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Shared\Gaming\"/>
    </mc:Choice>
  </mc:AlternateContent>
  <bookViews>
    <workbookView xWindow="0" yWindow="0" windowWidth="8955" windowHeight="7395"/>
  </bookViews>
  <sheets>
    <sheet name="Heroes" sheetId="4" r:id="rId1"/>
    <sheet name="Pokemon" sheetId="1" r:id="rId2"/>
    <sheet name="Evolves" sheetId="3" r:id="rId3"/>
    <sheet name="Advisor" sheetId="8" r:id="rId4"/>
  </sheets>
  <definedNames>
    <definedName name="Candy">#REF!</definedName>
    <definedName name="Pokemon">Table2[#All]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6" i="1"/>
  <c r="E50" i="1"/>
  <c r="E122" i="1" l="1"/>
  <c r="E88" i="1" l="1"/>
  <c r="E96" i="1" l="1"/>
  <c r="E64" i="1" l="1"/>
  <c r="E74" i="1"/>
  <c r="E73" i="1"/>
  <c r="E6" i="1"/>
  <c r="B25" i="3"/>
  <c r="B23" i="3"/>
  <c r="E54" i="1" l="1"/>
  <c r="E139" i="1"/>
  <c r="E104" i="1"/>
  <c r="E100" i="1"/>
  <c r="E69" i="1"/>
  <c r="E27" i="1"/>
  <c r="E20" i="1"/>
  <c r="E87" i="1" l="1"/>
  <c r="E86" i="1"/>
  <c r="E23" i="1"/>
  <c r="E24" i="1"/>
  <c r="E25" i="1"/>
  <c r="E15" i="1"/>
  <c r="E16" i="1"/>
  <c r="E132" i="1" l="1"/>
  <c r="E84" i="1"/>
  <c r="E63" i="1"/>
  <c r="E46" i="1"/>
  <c r="E5" i="1"/>
  <c r="J140" i="1" l="1"/>
  <c r="E107" i="1"/>
  <c r="E108" i="1"/>
  <c r="E34" i="1"/>
  <c r="E35" i="1"/>
  <c r="E133" i="1"/>
  <c r="E9" i="1"/>
  <c r="E119" i="1"/>
  <c r="E115" i="1"/>
  <c r="E17" i="1"/>
  <c r="E101" i="1"/>
  <c r="E53" i="1"/>
  <c r="E137" i="1"/>
  <c r="E45" i="1"/>
  <c r="E77" i="1"/>
  <c r="E49" i="1"/>
  <c r="E29" i="1"/>
  <c r="E4" i="1"/>
  <c r="E21" i="1"/>
  <c r="E22" i="1"/>
  <c r="E136" i="1" l="1"/>
  <c r="E61" i="1"/>
  <c r="E121" i="1" l="1"/>
  <c r="E120" i="1"/>
  <c r="E99" i="1"/>
  <c r="E97" i="1"/>
  <c r="E98" i="1"/>
  <c r="E44" i="1"/>
  <c r="E43" i="1"/>
  <c r="E38" i="1"/>
  <c r="E30" i="1"/>
  <c r="E111" i="1"/>
  <c r="E124" i="1" l="1"/>
  <c r="E125" i="1"/>
  <c r="E128" i="1"/>
  <c r="E127" i="1"/>
  <c r="E131" i="1"/>
  <c r="E118" i="1"/>
  <c r="E123" i="1"/>
  <c r="E31" i="1"/>
  <c r="E114" i="1"/>
  <c r="E19" i="1"/>
  <c r="E117" i="1"/>
  <c r="E116" i="1"/>
  <c r="E95" i="1"/>
  <c r="E103" i="1"/>
  <c r="E102" i="1"/>
  <c r="E42" i="1"/>
  <c r="E105" i="1"/>
  <c r="E106" i="1"/>
  <c r="E109" i="1"/>
  <c r="E110" i="1"/>
  <c r="E60" i="1"/>
  <c r="E70" i="1"/>
  <c r="E71" i="1"/>
  <c r="E75" i="1"/>
  <c r="E91" i="1"/>
  <c r="E85" i="1"/>
  <c r="E39" i="1"/>
  <c r="E130" i="1"/>
  <c r="E89" i="1"/>
  <c r="E90" i="1"/>
  <c r="E94" i="1"/>
  <c r="E93" i="1"/>
  <c r="E92" i="1"/>
  <c r="E13" i="1"/>
  <c r="E14" i="1"/>
  <c r="E12" i="1"/>
  <c r="E2" i="1"/>
  <c r="E58" i="1"/>
  <c r="E3" i="1"/>
  <c r="E134" i="1"/>
  <c r="E59" i="1"/>
  <c r="E7" i="1"/>
  <c r="E8" i="1"/>
  <c r="E135" i="1"/>
  <c r="E129" i="1"/>
  <c r="E138" i="1"/>
  <c r="E40" i="1"/>
  <c r="E11" i="1"/>
  <c r="E76" i="1"/>
  <c r="E10" i="1"/>
  <c r="E18" i="1"/>
  <c r="E72" i="1"/>
  <c r="E26" i="1"/>
  <c r="E52" i="1"/>
  <c r="E28" i="1"/>
  <c r="E126" i="1"/>
  <c r="E32" i="1"/>
  <c r="E33" i="1"/>
  <c r="E36" i="1"/>
  <c r="E48" i="1"/>
  <c r="E37" i="1"/>
  <c r="E41" i="1"/>
  <c r="E113" i="1"/>
  <c r="E51" i="1"/>
  <c r="E112" i="1"/>
  <c r="E67" i="1"/>
  <c r="E66" i="1"/>
  <c r="E65" i="1"/>
  <c r="E81" i="1"/>
  <c r="E83" i="1"/>
  <c r="E78" i="1"/>
  <c r="E80" i="1"/>
  <c r="E82" i="1"/>
  <c r="E79" i="1"/>
  <c r="E55" i="1"/>
  <c r="E68" i="1"/>
  <c r="E47" i="1"/>
  <c r="E62" i="1"/>
</calcChain>
</file>

<file path=xl/sharedStrings.xml><?xml version="1.0" encoding="utf-8"?>
<sst xmlns="http://schemas.openxmlformats.org/spreadsheetml/2006/main" count="3056" uniqueCount="649">
  <si>
    <t>Name</t>
  </si>
  <si>
    <t>Qty</t>
  </si>
  <si>
    <t>Evolves to</t>
  </si>
  <si>
    <t>Candy</t>
  </si>
  <si>
    <t>Charmander</t>
  </si>
  <si>
    <t>Charmeleon</t>
  </si>
  <si>
    <t>Charizard</t>
  </si>
  <si>
    <t>EL</t>
  </si>
  <si>
    <t>EC</t>
  </si>
  <si>
    <t>???</t>
  </si>
  <si>
    <t>Abra</t>
  </si>
  <si>
    <t>Kadabra</t>
  </si>
  <si>
    <t>Alakazam</t>
  </si>
  <si>
    <t>Type</t>
  </si>
  <si>
    <t>Fire</t>
  </si>
  <si>
    <t>Fire|Flying</t>
  </si>
  <si>
    <t>Psychic</t>
  </si>
  <si>
    <t>Weedle</t>
  </si>
  <si>
    <t>Kakuna</t>
  </si>
  <si>
    <t>Beedrill</t>
  </si>
  <si>
    <t>[TOP]</t>
  </si>
  <si>
    <t>Bug|Poison</t>
  </si>
  <si>
    <t>Bellsprout</t>
  </si>
  <si>
    <t>Plan</t>
  </si>
  <si>
    <t>[1/3]</t>
  </si>
  <si>
    <t>[2/3]</t>
  </si>
  <si>
    <t>[3/3]</t>
  </si>
  <si>
    <t>Grass|Poison</t>
  </si>
  <si>
    <t>Weepinbell</t>
  </si>
  <si>
    <t>Victreebel</t>
  </si>
  <si>
    <t>Evolve</t>
  </si>
  <si>
    <t>Grind</t>
  </si>
  <si>
    <t>Zubat</t>
  </si>
  <si>
    <t>Poison|Flying</t>
  </si>
  <si>
    <t>[1/2]</t>
  </si>
  <si>
    <t>[2/2]</t>
  </si>
  <si>
    <t>Golbat</t>
  </si>
  <si>
    <t>Power</t>
  </si>
  <si>
    <t>Caterpie</t>
  </si>
  <si>
    <t>Metapod</t>
  </si>
  <si>
    <t>Butterfree</t>
  </si>
  <si>
    <t>Bug</t>
  </si>
  <si>
    <t>Bug|Flying</t>
  </si>
  <si>
    <t>Cubone</t>
  </si>
  <si>
    <t>Marowak</t>
  </si>
  <si>
    <t>Ground</t>
  </si>
  <si>
    <t>-</t>
  </si>
  <si>
    <t>Drowzee</t>
  </si>
  <si>
    <t>Hypno</t>
  </si>
  <si>
    <t>Eevee</t>
  </si>
  <si>
    <t>Normal</t>
  </si>
  <si>
    <t>Vaporeon</t>
  </si>
  <si>
    <t>Water</t>
  </si>
  <si>
    <t>Exeggcute</t>
  </si>
  <si>
    <t>Grass|Psychic</t>
  </si>
  <si>
    <t>Exeggutor</t>
  </si>
  <si>
    <t>Gastly</t>
  </si>
  <si>
    <t>Ghost|Poison</t>
  </si>
  <si>
    <t>Haunter</t>
  </si>
  <si>
    <t>Gengar</t>
  </si>
  <si>
    <t>Goldeen</t>
  </si>
  <si>
    <t>Seaking</t>
  </si>
  <si>
    <t>Horsea</t>
  </si>
  <si>
    <t>Seadra</t>
  </si>
  <si>
    <t>Machop</t>
  </si>
  <si>
    <t>Nidoran(M)</t>
  </si>
  <si>
    <t>Fighting</t>
  </si>
  <si>
    <t>Machoke</t>
  </si>
  <si>
    <t>Machamp</t>
  </si>
  <si>
    <t>Nidoran(F)</t>
  </si>
  <si>
    <t>Poison</t>
  </si>
  <si>
    <t>Nidorina</t>
  </si>
  <si>
    <t>Nidoqueen</t>
  </si>
  <si>
    <t>Nidorino</t>
  </si>
  <si>
    <t>Nidoking</t>
  </si>
  <si>
    <t>Poison|Ground</t>
  </si>
  <si>
    <t>ES</t>
  </si>
  <si>
    <t>Jynx</t>
  </si>
  <si>
    <t>[1/1]</t>
  </si>
  <si>
    <t>Ice|Psychic</t>
  </si>
  <si>
    <t>Magikarp</t>
  </si>
  <si>
    <t>Gyrados</t>
  </si>
  <si>
    <t>Krabby</t>
  </si>
  <si>
    <t>Water|Flying</t>
  </si>
  <si>
    <t>Kingler</t>
  </si>
  <si>
    <t>Magnemite</t>
  </si>
  <si>
    <t>Electric|Steel</t>
  </si>
  <si>
    <t>Magneton</t>
  </si>
  <si>
    <t>Meowth</t>
  </si>
  <si>
    <t>Persian</t>
  </si>
  <si>
    <t>Oddish</t>
  </si>
  <si>
    <t>Gloom</t>
  </si>
  <si>
    <t>Vileplume</t>
  </si>
  <si>
    <t>Paras</t>
  </si>
  <si>
    <t>Parasect</t>
  </si>
  <si>
    <t>Bug|Grass</t>
  </si>
  <si>
    <t>Pidgey</t>
  </si>
  <si>
    <t>Pidgeot</t>
  </si>
  <si>
    <t>Pidgeotto</t>
  </si>
  <si>
    <t>Normal|Flying</t>
  </si>
  <si>
    <t>Pikachu</t>
  </si>
  <si>
    <t>Electric</t>
  </si>
  <si>
    <t>Raichu</t>
  </si>
  <si>
    <t>Psyduck</t>
  </si>
  <si>
    <t>Golduck</t>
  </si>
  <si>
    <t>Rattata</t>
  </si>
  <si>
    <t>Ratticate</t>
  </si>
  <si>
    <t>Sandshrew</t>
  </si>
  <si>
    <t>Sandslash</t>
  </si>
  <si>
    <t>Seel</t>
  </si>
  <si>
    <t>Dewgong</t>
  </si>
  <si>
    <t>Water|Ice</t>
  </si>
  <si>
    <t>Slowpoke</t>
  </si>
  <si>
    <t>Slowbro</t>
  </si>
  <si>
    <t>Water|Psychic</t>
  </si>
  <si>
    <t>Spearow</t>
  </si>
  <si>
    <t>Fearow</t>
  </si>
  <si>
    <t>Tauros</t>
  </si>
  <si>
    <t>Tentacool</t>
  </si>
  <si>
    <t>Tentacruel</t>
  </si>
  <si>
    <t>Water|Poison</t>
  </si>
  <si>
    <t>Venonat</t>
  </si>
  <si>
    <t>Venomoth</t>
  </si>
  <si>
    <t>Voltorb</t>
  </si>
  <si>
    <t>Electrode</t>
  </si>
  <si>
    <t>Scyther</t>
  </si>
  <si>
    <t>Electabuzz</t>
  </si>
  <si>
    <t>Geodude</t>
  </si>
  <si>
    <t>Graveler</t>
  </si>
  <si>
    <t>Golem</t>
  </si>
  <si>
    <t>Rock|Ground</t>
  </si>
  <si>
    <t>Poliwag</t>
  </si>
  <si>
    <t>Poliwhirl</t>
  </si>
  <si>
    <t>Poliwrath</t>
  </si>
  <si>
    <t>Water|Fighting</t>
  </si>
  <si>
    <t>Staryu</t>
  </si>
  <si>
    <t>Starmie</t>
  </si>
  <si>
    <t>My Champ</t>
  </si>
  <si>
    <t>Koffing</t>
  </si>
  <si>
    <t>Weezing</t>
  </si>
  <si>
    <t>CP83</t>
  </si>
  <si>
    <t>CP682</t>
  </si>
  <si>
    <t>CP104</t>
  </si>
  <si>
    <t>CP215</t>
  </si>
  <si>
    <t>CP523</t>
  </si>
  <si>
    <t>CP201</t>
  </si>
  <si>
    <t>CP345</t>
  </si>
  <si>
    <t>CP1089</t>
  </si>
  <si>
    <t>Doduo</t>
  </si>
  <si>
    <t>Dodrio</t>
  </si>
  <si>
    <t>CP440</t>
  </si>
  <si>
    <t>Ekans</t>
  </si>
  <si>
    <t>Arbok</t>
  </si>
  <si>
    <t>Hitmonlee</t>
  </si>
  <si>
    <t>Grimer</t>
  </si>
  <si>
    <t>Muk</t>
  </si>
  <si>
    <t>CP493</t>
  </si>
  <si>
    <t>Jigglypuff</t>
  </si>
  <si>
    <t>Wigglytuff</t>
  </si>
  <si>
    <t>Normal|Fairy</t>
  </si>
  <si>
    <t>&lt;ULT&gt;</t>
  </si>
  <si>
    <t>Porygon</t>
  </si>
  <si>
    <t>CP869</t>
  </si>
  <si>
    <t>Shellder</t>
  </si>
  <si>
    <t>Cloyster</t>
  </si>
  <si>
    <t>Squirtle</t>
  </si>
  <si>
    <t>Wartortle</t>
  </si>
  <si>
    <t>Blastoise</t>
  </si>
  <si>
    <t>CP386</t>
  </si>
  <si>
    <t>Flareon</t>
  </si>
  <si>
    <t>Rhyhorn</t>
  </si>
  <si>
    <t>Rhydon</t>
  </si>
  <si>
    <t>Ground|Rock</t>
  </si>
  <si>
    <t>CP242</t>
  </si>
  <si>
    <t>Total</t>
  </si>
  <si>
    <t>CP1206</t>
  </si>
  <si>
    <t>CP978</t>
  </si>
  <si>
    <t>CP617</t>
  </si>
  <si>
    <t>CP255</t>
  </si>
  <si>
    <t>CP451</t>
  </si>
  <si>
    <t>Growlithe</t>
  </si>
  <si>
    <t>Arcanine</t>
  </si>
  <si>
    <t>Lapras</t>
  </si>
  <si>
    <t>CP267</t>
  </si>
  <si>
    <t>Vulpix</t>
  </si>
  <si>
    <t>Ninetales</t>
  </si>
  <si>
    <t>CP173</t>
  </si>
  <si>
    <t>CP334</t>
  </si>
  <si>
    <t>Clefairy</t>
  </si>
  <si>
    <t>Fairy</t>
  </si>
  <si>
    <t>Clefable</t>
  </si>
  <si>
    <t>Dratini</t>
  </si>
  <si>
    <t>Dragonair</t>
  </si>
  <si>
    <t>Dragonite</t>
  </si>
  <si>
    <t>Dragon</t>
  </si>
  <si>
    <t>CP1032</t>
  </si>
  <si>
    <t>CP261</t>
  </si>
  <si>
    <t>CP592</t>
  </si>
  <si>
    <t>Omanyte</t>
  </si>
  <si>
    <t>Rock|Water</t>
  </si>
  <si>
    <t>CP181</t>
  </si>
  <si>
    <t>Omastar</t>
  </si>
  <si>
    <t>CP1325</t>
  </si>
  <si>
    <t>CP568</t>
  </si>
  <si>
    <t>CP497</t>
  </si>
  <si>
    <t>CP517</t>
  </si>
  <si>
    <t>Diglett</t>
  </si>
  <si>
    <t>CP31</t>
  </si>
  <si>
    <t>Dugtrio</t>
  </si>
  <si>
    <t>CP533</t>
  </si>
  <si>
    <t>CP899</t>
  </si>
  <si>
    <t>CP901</t>
  </si>
  <si>
    <t>CP530</t>
  </si>
  <si>
    <t>CP781</t>
  </si>
  <si>
    <t>CP822</t>
  </si>
  <si>
    <t>Magmar</t>
  </si>
  <si>
    <t>CP923</t>
  </si>
  <si>
    <t>CP228</t>
  </si>
  <si>
    <t>CP666</t>
  </si>
  <si>
    <t>CP511</t>
  </si>
  <si>
    <t>CP744</t>
  </si>
  <si>
    <t>CP461</t>
  </si>
  <si>
    <t>Ponyta</t>
  </si>
  <si>
    <t>Rapidash</t>
  </si>
  <si>
    <t>CP838</t>
  </si>
  <si>
    <t>CP304</t>
  </si>
  <si>
    <t>Jolteon</t>
  </si>
  <si>
    <t>CP1915</t>
  </si>
  <si>
    <t>CP1017</t>
  </si>
  <si>
    <t>CP459</t>
  </si>
  <si>
    <t>1 more</t>
  </si>
  <si>
    <t>Sparky</t>
  </si>
  <si>
    <t>CP456</t>
  </si>
  <si>
    <t>Count</t>
  </si>
  <si>
    <t>CP1000</t>
  </si>
  <si>
    <t>CP1401</t>
  </si>
  <si>
    <t>CP874</t>
  </si>
  <si>
    <t>More</t>
  </si>
  <si>
    <t>room:</t>
  </si>
  <si>
    <t>Prefection</t>
  </si>
  <si>
    <t>Pyro</t>
  </si>
  <si>
    <t>CP1171</t>
  </si>
  <si>
    <t>CP799</t>
  </si>
  <si>
    <t>CP916</t>
  </si>
  <si>
    <t>CP809</t>
  </si>
  <si>
    <t>CP1117</t>
  </si>
  <si>
    <t>CP1269</t>
  </si>
  <si>
    <t>CP844</t>
  </si>
  <si>
    <t>Aerodactyl</t>
  </si>
  <si>
    <t>Rock|Flying</t>
  </si>
  <si>
    <t>Mankey</t>
  </si>
  <si>
    <t>Primeape</t>
  </si>
  <si>
    <t>None</t>
  </si>
  <si>
    <t>Improve</t>
  </si>
  <si>
    <t>Improve|Evolve</t>
  </si>
  <si>
    <t>Evolve|Improve</t>
  </si>
  <si>
    <t>Hero</t>
  </si>
  <si>
    <t>CP483</t>
  </si>
  <si>
    <t>CP956</t>
  </si>
  <si>
    <t>CP842</t>
  </si>
  <si>
    <t>CP499</t>
  </si>
  <si>
    <t>CP428</t>
  </si>
  <si>
    <t>CP196</t>
  </si>
  <si>
    <t>Lickitung</t>
  </si>
  <si>
    <t>CP856</t>
  </si>
  <si>
    <t>CP1107</t>
  </si>
  <si>
    <t>CP422</t>
  </si>
  <si>
    <t>CP1442</t>
  </si>
  <si>
    <t>CP618</t>
  </si>
  <si>
    <t>CP423</t>
  </si>
  <si>
    <t>CP641</t>
  </si>
  <si>
    <t>CP1892</t>
  </si>
  <si>
    <t>CP2142</t>
  </si>
  <si>
    <t>CP1557</t>
  </si>
  <si>
    <t>CP1257</t>
  </si>
  <si>
    <t>CP992</t>
  </si>
  <si>
    <t>CP1012</t>
  </si>
  <si>
    <t>CP806</t>
  </si>
  <si>
    <t>CP840</t>
  </si>
  <si>
    <t>CP758</t>
  </si>
  <si>
    <t>CP1342</t>
  </si>
  <si>
    <t>CP879</t>
  </si>
  <si>
    <t>CP1108</t>
  </si>
  <si>
    <t>CP864</t>
  </si>
  <si>
    <t>CP1267</t>
  </si>
  <si>
    <t>CP1466</t>
  </si>
  <si>
    <t>CP225</t>
  </si>
  <si>
    <t>CP625</t>
  </si>
  <si>
    <t>CP464</t>
  </si>
  <si>
    <t>CP591</t>
  </si>
  <si>
    <t>CP1199</t>
  </si>
  <si>
    <t>CP1078</t>
  </si>
  <si>
    <t>CP1722</t>
  </si>
  <si>
    <t>Pinsir</t>
  </si>
  <si>
    <t>CP983</t>
  </si>
  <si>
    <t>CP1664</t>
  </si>
  <si>
    <t>CP1225</t>
  </si>
  <si>
    <t>CP2068</t>
  </si>
  <si>
    <t>Onix</t>
  </si>
  <si>
    <t>CP356</t>
  </si>
  <si>
    <t>CP1004</t>
  </si>
  <si>
    <t>CP620</t>
  </si>
  <si>
    <t>HP</t>
  </si>
  <si>
    <t>IV</t>
  </si>
  <si>
    <t>LVL</t>
  </si>
  <si>
    <t>Attack</t>
  </si>
  <si>
    <t>Defense</t>
  </si>
  <si>
    <t>Stamina</t>
  </si>
  <si>
    <t>Steel Wing</t>
  </si>
  <si>
    <t>Ancient Power</t>
  </si>
  <si>
    <t>Rank</t>
  </si>
  <si>
    <t>Aerodactyl I</t>
  </si>
  <si>
    <t>Legend</t>
  </si>
  <si>
    <t>Bite</t>
  </si>
  <si>
    <t>Gunk Shot</t>
  </si>
  <si>
    <t>?</t>
  </si>
  <si>
    <t>[Name]</t>
  </si>
  <si>
    <t>[Regular]</t>
  </si>
  <si>
    <t>[Charged]</t>
  </si>
  <si>
    <t>Fire Fang</t>
  </si>
  <si>
    <t>Fire Blast</t>
  </si>
  <si>
    <t>Arbok MI</t>
  </si>
  <si>
    <t>Arcanine CM</t>
  </si>
  <si>
    <t>Bug Bite</t>
  </si>
  <si>
    <t>Sludge Bomb</t>
  </si>
  <si>
    <t>A-D</t>
  </si>
  <si>
    <t>E-H</t>
  </si>
  <si>
    <t>I-L</t>
  </si>
  <si>
    <t>M-P</t>
  </si>
  <si>
    <t>Q-U</t>
  </si>
  <si>
    <t>V-Z</t>
  </si>
  <si>
    <t>Dewgong CI</t>
  </si>
  <si>
    <t>Ice Shard</t>
  </si>
  <si>
    <t>Icy Wind</t>
  </si>
  <si>
    <t>Beedrill MI</t>
  </si>
  <si>
    <t>Electabuzz I</t>
  </si>
  <si>
    <t>Thunder Shock</t>
  </si>
  <si>
    <t>Thunder Punch</t>
  </si>
  <si>
    <t>Wing Attack</t>
  </si>
  <si>
    <t>Flamethrower</t>
  </si>
  <si>
    <t>Charizard MI</t>
  </si>
  <si>
    <t>Dodrio C</t>
  </si>
  <si>
    <t>Aerial Ace</t>
  </si>
  <si>
    <t>Rock Throw</t>
  </si>
  <si>
    <t>Golem I</t>
  </si>
  <si>
    <t>Stone Edge</t>
  </si>
  <si>
    <t>Tangela</t>
  </si>
  <si>
    <t>Grass</t>
  </si>
  <si>
    <t>CP1097</t>
  </si>
  <si>
    <t>Charizard X</t>
  </si>
  <si>
    <t>Peck</t>
  </si>
  <si>
    <t>Drill Run</t>
  </si>
  <si>
    <t>Flareon C</t>
  </si>
  <si>
    <t>Flareon I</t>
  </si>
  <si>
    <t xml:space="preserve">Acid </t>
  </si>
  <si>
    <t>Wigglytuff I</t>
  </si>
  <si>
    <t>Fearow CM</t>
  </si>
  <si>
    <t>Ember</t>
  </si>
  <si>
    <t>Heat Wave</t>
  </si>
  <si>
    <t>Gloom C</t>
  </si>
  <si>
    <t>Gloom I</t>
  </si>
  <si>
    <t>Acid</t>
  </si>
  <si>
    <t>Moonblast</t>
  </si>
  <si>
    <t>Golduck C</t>
  </si>
  <si>
    <t>Golbat C</t>
  </si>
  <si>
    <t>Golbat CI</t>
  </si>
  <si>
    <t>Air Cutter</t>
  </si>
  <si>
    <t>Poison Fang</t>
  </si>
  <si>
    <t>Gyrados I</t>
  </si>
  <si>
    <t>Gyrados CI</t>
  </si>
  <si>
    <t>Dragon Breath</t>
  </si>
  <si>
    <t>Twister</t>
  </si>
  <si>
    <t>id</t>
  </si>
  <si>
    <t>hp</t>
  </si>
  <si>
    <t>cp</t>
  </si>
  <si>
    <t>realname</t>
  </si>
  <si>
    <t>name</t>
  </si>
  <si>
    <t>score</t>
  </si>
  <si>
    <t>level</t>
  </si>
  <si>
    <t>stamina</t>
  </si>
  <si>
    <t>attack</t>
  </si>
  <si>
    <t>defense</t>
  </si>
  <si>
    <t>move1</t>
  </si>
  <si>
    <t>move2</t>
  </si>
  <si>
    <t>created</t>
  </si>
  <si>
    <t>Machop C</t>
  </si>
  <si>
    <t>Low Kick</t>
  </si>
  <si>
    <t>Cross Chop</t>
  </si>
  <si>
    <t>07/08/2016, 11:23:06</t>
  </si>
  <si>
    <t>Pound</t>
  </si>
  <si>
    <t>01/08/2016, 15:27:30</t>
  </si>
  <si>
    <t>Scratch</t>
  </si>
  <si>
    <t>Rock Tomb</t>
  </si>
  <si>
    <t>07/08/2016, 19:13:32</t>
  </si>
  <si>
    <t>Rhydon C</t>
  </si>
  <si>
    <t>Rock Smash</t>
  </si>
  <si>
    <t>Megahorn</t>
  </si>
  <si>
    <t>07/08/2016, 10:45:37</t>
  </si>
  <si>
    <t>Horn Attack</t>
  </si>
  <si>
    <t>07/08/2016, 18:13:49</t>
  </si>
  <si>
    <t>Hurricane</t>
  </si>
  <si>
    <t>01/08/2016, 15:02:27</t>
  </si>
  <si>
    <t>Raticate</t>
  </si>
  <si>
    <t>Raticate I</t>
  </si>
  <si>
    <t>Hyper Fang</t>
  </si>
  <si>
    <t>02/08/2016, 16:43:11</t>
  </si>
  <si>
    <t>Charmander I</t>
  </si>
  <si>
    <t>Flame Charge</t>
  </si>
  <si>
    <t>31/07/2016, 21:01:18</t>
  </si>
  <si>
    <t>Mankey I</t>
  </si>
  <si>
    <t>Karate Chop</t>
  </si>
  <si>
    <t>Brick Break</t>
  </si>
  <si>
    <t>07/08/2016, 09:48:16</t>
  </si>
  <si>
    <t>Confusion</t>
  </si>
  <si>
    <t>07/08/2016, 12:01:19</t>
  </si>
  <si>
    <t>Struggle</t>
  </si>
  <si>
    <t>07/08/2016, 10:00:11</t>
  </si>
  <si>
    <t>Persian C</t>
  </si>
  <si>
    <t>Feint Attack</t>
  </si>
  <si>
    <t>Night Slash</t>
  </si>
  <si>
    <t>07/08/2016, 12:38:05</t>
  </si>
  <si>
    <t>Venomoth I</t>
  </si>
  <si>
    <t>Bug Buzz</t>
  </si>
  <si>
    <t>02/08/2016, 10:26:49</t>
  </si>
  <si>
    <t>Zen Headbutt</t>
  </si>
  <si>
    <t>Power Whip</t>
  </si>
  <si>
    <t>02/08/2016, 13:45:38</t>
  </si>
  <si>
    <t>Ponyta I</t>
  </si>
  <si>
    <t>31/07/2016, 21:53:53</t>
  </si>
  <si>
    <t>07/08/2016, 12:17:55</t>
  </si>
  <si>
    <t>Charmander C</t>
  </si>
  <si>
    <t>07/08/2016, 19:08:47</t>
  </si>
  <si>
    <t>Bubble</t>
  </si>
  <si>
    <t>Water Pulse</t>
  </si>
  <si>
    <t>07/08/2016, 19:03:34</t>
  </si>
  <si>
    <t>Water Gun</t>
  </si>
  <si>
    <t>23/07/2016, 10:33:01</t>
  </si>
  <si>
    <t>Mud Shot</t>
  </si>
  <si>
    <t>07/08/2016, 12:00:43</t>
  </si>
  <si>
    <t>Dig</t>
  </si>
  <si>
    <t>07/08/2016, 19:04:19</t>
  </si>
  <si>
    <t>Ice Punch</t>
  </si>
  <si>
    <t>31/07/2016, 12:32:37</t>
  </si>
  <si>
    <t>Geodude C</t>
  </si>
  <si>
    <t>Tackle</t>
  </si>
  <si>
    <t>07/08/2016, 17:50:12</t>
  </si>
  <si>
    <t>Metal Claw</t>
  </si>
  <si>
    <t>07/08/2016, 19:20:05</t>
  </si>
  <si>
    <t>Weepinbell I</t>
  </si>
  <si>
    <t>02/08/2016, 07:03:13</t>
  </si>
  <si>
    <t>Vaporeon CI</t>
  </si>
  <si>
    <t>02/08/2016, 07:29:57</t>
  </si>
  <si>
    <t>31/07/2016, 21:49:39</t>
  </si>
  <si>
    <t>06/08/2016, 20:02:32</t>
  </si>
  <si>
    <t>Primeape I</t>
  </si>
  <si>
    <t>Low Sweep</t>
  </si>
  <si>
    <t>07/08/2016, 11:59:20</t>
  </si>
  <si>
    <t>Frost Breath</t>
  </si>
  <si>
    <t>Draining Kiss</t>
  </si>
  <si>
    <t>03/08/2016, 15:37:08</t>
  </si>
  <si>
    <t>Rock Slide</t>
  </si>
  <si>
    <t>07/08/2016, 19:19:05</t>
  </si>
  <si>
    <t>Graveler CI</t>
  </si>
  <si>
    <t>07/08/2016, 15:24:40</t>
  </si>
  <si>
    <t>Machop I</t>
  </si>
  <si>
    <t>07/08/2016, 18:21:59</t>
  </si>
  <si>
    <t>Tauros C</t>
  </si>
  <si>
    <t>Iron Head</t>
  </si>
  <si>
    <t>03/08/2016, 14:39:11</t>
  </si>
  <si>
    <t>Porygon I</t>
  </si>
  <si>
    <t>Signal Beam</t>
  </si>
  <si>
    <t>24/07/2016, 15:23:39</t>
  </si>
  <si>
    <t>Quick Attack</t>
  </si>
  <si>
    <t>Drill Peck</t>
  </si>
  <si>
    <t>07/08/2016, 11:41:51</t>
  </si>
  <si>
    <t>Marowak C</t>
  </si>
  <si>
    <t>Mud Slap</t>
  </si>
  <si>
    <t>07/08/2016, 12:44:02</t>
  </si>
  <si>
    <t>Sucker Punch</t>
  </si>
  <si>
    <t>Shadow Ball</t>
  </si>
  <si>
    <t>27/07/2016, 20:42:35</t>
  </si>
  <si>
    <t>07/08/2016, 17:54:01</t>
  </si>
  <si>
    <t>Poison Jab</t>
  </si>
  <si>
    <t>Blizzard</t>
  </si>
  <si>
    <t>23/07/2016, 22:03:30</t>
  </si>
  <si>
    <t>Sandslash I</t>
  </si>
  <si>
    <t>23/07/2016, 17:25:24</t>
  </si>
  <si>
    <t>Body Slam</t>
  </si>
  <si>
    <t>06/08/2016, 20:18:38</t>
  </si>
  <si>
    <t>X Scissor</t>
  </si>
  <si>
    <t>02/08/2016, 21:03:57</t>
  </si>
  <si>
    <t>Bone Club</t>
  </si>
  <si>
    <t>19/07/2016, 21:12:14</t>
  </si>
  <si>
    <t>Raichu I</t>
  </si>
  <si>
    <t>21/07/2016, 21:27:45</t>
  </si>
  <si>
    <t>07/08/2016, 13:21:48</t>
  </si>
  <si>
    <t>Rhyhorn I</t>
  </si>
  <si>
    <t>Stomp</t>
  </si>
  <si>
    <t>07/08/2016, 13:29:52</t>
  </si>
  <si>
    <t>24/07/2016, 08:51:25</t>
  </si>
  <si>
    <t>Jolteon I</t>
  </si>
  <si>
    <t>Discharge</t>
  </si>
  <si>
    <t>03/08/2016, 11:13:50</t>
  </si>
  <si>
    <t>07/08/2016, 10:48:35</t>
  </si>
  <si>
    <t>26/07/2016, 10:14:53</t>
  </si>
  <si>
    <t>02/08/2016, 08:02:32</t>
  </si>
  <si>
    <t>Pidgeotto I</t>
  </si>
  <si>
    <t>07/08/2016, 09:59:59</t>
  </si>
  <si>
    <t>31/07/2016, 10:52:51</t>
  </si>
  <si>
    <t>07/08/2016, 19:19:44</t>
  </si>
  <si>
    <t>Play Rough</t>
  </si>
  <si>
    <t>02/08/2016, 07:25:32</t>
  </si>
  <si>
    <t>Hitmonlee I</t>
  </si>
  <si>
    <t>31/07/2016, 23:04:54</t>
  </si>
  <si>
    <t>Magnemite I</t>
  </si>
  <si>
    <t>Thunderbolt</t>
  </si>
  <si>
    <t>24/07/2016, 10:35:28</t>
  </si>
  <si>
    <t>Lapras I</t>
  </si>
  <si>
    <t>Dragon Pulse</t>
  </si>
  <si>
    <t>30/07/2016, 22:42:24</t>
  </si>
  <si>
    <t>Scyther I</t>
  </si>
  <si>
    <t>Fury Cutter</t>
  </si>
  <si>
    <t>22/07/2016, 15:42:48</t>
  </si>
  <si>
    <t>Persian I</t>
  </si>
  <si>
    <t>Power Gem</t>
  </si>
  <si>
    <t>02/08/2016, 22:56:30</t>
  </si>
  <si>
    <t>Hitmonlee C</t>
  </si>
  <si>
    <t>07/08/2016, 11:34:48</t>
  </si>
  <si>
    <t>07/08/2016, 18:02:03</t>
  </si>
  <si>
    <t>Spark</t>
  </si>
  <si>
    <t>27/07/2016, 19:57:17</t>
  </si>
  <si>
    <t>Kingler I</t>
  </si>
  <si>
    <t>Seadra CI</t>
  </si>
  <si>
    <t>02/08/2016, 13:17:50</t>
  </si>
  <si>
    <t>Ice Beam</t>
  </si>
  <si>
    <t>06/08/2016, 20:56:09</t>
  </si>
  <si>
    <t>Hypno C</t>
  </si>
  <si>
    <t>01/08/2016, 18:19:52</t>
  </si>
  <si>
    <t>27/07/2016, 20:18:30</t>
  </si>
  <si>
    <t>23/07/2016, 21:11:46</t>
  </si>
  <si>
    <t>01/08/2016, 11:20:23</t>
  </si>
  <si>
    <t>Seed Bomb</t>
  </si>
  <si>
    <t>07/08/2016, 13:16:46</t>
  </si>
  <si>
    <t>24/07/2016, 10:43:05</t>
  </si>
  <si>
    <t>Starmie I</t>
  </si>
  <si>
    <t>31/07/2016, 20:57:18</t>
  </si>
  <si>
    <t>07/08/2016, 19:05:01</t>
  </si>
  <si>
    <t>02/08/2016, 16:35:42</t>
  </si>
  <si>
    <t>Omanyte I</t>
  </si>
  <si>
    <t>Brine</t>
  </si>
  <si>
    <t>31/07/2016, 11:48:30</t>
  </si>
  <si>
    <t>Haunter I</t>
  </si>
  <si>
    <t>Lick</t>
  </si>
  <si>
    <t>24/07/2016, 18:32:54</t>
  </si>
  <si>
    <t>07/08/2016, 18:13:19</t>
  </si>
  <si>
    <t>02/08/2016, 21:09:23</t>
  </si>
  <si>
    <t>07/08/2016, 17:45:07</t>
  </si>
  <si>
    <t>Submission</t>
  </si>
  <si>
    <t>07/08/2016, 10:56:41</t>
  </si>
  <si>
    <t>Aqua Jet</t>
  </si>
  <si>
    <t>01/08/2016, 08:04:03</t>
  </si>
  <si>
    <t>03/08/2016, 09:57:06</t>
  </si>
  <si>
    <t>Hypno I</t>
  </si>
  <si>
    <t>02/08/2016, 17:13:32</t>
  </si>
  <si>
    <t>01/08/2016, 07:52:02</t>
  </si>
  <si>
    <t>Venomoth C</t>
  </si>
  <si>
    <t>01/08/2016, 11:46:10</t>
  </si>
  <si>
    <t>07/08/2016, 18:01:46</t>
  </si>
  <si>
    <t>Kadabra I</t>
  </si>
  <si>
    <t>Psybeam</t>
  </si>
  <si>
    <t>19/07/2016, 21:29:36</t>
  </si>
  <si>
    <t>31/07/2016, 10:45:25</t>
  </si>
  <si>
    <t>Nidorino I</t>
  </si>
  <si>
    <t>Poison Sting</t>
  </si>
  <si>
    <t>03/08/2016, 10:27:36</t>
  </si>
  <si>
    <t>Ponyta C</t>
  </si>
  <si>
    <t>Flame Wheel</t>
  </si>
  <si>
    <t>07/08/2016, 18:57:05</t>
  </si>
  <si>
    <t>Machoke I</t>
  </si>
  <si>
    <t>01/08/2016, 11:06:27</t>
  </si>
  <si>
    <t>Gyarados</t>
  </si>
  <si>
    <t>31/07/2016, 11:19:42</t>
  </si>
  <si>
    <t>Magikarp I</t>
  </si>
  <si>
    <t>Splash</t>
  </si>
  <si>
    <t>03/08/2016, 07:22:18</t>
  </si>
  <si>
    <t>07/08/2016, 11:12:13</t>
  </si>
  <si>
    <t>Onix C</t>
  </si>
  <si>
    <t>07/08/2016, 13:28:38</t>
  </si>
  <si>
    <t>Tentacool I</t>
  </si>
  <si>
    <t>Bubble Beam</t>
  </si>
  <si>
    <t>31/07/2016, 10:15:11</t>
  </si>
  <si>
    <t>Koffing CI</t>
  </si>
  <si>
    <t>03/08/2016, 08:04:38</t>
  </si>
  <si>
    <t>Disarming Voice</t>
  </si>
  <si>
    <t>07/08/2016, 12:36:36</t>
  </si>
  <si>
    <t>30/07/2016, 21:49:12</t>
  </si>
  <si>
    <t>07/08/2016, 13:20:13</t>
  </si>
  <si>
    <t>Primeape CI</t>
  </si>
  <si>
    <t>07/08/2016, 10:51:54</t>
  </si>
  <si>
    <t>07/08/2016, 14:21:22</t>
  </si>
  <si>
    <t>02/08/2016, 07:28:33</t>
  </si>
  <si>
    <t>07/08/2016, 18:04:30</t>
  </si>
  <si>
    <t>07/08/2016, 19:01:15</t>
  </si>
  <si>
    <t>Magmar I</t>
  </si>
  <si>
    <t>07/08/2016, 17:52:40</t>
  </si>
  <si>
    <t>Omanyte C</t>
  </si>
  <si>
    <t>07/08/2016, 10:49:16</t>
  </si>
  <si>
    <t>07/08/2016, 13:21:54</t>
  </si>
  <si>
    <t>Nidoqueen C</t>
  </si>
  <si>
    <t>Earthquake</t>
  </si>
  <si>
    <t>07/08/2016, 10:02:31</t>
  </si>
  <si>
    <t>22/07/2016, 16:11:16</t>
  </si>
  <si>
    <t>07/08/2016, 12:10:18</t>
  </si>
  <si>
    <t>Hitmonchan</t>
  </si>
  <si>
    <t>Kabuto</t>
  </si>
  <si>
    <t>Kabutops</t>
  </si>
  <si>
    <t>Arcanine I</t>
  </si>
  <si>
    <t>Clefable C</t>
  </si>
  <si>
    <t>Clefable I</t>
  </si>
  <si>
    <t>Dewgong M</t>
  </si>
  <si>
    <t>Hitmonchan I</t>
  </si>
  <si>
    <t>Primeape X</t>
  </si>
  <si>
    <t>Dugtrio C</t>
  </si>
  <si>
    <t>Flareon MI</t>
  </si>
  <si>
    <t>Gengar MI</t>
  </si>
  <si>
    <t>Shadow Claw</t>
  </si>
  <si>
    <t>Machamp X</t>
  </si>
  <si>
    <t>Ninetales CM</t>
  </si>
  <si>
    <t>Marowak X</t>
  </si>
  <si>
    <t>Dodrio CM</t>
  </si>
  <si>
    <t>Wigglytuff C</t>
  </si>
  <si>
    <t>Hyper Beam</t>
  </si>
  <si>
    <t>Victrebel X</t>
  </si>
  <si>
    <t>Golem CM</t>
  </si>
  <si>
    <t>Pinsir X</t>
  </si>
  <si>
    <t>Pinsir CM</t>
  </si>
  <si>
    <t>X-Scissor</t>
  </si>
  <si>
    <t>Magneton I</t>
  </si>
  <si>
    <t>Thundershock</t>
  </si>
  <si>
    <t>Magnet Bomb</t>
  </si>
  <si>
    <t>Rhydon X</t>
  </si>
  <si>
    <t>Vileplume C</t>
  </si>
  <si>
    <t>Razor Leaf</t>
  </si>
  <si>
    <t>Rapidash X</t>
  </si>
  <si>
    <t>Kabutops X</t>
  </si>
  <si>
    <t>Pidgeot CM</t>
  </si>
  <si>
    <t>Starmie X</t>
  </si>
  <si>
    <t>Hydro Pump</t>
  </si>
  <si>
    <t>Electrode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</si>
</sst>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ck">
        <color theme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ck">
        <color auto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9" fontId="5" fillId="0" borderId="0" xfId="0" applyNumberFormat="1" applyFont="1"/>
    <xf numFmtId="9" fontId="6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0" borderId="0" xfId="0" applyFill="1"/>
    <xf numFmtId="0" fontId="7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Border="1"/>
    <xf numFmtId="0" fontId="0" fillId="2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2" borderId="0" xfId="0" applyFill="1" applyBorder="1"/>
    <xf numFmtId="0" fontId="7" fillId="5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0" fillId="6" borderId="0" xfId="0" applyFill="1"/>
    <xf numFmtId="0" fontId="10" fillId="4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0" fillId="6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0" borderId="7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8" borderId="0" xfId="0" applyFill="1"/>
    <xf numFmtId="0" fontId="0" fillId="8" borderId="0" xfId="0" applyFill="1" applyAlignment="1">
      <alignment vertical="center"/>
    </xf>
    <xf numFmtId="0" fontId="7" fillId="8" borderId="0" xfId="0" applyFont="1" applyFill="1" applyAlignment="1">
      <alignment horizontal="center" vertical="center"/>
    </xf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7" fillId="0" borderId="0" xfId="0" applyFont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9" fillId="5" borderId="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vertical="center"/>
    </xf>
    <xf numFmtId="0" fontId="7" fillId="10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7" fillId="0" borderId="10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164" fontId="11" fillId="0" borderId="5" xfId="0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1" fontId="7" fillId="7" borderId="10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164" fontId="13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family val="2"/>
      </font>
      <numFmt numFmtId="13" formatCode="0%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44</xdr:row>
      <xdr:rowOff>0</xdr:rowOff>
    </xdr:from>
    <xdr:to>
      <xdr:col>7</xdr:col>
      <xdr:colOff>161857</xdr:colOff>
      <xdr:row>44</xdr:row>
      <xdr:rowOff>200000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1819275"/>
          <a:ext cx="542857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142810</xdr:colOff>
      <xdr:row>45</xdr:row>
      <xdr:rowOff>190476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028825"/>
          <a:ext cx="523810" cy="190476"/>
        </a:xfrm>
        <a:prstGeom prst="rect">
          <a:avLst/>
        </a:prstGeom>
      </xdr:spPr>
    </xdr:pic>
    <xdr:clientData/>
  </xdr:twoCellAnchor>
  <xdr:oneCellAnchor>
    <xdr:from>
      <xdr:col>13</xdr:col>
      <xdr:colOff>104775</xdr:colOff>
      <xdr:row>3</xdr:row>
      <xdr:rowOff>28575</xdr:rowOff>
    </xdr:from>
    <xdr:ext cx="542857" cy="200000"/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533400"/>
          <a:ext cx="542857" cy="200000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3</xdr:row>
      <xdr:rowOff>238125</xdr:rowOff>
    </xdr:from>
    <xdr:ext cx="523810" cy="190476"/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75" y="742950"/>
          <a:ext cx="523810" cy="190476"/>
        </a:xfrm>
        <a:prstGeom prst="rect">
          <a:avLst/>
        </a:prstGeom>
      </xdr:spPr>
    </xdr:pic>
    <xdr:clientData/>
  </xdr:oneCellAnchor>
  <xdr:twoCellAnchor editAs="oneCell">
    <xdr:from>
      <xdr:col>13</xdr:col>
      <xdr:colOff>114300</xdr:colOff>
      <xdr:row>4</xdr:row>
      <xdr:rowOff>142875</xdr:rowOff>
    </xdr:from>
    <xdr:to>
      <xdr:col>14</xdr:col>
      <xdr:colOff>247586</xdr:colOff>
      <xdr:row>5</xdr:row>
      <xdr:rowOff>57126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923925"/>
          <a:ext cx="514286" cy="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5</xdr:row>
      <xdr:rowOff>57150</xdr:rowOff>
    </xdr:from>
    <xdr:to>
      <xdr:col>15</xdr:col>
      <xdr:colOff>9442</xdr:colOff>
      <xdr:row>5</xdr:row>
      <xdr:rowOff>276198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9950" y="1114425"/>
          <a:ext cx="666667" cy="21904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44</xdr:row>
      <xdr:rowOff>0</xdr:rowOff>
    </xdr:from>
    <xdr:to>
      <xdr:col>17</xdr:col>
      <xdr:colOff>133286</xdr:colOff>
      <xdr:row>44</xdr:row>
      <xdr:rowOff>190476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8175" y="7572375"/>
          <a:ext cx="514286" cy="1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45</xdr:row>
      <xdr:rowOff>0</xdr:rowOff>
    </xdr:from>
    <xdr:to>
      <xdr:col>17</xdr:col>
      <xdr:colOff>285667</xdr:colOff>
      <xdr:row>46</xdr:row>
      <xdr:rowOff>9498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8175" y="7781925"/>
          <a:ext cx="666667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5</xdr:row>
      <xdr:rowOff>238125</xdr:rowOff>
    </xdr:from>
    <xdr:to>
      <xdr:col>14</xdr:col>
      <xdr:colOff>190442</xdr:colOff>
      <xdr:row>6</xdr:row>
      <xdr:rowOff>152376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9950" y="1295400"/>
          <a:ext cx="466667" cy="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6</xdr:row>
      <xdr:rowOff>133350</xdr:rowOff>
    </xdr:from>
    <xdr:to>
      <xdr:col>14</xdr:col>
      <xdr:colOff>209490</xdr:colOff>
      <xdr:row>7</xdr:row>
      <xdr:rowOff>57125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19475" y="1466850"/>
          <a:ext cx="476190" cy="2000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44</xdr:row>
      <xdr:rowOff>0</xdr:rowOff>
    </xdr:from>
    <xdr:to>
      <xdr:col>47</xdr:col>
      <xdr:colOff>95190</xdr:colOff>
      <xdr:row>44</xdr:row>
      <xdr:rowOff>200000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9325" y="7572375"/>
          <a:ext cx="476190" cy="2000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45</xdr:row>
      <xdr:rowOff>0</xdr:rowOff>
    </xdr:from>
    <xdr:to>
      <xdr:col>47</xdr:col>
      <xdr:colOff>285667</xdr:colOff>
      <xdr:row>46</xdr:row>
      <xdr:rowOff>9498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9325" y="7781925"/>
          <a:ext cx="666667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7</xdr:row>
      <xdr:rowOff>38100</xdr:rowOff>
    </xdr:from>
    <xdr:to>
      <xdr:col>14</xdr:col>
      <xdr:colOff>161871</xdr:colOff>
      <xdr:row>8</xdr:row>
      <xdr:rowOff>133324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19475" y="1647825"/>
          <a:ext cx="428571" cy="2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8</xdr:row>
      <xdr:rowOff>114300</xdr:rowOff>
    </xdr:from>
    <xdr:to>
      <xdr:col>15</xdr:col>
      <xdr:colOff>38013</xdr:colOff>
      <xdr:row>9</xdr:row>
      <xdr:rowOff>123800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09950" y="1838325"/>
          <a:ext cx="695238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7</xdr:col>
      <xdr:colOff>314238</xdr:colOff>
      <xdr:row>93</xdr:row>
      <xdr:rowOff>200000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52600" y="13020675"/>
          <a:ext cx="695238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7</xdr:col>
      <xdr:colOff>314238</xdr:colOff>
      <xdr:row>94</xdr:row>
      <xdr:rowOff>200000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52600" y="13230225"/>
          <a:ext cx="695238" cy="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9</xdr:row>
      <xdr:rowOff>133350</xdr:rowOff>
    </xdr:from>
    <xdr:to>
      <xdr:col>14</xdr:col>
      <xdr:colOff>333301</xdr:colOff>
      <xdr:row>10</xdr:row>
      <xdr:rowOff>38077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" y="2047875"/>
          <a:ext cx="590476" cy="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7</xdr:col>
      <xdr:colOff>209476</xdr:colOff>
      <xdr:row>66</xdr:row>
      <xdr:rowOff>180952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34900" y="8229600"/>
          <a:ext cx="590476" cy="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7</xdr:col>
      <xdr:colOff>85667</xdr:colOff>
      <xdr:row>67</xdr:row>
      <xdr:rowOff>190476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34900" y="8439150"/>
          <a:ext cx="466667" cy="190476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67</xdr:row>
      <xdr:rowOff>0</xdr:rowOff>
    </xdr:from>
    <xdr:to>
      <xdr:col>37</xdr:col>
      <xdr:colOff>209476</xdr:colOff>
      <xdr:row>67</xdr:row>
      <xdr:rowOff>180952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926050" y="8439150"/>
          <a:ext cx="590476" cy="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85725</xdr:rowOff>
    </xdr:from>
    <xdr:to>
      <xdr:col>3</xdr:col>
      <xdr:colOff>328192</xdr:colOff>
      <xdr:row>15</xdr:row>
      <xdr:rowOff>27051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" y="2857500"/>
          <a:ext cx="709192" cy="26517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15</xdr:row>
      <xdr:rowOff>0</xdr:rowOff>
    </xdr:from>
    <xdr:to>
      <xdr:col>3</xdr:col>
      <xdr:colOff>200095</xdr:colOff>
      <xdr:row>15</xdr:row>
      <xdr:rowOff>265176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076" y="3095625"/>
          <a:ext cx="590619" cy="26517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</xdr:row>
      <xdr:rowOff>76200</xdr:rowOff>
    </xdr:from>
    <xdr:to>
      <xdr:col>3</xdr:col>
      <xdr:colOff>279406</xdr:colOff>
      <xdr:row>4</xdr:row>
      <xdr:rowOff>65151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7650" y="581025"/>
          <a:ext cx="641356" cy="2651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</xdr:row>
      <xdr:rowOff>57150</xdr:rowOff>
    </xdr:from>
    <xdr:to>
      <xdr:col>3</xdr:col>
      <xdr:colOff>321564</xdr:colOff>
      <xdr:row>6</xdr:row>
      <xdr:rowOff>27813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0500" y="1114425"/>
          <a:ext cx="740664" cy="24688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</xdr:row>
      <xdr:rowOff>19050</xdr:rowOff>
    </xdr:from>
    <xdr:to>
      <xdr:col>3</xdr:col>
      <xdr:colOff>130226</xdr:colOff>
      <xdr:row>6</xdr:row>
      <xdr:rowOff>265938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0500" y="1352550"/>
          <a:ext cx="549326" cy="24688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</xdr:row>
      <xdr:rowOff>266700</xdr:rowOff>
    </xdr:from>
    <xdr:to>
      <xdr:col>3</xdr:col>
      <xdr:colOff>145445</xdr:colOff>
      <xdr:row>8</xdr:row>
      <xdr:rowOff>141351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0025" y="1600200"/>
          <a:ext cx="555020" cy="2651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</xdr:row>
      <xdr:rowOff>114300</xdr:rowOff>
    </xdr:from>
    <xdr:to>
      <xdr:col>3</xdr:col>
      <xdr:colOff>245364</xdr:colOff>
      <xdr:row>9</xdr:row>
      <xdr:rowOff>179832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0500" y="1838325"/>
          <a:ext cx="664464" cy="2560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</xdr:row>
      <xdr:rowOff>190500</xdr:rowOff>
    </xdr:from>
    <xdr:to>
      <xdr:col>3</xdr:col>
      <xdr:colOff>78105</xdr:colOff>
      <xdr:row>11</xdr:row>
      <xdr:rowOff>56007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0025" y="2105025"/>
          <a:ext cx="487680" cy="2560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</xdr:row>
      <xdr:rowOff>38100</xdr:rowOff>
    </xdr:from>
    <xdr:to>
      <xdr:col>3</xdr:col>
      <xdr:colOff>297760</xdr:colOff>
      <xdr:row>12</xdr:row>
      <xdr:rowOff>121920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1925" y="2343150"/>
          <a:ext cx="745435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12</xdr:row>
      <xdr:rowOff>123825</xdr:rowOff>
    </xdr:from>
    <xdr:to>
      <xdr:col>3</xdr:col>
      <xdr:colOff>311401</xdr:colOff>
      <xdr:row>13</xdr:row>
      <xdr:rowOff>112776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0975" y="2619375"/>
          <a:ext cx="740026" cy="265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209619</xdr:colOff>
      <xdr:row>29</xdr:row>
      <xdr:rowOff>265176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8600" y="5019675"/>
          <a:ext cx="590619" cy="265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260356</xdr:colOff>
      <xdr:row>30</xdr:row>
      <xdr:rowOff>265176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5295900"/>
          <a:ext cx="641356" cy="2651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13</xdr:col>
      <xdr:colOff>359664</xdr:colOff>
      <xdr:row>29</xdr:row>
      <xdr:rowOff>246888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24175" y="5019675"/>
          <a:ext cx="740664" cy="246888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29</xdr:row>
      <xdr:rowOff>0</xdr:rowOff>
    </xdr:from>
    <xdr:to>
      <xdr:col>43</xdr:col>
      <xdr:colOff>359664</xdr:colOff>
      <xdr:row>29</xdr:row>
      <xdr:rowOff>246888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15325" y="5019675"/>
          <a:ext cx="740664" cy="246888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30</xdr:row>
      <xdr:rowOff>0</xdr:rowOff>
    </xdr:from>
    <xdr:to>
      <xdr:col>43</xdr:col>
      <xdr:colOff>168326</xdr:colOff>
      <xdr:row>30</xdr:row>
      <xdr:rowOff>246888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15325" y="5295900"/>
          <a:ext cx="549326" cy="2468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174020</xdr:colOff>
      <xdr:row>51</xdr:row>
      <xdr:rowOff>265176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10900" y="5019675"/>
          <a:ext cx="555020" cy="265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260356</xdr:colOff>
      <xdr:row>52</xdr:row>
      <xdr:rowOff>265176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10900" y="5295900"/>
          <a:ext cx="641356" cy="26517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51</xdr:row>
      <xdr:rowOff>0</xdr:rowOff>
    </xdr:from>
    <xdr:to>
      <xdr:col>33</xdr:col>
      <xdr:colOff>260356</xdr:colOff>
      <xdr:row>51</xdr:row>
      <xdr:rowOff>265176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402050" y="5019675"/>
          <a:ext cx="641356" cy="26517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52</xdr:row>
      <xdr:rowOff>0</xdr:rowOff>
    </xdr:from>
    <xdr:to>
      <xdr:col>33</xdr:col>
      <xdr:colOff>359026</xdr:colOff>
      <xdr:row>52</xdr:row>
      <xdr:rowOff>265176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402050" y="5295900"/>
          <a:ext cx="740026" cy="265176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30</xdr:row>
      <xdr:rowOff>38100</xdr:rowOff>
    </xdr:from>
    <xdr:to>
      <xdr:col>7</xdr:col>
      <xdr:colOff>32828</xdr:colOff>
      <xdr:row>32</xdr:row>
      <xdr:rowOff>262890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4375" y="5334000"/>
          <a:ext cx="1452053" cy="777240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30</xdr:row>
      <xdr:rowOff>85725</xdr:rowOff>
    </xdr:from>
    <xdr:to>
      <xdr:col>16</xdr:col>
      <xdr:colOff>16764</xdr:colOff>
      <xdr:row>32</xdr:row>
      <xdr:rowOff>209931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00475" y="5381625"/>
          <a:ext cx="664464" cy="676656"/>
        </a:xfrm>
        <a:prstGeom prst="rect">
          <a:avLst/>
        </a:prstGeom>
      </xdr:spPr>
    </xdr:pic>
    <xdr:clientData/>
  </xdr:twoCellAnchor>
  <xdr:twoCellAnchor editAs="oneCell">
    <xdr:from>
      <xdr:col>44</xdr:col>
      <xdr:colOff>123825</xdr:colOff>
      <xdr:row>30</xdr:row>
      <xdr:rowOff>76200</xdr:rowOff>
    </xdr:from>
    <xdr:to>
      <xdr:col>45</xdr:col>
      <xdr:colOff>340233</xdr:colOff>
      <xdr:row>32</xdr:row>
      <xdr:rowOff>218694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201150" y="5372100"/>
          <a:ext cx="597408" cy="69494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52</xdr:row>
      <xdr:rowOff>133350</xdr:rowOff>
    </xdr:from>
    <xdr:to>
      <xdr:col>6</xdr:col>
      <xdr:colOff>88773</xdr:colOff>
      <xdr:row>54</xdr:row>
      <xdr:rowOff>239268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782425" y="5429250"/>
          <a:ext cx="841248" cy="658368"/>
        </a:xfrm>
        <a:prstGeom prst="rect">
          <a:avLst/>
        </a:prstGeom>
      </xdr:spPr>
    </xdr:pic>
    <xdr:clientData/>
  </xdr:twoCellAnchor>
  <xdr:twoCellAnchor editAs="oneCell">
    <xdr:from>
      <xdr:col>34</xdr:col>
      <xdr:colOff>190500</xdr:colOff>
      <xdr:row>52</xdr:row>
      <xdr:rowOff>85725</xdr:rowOff>
    </xdr:from>
    <xdr:to>
      <xdr:col>35</xdr:col>
      <xdr:colOff>287296</xdr:colOff>
      <xdr:row>54</xdr:row>
      <xdr:rowOff>164211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354550" y="5381625"/>
          <a:ext cx="477796" cy="63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79</xdr:row>
      <xdr:rowOff>142874</xdr:rowOff>
    </xdr:from>
    <xdr:to>
      <xdr:col>6</xdr:col>
      <xdr:colOff>17956</xdr:colOff>
      <xdr:row>81</xdr:row>
      <xdr:rowOff>166496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95375" y="10229849"/>
          <a:ext cx="675181" cy="5760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364435</xdr:colOff>
      <xdr:row>78</xdr:row>
      <xdr:rowOff>274320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" y="9810750"/>
          <a:ext cx="745435" cy="27432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10</xdr:row>
      <xdr:rowOff>9525</xdr:rowOff>
    </xdr:from>
    <xdr:to>
      <xdr:col>14</xdr:col>
      <xdr:colOff>323777</xdr:colOff>
      <xdr:row>11</xdr:row>
      <xdr:rowOff>104749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29000" y="2200275"/>
          <a:ext cx="580952" cy="2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11</xdr:row>
      <xdr:rowOff>76200</xdr:rowOff>
    </xdr:from>
    <xdr:to>
      <xdr:col>15</xdr:col>
      <xdr:colOff>47538</xdr:colOff>
      <xdr:row>12</xdr:row>
      <xdr:rowOff>66652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19475" y="2381250"/>
          <a:ext cx="695238" cy="1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12</xdr:row>
      <xdr:rowOff>66675</xdr:rowOff>
    </xdr:from>
    <xdr:to>
      <xdr:col>14</xdr:col>
      <xdr:colOff>333301</xdr:colOff>
      <xdr:row>12</xdr:row>
      <xdr:rowOff>257151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429000" y="2562225"/>
          <a:ext cx="590476" cy="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12</xdr:row>
      <xdr:rowOff>247650</xdr:rowOff>
    </xdr:from>
    <xdr:to>
      <xdr:col>15</xdr:col>
      <xdr:colOff>18967</xdr:colOff>
      <xdr:row>14</xdr:row>
      <xdr:rowOff>47601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19475" y="2743200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14</xdr:row>
      <xdr:rowOff>38100</xdr:rowOff>
    </xdr:from>
    <xdr:to>
      <xdr:col>15</xdr:col>
      <xdr:colOff>85633</xdr:colOff>
      <xdr:row>15</xdr:row>
      <xdr:rowOff>28550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419475" y="292417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15</xdr:row>
      <xdr:rowOff>19050</xdr:rowOff>
    </xdr:from>
    <xdr:to>
      <xdr:col>15</xdr:col>
      <xdr:colOff>28490</xdr:colOff>
      <xdr:row>15</xdr:row>
      <xdr:rowOff>209526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19475" y="3114675"/>
          <a:ext cx="676190" cy="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15</xdr:row>
      <xdr:rowOff>180975</xdr:rowOff>
    </xdr:from>
    <xdr:to>
      <xdr:col>14</xdr:col>
      <xdr:colOff>276160</xdr:colOff>
      <xdr:row>17</xdr:row>
      <xdr:rowOff>38075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438525" y="3276600"/>
          <a:ext cx="523810" cy="200000"/>
        </a:xfrm>
        <a:prstGeom prst="rect">
          <a:avLst/>
        </a:prstGeom>
      </xdr:spPr>
    </xdr:pic>
    <xdr:clientData/>
  </xdr:twoCellAnchor>
  <xdr:oneCellAnchor>
    <xdr:from>
      <xdr:col>16</xdr:col>
      <xdr:colOff>0</xdr:colOff>
      <xdr:row>93</xdr:row>
      <xdr:rowOff>0</xdr:rowOff>
    </xdr:from>
    <xdr:ext cx="695238" cy="200000"/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52600" y="13020675"/>
          <a:ext cx="695238" cy="20000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78</xdr:row>
      <xdr:rowOff>0</xdr:rowOff>
    </xdr:from>
    <xdr:ext cx="745435" cy="274320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" y="9810750"/>
          <a:ext cx="745435" cy="274320"/>
        </a:xfrm>
        <a:prstGeom prst="rect">
          <a:avLst/>
        </a:prstGeom>
      </xdr:spPr>
    </xdr:pic>
    <xdr:clientData/>
  </xdr:oneCellAnchor>
  <xdr:twoCellAnchor editAs="oneCell">
    <xdr:from>
      <xdr:col>23</xdr:col>
      <xdr:colOff>104775</xdr:colOff>
      <xdr:row>79</xdr:row>
      <xdr:rowOff>104775</xdr:rowOff>
    </xdr:from>
    <xdr:to>
      <xdr:col>26</xdr:col>
      <xdr:colOff>352425</xdr:colOff>
      <xdr:row>81</xdr:row>
      <xdr:rowOff>133350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105525" y="10191750"/>
          <a:ext cx="1390650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</xdr:row>
      <xdr:rowOff>66675</xdr:rowOff>
    </xdr:from>
    <xdr:to>
      <xdr:col>3</xdr:col>
      <xdr:colOff>346329</xdr:colOff>
      <xdr:row>5</xdr:row>
      <xdr:rowOff>64770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0025" y="847725"/>
          <a:ext cx="755904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</xdr:row>
      <xdr:rowOff>238125</xdr:rowOff>
    </xdr:from>
    <xdr:to>
      <xdr:col>3</xdr:col>
      <xdr:colOff>345275</xdr:colOff>
      <xdr:row>17</xdr:row>
      <xdr:rowOff>178689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9075" y="3333750"/>
          <a:ext cx="735800" cy="2834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17</xdr:row>
      <xdr:rowOff>142875</xdr:rowOff>
    </xdr:from>
    <xdr:to>
      <xdr:col>3</xdr:col>
      <xdr:colOff>212591</xdr:colOff>
      <xdr:row>19</xdr:row>
      <xdr:rowOff>7239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9076" y="3581400"/>
          <a:ext cx="603115" cy="283464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17</xdr:row>
      <xdr:rowOff>9525</xdr:rowOff>
    </xdr:from>
    <xdr:to>
      <xdr:col>15</xdr:col>
      <xdr:colOff>28493</xdr:colOff>
      <xdr:row>17</xdr:row>
      <xdr:rowOff>200001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38525" y="3448050"/>
          <a:ext cx="657143" cy="1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93</xdr:row>
      <xdr:rowOff>0</xdr:rowOff>
    </xdr:from>
    <xdr:to>
      <xdr:col>27</xdr:col>
      <xdr:colOff>209476</xdr:colOff>
      <xdr:row>93</xdr:row>
      <xdr:rowOff>180952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43750" y="13020675"/>
          <a:ext cx="590476" cy="18095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94</xdr:row>
      <xdr:rowOff>0</xdr:rowOff>
    </xdr:from>
    <xdr:to>
      <xdr:col>27</xdr:col>
      <xdr:colOff>295190</xdr:colOff>
      <xdr:row>94</xdr:row>
      <xdr:rowOff>190476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43750" y="13230225"/>
          <a:ext cx="676190" cy="190476"/>
        </a:xfrm>
        <a:prstGeom prst="rect">
          <a:avLst/>
        </a:prstGeom>
      </xdr:spPr>
    </xdr:pic>
    <xdr:clientData/>
  </xdr:twoCellAnchor>
  <xdr:oneCellAnchor>
    <xdr:from>
      <xdr:col>54</xdr:col>
      <xdr:colOff>47626</xdr:colOff>
      <xdr:row>79</xdr:row>
      <xdr:rowOff>104775</xdr:rowOff>
    </xdr:from>
    <xdr:ext cx="735071" cy="630936"/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124951" y="10191750"/>
          <a:ext cx="735071" cy="630936"/>
        </a:xfrm>
        <a:prstGeom prst="rect">
          <a:avLst/>
        </a:prstGeom>
      </xdr:spPr>
    </xdr:pic>
    <xdr:clientData/>
  </xdr:oneCellAnchor>
  <xdr:oneCellAnchor>
    <xdr:from>
      <xdr:col>52</xdr:col>
      <xdr:colOff>0</xdr:colOff>
      <xdr:row>78</xdr:row>
      <xdr:rowOff>0</xdr:rowOff>
    </xdr:from>
    <xdr:ext cx="709192" cy="265176"/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15325" y="9810750"/>
          <a:ext cx="709192" cy="265176"/>
        </a:xfrm>
        <a:prstGeom prst="rect">
          <a:avLst/>
        </a:prstGeom>
      </xdr:spPr>
    </xdr:pic>
    <xdr:clientData/>
  </xdr:oneCellAnchor>
  <xdr:oneCellAnchor>
    <xdr:from>
      <xdr:col>52</xdr:col>
      <xdr:colOff>0</xdr:colOff>
      <xdr:row>79</xdr:row>
      <xdr:rowOff>0</xdr:rowOff>
    </xdr:from>
    <xdr:ext cx="590619" cy="265176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15325" y="10086975"/>
          <a:ext cx="590619" cy="265176"/>
        </a:xfrm>
        <a:prstGeom prst="rect">
          <a:avLst/>
        </a:prstGeom>
      </xdr:spPr>
    </xdr:pic>
    <xdr:clientData/>
  </xdr:oneCellAnchor>
  <xdr:oneCellAnchor>
    <xdr:from>
      <xdr:col>56</xdr:col>
      <xdr:colOff>0</xdr:colOff>
      <xdr:row>93</xdr:row>
      <xdr:rowOff>0</xdr:rowOff>
    </xdr:from>
    <xdr:ext cx="523810" cy="190476"/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325" y="13020675"/>
          <a:ext cx="523810" cy="190476"/>
        </a:xfrm>
        <a:prstGeom prst="rect">
          <a:avLst/>
        </a:prstGeom>
      </xdr:spPr>
    </xdr:pic>
    <xdr:clientData/>
  </xdr:oneCellAnchor>
  <xdr:oneCellAnchor>
    <xdr:from>
      <xdr:col>56</xdr:col>
      <xdr:colOff>0</xdr:colOff>
      <xdr:row>94</xdr:row>
      <xdr:rowOff>0</xdr:rowOff>
    </xdr:from>
    <xdr:ext cx="523810" cy="190476"/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325" y="13230225"/>
          <a:ext cx="523810" cy="190476"/>
        </a:xfrm>
        <a:prstGeom prst="rect">
          <a:avLst/>
        </a:prstGeom>
      </xdr:spPr>
    </xdr:pic>
    <xdr:clientData/>
  </xdr:oneCellAnchor>
  <xdr:twoCellAnchor editAs="oneCell">
    <xdr:from>
      <xdr:col>4</xdr:col>
      <xdr:colOff>66675</xdr:colOff>
      <xdr:row>253</xdr:row>
      <xdr:rowOff>85725</xdr:rowOff>
    </xdr:from>
    <xdr:to>
      <xdr:col>6</xdr:col>
      <xdr:colOff>133350</xdr:colOff>
      <xdr:row>256</xdr:row>
      <xdr:rowOff>9525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57275" y="29337000"/>
          <a:ext cx="828675" cy="752475"/>
        </a:xfrm>
        <a:prstGeom prst="rect">
          <a:avLst/>
        </a:prstGeom>
      </xdr:spPr>
    </xdr:pic>
    <xdr:clientData/>
  </xdr:twoCellAnchor>
  <xdr:oneCellAnchor>
    <xdr:from>
      <xdr:col>13</xdr:col>
      <xdr:colOff>104775</xdr:colOff>
      <xdr:row>276</xdr:row>
      <xdr:rowOff>28575</xdr:rowOff>
    </xdr:from>
    <xdr:ext cx="542857" cy="200000"/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533400"/>
          <a:ext cx="542857" cy="200000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276</xdr:row>
      <xdr:rowOff>238125</xdr:rowOff>
    </xdr:from>
    <xdr:ext cx="523810" cy="190476"/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75" y="742950"/>
          <a:ext cx="523810" cy="190476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277</xdr:row>
      <xdr:rowOff>142875</xdr:rowOff>
    </xdr:from>
    <xdr:ext cx="514286" cy="190476"/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923925"/>
          <a:ext cx="514286" cy="190476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278</xdr:row>
      <xdr:rowOff>57150</xdr:rowOff>
    </xdr:from>
    <xdr:ext cx="666667" cy="219048"/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9950" y="1114425"/>
          <a:ext cx="666667" cy="21904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278</xdr:row>
      <xdr:rowOff>238125</xdr:rowOff>
    </xdr:from>
    <xdr:ext cx="466667" cy="190476"/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9950" y="1295400"/>
          <a:ext cx="466667" cy="190476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279</xdr:row>
      <xdr:rowOff>133350</xdr:rowOff>
    </xdr:from>
    <xdr:ext cx="476190" cy="200000"/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19475" y="1466850"/>
          <a:ext cx="476190" cy="200000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280</xdr:row>
      <xdr:rowOff>38100</xdr:rowOff>
    </xdr:from>
    <xdr:ext cx="428571" cy="209524"/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19475" y="1647825"/>
          <a:ext cx="428571" cy="209524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281</xdr:row>
      <xdr:rowOff>114300</xdr:rowOff>
    </xdr:from>
    <xdr:ext cx="695238" cy="200000"/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09950" y="1838325"/>
          <a:ext cx="695238" cy="200000"/>
        </a:xfrm>
        <a:prstGeom prst="rect">
          <a:avLst/>
        </a:prstGeom>
      </xdr:spPr>
    </xdr:pic>
    <xdr:clientData/>
  </xdr:oneCellAnchor>
  <xdr:oneCellAnchor>
    <xdr:from>
      <xdr:col>13</xdr:col>
      <xdr:colOff>123825</xdr:colOff>
      <xdr:row>282</xdr:row>
      <xdr:rowOff>133350</xdr:rowOff>
    </xdr:from>
    <xdr:ext cx="590476" cy="180952"/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" y="2047875"/>
          <a:ext cx="590476" cy="180952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286</xdr:row>
      <xdr:rowOff>85725</xdr:rowOff>
    </xdr:from>
    <xdr:ext cx="709192" cy="265176"/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" y="2857500"/>
          <a:ext cx="709192" cy="265176"/>
        </a:xfrm>
        <a:prstGeom prst="rect">
          <a:avLst/>
        </a:prstGeom>
      </xdr:spPr>
    </xdr:pic>
    <xdr:clientData/>
  </xdr:oneCellAnchor>
  <xdr:oneCellAnchor>
    <xdr:from>
      <xdr:col>1</xdr:col>
      <xdr:colOff>104776</xdr:colOff>
      <xdr:row>288</xdr:row>
      <xdr:rowOff>0</xdr:rowOff>
    </xdr:from>
    <xdr:ext cx="590619" cy="265176"/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076" y="3095625"/>
          <a:ext cx="590619" cy="265176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276</xdr:row>
      <xdr:rowOff>76200</xdr:rowOff>
    </xdr:from>
    <xdr:ext cx="641356" cy="265176"/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7650" y="581025"/>
          <a:ext cx="641356" cy="265176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278</xdr:row>
      <xdr:rowOff>57150</xdr:rowOff>
    </xdr:from>
    <xdr:ext cx="740664" cy="246888"/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0500" y="1114425"/>
          <a:ext cx="740664" cy="246888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279</xdr:row>
      <xdr:rowOff>19050</xdr:rowOff>
    </xdr:from>
    <xdr:ext cx="549326" cy="246888"/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0500" y="1352550"/>
          <a:ext cx="549326" cy="246888"/>
        </a:xfrm>
        <a:prstGeom prst="rect">
          <a:avLst/>
        </a:prstGeom>
      </xdr:spPr>
    </xdr:pic>
    <xdr:clientData/>
  </xdr:oneCellAnchor>
  <xdr:oneCellAnchor>
    <xdr:from>
      <xdr:col>1</xdr:col>
      <xdr:colOff>85725</xdr:colOff>
      <xdr:row>279</xdr:row>
      <xdr:rowOff>266700</xdr:rowOff>
    </xdr:from>
    <xdr:ext cx="555020" cy="265176"/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0025" y="1600200"/>
          <a:ext cx="555020" cy="265176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281</xdr:row>
      <xdr:rowOff>114300</xdr:rowOff>
    </xdr:from>
    <xdr:ext cx="664464" cy="256032"/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0500" y="1838325"/>
          <a:ext cx="664464" cy="256032"/>
        </a:xfrm>
        <a:prstGeom prst="rect">
          <a:avLst/>
        </a:prstGeom>
      </xdr:spPr>
    </xdr:pic>
    <xdr:clientData/>
  </xdr:oneCellAnchor>
  <xdr:oneCellAnchor>
    <xdr:from>
      <xdr:col>1</xdr:col>
      <xdr:colOff>85725</xdr:colOff>
      <xdr:row>282</xdr:row>
      <xdr:rowOff>190500</xdr:rowOff>
    </xdr:from>
    <xdr:ext cx="487680" cy="256032"/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0025" y="2105025"/>
          <a:ext cx="487680" cy="256032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284</xdr:row>
      <xdr:rowOff>38100</xdr:rowOff>
    </xdr:from>
    <xdr:ext cx="745435" cy="274320"/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1925" y="2343150"/>
          <a:ext cx="745435" cy="274320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285</xdr:row>
      <xdr:rowOff>123825</xdr:rowOff>
    </xdr:from>
    <xdr:ext cx="740026" cy="265176"/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0975" y="2619375"/>
          <a:ext cx="740026" cy="265176"/>
        </a:xfrm>
        <a:prstGeom prst="rect">
          <a:avLst/>
        </a:prstGeom>
      </xdr:spPr>
    </xdr:pic>
    <xdr:clientData/>
  </xdr:oneCellAnchor>
  <xdr:oneCellAnchor>
    <xdr:from>
      <xdr:col>13</xdr:col>
      <xdr:colOff>123825</xdr:colOff>
      <xdr:row>283</xdr:row>
      <xdr:rowOff>9525</xdr:rowOff>
    </xdr:from>
    <xdr:ext cx="580952" cy="209524"/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29000" y="2200275"/>
          <a:ext cx="580952" cy="209524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284</xdr:row>
      <xdr:rowOff>76200</xdr:rowOff>
    </xdr:from>
    <xdr:ext cx="695238" cy="180952"/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19475" y="2381250"/>
          <a:ext cx="695238" cy="180952"/>
        </a:xfrm>
        <a:prstGeom prst="rect">
          <a:avLst/>
        </a:prstGeom>
      </xdr:spPr>
    </xdr:pic>
    <xdr:clientData/>
  </xdr:oneCellAnchor>
  <xdr:oneCellAnchor>
    <xdr:from>
      <xdr:col>13</xdr:col>
      <xdr:colOff>123825</xdr:colOff>
      <xdr:row>285</xdr:row>
      <xdr:rowOff>66675</xdr:rowOff>
    </xdr:from>
    <xdr:ext cx="590476" cy="190476"/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429000" y="2562225"/>
          <a:ext cx="590476" cy="190476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285</xdr:row>
      <xdr:rowOff>247650</xdr:rowOff>
    </xdr:from>
    <xdr:ext cx="666667" cy="190476"/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19475" y="2743200"/>
          <a:ext cx="666667" cy="190476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287</xdr:row>
      <xdr:rowOff>38100</xdr:rowOff>
    </xdr:from>
    <xdr:ext cx="733333" cy="200000"/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419475" y="2924175"/>
          <a:ext cx="733333" cy="200000"/>
        </a:xfrm>
        <a:prstGeom prst="rect">
          <a:avLst/>
        </a:prstGeom>
      </xdr:spPr>
    </xdr:pic>
    <xdr:clientData/>
  </xdr:oneCellAnchor>
  <xdr:oneCellAnchor>
    <xdr:from>
      <xdr:col>13</xdr:col>
      <xdr:colOff>114300</xdr:colOff>
      <xdr:row>288</xdr:row>
      <xdr:rowOff>19050</xdr:rowOff>
    </xdr:from>
    <xdr:ext cx="676190" cy="190476"/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19475" y="3114675"/>
          <a:ext cx="676190" cy="190476"/>
        </a:xfrm>
        <a:prstGeom prst="rect">
          <a:avLst/>
        </a:prstGeom>
      </xdr:spPr>
    </xdr:pic>
    <xdr:clientData/>
  </xdr:oneCellAnchor>
  <xdr:oneCellAnchor>
    <xdr:from>
      <xdr:col>13</xdr:col>
      <xdr:colOff>133350</xdr:colOff>
      <xdr:row>288</xdr:row>
      <xdr:rowOff>180975</xdr:rowOff>
    </xdr:from>
    <xdr:ext cx="523810" cy="200000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438525" y="3276600"/>
          <a:ext cx="523810" cy="200000"/>
        </a:xfrm>
        <a:prstGeom prst="rect">
          <a:avLst/>
        </a:prstGeom>
      </xdr:spPr>
    </xdr:pic>
    <xdr:clientData/>
  </xdr:oneCellAnchor>
  <xdr:oneCellAnchor>
    <xdr:from>
      <xdr:col>1</xdr:col>
      <xdr:colOff>85725</xdr:colOff>
      <xdr:row>277</xdr:row>
      <xdr:rowOff>66675</xdr:rowOff>
    </xdr:from>
    <xdr:ext cx="755904" cy="27432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0025" y="847725"/>
          <a:ext cx="755904" cy="274320"/>
        </a:xfrm>
        <a:prstGeom prst="rect">
          <a:avLst/>
        </a:prstGeom>
      </xdr:spPr>
    </xdr:pic>
    <xdr:clientData/>
  </xdr:oneCellAnchor>
  <xdr:oneCellAnchor>
    <xdr:from>
      <xdr:col>1</xdr:col>
      <xdr:colOff>104775</xdr:colOff>
      <xdr:row>288</xdr:row>
      <xdr:rowOff>238125</xdr:rowOff>
    </xdr:from>
    <xdr:ext cx="735800" cy="283464"/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9075" y="3333750"/>
          <a:ext cx="735800" cy="283464"/>
        </a:xfrm>
        <a:prstGeom prst="rect">
          <a:avLst/>
        </a:prstGeom>
      </xdr:spPr>
    </xdr:pic>
    <xdr:clientData/>
  </xdr:oneCellAnchor>
  <xdr:oneCellAnchor>
    <xdr:from>
      <xdr:col>1</xdr:col>
      <xdr:colOff>104776</xdr:colOff>
      <xdr:row>290</xdr:row>
      <xdr:rowOff>142875</xdr:rowOff>
    </xdr:from>
    <xdr:ext cx="603115" cy="283464"/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9076" y="3581400"/>
          <a:ext cx="603115" cy="283464"/>
        </a:xfrm>
        <a:prstGeom prst="rect">
          <a:avLst/>
        </a:prstGeom>
      </xdr:spPr>
    </xdr:pic>
    <xdr:clientData/>
  </xdr:oneCellAnchor>
  <xdr:oneCellAnchor>
    <xdr:from>
      <xdr:col>13</xdr:col>
      <xdr:colOff>133350</xdr:colOff>
      <xdr:row>290</xdr:row>
      <xdr:rowOff>9525</xdr:rowOff>
    </xdr:from>
    <xdr:ext cx="657143" cy="190476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38525" y="3448050"/>
          <a:ext cx="657143" cy="1904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253</xdr:row>
      <xdr:rowOff>0</xdr:rowOff>
    </xdr:from>
    <xdr:ext cx="740664" cy="246888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" y="29251275"/>
          <a:ext cx="740664" cy="24688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267</xdr:row>
      <xdr:rowOff>0</xdr:rowOff>
    </xdr:from>
    <xdr:ext cx="666667" cy="219048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" y="32184975"/>
          <a:ext cx="666667" cy="2190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268</xdr:row>
      <xdr:rowOff>0</xdr:rowOff>
    </xdr:from>
    <xdr:ext cx="666667" cy="219048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" y="32394525"/>
          <a:ext cx="666667" cy="219048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252</xdr:row>
      <xdr:rowOff>0</xdr:rowOff>
    </xdr:from>
    <xdr:ext cx="740026" cy="265176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24175" y="28975050"/>
          <a:ext cx="740026" cy="265176"/>
        </a:xfrm>
        <a:prstGeom prst="rect">
          <a:avLst/>
        </a:prstGeom>
      </xdr:spPr>
    </xdr:pic>
    <xdr:clientData/>
  </xdr:oneCellAnchor>
  <xdr:twoCellAnchor editAs="oneCell">
    <xdr:from>
      <xdr:col>14</xdr:col>
      <xdr:colOff>114300</xdr:colOff>
      <xdr:row>253</xdr:row>
      <xdr:rowOff>114300</xdr:rowOff>
    </xdr:from>
    <xdr:to>
      <xdr:col>15</xdr:col>
      <xdr:colOff>314325</xdr:colOff>
      <xdr:row>255</xdr:row>
      <xdr:rowOff>161925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00475" y="29365575"/>
          <a:ext cx="58102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276</xdr:row>
      <xdr:rowOff>28575</xdr:rowOff>
    </xdr:from>
    <xdr:to>
      <xdr:col>6</xdr:col>
      <xdr:colOff>35260</xdr:colOff>
      <xdr:row>277</xdr:row>
      <xdr:rowOff>55626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43000" y="33747075"/>
          <a:ext cx="644860" cy="265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3</xdr:col>
      <xdr:colOff>263860</xdr:colOff>
      <xdr:row>252</xdr:row>
      <xdr:rowOff>265176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28600" y="28975050"/>
          <a:ext cx="644860" cy="26517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277</xdr:row>
      <xdr:rowOff>9525</xdr:rowOff>
    </xdr:from>
    <xdr:to>
      <xdr:col>5</xdr:col>
      <xdr:colOff>364991</xdr:colOff>
      <xdr:row>278</xdr:row>
      <xdr:rowOff>54864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3476" y="33966150"/>
          <a:ext cx="603115" cy="2834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253</xdr:row>
      <xdr:rowOff>0</xdr:rowOff>
    </xdr:from>
    <xdr:to>
      <xdr:col>13</xdr:col>
      <xdr:colOff>222115</xdr:colOff>
      <xdr:row>254</xdr:row>
      <xdr:rowOff>7239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924175" y="29251275"/>
          <a:ext cx="603115" cy="283464"/>
        </a:xfrm>
        <a:prstGeom prst="rect">
          <a:avLst/>
        </a:prstGeom>
      </xdr:spPr>
    </xdr:pic>
    <xdr:clientData/>
  </xdr:twoCellAnchor>
  <xdr:oneCellAnchor>
    <xdr:from>
      <xdr:col>56</xdr:col>
      <xdr:colOff>0</xdr:colOff>
      <xdr:row>93</xdr:row>
      <xdr:rowOff>0</xdr:rowOff>
    </xdr:from>
    <xdr:ext cx="523810" cy="190476"/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6050" y="13020675"/>
          <a:ext cx="523810" cy="190476"/>
        </a:xfrm>
        <a:prstGeom prst="rect">
          <a:avLst/>
        </a:prstGeom>
      </xdr:spPr>
    </xdr:pic>
    <xdr:clientData/>
  </xdr:oneCellAnchor>
  <xdr:oneCellAnchor>
    <xdr:from>
      <xdr:col>56</xdr:col>
      <xdr:colOff>0</xdr:colOff>
      <xdr:row>94</xdr:row>
      <xdr:rowOff>0</xdr:rowOff>
    </xdr:from>
    <xdr:ext cx="523810" cy="190476"/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6050" y="13230225"/>
          <a:ext cx="523810" cy="190476"/>
        </a:xfrm>
        <a:prstGeom prst="rect">
          <a:avLst/>
        </a:prstGeom>
      </xdr:spPr>
    </xdr:pic>
    <xdr:clientData/>
  </xdr:oneCellAnchor>
  <xdr:oneCellAnchor>
    <xdr:from>
      <xdr:col>44</xdr:col>
      <xdr:colOff>47626</xdr:colOff>
      <xdr:row>79</xdr:row>
      <xdr:rowOff>104775</xdr:rowOff>
    </xdr:from>
    <xdr:ext cx="735071" cy="630936"/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516101" y="10191750"/>
          <a:ext cx="735071" cy="630936"/>
        </a:xfrm>
        <a:prstGeom prst="rect">
          <a:avLst/>
        </a:prstGeom>
      </xdr:spPr>
    </xdr:pic>
    <xdr:clientData/>
  </xdr:oneCellAnchor>
  <xdr:oneCellAnchor>
    <xdr:from>
      <xdr:col>42</xdr:col>
      <xdr:colOff>0</xdr:colOff>
      <xdr:row>78</xdr:row>
      <xdr:rowOff>0</xdr:rowOff>
    </xdr:from>
    <xdr:ext cx="709192" cy="265176"/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06475" y="9810750"/>
          <a:ext cx="709192" cy="265176"/>
        </a:xfrm>
        <a:prstGeom prst="rect">
          <a:avLst/>
        </a:prstGeom>
      </xdr:spPr>
    </xdr:pic>
    <xdr:clientData/>
  </xdr:oneCellAnchor>
  <xdr:oneCellAnchor>
    <xdr:from>
      <xdr:col>42</xdr:col>
      <xdr:colOff>0</xdr:colOff>
      <xdr:row>79</xdr:row>
      <xdr:rowOff>0</xdr:rowOff>
    </xdr:from>
    <xdr:ext cx="590619" cy="265176"/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06475" y="10086975"/>
          <a:ext cx="590619" cy="265176"/>
        </a:xfrm>
        <a:prstGeom prst="rect">
          <a:avLst/>
        </a:prstGeom>
      </xdr:spPr>
    </xdr:pic>
    <xdr:clientData/>
  </xdr:oneCellAnchor>
  <xdr:oneCellAnchor>
    <xdr:from>
      <xdr:col>52</xdr:col>
      <xdr:colOff>0</xdr:colOff>
      <xdr:row>78</xdr:row>
      <xdr:rowOff>0</xdr:rowOff>
    </xdr:from>
    <xdr:ext cx="709192" cy="265176"/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2050" y="9810750"/>
          <a:ext cx="709192" cy="265176"/>
        </a:xfrm>
        <a:prstGeom prst="rect">
          <a:avLst/>
        </a:prstGeom>
      </xdr:spPr>
    </xdr:pic>
    <xdr:clientData/>
  </xdr:oneCellAnchor>
  <xdr:oneCellAnchor>
    <xdr:from>
      <xdr:col>52</xdr:col>
      <xdr:colOff>0</xdr:colOff>
      <xdr:row>79</xdr:row>
      <xdr:rowOff>0</xdr:rowOff>
    </xdr:from>
    <xdr:ext cx="590619" cy="265176"/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02050" y="10086975"/>
          <a:ext cx="590619" cy="265176"/>
        </a:xfrm>
        <a:prstGeom prst="rect">
          <a:avLst/>
        </a:prstGeom>
      </xdr:spPr>
    </xdr:pic>
    <xdr:clientData/>
  </xdr:oneCellAnchor>
  <xdr:oneCellAnchor>
    <xdr:from>
      <xdr:col>46</xdr:col>
      <xdr:colOff>0</xdr:colOff>
      <xdr:row>94</xdr:row>
      <xdr:rowOff>0</xdr:rowOff>
    </xdr:from>
    <xdr:ext cx="523810" cy="190476"/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30475" y="13230225"/>
          <a:ext cx="523810" cy="190476"/>
        </a:xfrm>
        <a:prstGeom prst="rect">
          <a:avLst/>
        </a:prstGeom>
      </xdr:spPr>
    </xdr:pic>
    <xdr:clientData/>
  </xdr:oneCellAnchor>
  <xdr:twoCellAnchor editAs="oneCell">
    <xdr:from>
      <xdr:col>64</xdr:col>
      <xdr:colOff>123825</xdr:colOff>
      <xdr:row>79</xdr:row>
      <xdr:rowOff>200025</xdr:rowOff>
    </xdr:from>
    <xdr:to>
      <xdr:col>65</xdr:col>
      <xdr:colOff>295275</xdr:colOff>
      <xdr:row>81</xdr:row>
      <xdr:rowOff>152400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287875" y="10287000"/>
          <a:ext cx="552450" cy="504825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93</xdr:row>
      <xdr:rowOff>0</xdr:rowOff>
    </xdr:from>
    <xdr:to>
      <xdr:col>67</xdr:col>
      <xdr:colOff>285667</xdr:colOff>
      <xdr:row>94</xdr:row>
      <xdr:rowOff>9498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26050" y="13020675"/>
          <a:ext cx="666667" cy="219048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94</xdr:row>
      <xdr:rowOff>0</xdr:rowOff>
    </xdr:from>
    <xdr:to>
      <xdr:col>67</xdr:col>
      <xdr:colOff>142810</xdr:colOff>
      <xdr:row>94</xdr:row>
      <xdr:rowOff>200000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926050" y="13230225"/>
          <a:ext cx="523810" cy="200000"/>
        </a:xfrm>
        <a:prstGeom prst="rect">
          <a:avLst/>
        </a:prstGeom>
      </xdr:spPr>
    </xdr:pic>
    <xdr:clientData/>
  </xdr:twoCellAnchor>
  <xdr:twoCellAnchor editAs="oneCell">
    <xdr:from>
      <xdr:col>62</xdr:col>
      <xdr:colOff>0</xdr:colOff>
      <xdr:row>79</xdr:row>
      <xdr:rowOff>0</xdr:rowOff>
    </xdr:from>
    <xdr:to>
      <xdr:col>63</xdr:col>
      <xdr:colOff>359664</xdr:colOff>
      <xdr:row>79</xdr:row>
      <xdr:rowOff>246888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402050" y="10086975"/>
          <a:ext cx="740664" cy="246888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</xdr:row>
      <xdr:rowOff>66675</xdr:rowOff>
    </xdr:from>
    <xdr:to>
      <xdr:col>6</xdr:col>
      <xdr:colOff>40732</xdr:colOff>
      <xdr:row>4</xdr:row>
      <xdr:rowOff>55626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33475" y="571500"/>
          <a:ext cx="659857" cy="265176"/>
        </a:xfrm>
        <a:prstGeom prst="rect">
          <a:avLst/>
        </a:prstGeom>
      </xdr:spPr>
    </xdr:pic>
    <xdr:clientData/>
  </xdr:twoCellAnchor>
  <xdr:twoCellAnchor editAs="oneCell">
    <xdr:from>
      <xdr:col>62</xdr:col>
      <xdr:colOff>0</xdr:colOff>
      <xdr:row>78</xdr:row>
      <xdr:rowOff>0</xdr:rowOff>
    </xdr:from>
    <xdr:to>
      <xdr:col>63</xdr:col>
      <xdr:colOff>278857</xdr:colOff>
      <xdr:row>78</xdr:row>
      <xdr:rowOff>265176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6402050" y="9810750"/>
          <a:ext cx="659857" cy="26517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</xdr:row>
      <xdr:rowOff>28575</xdr:rowOff>
    </xdr:from>
    <xdr:to>
      <xdr:col>5</xdr:col>
      <xdr:colOff>364990</xdr:colOff>
      <xdr:row>5</xdr:row>
      <xdr:rowOff>35814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3475" y="809625"/>
          <a:ext cx="603115" cy="283464"/>
        </a:xfrm>
        <a:prstGeom prst="rect">
          <a:avLst/>
        </a:prstGeom>
      </xdr:spPr>
    </xdr:pic>
    <xdr:clientData/>
  </xdr:twoCellAnchor>
  <xdr:oneCellAnchor>
    <xdr:from>
      <xdr:col>36</xdr:col>
      <xdr:colOff>0</xdr:colOff>
      <xdr:row>44</xdr:row>
      <xdr:rowOff>0</xdr:rowOff>
    </xdr:from>
    <xdr:ext cx="466667" cy="190476"/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21625" y="8229600"/>
          <a:ext cx="466667" cy="190476"/>
        </a:xfrm>
        <a:prstGeom prst="rect">
          <a:avLst/>
        </a:prstGeom>
      </xdr:spPr>
    </xdr:pic>
    <xdr:clientData/>
  </xdr:oneCellAnchor>
  <xdr:oneCellAnchor>
    <xdr:from>
      <xdr:col>36</xdr:col>
      <xdr:colOff>0</xdr:colOff>
      <xdr:row>45</xdr:row>
      <xdr:rowOff>0</xdr:rowOff>
    </xdr:from>
    <xdr:ext cx="466667" cy="190476"/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21625" y="8439150"/>
          <a:ext cx="466667" cy="190476"/>
        </a:xfrm>
        <a:prstGeom prst="rect">
          <a:avLst/>
        </a:prstGeom>
      </xdr:spPr>
    </xdr:pic>
    <xdr:clientData/>
  </xdr:oneCellAnchor>
  <xdr:oneCellAnchor>
    <xdr:from>
      <xdr:col>32</xdr:col>
      <xdr:colOff>0</xdr:colOff>
      <xdr:row>29</xdr:row>
      <xdr:rowOff>0</xdr:rowOff>
    </xdr:from>
    <xdr:ext cx="555020" cy="265176"/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097625" y="5019675"/>
          <a:ext cx="555020" cy="265176"/>
        </a:xfrm>
        <a:prstGeom prst="rect">
          <a:avLst/>
        </a:prstGeom>
      </xdr:spPr>
    </xdr:pic>
    <xdr:clientData/>
  </xdr:oneCellAnchor>
  <xdr:oneCellAnchor>
    <xdr:from>
      <xdr:col>34</xdr:col>
      <xdr:colOff>142876</xdr:colOff>
      <xdr:row>30</xdr:row>
      <xdr:rowOff>123825</xdr:rowOff>
    </xdr:from>
    <xdr:ext cx="566385" cy="621792"/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0002501" y="5419725"/>
          <a:ext cx="566385" cy="621792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44</xdr:row>
      <xdr:rowOff>0</xdr:rowOff>
    </xdr:from>
    <xdr:ext cx="466667" cy="190476"/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317200" y="8229600"/>
          <a:ext cx="466667" cy="190476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45</xdr:row>
      <xdr:rowOff>0</xdr:rowOff>
    </xdr:from>
    <xdr:ext cx="466667" cy="190476"/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317200" y="8439150"/>
          <a:ext cx="466667" cy="190476"/>
        </a:xfrm>
        <a:prstGeom prst="rect">
          <a:avLst/>
        </a:prstGeom>
      </xdr:spPr>
    </xdr:pic>
    <xdr:clientData/>
  </xdr:oneCellAnchor>
  <xdr:oneCellAnchor>
    <xdr:from>
      <xdr:col>22</xdr:col>
      <xdr:colOff>0</xdr:colOff>
      <xdr:row>29</xdr:row>
      <xdr:rowOff>0</xdr:rowOff>
    </xdr:from>
    <xdr:ext cx="555020" cy="265176"/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793200" y="5019675"/>
          <a:ext cx="555020" cy="265176"/>
        </a:xfrm>
        <a:prstGeom prst="rect">
          <a:avLst/>
        </a:prstGeom>
      </xdr:spPr>
    </xdr:pic>
    <xdr:clientData/>
  </xdr:oneCellAnchor>
  <xdr:oneCellAnchor>
    <xdr:from>
      <xdr:col>24</xdr:col>
      <xdr:colOff>142876</xdr:colOff>
      <xdr:row>30</xdr:row>
      <xdr:rowOff>123825</xdr:rowOff>
    </xdr:from>
    <xdr:ext cx="566385" cy="621792"/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2698076" y="5419725"/>
          <a:ext cx="566385" cy="621792"/>
        </a:xfrm>
        <a:prstGeom prst="rect">
          <a:avLst/>
        </a:prstGeom>
      </xdr:spPr>
    </xdr:pic>
    <xdr:clientData/>
  </xdr:oneCellAnchor>
  <xdr:oneCellAnchor>
    <xdr:from>
      <xdr:col>54</xdr:col>
      <xdr:colOff>95250</xdr:colOff>
      <xdr:row>30</xdr:row>
      <xdr:rowOff>142875</xdr:rowOff>
    </xdr:from>
    <xdr:ext cx="666750" cy="609600"/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5346025" y="5438775"/>
          <a:ext cx="666750" cy="609600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30</xdr:row>
      <xdr:rowOff>161925</xdr:rowOff>
    </xdr:from>
    <xdr:ext cx="666750" cy="609600"/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8070175" y="5457825"/>
          <a:ext cx="666750" cy="609600"/>
        </a:xfrm>
        <a:prstGeom prst="rect">
          <a:avLst/>
        </a:prstGeom>
      </xdr:spPr>
    </xdr:pic>
    <xdr:clientData/>
  </xdr:oneCellAnchor>
  <xdr:oneCellAnchor>
    <xdr:from>
      <xdr:col>52</xdr:col>
      <xdr:colOff>0</xdr:colOff>
      <xdr:row>29</xdr:row>
      <xdr:rowOff>0</xdr:rowOff>
    </xdr:from>
    <xdr:ext cx="603115" cy="283464"/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4488775" y="5019675"/>
          <a:ext cx="603115" cy="283464"/>
        </a:xfrm>
        <a:prstGeom prst="rect">
          <a:avLst/>
        </a:prstGeom>
      </xdr:spPr>
    </xdr:pic>
    <xdr:clientData/>
  </xdr:oneCellAnchor>
  <xdr:oneCellAnchor>
    <xdr:from>
      <xdr:col>62</xdr:col>
      <xdr:colOff>0</xdr:colOff>
      <xdr:row>29</xdr:row>
      <xdr:rowOff>0</xdr:rowOff>
    </xdr:from>
    <xdr:ext cx="603115" cy="283464"/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7184350" y="5019675"/>
          <a:ext cx="603115" cy="283464"/>
        </a:xfrm>
        <a:prstGeom prst="rect">
          <a:avLst/>
        </a:prstGeom>
      </xdr:spPr>
    </xdr:pic>
    <xdr:clientData/>
  </xdr:oneCellAnchor>
  <xdr:twoCellAnchor editAs="oneCell">
    <xdr:from>
      <xdr:col>56</xdr:col>
      <xdr:colOff>0</xdr:colOff>
      <xdr:row>44</xdr:row>
      <xdr:rowOff>0</xdr:rowOff>
    </xdr:from>
    <xdr:to>
      <xdr:col>57</xdr:col>
      <xdr:colOff>314238</xdr:colOff>
      <xdr:row>44</xdr:row>
      <xdr:rowOff>180952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43750" y="12363450"/>
          <a:ext cx="695238" cy="180952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45</xdr:row>
      <xdr:rowOff>0</xdr:rowOff>
    </xdr:from>
    <xdr:to>
      <xdr:col>57</xdr:col>
      <xdr:colOff>314238</xdr:colOff>
      <xdr:row>45</xdr:row>
      <xdr:rowOff>180952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43750" y="12573000"/>
          <a:ext cx="695238" cy="180952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44</xdr:row>
      <xdr:rowOff>0</xdr:rowOff>
    </xdr:from>
    <xdr:to>
      <xdr:col>67</xdr:col>
      <xdr:colOff>314238</xdr:colOff>
      <xdr:row>44</xdr:row>
      <xdr:rowOff>180952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839325" y="12363450"/>
          <a:ext cx="695238" cy="180952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45</xdr:row>
      <xdr:rowOff>0</xdr:rowOff>
    </xdr:from>
    <xdr:to>
      <xdr:col>67</xdr:col>
      <xdr:colOff>314238</xdr:colOff>
      <xdr:row>45</xdr:row>
      <xdr:rowOff>180952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839325" y="12573000"/>
          <a:ext cx="695238" cy="180952"/>
        </a:xfrm>
        <a:prstGeom prst="rect">
          <a:avLst/>
        </a:prstGeom>
      </xdr:spPr>
    </xdr:pic>
    <xdr:clientData/>
  </xdr:twoCellAnchor>
  <xdr:oneCellAnchor>
    <xdr:from>
      <xdr:col>14</xdr:col>
      <xdr:colOff>9525</xdr:colOff>
      <xdr:row>101</xdr:row>
      <xdr:rowOff>228600</xdr:rowOff>
    </xdr:from>
    <xdr:ext cx="857250" cy="409575"/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2564725" y="14449425"/>
          <a:ext cx="857250" cy="409575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101</xdr:row>
      <xdr:rowOff>219075</xdr:rowOff>
    </xdr:from>
    <xdr:ext cx="857250" cy="409575"/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5260300" y="14439900"/>
          <a:ext cx="857250" cy="409575"/>
        </a:xfrm>
        <a:prstGeom prst="rect">
          <a:avLst/>
        </a:prstGeom>
      </xdr:spPr>
    </xdr:pic>
    <xdr:clientData/>
  </xdr:oneCellAnchor>
  <xdr:oneCellAnchor>
    <xdr:from>
      <xdr:col>11</xdr:col>
      <xdr:colOff>95250</xdr:colOff>
      <xdr:row>100</xdr:row>
      <xdr:rowOff>0</xdr:rowOff>
    </xdr:from>
    <xdr:ext cx="740664" cy="246888"/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774150" y="13944600"/>
          <a:ext cx="740664" cy="246888"/>
        </a:xfrm>
        <a:prstGeom prst="rect">
          <a:avLst/>
        </a:prstGeom>
      </xdr:spPr>
    </xdr:pic>
    <xdr:clientData/>
  </xdr:oneCellAnchor>
  <xdr:oneCellAnchor>
    <xdr:from>
      <xdr:col>21</xdr:col>
      <xdr:colOff>95250</xdr:colOff>
      <xdr:row>100</xdr:row>
      <xdr:rowOff>0</xdr:rowOff>
    </xdr:from>
    <xdr:ext cx="740664" cy="246888"/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469725" y="13944600"/>
          <a:ext cx="740664" cy="246888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101</xdr:row>
      <xdr:rowOff>0</xdr:rowOff>
    </xdr:from>
    <xdr:ext cx="641356" cy="265176"/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812250" y="14220825"/>
          <a:ext cx="641356" cy="265176"/>
        </a:xfrm>
        <a:prstGeom prst="rect">
          <a:avLst/>
        </a:prstGeom>
      </xdr:spPr>
    </xdr:pic>
    <xdr:clientData/>
  </xdr:oneCellAnchor>
  <xdr:oneCellAnchor>
    <xdr:from>
      <xdr:col>22</xdr:col>
      <xdr:colOff>19050</xdr:colOff>
      <xdr:row>101</xdr:row>
      <xdr:rowOff>0</xdr:rowOff>
    </xdr:from>
    <xdr:ext cx="641356" cy="265176"/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507825" y="14220825"/>
          <a:ext cx="641356" cy="265176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116</xdr:row>
      <xdr:rowOff>0</xdr:rowOff>
    </xdr:from>
    <xdr:ext cx="590476" cy="180952"/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17200" y="17364075"/>
          <a:ext cx="590476" cy="180952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115</xdr:row>
      <xdr:rowOff>0</xdr:rowOff>
    </xdr:from>
    <xdr:ext cx="514286" cy="190476"/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17200" y="17154525"/>
          <a:ext cx="514286" cy="190476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115</xdr:row>
      <xdr:rowOff>0</xdr:rowOff>
    </xdr:from>
    <xdr:ext cx="514286" cy="190476"/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12775" y="17154525"/>
          <a:ext cx="514286" cy="190476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116</xdr:row>
      <xdr:rowOff>0</xdr:rowOff>
    </xdr:from>
    <xdr:ext cx="666667" cy="219048"/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12775" y="17364075"/>
          <a:ext cx="666667" cy="219048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101</xdr:row>
      <xdr:rowOff>95250</xdr:rowOff>
    </xdr:from>
    <xdr:ext cx="571500" cy="609600"/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0069175" y="14316075"/>
          <a:ext cx="571500" cy="6096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115</xdr:row>
      <xdr:rowOff>0</xdr:rowOff>
    </xdr:from>
    <xdr:ext cx="657143" cy="190476"/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0621625" y="17154525"/>
          <a:ext cx="657143" cy="190476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116</xdr:row>
      <xdr:rowOff>0</xdr:rowOff>
    </xdr:from>
    <xdr:ext cx="657143" cy="190476"/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0621625" y="17364075"/>
          <a:ext cx="657143" cy="1904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101</xdr:row>
      <xdr:rowOff>0</xdr:rowOff>
    </xdr:from>
    <xdr:ext cx="641356" cy="265176"/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97625" y="14220825"/>
          <a:ext cx="641356" cy="2651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100</xdr:row>
      <xdr:rowOff>0</xdr:rowOff>
    </xdr:from>
    <xdr:ext cx="664464" cy="256032"/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097625" y="13944600"/>
          <a:ext cx="664464" cy="256032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52</xdr:row>
      <xdr:rowOff>47625</xdr:rowOff>
    </xdr:from>
    <xdr:ext cx="741095" cy="649224"/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1772900" y="9477375"/>
          <a:ext cx="741095" cy="649224"/>
        </a:xfrm>
        <a:prstGeom prst="rect">
          <a:avLst/>
        </a:prstGeom>
      </xdr:spPr>
    </xdr:pic>
    <xdr:clientData/>
  </xdr:oneCellAnchor>
  <xdr:oneCellAnchor>
    <xdr:from>
      <xdr:col>22</xdr:col>
      <xdr:colOff>0</xdr:colOff>
      <xdr:row>51</xdr:row>
      <xdr:rowOff>0</xdr:rowOff>
    </xdr:from>
    <xdr:ext cx="664464" cy="256032"/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010900" y="9153525"/>
          <a:ext cx="664464" cy="256032"/>
        </a:xfrm>
        <a:prstGeom prst="rect">
          <a:avLst/>
        </a:prstGeom>
      </xdr:spPr>
    </xdr:pic>
    <xdr:clientData/>
  </xdr:oneCellAnchor>
  <xdr:oneCellAnchor>
    <xdr:from>
      <xdr:col>22</xdr:col>
      <xdr:colOff>0</xdr:colOff>
      <xdr:row>52</xdr:row>
      <xdr:rowOff>0</xdr:rowOff>
    </xdr:from>
    <xdr:ext cx="487680" cy="256032"/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010900" y="9429750"/>
          <a:ext cx="487680" cy="256032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66</xdr:row>
      <xdr:rowOff>0</xdr:rowOff>
    </xdr:from>
    <xdr:ext cx="428571" cy="209524"/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12363450"/>
          <a:ext cx="428571" cy="209524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67</xdr:row>
      <xdr:rowOff>0</xdr:rowOff>
    </xdr:from>
    <xdr:ext cx="428571" cy="209524"/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12573000"/>
          <a:ext cx="428571" cy="209524"/>
        </a:xfrm>
        <a:prstGeom prst="rect">
          <a:avLst/>
        </a:prstGeom>
      </xdr:spPr>
    </xdr:pic>
    <xdr:clientData/>
  </xdr:oneCellAnchor>
  <xdr:twoCellAnchor editAs="oneCell">
    <xdr:from>
      <xdr:col>34</xdr:col>
      <xdr:colOff>200025</xdr:colOff>
      <xdr:row>101</xdr:row>
      <xdr:rowOff>123825</xdr:rowOff>
    </xdr:from>
    <xdr:to>
      <xdr:col>35</xdr:col>
      <xdr:colOff>266700</xdr:colOff>
      <xdr:row>103</xdr:row>
      <xdr:rowOff>200025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277350" y="18478500"/>
          <a:ext cx="447675" cy="6286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100</xdr:row>
      <xdr:rowOff>0</xdr:rowOff>
    </xdr:from>
    <xdr:to>
      <xdr:col>33</xdr:col>
      <xdr:colOff>354800</xdr:colOff>
      <xdr:row>101</xdr:row>
      <xdr:rowOff>7239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315325" y="18078450"/>
          <a:ext cx="735800" cy="283464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115</xdr:row>
      <xdr:rowOff>0</xdr:rowOff>
    </xdr:from>
    <xdr:to>
      <xdr:col>37</xdr:col>
      <xdr:colOff>352333</xdr:colOff>
      <xdr:row>115</xdr:row>
      <xdr:rowOff>200000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839325" y="2128837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116</xdr:row>
      <xdr:rowOff>0</xdr:rowOff>
    </xdr:from>
    <xdr:to>
      <xdr:col>37</xdr:col>
      <xdr:colOff>47571</xdr:colOff>
      <xdr:row>116</xdr:row>
      <xdr:rowOff>209524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39325" y="21497925"/>
          <a:ext cx="428571" cy="209524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100</xdr:row>
      <xdr:rowOff>0</xdr:rowOff>
    </xdr:from>
    <xdr:to>
      <xdr:col>43</xdr:col>
      <xdr:colOff>354800</xdr:colOff>
      <xdr:row>101</xdr:row>
      <xdr:rowOff>7239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010900" y="18078450"/>
          <a:ext cx="735800" cy="283464"/>
        </a:xfrm>
        <a:prstGeom prst="rect">
          <a:avLst/>
        </a:prstGeom>
      </xdr:spPr>
    </xdr:pic>
    <xdr:clientData/>
  </xdr:twoCellAnchor>
  <xdr:twoCellAnchor editAs="oneCell">
    <xdr:from>
      <xdr:col>44</xdr:col>
      <xdr:colOff>219075</xdr:colOff>
      <xdr:row>101</xdr:row>
      <xdr:rowOff>76200</xdr:rowOff>
    </xdr:from>
    <xdr:to>
      <xdr:col>45</xdr:col>
      <xdr:colOff>285750</xdr:colOff>
      <xdr:row>103</xdr:row>
      <xdr:rowOff>219075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991975" y="18430875"/>
          <a:ext cx="447675" cy="695325"/>
        </a:xfrm>
        <a:prstGeom prst="rect">
          <a:avLst/>
        </a:prstGeom>
      </xdr:spPr>
    </xdr:pic>
    <xdr:clientData/>
  </xdr:twoCellAnchor>
  <xdr:oneCellAnchor>
    <xdr:from>
      <xdr:col>22</xdr:col>
      <xdr:colOff>0</xdr:colOff>
      <xdr:row>79</xdr:row>
      <xdr:rowOff>0</xdr:rowOff>
    </xdr:from>
    <xdr:ext cx="641356" cy="265176"/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19750" y="14220825"/>
          <a:ext cx="641356" cy="265176"/>
        </a:xfrm>
        <a:prstGeom prst="rect">
          <a:avLst/>
        </a:prstGeom>
      </xdr:spPr>
    </xdr:pic>
    <xdr:clientData/>
  </xdr:oneCellAnchor>
  <xdr:twoCellAnchor editAs="oneCell">
    <xdr:from>
      <xdr:col>22</xdr:col>
      <xdr:colOff>0</xdr:colOff>
      <xdr:row>78</xdr:row>
      <xdr:rowOff>0</xdr:rowOff>
    </xdr:from>
    <xdr:to>
      <xdr:col>23</xdr:col>
      <xdr:colOff>359026</xdr:colOff>
      <xdr:row>78</xdr:row>
      <xdr:rowOff>265176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619750" y="13944600"/>
          <a:ext cx="740026" cy="26517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226</xdr:row>
      <xdr:rowOff>57150</xdr:rowOff>
    </xdr:from>
    <xdr:to>
      <xdr:col>5</xdr:col>
      <xdr:colOff>361950</xdr:colOff>
      <xdr:row>229</xdr:row>
      <xdr:rowOff>9525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181100" y="32785050"/>
          <a:ext cx="552450" cy="781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3</xdr:col>
      <xdr:colOff>174020</xdr:colOff>
      <xdr:row>225</xdr:row>
      <xdr:rowOff>265176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" y="32451675"/>
          <a:ext cx="555020" cy="26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240</xdr:row>
      <xdr:rowOff>0</xdr:rowOff>
    </xdr:from>
    <xdr:to>
      <xdr:col>7</xdr:col>
      <xdr:colOff>85667</xdr:colOff>
      <xdr:row>240</xdr:row>
      <xdr:rowOff>190476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2600" y="35661600"/>
          <a:ext cx="466667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241</xdr:row>
      <xdr:rowOff>0</xdr:rowOff>
    </xdr:from>
    <xdr:to>
      <xdr:col>7</xdr:col>
      <xdr:colOff>85667</xdr:colOff>
      <xdr:row>241</xdr:row>
      <xdr:rowOff>190476</xdr:rowOff>
    </xdr:to>
    <xdr:pic>
      <xdr:nvPicPr>
        <xdr:cNvPr id="422" name="Picture 4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2600" y="35871150"/>
          <a:ext cx="466667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213</xdr:row>
      <xdr:rowOff>0</xdr:rowOff>
    </xdr:from>
    <xdr:to>
      <xdr:col>7</xdr:col>
      <xdr:colOff>352333</xdr:colOff>
      <xdr:row>213</xdr:row>
      <xdr:rowOff>200000</xdr:rowOff>
    </xdr:to>
    <xdr:pic>
      <xdr:nvPicPr>
        <xdr:cNvPr id="424" name="Picture 42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52600" y="3500437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214</xdr:row>
      <xdr:rowOff>0</xdr:rowOff>
    </xdr:from>
    <xdr:to>
      <xdr:col>7</xdr:col>
      <xdr:colOff>352333</xdr:colOff>
      <xdr:row>214</xdr:row>
      <xdr:rowOff>200000</xdr:rowOff>
    </xdr:to>
    <xdr:pic>
      <xdr:nvPicPr>
        <xdr:cNvPr id="425" name="Picture 42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52600" y="3521392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3</xdr:col>
      <xdr:colOff>354800</xdr:colOff>
      <xdr:row>199</xdr:row>
      <xdr:rowOff>7239</xdr:rowOff>
    </xdr:to>
    <xdr:pic>
      <xdr:nvPicPr>
        <xdr:cNvPr id="426" name="Picture 42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8600" y="31794450"/>
          <a:ext cx="735800" cy="28346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199</xdr:row>
      <xdr:rowOff>123825</xdr:rowOff>
    </xdr:from>
    <xdr:to>
      <xdr:col>5</xdr:col>
      <xdr:colOff>352425</xdr:colOff>
      <xdr:row>201</xdr:row>
      <xdr:rowOff>238125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085850" y="32194500"/>
          <a:ext cx="638175" cy="66675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51</xdr:row>
      <xdr:rowOff>0</xdr:rowOff>
    </xdr:from>
    <xdr:to>
      <xdr:col>43</xdr:col>
      <xdr:colOff>328192</xdr:colOff>
      <xdr:row>51</xdr:row>
      <xdr:rowOff>265176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06475" y="9153525"/>
          <a:ext cx="709192" cy="265176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66</xdr:row>
      <xdr:rowOff>0</xdr:rowOff>
    </xdr:from>
    <xdr:to>
      <xdr:col>47</xdr:col>
      <xdr:colOff>133286</xdr:colOff>
      <xdr:row>66</xdr:row>
      <xdr:rowOff>190476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2363450"/>
          <a:ext cx="514286" cy="190476"/>
        </a:xfrm>
        <a:prstGeom prst="rect">
          <a:avLst/>
        </a:prstGeom>
      </xdr:spPr>
    </xdr:pic>
    <xdr:clientData/>
  </xdr:twoCellAnchor>
  <xdr:oneCellAnchor>
    <xdr:from>
      <xdr:col>46</xdr:col>
      <xdr:colOff>0</xdr:colOff>
      <xdr:row>67</xdr:row>
      <xdr:rowOff>0</xdr:rowOff>
    </xdr:from>
    <xdr:ext cx="523810" cy="190476"/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4900" y="12573000"/>
          <a:ext cx="523810" cy="190476"/>
        </a:xfrm>
        <a:prstGeom prst="rect">
          <a:avLst/>
        </a:prstGeom>
      </xdr:spPr>
    </xdr:pic>
    <xdr:clientData/>
  </xdr:oneCellAnchor>
  <xdr:twoCellAnchor editAs="oneCell">
    <xdr:from>
      <xdr:col>44</xdr:col>
      <xdr:colOff>76200</xdr:colOff>
      <xdr:row>52</xdr:row>
      <xdr:rowOff>104775</xdr:rowOff>
    </xdr:from>
    <xdr:to>
      <xdr:col>45</xdr:col>
      <xdr:colOff>371475</xdr:colOff>
      <xdr:row>54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1849100" y="9534525"/>
          <a:ext cx="676275" cy="600075"/>
        </a:xfrm>
        <a:prstGeom prst="rect">
          <a:avLst/>
        </a:prstGeom>
      </xdr:spPr>
    </xdr:pic>
    <xdr:clientData/>
  </xdr:twoCellAnchor>
  <xdr:oneCellAnchor>
    <xdr:from>
      <xdr:col>34</xdr:col>
      <xdr:colOff>142875</xdr:colOff>
      <xdr:row>79</xdr:row>
      <xdr:rowOff>142875</xdr:rowOff>
    </xdr:from>
    <xdr:ext cx="523875" cy="704850"/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133475" y="22631400"/>
          <a:ext cx="523875" cy="704850"/>
        </a:xfrm>
        <a:prstGeom prst="rect">
          <a:avLst/>
        </a:prstGeom>
      </xdr:spPr>
    </xdr:pic>
    <xdr:clientData/>
  </xdr:oneCellAnchor>
  <xdr:oneCellAnchor>
    <xdr:from>
      <xdr:col>32</xdr:col>
      <xdr:colOff>0</xdr:colOff>
      <xdr:row>78</xdr:row>
      <xdr:rowOff>0</xdr:rowOff>
    </xdr:from>
    <xdr:ext cx="555020" cy="265176"/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" y="22212300"/>
          <a:ext cx="555020" cy="265176"/>
        </a:xfrm>
        <a:prstGeom prst="rect">
          <a:avLst/>
        </a:prstGeom>
      </xdr:spPr>
    </xdr:pic>
    <xdr:clientData/>
  </xdr:oneCellAnchor>
  <xdr:oneCellAnchor>
    <xdr:from>
      <xdr:col>36</xdr:col>
      <xdr:colOff>0</xdr:colOff>
      <xdr:row>93</xdr:row>
      <xdr:rowOff>0</xdr:rowOff>
    </xdr:from>
    <xdr:ext cx="466667" cy="190476"/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2600" y="25422225"/>
          <a:ext cx="466667" cy="190476"/>
        </a:xfrm>
        <a:prstGeom prst="rect">
          <a:avLst/>
        </a:prstGeom>
      </xdr:spPr>
    </xdr:pic>
    <xdr:clientData/>
  </xdr:oneCellAnchor>
  <xdr:oneCellAnchor>
    <xdr:from>
      <xdr:col>36</xdr:col>
      <xdr:colOff>0</xdr:colOff>
      <xdr:row>94</xdr:row>
      <xdr:rowOff>0</xdr:rowOff>
    </xdr:from>
    <xdr:ext cx="466667" cy="190476"/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2600" y="25631775"/>
          <a:ext cx="466667" cy="190476"/>
        </a:xfrm>
        <a:prstGeom prst="rect">
          <a:avLst/>
        </a:prstGeom>
      </xdr:spPr>
    </xdr:pic>
    <xdr:clientData/>
  </xdr:oneCellAnchor>
  <xdr:twoCellAnchor editAs="oneCell">
    <xdr:from>
      <xdr:col>1</xdr:col>
      <xdr:colOff>95250</xdr:colOff>
      <xdr:row>123</xdr:row>
      <xdr:rowOff>0</xdr:rowOff>
    </xdr:from>
    <xdr:to>
      <xdr:col>3</xdr:col>
      <xdr:colOff>340614</xdr:colOff>
      <xdr:row>123</xdr:row>
      <xdr:rowOff>246888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550" y="22488525"/>
          <a:ext cx="740664" cy="24688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</xdr:row>
      <xdr:rowOff>9525</xdr:rowOff>
    </xdr:from>
    <xdr:to>
      <xdr:col>6</xdr:col>
      <xdr:colOff>28575</xdr:colOff>
      <xdr:row>6</xdr:row>
      <xdr:rowOff>9525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143000" y="1066800"/>
          <a:ext cx="638175" cy="276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3</xdr:col>
      <xdr:colOff>257175</xdr:colOff>
      <xdr:row>123</xdr:row>
      <xdr:rowOff>0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28600" y="22212300"/>
          <a:ext cx="638175" cy="27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17</xdr:row>
      <xdr:rowOff>190500</xdr:rowOff>
    </xdr:from>
    <xdr:to>
      <xdr:col>14</xdr:col>
      <xdr:colOff>352351</xdr:colOff>
      <xdr:row>18</xdr:row>
      <xdr:rowOff>171426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3448050" y="3629025"/>
          <a:ext cx="590476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7</xdr:col>
      <xdr:colOff>209476</xdr:colOff>
      <xdr:row>137</xdr:row>
      <xdr:rowOff>190476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52600" y="25422225"/>
          <a:ext cx="590476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7</xdr:col>
      <xdr:colOff>209476</xdr:colOff>
      <xdr:row>138</xdr:row>
      <xdr:rowOff>190476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52600" y="25631775"/>
          <a:ext cx="590476" cy="1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123</xdr:row>
      <xdr:rowOff>104775</xdr:rowOff>
    </xdr:from>
    <xdr:to>
      <xdr:col>5</xdr:col>
      <xdr:colOff>371475</xdr:colOff>
      <xdr:row>125</xdr:row>
      <xdr:rowOff>200025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104900" y="22593300"/>
          <a:ext cx="638175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3</xdr:col>
      <xdr:colOff>354800</xdr:colOff>
      <xdr:row>177</xdr:row>
      <xdr:rowOff>7239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8600" y="31794450"/>
          <a:ext cx="735800" cy="2834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7</xdr:col>
      <xdr:colOff>352333</xdr:colOff>
      <xdr:row>191</xdr:row>
      <xdr:rowOff>200000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52600" y="3500437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7</xdr:col>
      <xdr:colOff>352333</xdr:colOff>
      <xdr:row>192</xdr:row>
      <xdr:rowOff>200000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52600" y="3521392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177</xdr:row>
      <xdr:rowOff>57150</xdr:rowOff>
    </xdr:from>
    <xdr:to>
      <xdr:col>5</xdr:col>
      <xdr:colOff>371475</xdr:colOff>
      <xdr:row>179</xdr:row>
      <xdr:rowOff>247650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066800" y="32127825"/>
          <a:ext cx="676275" cy="742950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225</xdr:row>
      <xdr:rowOff>0</xdr:rowOff>
    </xdr:from>
    <xdr:ext cx="709192" cy="265176"/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24175" y="40719375"/>
          <a:ext cx="709192" cy="265176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226</xdr:row>
      <xdr:rowOff>0</xdr:rowOff>
    </xdr:from>
    <xdr:ext cx="590619" cy="265176"/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24175" y="40995600"/>
          <a:ext cx="590619" cy="265176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241</xdr:row>
      <xdr:rowOff>0</xdr:rowOff>
    </xdr:from>
    <xdr:ext cx="523810" cy="190476"/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44138850"/>
          <a:ext cx="523810" cy="190476"/>
        </a:xfrm>
        <a:prstGeom prst="rect">
          <a:avLst/>
        </a:prstGeom>
      </xdr:spPr>
    </xdr:pic>
    <xdr:clientData/>
  </xdr:oneCellAnchor>
  <xdr:twoCellAnchor editAs="oneCell">
    <xdr:from>
      <xdr:col>16</xdr:col>
      <xdr:colOff>0</xdr:colOff>
      <xdr:row>240</xdr:row>
      <xdr:rowOff>0</xdr:rowOff>
    </xdr:from>
    <xdr:to>
      <xdr:col>17</xdr:col>
      <xdr:colOff>295190</xdr:colOff>
      <xdr:row>240</xdr:row>
      <xdr:rowOff>190476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8175" y="43929300"/>
          <a:ext cx="676190" cy="190476"/>
        </a:xfrm>
        <a:prstGeom prst="rect">
          <a:avLst/>
        </a:prstGeom>
      </xdr:spPr>
    </xdr:pic>
    <xdr:clientData/>
  </xdr:twoCellAnchor>
  <xdr:oneCellAnchor>
    <xdr:from>
      <xdr:col>32</xdr:col>
      <xdr:colOff>0</xdr:colOff>
      <xdr:row>176</xdr:row>
      <xdr:rowOff>0</xdr:rowOff>
    </xdr:from>
    <xdr:ext cx="555020" cy="265176"/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15325" y="31794450"/>
          <a:ext cx="555020" cy="265176"/>
        </a:xfrm>
        <a:prstGeom prst="rect">
          <a:avLst/>
        </a:prstGeom>
      </xdr:spPr>
    </xdr:pic>
    <xdr:clientData/>
  </xdr:oneCellAnchor>
  <xdr:oneCellAnchor>
    <xdr:from>
      <xdr:col>36</xdr:col>
      <xdr:colOff>0</xdr:colOff>
      <xdr:row>191</xdr:row>
      <xdr:rowOff>0</xdr:rowOff>
    </xdr:from>
    <xdr:ext cx="466667" cy="190476"/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9325" y="35004375"/>
          <a:ext cx="466667" cy="190476"/>
        </a:xfrm>
        <a:prstGeom prst="rect">
          <a:avLst/>
        </a:prstGeom>
      </xdr:spPr>
    </xdr:pic>
    <xdr:clientData/>
  </xdr:oneCellAnchor>
  <xdr:oneCellAnchor>
    <xdr:from>
      <xdr:col>36</xdr:col>
      <xdr:colOff>0</xdr:colOff>
      <xdr:row>192</xdr:row>
      <xdr:rowOff>0</xdr:rowOff>
    </xdr:from>
    <xdr:ext cx="466667" cy="190476"/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9325" y="35213925"/>
          <a:ext cx="466667" cy="190476"/>
        </a:xfrm>
        <a:prstGeom prst="rect">
          <a:avLst/>
        </a:prstGeom>
      </xdr:spPr>
    </xdr:pic>
    <xdr:clientData/>
  </xdr:oneCellAnchor>
  <xdr:twoCellAnchor editAs="oneCell">
    <xdr:from>
      <xdr:col>34</xdr:col>
      <xdr:colOff>64999</xdr:colOff>
      <xdr:row>177</xdr:row>
      <xdr:rowOff>28575</xdr:rowOff>
    </xdr:from>
    <xdr:to>
      <xdr:col>36</xdr:col>
      <xdr:colOff>19050</xdr:colOff>
      <xdr:row>179</xdr:row>
      <xdr:rowOff>238125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9142324" y="32099250"/>
          <a:ext cx="716051" cy="762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176</xdr:row>
      <xdr:rowOff>0</xdr:rowOff>
    </xdr:from>
    <xdr:to>
      <xdr:col>13</xdr:col>
      <xdr:colOff>328192</xdr:colOff>
      <xdr:row>176</xdr:row>
      <xdr:rowOff>265176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24175" y="31794450"/>
          <a:ext cx="709192" cy="2651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192</xdr:row>
      <xdr:rowOff>0</xdr:rowOff>
    </xdr:from>
    <xdr:to>
      <xdr:col>17</xdr:col>
      <xdr:colOff>295190</xdr:colOff>
      <xdr:row>192</xdr:row>
      <xdr:rowOff>190476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8175" y="35213925"/>
          <a:ext cx="676190" cy="1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191</xdr:row>
      <xdr:rowOff>0</xdr:rowOff>
    </xdr:from>
    <xdr:to>
      <xdr:col>17</xdr:col>
      <xdr:colOff>295190</xdr:colOff>
      <xdr:row>191</xdr:row>
      <xdr:rowOff>190476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8175" y="35004375"/>
          <a:ext cx="676190" cy="1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177</xdr:row>
      <xdr:rowOff>123825</xdr:rowOff>
    </xdr:from>
    <xdr:to>
      <xdr:col>15</xdr:col>
      <xdr:colOff>333375</xdr:colOff>
      <xdr:row>179</xdr:row>
      <xdr:rowOff>266700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800475" y="32194500"/>
          <a:ext cx="600075" cy="69532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66</xdr:row>
      <xdr:rowOff>0</xdr:rowOff>
    </xdr:from>
    <xdr:to>
      <xdr:col>37</xdr:col>
      <xdr:colOff>133286</xdr:colOff>
      <xdr:row>66</xdr:row>
      <xdr:rowOff>190476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6050" y="8229600"/>
          <a:ext cx="514286" cy="190476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115</xdr:row>
      <xdr:rowOff>0</xdr:rowOff>
    </xdr:from>
    <xdr:to>
      <xdr:col>57</xdr:col>
      <xdr:colOff>314238</xdr:colOff>
      <xdr:row>115</xdr:row>
      <xdr:rowOff>180952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230475" y="21288375"/>
          <a:ext cx="695238" cy="180952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116</xdr:row>
      <xdr:rowOff>0</xdr:rowOff>
    </xdr:from>
    <xdr:to>
      <xdr:col>57</xdr:col>
      <xdr:colOff>209476</xdr:colOff>
      <xdr:row>116</xdr:row>
      <xdr:rowOff>190476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5230475" y="21497925"/>
          <a:ext cx="590476" cy="19047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100</xdr:row>
      <xdr:rowOff>0</xdr:rowOff>
    </xdr:from>
    <xdr:to>
      <xdr:col>53</xdr:col>
      <xdr:colOff>374904</xdr:colOff>
      <xdr:row>100</xdr:row>
      <xdr:rowOff>274320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706475" y="18078450"/>
          <a:ext cx="755904" cy="274320"/>
        </a:xfrm>
        <a:prstGeom prst="rect">
          <a:avLst/>
        </a:prstGeom>
      </xdr:spPr>
    </xdr:pic>
    <xdr:clientData/>
  </xdr:twoCellAnchor>
  <xdr:twoCellAnchor editAs="oneCell">
    <xdr:from>
      <xdr:col>53</xdr:col>
      <xdr:colOff>371475</xdr:colOff>
      <xdr:row>101</xdr:row>
      <xdr:rowOff>76200</xdr:rowOff>
    </xdr:from>
    <xdr:to>
      <xdr:col>56</xdr:col>
      <xdr:colOff>0</xdr:colOff>
      <xdr:row>103</xdr:row>
      <xdr:rowOff>247650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4458950" y="18430875"/>
          <a:ext cx="771525" cy="723900"/>
        </a:xfrm>
        <a:prstGeom prst="rect">
          <a:avLst/>
        </a:prstGeom>
      </xdr:spPr>
    </xdr:pic>
    <xdr:clientData/>
  </xdr:twoCellAnchor>
  <xdr:oneCellAnchor>
    <xdr:from>
      <xdr:col>16</xdr:col>
      <xdr:colOff>0</xdr:colOff>
      <xdr:row>267</xdr:row>
      <xdr:rowOff>0</xdr:rowOff>
    </xdr:from>
    <xdr:ext cx="514286" cy="190476"/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8175" y="48720375"/>
          <a:ext cx="514286" cy="190476"/>
        </a:xfrm>
        <a:prstGeom prst="rect">
          <a:avLst/>
        </a:prstGeom>
      </xdr:spPr>
    </xdr:pic>
    <xdr:clientData/>
  </xdr:oneCellAnchor>
  <xdr:twoCellAnchor editAs="oneCell">
    <xdr:from>
      <xdr:col>16</xdr:col>
      <xdr:colOff>0</xdr:colOff>
      <xdr:row>268</xdr:row>
      <xdr:rowOff>0</xdr:rowOff>
    </xdr:from>
    <xdr:to>
      <xdr:col>17</xdr:col>
      <xdr:colOff>285667</xdr:colOff>
      <xdr:row>268</xdr:row>
      <xdr:rowOff>190476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448175" y="48929925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361950</xdr:colOff>
      <xdr:row>93</xdr:row>
      <xdr:rowOff>0</xdr:rowOff>
    </xdr:from>
    <xdr:to>
      <xdr:col>47</xdr:col>
      <xdr:colOff>276140</xdr:colOff>
      <xdr:row>93</xdr:row>
      <xdr:rowOff>190476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515850" y="17154525"/>
          <a:ext cx="676190" cy="1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213</xdr:row>
      <xdr:rowOff>0</xdr:rowOff>
    </xdr:from>
    <xdr:to>
      <xdr:col>27</xdr:col>
      <xdr:colOff>352333</xdr:colOff>
      <xdr:row>213</xdr:row>
      <xdr:rowOff>200000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143750" y="39138225"/>
          <a:ext cx="733333" cy="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214</xdr:row>
      <xdr:rowOff>0</xdr:rowOff>
    </xdr:from>
    <xdr:to>
      <xdr:col>27</xdr:col>
      <xdr:colOff>95190</xdr:colOff>
      <xdr:row>214</xdr:row>
      <xdr:rowOff>200000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3750" y="39347775"/>
          <a:ext cx="476190" cy="2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3764</xdr:colOff>
      <xdr:row>199</xdr:row>
      <xdr:rowOff>76200</xdr:rowOff>
    </xdr:from>
    <xdr:to>
      <xdr:col>15</xdr:col>
      <xdr:colOff>361950</xdr:colOff>
      <xdr:row>201</xdr:row>
      <xdr:rowOff>209550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689939" y="36280725"/>
          <a:ext cx="739186" cy="685800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199</xdr:row>
      <xdr:rowOff>85725</xdr:rowOff>
    </xdr:from>
    <xdr:to>
      <xdr:col>25</xdr:col>
      <xdr:colOff>377236</xdr:colOff>
      <xdr:row>201</xdr:row>
      <xdr:rowOff>219075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400800" y="36290250"/>
          <a:ext cx="739186" cy="68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198</xdr:row>
      <xdr:rowOff>0</xdr:rowOff>
    </xdr:from>
    <xdr:to>
      <xdr:col>13</xdr:col>
      <xdr:colOff>168326</xdr:colOff>
      <xdr:row>198</xdr:row>
      <xdr:rowOff>246888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24175" y="35928300"/>
          <a:ext cx="549326" cy="24688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198</xdr:row>
      <xdr:rowOff>0</xdr:rowOff>
    </xdr:from>
    <xdr:to>
      <xdr:col>23</xdr:col>
      <xdr:colOff>168326</xdr:colOff>
      <xdr:row>198</xdr:row>
      <xdr:rowOff>246888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19750" y="35928300"/>
          <a:ext cx="549326" cy="24688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213</xdr:row>
      <xdr:rowOff>0</xdr:rowOff>
    </xdr:from>
    <xdr:to>
      <xdr:col>17</xdr:col>
      <xdr:colOff>95190</xdr:colOff>
      <xdr:row>213</xdr:row>
      <xdr:rowOff>200000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8175" y="39138225"/>
          <a:ext cx="476190" cy="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214</xdr:row>
      <xdr:rowOff>0</xdr:rowOff>
    </xdr:from>
    <xdr:to>
      <xdr:col>17</xdr:col>
      <xdr:colOff>95190</xdr:colOff>
      <xdr:row>214</xdr:row>
      <xdr:rowOff>200000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8175" y="39347775"/>
          <a:ext cx="476190" cy="200000"/>
        </a:xfrm>
        <a:prstGeom prst="rect">
          <a:avLst/>
        </a:prstGeom>
      </xdr:spPr>
    </xdr:pic>
    <xdr:clientData/>
  </xdr:twoCellAnchor>
  <xdr:oneCellAnchor>
    <xdr:from>
      <xdr:col>16</xdr:col>
      <xdr:colOff>0</xdr:colOff>
      <xdr:row>66</xdr:row>
      <xdr:rowOff>0</xdr:rowOff>
    </xdr:from>
    <xdr:ext cx="590476" cy="180952"/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2600" y="12363450"/>
          <a:ext cx="590476" cy="180952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67</xdr:row>
      <xdr:rowOff>0</xdr:rowOff>
    </xdr:from>
    <xdr:ext cx="466667" cy="190476"/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2600" y="12573000"/>
          <a:ext cx="466667" cy="190476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51</xdr:row>
      <xdr:rowOff>0</xdr:rowOff>
    </xdr:from>
    <xdr:ext cx="555020" cy="265176"/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" y="9153525"/>
          <a:ext cx="555020" cy="265176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52</xdr:row>
      <xdr:rowOff>0</xdr:rowOff>
    </xdr:from>
    <xdr:ext cx="641356" cy="265176"/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9429750"/>
          <a:ext cx="641356" cy="265176"/>
        </a:xfrm>
        <a:prstGeom prst="rect">
          <a:avLst/>
        </a:prstGeom>
      </xdr:spPr>
    </xdr:pic>
    <xdr:clientData/>
  </xdr:oneCellAnchor>
  <xdr:oneCellAnchor>
    <xdr:from>
      <xdr:col>14</xdr:col>
      <xdr:colOff>9525</xdr:colOff>
      <xdr:row>52</xdr:row>
      <xdr:rowOff>133350</xdr:rowOff>
    </xdr:from>
    <xdr:ext cx="841248" cy="658368"/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0125" y="9563100"/>
          <a:ext cx="841248" cy="658368"/>
        </a:xfrm>
        <a:prstGeom prst="rect">
          <a:avLst/>
        </a:prstGeom>
      </xdr:spPr>
    </xdr:pic>
    <xdr:clientData/>
  </xdr:oneCellAnchor>
  <xdr:twoCellAnchor editAs="oneCell">
    <xdr:from>
      <xdr:col>24</xdr:col>
      <xdr:colOff>1</xdr:colOff>
      <xdr:row>177</xdr:row>
      <xdr:rowOff>47626</xdr:rowOff>
    </xdr:from>
    <xdr:to>
      <xdr:col>26</xdr:col>
      <xdr:colOff>142875</xdr:colOff>
      <xdr:row>179</xdr:row>
      <xdr:rowOff>271616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381751" y="32118301"/>
          <a:ext cx="904874" cy="776440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95250</xdr:colOff>
      <xdr:row>176</xdr:row>
      <xdr:rowOff>0</xdr:rowOff>
    </xdr:from>
    <xdr:to>
      <xdr:col>23</xdr:col>
      <xdr:colOff>345385</xdr:colOff>
      <xdr:row>176</xdr:row>
      <xdr:rowOff>274320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00700" y="31794450"/>
          <a:ext cx="745435" cy="27432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177</xdr:row>
      <xdr:rowOff>0</xdr:rowOff>
    </xdr:from>
    <xdr:to>
      <xdr:col>23</xdr:col>
      <xdr:colOff>231640</xdr:colOff>
      <xdr:row>178</xdr:row>
      <xdr:rowOff>7239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629275" y="32070675"/>
          <a:ext cx="603115" cy="283464"/>
        </a:xfrm>
        <a:prstGeom prst="rect">
          <a:avLst/>
        </a:prstGeom>
      </xdr:spPr>
    </xdr:pic>
    <xdr:clientData/>
  </xdr:twoCellAnchor>
  <xdr:oneCellAnchor>
    <xdr:from>
      <xdr:col>26</xdr:col>
      <xdr:colOff>0</xdr:colOff>
      <xdr:row>191</xdr:row>
      <xdr:rowOff>0</xdr:rowOff>
    </xdr:from>
    <xdr:ext cx="695238" cy="200000"/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43750" y="35004375"/>
          <a:ext cx="695238" cy="200000"/>
        </a:xfrm>
        <a:prstGeom prst="rect">
          <a:avLst/>
        </a:prstGeom>
      </xdr:spPr>
    </xdr:pic>
    <xdr:clientData/>
  </xdr:oneCellAnchor>
  <xdr:oneCellAnchor>
    <xdr:from>
      <xdr:col>26</xdr:col>
      <xdr:colOff>19050</xdr:colOff>
      <xdr:row>192</xdr:row>
      <xdr:rowOff>0</xdr:rowOff>
    </xdr:from>
    <xdr:ext cx="542857" cy="200000"/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35213925"/>
          <a:ext cx="542857" cy="200000"/>
        </a:xfrm>
        <a:prstGeom prst="rect">
          <a:avLst/>
        </a:prstGeom>
      </xdr:spPr>
    </xdr:pic>
    <xdr:clientData/>
  </xdr:oneCellAnchor>
  <xdr:twoCellAnchor editAs="oneCell">
    <xdr:from>
      <xdr:col>14</xdr:col>
      <xdr:colOff>19050</xdr:colOff>
      <xdr:row>226</xdr:row>
      <xdr:rowOff>66675</xdr:rowOff>
    </xdr:from>
    <xdr:to>
      <xdr:col>16</xdr:col>
      <xdr:colOff>85725</xdr:colOff>
      <xdr:row>228</xdr:row>
      <xdr:rowOff>240072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3705225" y="41062275"/>
          <a:ext cx="828675" cy="72584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252</xdr:row>
      <xdr:rowOff>0</xdr:rowOff>
    </xdr:from>
    <xdr:to>
      <xdr:col>23</xdr:col>
      <xdr:colOff>263860</xdr:colOff>
      <xdr:row>252</xdr:row>
      <xdr:rowOff>265176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619750" y="45510450"/>
          <a:ext cx="644860" cy="265176"/>
        </a:xfrm>
        <a:prstGeom prst="rect">
          <a:avLst/>
        </a:prstGeom>
      </xdr:spPr>
    </xdr:pic>
    <xdr:clientData/>
  </xdr:twoCellAnchor>
  <xdr:oneCellAnchor>
    <xdr:from>
      <xdr:col>22</xdr:col>
      <xdr:colOff>0</xdr:colOff>
      <xdr:row>253</xdr:row>
      <xdr:rowOff>0</xdr:rowOff>
    </xdr:from>
    <xdr:ext cx="740664" cy="246888"/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19750" y="45786675"/>
          <a:ext cx="740664" cy="246888"/>
        </a:xfrm>
        <a:prstGeom prst="rect">
          <a:avLst/>
        </a:prstGeom>
      </xdr:spPr>
    </xdr:pic>
    <xdr:clientData/>
  </xdr:oneCellAnchor>
  <xdr:twoCellAnchor editAs="oneCell">
    <xdr:from>
      <xdr:col>23</xdr:col>
      <xdr:colOff>352425</xdr:colOff>
      <xdr:row>253</xdr:row>
      <xdr:rowOff>145817</xdr:rowOff>
    </xdr:from>
    <xdr:to>
      <xdr:col>26</xdr:col>
      <xdr:colOff>104775</xdr:colOff>
      <xdr:row>255</xdr:row>
      <xdr:rowOff>219075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353175" y="45932492"/>
          <a:ext cx="895350" cy="62570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267</xdr:row>
      <xdr:rowOff>0</xdr:rowOff>
    </xdr:from>
    <xdr:to>
      <xdr:col>27</xdr:col>
      <xdr:colOff>199952</xdr:colOff>
      <xdr:row>267</xdr:row>
      <xdr:rowOff>209524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143750" y="48720375"/>
          <a:ext cx="580952" cy="20952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268</xdr:row>
      <xdr:rowOff>0</xdr:rowOff>
    </xdr:from>
    <xdr:to>
      <xdr:col>27</xdr:col>
      <xdr:colOff>142810</xdr:colOff>
      <xdr:row>268</xdr:row>
      <xdr:rowOff>200000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143750" y="48929925"/>
          <a:ext cx="523810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150</xdr:row>
      <xdr:rowOff>76200</xdr:rowOff>
    </xdr:from>
    <xdr:to>
      <xdr:col>5</xdr:col>
      <xdr:colOff>340761</xdr:colOff>
      <xdr:row>152</xdr:row>
      <xdr:rowOff>228600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114426" y="27355800"/>
          <a:ext cx="597935" cy="70485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149</xdr:row>
      <xdr:rowOff>0</xdr:rowOff>
    </xdr:from>
    <xdr:ext cx="590619" cy="265176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8600" y="27003375"/>
          <a:ext cx="590619" cy="2651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664464" cy="256032"/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" y="27279600"/>
          <a:ext cx="664464" cy="256032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165</xdr:row>
      <xdr:rowOff>0</xdr:rowOff>
    </xdr:from>
    <xdr:ext cx="523810" cy="190476"/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30422850"/>
          <a:ext cx="523810" cy="190476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164</xdr:row>
      <xdr:rowOff>0</xdr:rowOff>
    </xdr:from>
    <xdr:to>
      <xdr:col>7</xdr:col>
      <xdr:colOff>95190</xdr:colOff>
      <xdr:row>164</xdr:row>
      <xdr:rowOff>200000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2600" y="30213300"/>
          <a:ext cx="476190" cy="200000"/>
        </a:xfrm>
        <a:prstGeom prst="rect">
          <a:avLst/>
        </a:prstGeom>
      </xdr:spPr>
    </xdr:pic>
    <xdr:clientData/>
  </xdr:twoCellAnchor>
  <xdr:oneCellAnchor>
    <xdr:from>
      <xdr:col>31</xdr:col>
      <xdr:colOff>85725</xdr:colOff>
      <xdr:row>198</xdr:row>
      <xdr:rowOff>0</xdr:rowOff>
    </xdr:from>
    <xdr:ext cx="740026" cy="265176"/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86750" y="35928300"/>
          <a:ext cx="740026" cy="265176"/>
        </a:xfrm>
        <a:prstGeom prst="rect">
          <a:avLst/>
        </a:prstGeom>
      </xdr:spPr>
    </xdr:pic>
    <xdr:clientData/>
  </xdr:oneCellAnchor>
  <xdr:oneCellAnchor>
    <xdr:from>
      <xdr:col>32</xdr:col>
      <xdr:colOff>9525</xdr:colOff>
      <xdr:row>199</xdr:row>
      <xdr:rowOff>0</xdr:rowOff>
    </xdr:from>
    <xdr:ext cx="641356" cy="265176"/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24850" y="36204525"/>
          <a:ext cx="641356" cy="265176"/>
        </a:xfrm>
        <a:prstGeom prst="rect">
          <a:avLst/>
        </a:prstGeom>
      </xdr:spPr>
    </xdr:pic>
    <xdr:clientData/>
  </xdr:oneCellAnchor>
  <xdr:twoCellAnchor editAs="oneCell">
    <xdr:from>
      <xdr:col>36</xdr:col>
      <xdr:colOff>0</xdr:colOff>
      <xdr:row>214</xdr:row>
      <xdr:rowOff>0</xdr:rowOff>
    </xdr:from>
    <xdr:to>
      <xdr:col>37</xdr:col>
      <xdr:colOff>209476</xdr:colOff>
      <xdr:row>214</xdr:row>
      <xdr:rowOff>180952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39325" y="39347775"/>
          <a:ext cx="590476" cy="180952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213</xdr:row>
      <xdr:rowOff>0</xdr:rowOff>
    </xdr:from>
    <xdr:to>
      <xdr:col>37</xdr:col>
      <xdr:colOff>161857</xdr:colOff>
      <xdr:row>213</xdr:row>
      <xdr:rowOff>200000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9325" y="39138225"/>
          <a:ext cx="542857" cy="200000"/>
        </a:xfrm>
        <a:prstGeom prst="rect">
          <a:avLst/>
        </a:prstGeom>
      </xdr:spPr>
    </xdr:pic>
    <xdr:clientData/>
  </xdr:twoCellAnchor>
  <xdr:twoCellAnchor editAs="oneCell">
    <xdr:from>
      <xdr:col>33</xdr:col>
      <xdr:colOff>247650</xdr:colOff>
      <xdr:row>199</xdr:row>
      <xdr:rowOff>30515</xdr:rowOff>
    </xdr:from>
    <xdr:to>
      <xdr:col>36</xdr:col>
      <xdr:colOff>142875</xdr:colOff>
      <xdr:row>201</xdr:row>
      <xdr:rowOff>238124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8943975" y="36235040"/>
          <a:ext cx="1038225" cy="760059"/>
        </a:xfrm>
        <a:prstGeom prst="rect">
          <a:avLst/>
        </a:prstGeom>
      </xdr:spPr>
    </xdr:pic>
    <xdr:clientData/>
  </xdr:twoCellAnchor>
  <xdr:twoCellAnchor editAs="oneCell">
    <xdr:from>
      <xdr:col>24</xdr:col>
      <xdr:colOff>23905</xdr:colOff>
      <xdr:row>226</xdr:row>
      <xdr:rowOff>57150</xdr:rowOff>
    </xdr:from>
    <xdr:to>
      <xdr:col>25</xdr:col>
      <xdr:colOff>371475</xdr:colOff>
      <xdr:row>228</xdr:row>
      <xdr:rowOff>228600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405655" y="41052750"/>
          <a:ext cx="728570" cy="7239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240</xdr:row>
      <xdr:rowOff>0</xdr:rowOff>
    </xdr:from>
    <xdr:to>
      <xdr:col>27</xdr:col>
      <xdr:colOff>209476</xdr:colOff>
      <xdr:row>240</xdr:row>
      <xdr:rowOff>190476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43750" y="43929300"/>
          <a:ext cx="590476" cy="1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241</xdr:row>
      <xdr:rowOff>0</xdr:rowOff>
    </xdr:from>
    <xdr:to>
      <xdr:col>27</xdr:col>
      <xdr:colOff>209476</xdr:colOff>
      <xdr:row>241</xdr:row>
      <xdr:rowOff>190476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43750" y="44138850"/>
          <a:ext cx="590476" cy="190476"/>
        </a:xfrm>
        <a:prstGeom prst="rect">
          <a:avLst/>
        </a:prstGeom>
      </xdr:spPr>
    </xdr:pic>
    <xdr:clientData/>
  </xdr:twoCellAnchor>
  <xdr:oneCellAnchor>
    <xdr:from>
      <xdr:col>22</xdr:col>
      <xdr:colOff>0</xdr:colOff>
      <xdr:row>225</xdr:row>
      <xdr:rowOff>0</xdr:rowOff>
    </xdr:from>
    <xdr:ext cx="664464" cy="256032"/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19750" y="40719375"/>
          <a:ext cx="664464" cy="256032"/>
        </a:xfrm>
        <a:prstGeom prst="rect">
          <a:avLst/>
        </a:prstGeom>
      </xdr:spPr>
    </xdr:pic>
    <xdr:clientData/>
  </xdr:oneCellAnchor>
  <xdr:twoCellAnchor editAs="oneCell">
    <xdr:from>
      <xdr:col>22</xdr:col>
      <xdr:colOff>0</xdr:colOff>
      <xdr:row>226</xdr:row>
      <xdr:rowOff>0</xdr:rowOff>
    </xdr:from>
    <xdr:to>
      <xdr:col>23</xdr:col>
      <xdr:colOff>374904</xdr:colOff>
      <xdr:row>226</xdr:row>
      <xdr:rowOff>274320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619750" y="40995600"/>
          <a:ext cx="755904" cy="27432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94</xdr:row>
      <xdr:rowOff>0</xdr:rowOff>
    </xdr:from>
    <xdr:to>
      <xdr:col>17</xdr:col>
      <xdr:colOff>304717</xdr:colOff>
      <xdr:row>94</xdr:row>
      <xdr:rowOff>190476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467225" y="17364075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89965</xdr:colOff>
      <xdr:row>79</xdr:row>
      <xdr:rowOff>47624</xdr:rowOff>
    </xdr:from>
    <xdr:to>
      <xdr:col>16</xdr:col>
      <xdr:colOff>19050</xdr:colOff>
      <xdr:row>81</xdr:row>
      <xdr:rowOff>190499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3776140" y="14268449"/>
          <a:ext cx="691085" cy="695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K140" totalsRowCount="1">
  <autoFilter ref="A1:K139"/>
  <sortState ref="A2:J128">
    <sortCondition ref="A1:A128"/>
  </sortState>
  <tableColumns count="11">
    <tableColumn id="1" name="Name" totalsRowLabel="Total"/>
    <tableColumn id="2" name="Qty" dataDxfId="9" totalsRowDxfId="8"/>
    <tableColumn id="3" name="EL" dataDxfId="7" totalsRowDxfId="6"/>
    <tableColumn id="4" name="EC" dataDxfId="5" totalsRowDxfId="4"/>
    <tableColumn id="9" name="ES" dataDxfId="3" totalsRowDxfId="2">
      <calculatedColumnFormula>IF(Table2[[#This Row],[EC]]&lt;&gt;"-",CONCATENATE("[",VLOOKUP(Table2[[#This Row],[Candy]],Candy,2),"/",Table2[[#This Row],[EC]],"]"),"-")</calculatedColumnFormula>
    </tableColumn>
    <tableColumn id="5" name="Evolves to"/>
    <tableColumn id="6" name="Candy"/>
    <tableColumn id="7" name="Type"/>
    <tableColumn id="8" name="Plan"/>
    <tableColumn id="10" name="My Champ" totalsRowFunction="count"/>
    <tableColumn id="11" name="Prefection" dataDxfId="1" totalsRow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23" totalsRowCount="1">
  <autoFilter ref="A1:C22">
    <filterColumn colId="1">
      <filters>
        <filter val="1"/>
        <filter val="13"/>
        <filter val="19"/>
        <filter val="2"/>
        <filter val="4"/>
      </filters>
    </filterColumn>
  </autoFilter>
  <sortState ref="A2:C24">
    <sortCondition ref="A1:A24"/>
  </sortState>
  <tableColumns count="3">
    <tableColumn id="1" name="Name" totalsRowLabel="Total"/>
    <tableColumn id="2" name="Count" totalsRowFunction="sum"/>
    <tableColumn id="3" name="M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M121" totalsRowShown="0">
  <autoFilter ref="A1:M121"/>
  <sortState ref="A2:M121">
    <sortCondition ref="D1:D121"/>
  </sortState>
  <tableColumns count="13">
    <tableColumn id="1" name="id"/>
    <tableColumn id="2" name="hp"/>
    <tableColumn id="3" name="cp"/>
    <tableColumn id="4" name="realname"/>
    <tableColumn id="5" name="name"/>
    <tableColumn id="6" name="score"/>
    <tableColumn id="7" name="level"/>
    <tableColumn id="14" name="attack"/>
    <tableColumn id="15" name="defense"/>
    <tableColumn id="8" name="stamina"/>
    <tableColumn id="11" name="move1"/>
    <tableColumn id="12" name="move2"/>
    <tableColumn id="13" name="creat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29"/>
  <sheetViews>
    <sheetView showGridLines="0" tabSelected="1" topLeftCell="A16" workbookViewId="0">
      <selection activeCell="AI20" sqref="AI20"/>
    </sheetView>
  </sheetViews>
  <sheetFormatPr defaultRowHeight="15" x14ac:dyDescent="0.25"/>
  <cols>
    <col min="1" max="1" width="1.7109375" style="26" customWidth="1"/>
    <col min="2" max="2" width="1.7109375" customWidth="1"/>
    <col min="3" max="8" width="5.7109375" customWidth="1"/>
    <col min="9" max="9" width="1.7109375" customWidth="1"/>
    <col min="10" max="10" width="1" style="23" customWidth="1"/>
    <col min="11" max="11" width="1.7109375" style="26" customWidth="1"/>
    <col min="12" max="12" width="1.7109375" customWidth="1"/>
    <col min="13" max="18" width="5.7109375" customWidth="1"/>
    <col min="19" max="19" width="1.7109375" customWidth="1"/>
    <col min="20" max="20" width="1" style="23" customWidth="1"/>
    <col min="21" max="21" width="1.7109375" style="26" customWidth="1"/>
    <col min="22" max="22" width="1.7109375" customWidth="1"/>
    <col min="23" max="28" width="5.7109375" customWidth="1"/>
    <col min="29" max="29" width="1.7109375" customWidth="1"/>
    <col min="30" max="30" width="1" style="23" customWidth="1"/>
    <col min="31" max="31" width="1.7109375" style="26" customWidth="1"/>
    <col min="32" max="32" width="1.7109375" customWidth="1"/>
    <col min="33" max="38" width="5.7109375" customWidth="1"/>
    <col min="39" max="39" width="1.7109375" customWidth="1"/>
    <col min="40" max="40" width="1" style="23" customWidth="1"/>
    <col min="41" max="41" width="1.7109375" style="26" customWidth="1"/>
    <col min="42" max="42" width="1.7109375" customWidth="1"/>
    <col min="43" max="48" width="5.7109375" customWidth="1"/>
    <col min="49" max="49" width="1.7109375" customWidth="1"/>
    <col min="50" max="50" width="1" style="23" customWidth="1"/>
    <col min="51" max="51" width="1.7109375" style="26" customWidth="1"/>
    <col min="52" max="52" width="1.7109375" customWidth="1"/>
    <col min="53" max="58" width="5.7109375" customWidth="1"/>
    <col min="59" max="59" width="1.7109375" customWidth="1"/>
    <col min="60" max="60" width="1" style="23" customWidth="1"/>
    <col min="61" max="61" width="1.7109375" style="26" customWidth="1"/>
    <col min="62" max="62" width="1.7109375" customWidth="1"/>
    <col min="63" max="68" width="5.7109375" customWidth="1"/>
    <col min="69" max="69" width="1.7109375" customWidth="1"/>
    <col min="70" max="70" width="1" style="23" customWidth="1"/>
    <col min="71" max="71" width="1.7109375" style="26" customWidth="1"/>
    <col min="72" max="72" width="1.7109375" customWidth="1"/>
    <col min="73" max="78" width="5.7109375" customWidth="1"/>
    <col min="79" max="79" width="1.7109375" customWidth="1"/>
    <col min="80" max="80" width="1" style="23" customWidth="1"/>
    <col min="81" max="81" width="1.7109375" style="26" customWidth="1"/>
    <col min="82" max="82" width="1.7109375" customWidth="1"/>
    <col min="83" max="88" width="5.7109375" customWidth="1"/>
    <col min="89" max="89" width="1.7109375" customWidth="1"/>
    <col min="90" max="90" width="1" style="23" customWidth="1"/>
    <col min="91" max="91" width="1.7109375" style="26" customWidth="1"/>
    <col min="92" max="92" width="1.7109375" customWidth="1"/>
    <col min="93" max="98" width="5.7109375" customWidth="1"/>
    <col min="99" max="99" width="1.7109375" customWidth="1"/>
    <col min="100" max="100" width="1" style="23" customWidth="1"/>
    <col min="101" max="101" width="1.7109375" style="26" customWidth="1"/>
    <col min="102" max="102" width="1.7109375" customWidth="1"/>
    <col min="103" max="108" width="5.7109375" customWidth="1"/>
    <col min="109" max="109" width="1.7109375" customWidth="1"/>
    <col min="110" max="110" width="1" style="23" customWidth="1"/>
    <col min="111" max="111" width="1.7109375" style="26" customWidth="1"/>
    <col min="112" max="112" width="1.7109375" customWidth="1"/>
    <col min="113" max="118" width="5.7109375" customWidth="1"/>
    <col min="119" max="119" width="1.7109375" customWidth="1"/>
    <col min="120" max="120" width="1" style="23" customWidth="1"/>
    <col min="121" max="121" width="1.7109375" style="26" customWidth="1"/>
  </cols>
  <sheetData>
    <row r="1" spans="1:166" s="26" customFormat="1" ht="9" customHeight="1" x14ac:dyDescent="0.25"/>
    <row r="2" spans="1:166" ht="9" customHeight="1" x14ac:dyDescent="0.25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8"/>
      <c r="U2" s="28"/>
      <c r="AD2" s="26"/>
      <c r="AE2" s="28"/>
      <c r="AF2" s="28"/>
      <c r="AG2" s="28"/>
      <c r="AH2" s="28"/>
      <c r="AI2" s="28"/>
      <c r="AJ2" s="28"/>
      <c r="AK2" s="28"/>
      <c r="AL2" s="28"/>
      <c r="AM2" s="28"/>
      <c r="AN2" s="26"/>
      <c r="AO2" s="28"/>
      <c r="AP2" s="28"/>
      <c r="AQ2" s="28"/>
      <c r="AR2" s="28"/>
      <c r="AS2" s="28"/>
      <c r="AT2" s="28"/>
      <c r="AU2" s="28"/>
      <c r="AV2" s="28"/>
      <c r="AW2" s="28"/>
      <c r="AX2" s="26"/>
      <c r="AY2" s="28"/>
      <c r="AZ2" s="28"/>
      <c r="BA2" s="28"/>
      <c r="BB2" s="28"/>
      <c r="BC2" s="28"/>
      <c r="BD2" s="28"/>
      <c r="BE2" s="28"/>
      <c r="BF2" s="28"/>
      <c r="BG2" s="28"/>
      <c r="BH2" s="26"/>
      <c r="BI2" s="28"/>
      <c r="BJ2" s="28"/>
      <c r="BK2" s="28"/>
      <c r="BL2" s="28"/>
      <c r="BM2" s="28"/>
      <c r="BN2" s="28"/>
      <c r="BO2" s="28"/>
      <c r="BP2" s="28"/>
      <c r="BQ2" s="28"/>
      <c r="BR2" s="26"/>
      <c r="BS2" s="28"/>
      <c r="BT2" s="28"/>
      <c r="BU2" s="28"/>
      <c r="BV2" s="28"/>
      <c r="BW2" s="28"/>
      <c r="BX2" s="28"/>
      <c r="BY2" s="28"/>
      <c r="BZ2" s="28"/>
      <c r="CA2" s="28"/>
      <c r="CB2" s="26"/>
      <c r="CC2" s="28"/>
      <c r="CD2" s="28"/>
      <c r="CE2" s="28"/>
      <c r="CF2" s="28"/>
      <c r="CG2" s="28"/>
      <c r="CH2" s="28"/>
      <c r="CI2" s="28"/>
      <c r="CJ2" s="28"/>
      <c r="CK2" s="28"/>
      <c r="CL2" s="26"/>
      <c r="CM2" s="28"/>
      <c r="CN2" s="28"/>
      <c r="CO2" s="28"/>
      <c r="CP2" s="28"/>
      <c r="CQ2" s="28"/>
      <c r="CR2" s="28"/>
      <c r="CS2" s="28"/>
      <c r="CT2" s="28"/>
      <c r="CU2" s="28"/>
      <c r="CV2" s="26"/>
      <c r="CW2" s="28"/>
      <c r="CX2" s="28"/>
      <c r="CY2" s="28"/>
      <c r="CZ2" s="28"/>
      <c r="DA2" s="28"/>
      <c r="DB2" s="28"/>
      <c r="DC2" s="28"/>
      <c r="DD2" s="28"/>
      <c r="DE2" s="28"/>
      <c r="DF2" s="26"/>
      <c r="DG2" s="28"/>
      <c r="DH2" s="28"/>
      <c r="DI2" s="28"/>
      <c r="DJ2" s="28"/>
      <c r="DK2" s="28"/>
      <c r="DL2" s="28"/>
      <c r="DM2" s="28"/>
      <c r="DN2" s="28"/>
      <c r="DO2" s="28"/>
      <c r="DP2" s="26"/>
      <c r="DQ2" s="28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</row>
    <row r="3" spans="1:166" s="14" customFormat="1" ht="21.95" customHeight="1" x14ac:dyDescent="0.25">
      <c r="A3" s="27"/>
      <c r="B3" s="34"/>
      <c r="C3" s="170" t="s">
        <v>312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36"/>
      <c r="T3" s="29"/>
      <c r="U3" s="30"/>
      <c r="W3" s="144" t="s">
        <v>315</v>
      </c>
      <c r="X3" s="144"/>
      <c r="Y3" s="144"/>
      <c r="Z3" s="144"/>
      <c r="AA3" s="144"/>
      <c r="AB3" s="144"/>
      <c r="AC3" s="144"/>
      <c r="AD3" s="22"/>
      <c r="AE3" s="30"/>
      <c r="AF3" s="30"/>
      <c r="AG3" s="145"/>
      <c r="AH3" s="145"/>
      <c r="AI3" s="145"/>
      <c r="AJ3" s="145"/>
      <c r="AK3" s="145"/>
      <c r="AL3" s="145"/>
      <c r="AM3" s="145"/>
      <c r="AN3" s="27"/>
      <c r="AO3" s="30"/>
      <c r="AP3" s="30"/>
      <c r="AQ3" s="145"/>
      <c r="AR3" s="145"/>
      <c r="AS3" s="145"/>
      <c r="AT3" s="145"/>
      <c r="AU3" s="145"/>
      <c r="AV3" s="145"/>
      <c r="AW3" s="145"/>
      <c r="AX3" s="27"/>
      <c r="AY3" s="30"/>
      <c r="AZ3" s="30"/>
      <c r="BA3" s="145"/>
      <c r="BB3" s="145"/>
      <c r="BC3" s="145"/>
      <c r="BD3" s="145"/>
      <c r="BE3" s="145"/>
      <c r="BF3" s="145"/>
      <c r="BG3" s="145"/>
      <c r="BH3" s="27"/>
      <c r="BI3" s="30"/>
      <c r="BJ3" s="30"/>
      <c r="BK3" s="145"/>
      <c r="BL3" s="145"/>
      <c r="BM3" s="145"/>
      <c r="BN3" s="145"/>
      <c r="BO3" s="145"/>
      <c r="BP3" s="145"/>
      <c r="BQ3" s="145"/>
      <c r="BR3" s="27"/>
      <c r="BS3" s="30"/>
      <c r="BT3" s="30"/>
      <c r="BU3" s="145"/>
      <c r="BV3" s="145"/>
      <c r="BW3" s="145"/>
      <c r="BX3" s="145"/>
      <c r="BY3" s="145"/>
      <c r="BZ3" s="145"/>
      <c r="CA3" s="145"/>
      <c r="CB3" s="27"/>
      <c r="CC3" s="30"/>
      <c r="CD3" s="30"/>
      <c r="CE3" s="145"/>
      <c r="CF3" s="145"/>
      <c r="CG3" s="145"/>
      <c r="CH3" s="145"/>
      <c r="CI3" s="145"/>
      <c r="CJ3" s="145"/>
      <c r="CK3" s="145"/>
      <c r="CL3" s="27"/>
      <c r="CM3" s="30"/>
      <c r="CN3" s="30"/>
      <c r="CO3" s="145"/>
      <c r="CP3" s="145"/>
      <c r="CQ3" s="145"/>
      <c r="CR3" s="145"/>
      <c r="CS3" s="145"/>
      <c r="CT3" s="145"/>
      <c r="CU3" s="145"/>
      <c r="CV3" s="27"/>
      <c r="CW3" s="30"/>
      <c r="CX3" s="30"/>
      <c r="CY3" s="145"/>
      <c r="CZ3" s="145"/>
      <c r="DA3" s="145"/>
      <c r="DB3" s="145"/>
      <c r="DC3" s="145"/>
      <c r="DD3" s="145"/>
      <c r="DE3" s="145"/>
      <c r="DF3" s="27"/>
      <c r="DG3" s="30"/>
      <c r="DH3" s="30"/>
      <c r="DI3" s="145"/>
      <c r="DJ3" s="145"/>
      <c r="DK3" s="145"/>
      <c r="DL3" s="145"/>
      <c r="DM3" s="145"/>
      <c r="DN3" s="145"/>
      <c r="DO3" s="145"/>
      <c r="DP3" s="27"/>
      <c r="DQ3" s="30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</row>
    <row r="4" spans="1:166" ht="21.95" customHeight="1" x14ac:dyDescent="0.25">
      <c r="B4" s="33"/>
      <c r="C4" s="35"/>
      <c r="D4" s="35"/>
      <c r="E4" s="35"/>
      <c r="F4" s="35"/>
      <c r="G4" s="35"/>
      <c r="H4" s="35"/>
      <c r="I4" s="35"/>
      <c r="J4" s="33"/>
      <c r="K4" s="33"/>
      <c r="L4" s="33"/>
      <c r="M4" s="35"/>
      <c r="N4" s="35"/>
      <c r="O4" s="35"/>
      <c r="P4" s="35"/>
      <c r="Q4" s="35"/>
      <c r="R4" s="35"/>
      <c r="S4" s="35"/>
      <c r="T4" s="31"/>
      <c r="U4" s="28"/>
      <c r="W4" s="142"/>
      <c r="X4" s="142"/>
      <c r="Y4" s="142"/>
      <c r="Z4" s="142"/>
      <c r="AA4" s="142"/>
      <c r="AB4" s="142"/>
      <c r="AC4" s="25"/>
      <c r="AD4" s="21"/>
      <c r="AE4" s="28"/>
      <c r="AF4" s="28"/>
      <c r="AG4" s="146"/>
      <c r="AH4" s="146"/>
      <c r="AI4" s="146"/>
      <c r="AJ4" s="146"/>
      <c r="AK4" s="146"/>
      <c r="AL4" s="146"/>
      <c r="AM4" s="32"/>
      <c r="AN4" s="26"/>
      <c r="AO4" s="28"/>
      <c r="AP4" s="28"/>
      <c r="AQ4" s="146"/>
      <c r="AR4" s="146"/>
      <c r="AS4" s="146"/>
      <c r="AT4" s="146"/>
      <c r="AU4" s="146"/>
      <c r="AV4" s="146"/>
      <c r="AW4" s="32"/>
      <c r="AX4" s="26"/>
      <c r="AY4" s="32"/>
      <c r="AZ4" s="28"/>
      <c r="BA4" s="146"/>
      <c r="BB4" s="146"/>
      <c r="BC4" s="146"/>
      <c r="BD4" s="146"/>
      <c r="BE4" s="146"/>
      <c r="BF4" s="146"/>
      <c r="BG4" s="32"/>
      <c r="BH4" s="26"/>
      <c r="BI4" s="32"/>
      <c r="BJ4" s="28"/>
      <c r="BK4" s="146"/>
      <c r="BL4" s="146"/>
      <c r="BM4" s="146"/>
      <c r="BN4" s="146"/>
      <c r="BO4" s="146"/>
      <c r="BP4" s="146"/>
      <c r="BQ4" s="32"/>
      <c r="BR4" s="26"/>
      <c r="BS4" s="32"/>
      <c r="BT4" s="28"/>
      <c r="BU4" s="146"/>
      <c r="BV4" s="146"/>
      <c r="BW4" s="146"/>
      <c r="BX4" s="146"/>
      <c r="BY4" s="146"/>
      <c r="BZ4" s="146"/>
      <c r="CA4" s="32"/>
      <c r="CB4" s="26"/>
      <c r="CC4" s="32"/>
      <c r="CD4" s="28"/>
      <c r="CE4" s="146"/>
      <c r="CF4" s="146"/>
      <c r="CG4" s="146"/>
      <c r="CH4" s="146"/>
      <c r="CI4" s="146"/>
      <c r="CJ4" s="146"/>
      <c r="CK4" s="65"/>
      <c r="CL4" s="26"/>
      <c r="CM4" s="65"/>
      <c r="CN4" s="28"/>
      <c r="CO4" s="146"/>
      <c r="CP4" s="146"/>
      <c r="CQ4" s="146"/>
      <c r="CR4" s="146"/>
      <c r="CS4" s="146"/>
      <c r="CT4" s="146"/>
      <c r="CU4" s="65"/>
      <c r="CV4" s="26"/>
      <c r="CW4" s="65"/>
      <c r="CX4" s="28"/>
      <c r="CY4" s="146"/>
      <c r="CZ4" s="146"/>
      <c r="DA4" s="146"/>
      <c r="DB4" s="146"/>
      <c r="DC4" s="146"/>
      <c r="DD4" s="146"/>
      <c r="DE4" s="65"/>
      <c r="DF4" s="26"/>
      <c r="DG4" s="65"/>
      <c r="DH4" s="28"/>
      <c r="DI4" s="146"/>
      <c r="DJ4" s="146"/>
      <c r="DK4" s="146"/>
      <c r="DL4" s="146"/>
      <c r="DM4" s="146"/>
      <c r="DN4" s="146"/>
      <c r="DO4" s="65"/>
      <c r="DP4" s="26"/>
      <c r="DQ4" s="65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</row>
    <row r="5" spans="1:166" ht="21.95" customHeight="1" x14ac:dyDescent="0.25">
      <c r="B5" s="33"/>
      <c r="C5" s="35"/>
      <c r="D5" s="35"/>
      <c r="E5" s="35"/>
      <c r="F5" s="35"/>
      <c r="G5" s="35"/>
      <c r="H5" s="35"/>
      <c r="I5" s="35"/>
      <c r="J5" s="33"/>
      <c r="K5" s="33"/>
      <c r="L5" s="33"/>
      <c r="M5" s="35"/>
      <c r="N5" s="35"/>
      <c r="O5" s="35"/>
      <c r="P5" s="35"/>
      <c r="Q5" s="35"/>
      <c r="R5" s="35"/>
      <c r="S5" s="35"/>
      <c r="T5" s="31"/>
      <c r="U5" s="28"/>
      <c r="W5" s="142"/>
      <c r="X5" s="142"/>
      <c r="Y5" s="142"/>
      <c r="Z5" s="142"/>
      <c r="AA5" s="142"/>
      <c r="AB5" s="142"/>
      <c r="AC5" s="25"/>
      <c r="AD5" s="21"/>
      <c r="AE5" s="28"/>
      <c r="AF5" s="28"/>
      <c r="AG5" s="146"/>
      <c r="AH5" s="146"/>
      <c r="AI5" s="146"/>
      <c r="AJ5" s="146"/>
      <c r="AK5" s="146"/>
      <c r="AL5" s="146"/>
      <c r="AM5" s="32"/>
      <c r="AN5" s="26"/>
      <c r="AO5" s="28"/>
      <c r="AP5" s="28"/>
      <c r="AQ5" s="146"/>
      <c r="AR5" s="146"/>
      <c r="AS5" s="146"/>
      <c r="AT5" s="146"/>
      <c r="AU5" s="146"/>
      <c r="AV5" s="146"/>
      <c r="AW5" s="32"/>
      <c r="AX5" s="26"/>
      <c r="AY5" s="32"/>
      <c r="AZ5" s="28"/>
      <c r="BA5" s="146"/>
      <c r="BB5" s="146"/>
      <c r="BC5" s="146"/>
      <c r="BD5" s="146"/>
      <c r="BE5" s="146"/>
      <c r="BF5" s="146"/>
      <c r="BG5" s="32"/>
      <c r="BH5" s="26"/>
      <c r="BI5" s="32"/>
      <c r="BJ5" s="28"/>
      <c r="BK5" s="146"/>
      <c r="BL5" s="146"/>
      <c r="BM5" s="146"/>
      <c r="BN5" s="146"/>
      <c r="BO5" s="146"/>
      <c r="BP5" s="146"/>
      <c r="BQ5" s="32"/>
      <c r="BR5" s="26"/>
      <c r="BS5" s="32"/>
      <c r="BT5" s="28"/>
      <c r="BU5" s="146"/>
      <c r="BV5" s="146"/>
      <c r="BW5" s="146"/>
      <c r="BX5" s="146"/>
      <c r="BY5" s="146"/>
      <c r="BZ5" s="146"/>
      <c r="CA5" s="32"/>
      <c r="CB5" s="26"/>
      <c r="CC5" s="32"/>
      <c r="CD5" s="28"/>
      <c r="CE5" s="146"/>
      <c r="CF5" s="146"/>
      <c r="CG5" s="146"/>
      <c r="CH5" s="146"/>
      <c r="CI5" s="146"/>
      <c r="CJ5" s="146"/>
      <c r="CK5" s="65"/>
      <c r="CL5" s="26"/>
      <c r="CM5" s="65"/>
      <c r="CN5" s="28"/>
      <c r="CO5" s="146"/>
      <c r="CP5" s="146"/>
      <c r="CQ5" s="146"/>
      <c r="CR5" s="146"/>
      <c r="CS5" s="146"/>
      <c r="CT5" s="146"/>
      <c r="CU5" s="65"/>
      <c r="CV5" s="26"/>
      <c r="CW5" s="65"/>
      <c r="CX5" s="28"/>
      <c r="CY5" s="146"/>
      <c r="CZ5" s="146"/>
      <c r="DA5" s="146"/>
      <c r="DB5" s="146"/>
      <c r="DC5" s="146"/>
      <c r="DD5" s="146"/>
      <c r="DE5" s="65"/>
      <c r="DF5" s="26"/>
      <c r="DG5" s="65"/>
      <c r="DH5" s="28"/>
      <c r="DI5" s="146"/>
      <c r="DJ5" s="146"/>
      <c r="DK5" s="146"/>
      <c r="DL5" s="146"/>
      <c r="DM5" s="146"/>
      <c r="DN5" s="146"/>
      <c r="DO5" s="65"/>
      <c r="DP5" s="26"/>
      <c r="DQ5" s="65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</row>
    <row r="6" spans="1:166" ht="21.75" customHeight="1" x14ac:dyDescent="0.25">
      <c r="B6" s="33"/>
      <c r="C6" s="35"/>
      <c r="D6" s="35"/>
      <c r="E6" s="35"/>
      <c r="F6" s="35"/>
      <c r="G6" s="35"/>
      <c r="H6" s="35"/>
      <c r="I6" s="35"/>
      <c r="J6" s="33"/>
      <c r="K6" s="33"/>
      <c r="L6" s="33"/>
      <c r="M6" s="35"/>
      <c r="N6" s="35"/>
      <c r="O6" s="35"/>
      <c r="P6" s="35"/>
      <c r="Q6" s="35"/>
      <c r="R6" s="35"/>
      <c r="S6" s="35"/>
      <c r="T6" s="31"/>
      <c r="U6" s="28"/>
      <c r="W6" s="142"/>
      <c r="X6" s="142"/>
      <c r="Y6" s="142"/>
      <c r="Z6" s="142"/>
      <c r="AA6" s="142"/>
      <c r="AB6" s="142"/>
      <c r="AC6" s="25"/>
      <c r="AD6" s="21"/>
      <c r="AE6" s="28"/>
      <c r="AF6" s="28"/>
      <c r="AG6" s="146"/>
      <c r="AH6" s="146"/>
      <c r="AI6" s="146"/>
      <c r="AJ6" s="146"/>
      <c r="AK6" s="146"/>
      <c r="AL6" s="146"/>
      <c r="AM6" s="32"/>
      <c r="AN6" s="26"/>
      <c r="AO6" s="28"/>
      <c r="AP6" s="28"/>
      <c r="AQ6" s="146"/>
      <c r="AR6" s="146"/>
      <c r="AS6" s="146"/>
      <c r="AT6" s="146"/>
      <c r="AU6" s="146"/>
      <c r="AV6" s="146"/>
      <c r="AW6" s="32"/>
      <c r="AX6" s="26"/>
      <c r="AY6" s="32"/>
      <c r="AZ6" s="28"/>
      <c r="BA6" s="146"/>
      <c r="BB6" s="146"/>
      <c r="BC6" s="146"/>
      <c r="BD6" s="146"/>
      <c r="BE6" s="146"/>
      <c r="BF6" s="146"/>
      <c r="BG6" s="32"/>
      <c r="BH6" s="26"/>
      <c r="BI6" s="32"/>
      <c r="BJ6" s="28"/>
      <c r="BK6" s="146"/>
      <c r="BL6" s="146"/>
      <c r="BM6" s="146"/>
      <c r="BN6" s="146"/>
      <c r="BO6" s="146"/>
      <c r="BP6" s="146"/>
      <c r="BQ6" s="32"/>
      <c r="BR6" s="26"/>
      <c r="BS6" s="32"/>
      <c r="BT6" s="28"/>
      <c r="BU6" s="146"/>
      <c r="BV6" s="146"/>
      <c r="BW6" s="146"/>
      <c r="BX6" s="146"/>
      <c r="BY6" s="146"/>
      <c r="BZ6" s="146"/>
      <c r="CA6" s="32"/>
      <c r="CB6" s="26"/>
      <c r="CC6" s="32"/>
      <c r="CD6" s="28"/>
      <c r="CE6" s="146"/>
      <c r="CF6" s="146"/>
      <c r="CG6" s="146"/>
      <c r="CH6" s="146"/>
      <c r="CI6" s="146"/>
      <c r="CJ6" s="146"/>
      <c r="CK6" s="65"/>
      <c r="CL6" s="26"/>
      <c r="CM6" s="65"/>
      <c r="CN6" s="28"/>
      <c r="CO6" s="146"/>
      <c r="CP6" s="146"/>
      <c r="CQ6" s="146"/>
      <c r="CR6" s="146"/>
      <c r="CS6" s="146"/>
      <c r="CT6" s="146"/>
      <c r="CU6" s="65"/>
      <c r="CV6" s="26"/>
      <c r="CW6" s="65"/>
      <c r="CX6" s="28"/>
      <c r="CY6" s="146"/>
      <c r="CZ6" s="146"/>
      <c r="DA6" s="146"/>
      <c r="DB6" s="146"/>
      <c r="DC6" s="146"/>
      <c r="DD6" s="146"/>
      <c r="DE6" s="65"/>
      <c r="DF6" s="26"/>
      <c r="DG6" s="65"/>
      <c r="DH6" s="28"/>
      <c r="DI6" s="146"/>
      <c r="DJ6" s="146"/>
      <c r="DK6" s="146"/>
      <c r="DL6" s="146"/>
      <c r="DM6" s="146"/>
      <c r="DN6" s="146"/>
      <c r="DO6" s="65"/>
      <c r="DP6" s="26"/>
      <c r="DQ6" s="65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</row>
    <row r="7" spans="1:166" ht="21.95" customHeight="1" x14ac:dyDescent="0.25">
      <c r="B7" s="33"/>
      <c r="C7" s="35"/>
      <c r="D7" s="35"/>
      <c r="E7" s="35"/>
      <c r="F7" s="35"/>
      <c r="G7" s="35"/>
      <c r="H7" s="35"/>
      <c r="I7" s="35"/>
      <c r="J7" s="33"/>
      <c r="K7" s="33"/>
      <c r="L7" s="33"/>
      <c r="M7" s="35"/>
      <c r="N7" s="35"/>
      <c r="O7" s="35"/>
      <c r="P7" s="35"/>
      <c r="Q7" s="35"/>
      <c r="R7" s="35"/>
      <c r="S7" s="35"/>
      <c r="T7" s="31"/>
      <c r="U7" s="28"/>
      <c r="W7" s="142" t="s">
        <v>316</v>
      </c>
      <c r="X7" s="142"/>
      <c r="Y7" s="142"/>
      <c r="Z7" s="142"/>
      <c r="AA7" s="142"/>
      <c r="AB7" s="142"/>
      <c r="AC7" s="142"/>
      <c r="AD7" s="21"/>
      <c r="AE7" s="28"/>
      <c r="AF7" s="28"/>
      <c r="AG7" s="146"/>
      <c r="AH7" s="146"/>
      <c r="AI7" s="146"/>
      <c r="AJ7" s="146"/>
      <c r="AK7" s="146"/>
      <c r="AL7" s="146"/>
      <c r="AM7" s="146"/>
      <c r="AN7" s="26"/>
      <c r="AO7" s="28"/>
      <c r="AP7" s="28"/>
      <c r="AQ7" s="146"/>
      <c r="AR7" s="146"/>
      <c r="AS7" s="146"/>
      <c r="AT7" s="146"/>
      <c r="AU7" s="146"/>
      <c r="AV7" s="146"/>
      <c r="AW7" s="146"/>
      <c r="AX7" s="26"/>
      <c r="AY7" s="32"/>
      <c r="AZ7" s="28"/>
      <c r="BA7" s="146"/>
      <c r="BB7" s="146"/>
      <c r="BC7" s="146"/>
      <c r="BD7" s="146"/>
      <c r="BE7" s="146"/>
      <c r="BF7" s="146"/>
      <c r="BG7" s="146"/>
      <c r="BH7" s="26"/>
      <c r="BI7" s="32"/>
      <c r="BJ7" s="28"/>
      <c r="BK7" s="146"/>
      <c r="BL7" s="146"/>
      <c r="BM7" s="146"/>
      <c r="BN7" s="146"/>
      <c r="BO7" s="146"/>
      <c r="BP7" s="146"/>
      <c r="BQ7" s="146"/>
      <c r="BR7" s="26"/>
      <c r="BS7" s="32"/>
      <c r="BT7" s="28"/>
      <c r="BU7" s="146"/>
      <c r="BV7" s="146"/>
      <c r="BW7" s="146"/>
      <c r="BX7" s="146"/>
      <c r="BY7" s="146"/>
      <c r="BZ7" s="146"/>
      <c r="CA7" s="146"/>
      <c r="CB7" s="26"/>
      <c r="CC7" s="32"/>
      <c r="CD7" s="28"/>
      <c r="CE7" s="146"/>
      <c r="CF7" s="146"/>
      <c r="CG7" s="146"/>
      <c r="CH7" s="146"/>
      <c r="CI7" s="146"/>
      <c r="CJ7" s="146"/>
      <c r="CK7" s="146"/>
      <c r="CL7" s="26"/>
      <c r="CM7" s="65"/>
      <c r="CN7" s="28"/>
      <c r="CO7" s="146"/>
      <c r="CP7" s="146"/>
      <c r="CQ7" s="146"/>
      <c r="CR7" s="146"/>
      <c r="CS7" s="146"/>
      <c r="CT7" s="146"/>
      <c r="CU7" s="146"/>
      <c r="CV7" s="26"/>
      <c r="CW7" s="65"/>
      <c r="CX7" s="28"/>
      <c r="CY7" s="146"/>
      <c r="CZ7" s="146"/>
      <c r="DA7" s="146"/>
      <c r="DB7" s="146"/>
      <c r="DC7" s="146"/>
      <c r="DD7" s="146"/>
      <c r="DE7" s="146"/>
      <c r="DF7" s="26"/>
      <c r="DG7" s="65"/>
      <c r="DH7" s="28"/>
      <c r="DI7" s="146"/>
      <c r="DJ7" s="146"/>
      <c r="DK7" s="146"/>
      <c r="DL7" s="146"/>
      <c r="DM7" s="146"/>
      <c r="DN7" s="146"/>
      <c r="DO7" s="146"/>
      <c r="DP7" s="26"/>
      <c r="DQ7" s="65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</row>
    <row r="8" spans="1:166" ht="9" customHeight="1" x14ac:dyDescent="0.25">
      <c r="B8" s="33"/>
      <c r="C8" s="35"/>
      <c r="D8" s="35"/>
      <c r="E8" s="35"/>
      <c r="F8" s="35"/>
      <c r="G8" s="35"/>
      <c r="H8" s="35"/>
      <c r="I8" s="35"/>
      <c r="J8" s="33"/>
      <c r="K8" s="33"/>
      <c r="L8" s="33"/>
      <c r="M8" s="35"/>
      <c r="N8" s="35"/>
      <c r="O8" s="35"/>
      <c r="P8" s="35"/>
      <c r="Q8" s="35"/>
      <c r="R8" s="35"/>
      <c r="S8" s="35"/>
      <c r="T8" s="31"/>
      <c r="U8" s="28"/>
      <c r="W8" s="25"/>
      <c r="X8" s="25"/>
      <c r="Y8" s="25"/>
      <c r="Z8" s="25"/>
      <c r="AA8" s="25"/>
      <c r="AB8" s="25"/>
      <c r="AC8" s="25"/>
      <c r="AD8" s="21"/>
      <c r="AE8" s="28"/>
      <c r="AF8" s="28"/>
      <c r="AG8" s="32"/>
      <c r="AH8" s="32"/>
      <c r="AI8" s="32"/>
      <c r="AJ8" s="32"/>
      <c r="AK8" s="32"/>
      <c r="AL8" s="32"/>
      <c r="AM8" s="32"/>
      <c r="AN8" s="26"/>
      <c r="AO8" s="28"/>
      <c r="AP8" s="28"/>
      <c r="AQ8" s="32"/>
      <c r="AR8" s="32"/>
      <c r="AS8" s="32"/>
      <c r="AT8" s="32"/>
      <c r="AU8" s="32"/>
      <c r="AV8" s="32"/>
      <c r="AW8" s="32"/>
      <c r="AX8" s="26"/>
      <c r="AY8" s="28"/>
      <c r="AZ8" s="28"/>
      <c r="BA8" s="32"/>
      <c r="BB8" s="32"/>
      <c r="BC8" s="32"/>
      <c r="BD8" s="32"/>
      <c r="BE8" s="32"/>
      <c r="BF8" s="32"/>
      <c r="BG8" s="32"/>
      <c r="BH8" s="26"/>
      <c r="BI8" s="28"/>
      <c r="BJ8" s="28"/>
      <c r="BK8" s="32"/>
      <c r="BL8" s="32"/>
      <c r="BM8" s="32"/>
      <c r="BN8" s="32"/>
      <c r="BO8" s="32"/>
      <c r="BP8" s="32"/>
      <c r="BQ8" s="32"/>
      <c r="BR8" s="26"/>
      <c r="BS8" s="28"/>
      <c r="BT8" s="28"/>
      <c r="BU8" s="32"/>
      <c r="BV8" s="32"/>
      <c r="BW8" s="32"/>
      <c r="BX8" s="32"/>
      <c r="BY8" s="32"/>
      <c r="BZ8" s="32"/>
      <c r="CA8" s="32"/>
      <c r="CB8" s="26"/>
      <c r="CC8" s="28"/>
      <c r="CD8" s="28"/>
      <c r="CE8" s="65"/>
      <c r="CF8" s="65"/>
      <c r="CG8" s="65"/>
      <c r="CH8" s="65"/>
      <c r="CI8" s="65"/>
      <c r="CJ8" s="65"/>
      <c r="CK8" s="65"/>
      <c r="CL8" s="26"/>
      <c r="CM8" s="28"/>
      <c r="CN8" s="28"/>
      <c r="CO8" s="65"/>
      <c r="CP8" s="65"/>
      <c r="CQ8" s="65"/>
      <c r="CR8" s="65"/>
      <c r="CS8" s="65"/>
      <c r="CT8" s="65"/>
      <c r="CU8" s="65"/>
      <c r="CV8" s="26"/>
      <c r="CW8" s="28"/>
      <c r="CX8" s="28"/>
      <c r="CY8" s="65"/>
      <c r="CZ8" s="65"/>
      <c r="DA8" s="65"/>
      <c r="DB8" s="65"/>
      <c r="DC8" s="65"/>
      <c r="DD8" s="65"/>
      <c r="DE8" s="65"/>
      <c r="DF8" s="26"/>
      <c r="DG8" s="28"/>
      <c r="DH8" s="28"/>
      <c r="DI8" s="65"/>
      <c r="DJ8" s="65"/>
      <c r="DK8" s="65"/>
      <c r="DL8" s="65"/>
      <c r="DM8" s="65"/>
      <c r="DN8" s="65"/>
      <c r="DO8" s="65"/>
      <c r="DP8" s="26"/>
      <c r="DQ8" s="28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</row>
    <row r="9" spans="1:166" s="14" customFormat="1" x14ac:dyDescent="0.25">
      <c r="A9" s="27"/>
      <c r="B9" s="34"/>
      <c r="C9" s="37"/>
      <c r="D9" s="37"/>
      <c r="E9" s="37"/>
      <c r="F9" s="37"/>
      <c r="G9" s="37"/>
      <c r="H9" s="37"/>
      <c r="I9" s="34"/>
      <c r="J9" s="34"/>
      <c r="K9" s="34"/>
      <c r="L9" s="34"/>
      <c r="M9" s="37"/>
      <c r="N9" s="37"/>
      <c r="O9" s="37"/>
      <c r="P9" s="37"/>
      <c r="Q9" s="37"/>
      <c r="R9" s="37"/>
      <c r="S9" s="34"/>
      <c r="T9" s="29"/>
      <c r="U9" s="30"/>
      <c r="W9" s="115" t="s">
        <v>302</v>
      </c>
      <c r="X9" s="116"/>
      <c r="Y9" s="116" t="s">
        <v>303</v>
      </c>
      <c r="Z9" s="116"/>
      <c r="AA9" s="116" t="s">
        <v>304</v>
      </c>
      <c r="AB9" s="136"/>
      <c r="AD9" s="22"/>
      <c r="AE9" s="30"/>
      <c r="AF9" s="30"/>
      <c r="AG9" s="147"/>
      <c r="AH9" s="147"/>
      <c r="AI9" s="147"/>
      <c r="AJ9" s="147"/>
      <c r="AK9" s="147"/>
      <c r="AL9" s="147"/>
      <c r="AM9" s="30"/>
      <c r="AN9" s="27"/>
      <c r="AO9" s="30"/>
      <c r="AP9" s="30"/>
      <c r="AQ9" s="147"/>
      <c r="AR9" s="147"/>
      <c r="AS9" s="147"/>
      <c r="AT9" s="147"/>
      <c r="AU9" s="147"/>
      <c r="AV9" s="147"/>
      <c r="AW9" s="30"/>
      <c r="AX9" s="27"/>
      <c r="AY9" s="46"/>
      <c r="AZ9" s="30"/>
      <c r="BA9" s="147"/>
      <c r="BB9" s="147"/>
      <c r="BC9" s="147"/>
      <c r="BD9" s="147"/>
      <c r="BE9" s="147"/>
      <c r="BF9" s="147"/>
      <c r="BG9" s="30"/>
      <c r="BH9" s="27"/>
      <c r="BI9" s="46"/>
      <c r="BJ9" s="30"/>
      <c r="BK9" s="147"/>
      <c r="BL9" s="147"/>
      <c r="BM9" s="147"/>
      <c r="BN9" s="147"/>
      <c r="BO9" s="147"/>
      <c r="BP9" s="147"/>
      <c r="BQ9" s="30"/>
      <c r="BR9" s="27"/>
      <c r="BS9" s="46"/>
      <c r="BT9" s="30"/>
      <c r="BU9" s="147"/>
      <c r="BV9" s="147"/>
      <c r="BW9" s="147"/>
      <c r="BX9" s="147"/>
      <c r="BY9" s="147"/>
      <c r="BZ9" s="147"/>
      <c r="CA9" s="30"/>
      <c r="CB9" s="27"/>
      <c r="CC9" s="46"/>
      <c r="CD9" s="30"/>
      <c r="CE9" s="147"/>
      <c r="CF9" s="147"/>
      <c r="CG9" s="147"/>
      <c r="CH9" s="147"/>
      <c r="CI9" s="147"/>
      <c r="CJ9" s="147"/>
      <c r="CK9" s="30"/>
      <c r="CL9" s="27"/>
      <c r="CM9" s="66"/>
      <c r="CN9" s="30"/>
      <c r="CO9" s="147"/>
      <c r="CP9" s="147"/>
      <c r="CQ9" s="147"/>
      <c r="CR9" s="147"/>
      <c r="CS9" s="147"/>
      <c r="CT9" s="147"/>
      <c r="CU9" s="30"/>
      <c r="CV9" s="27"/>
      <c r="CW9" s="66"/>
      <c r="CX9" s="30"/>
      <c r="CY9" s="147"/>
      <c r="CZ9" s="147"/>
      <c r="DA9" s="147"/>
      <c r="DB9" s="147"/>
      <c r="DC9" s="147"/>
      <c r="DD9" s="147"/>
      <c r="DE9" s="30"/>
      <c r="DF9" s="27"/>
      <c r="DG9" s="66"/>
      <c r="DH9" s="30"/>
      <c r="DI9" s="147"/>
      <c r="DJ9" s="147"/>
      <c r="DK9" s="147"/>
      <c r="DL9" s="147"/>
      <c r="DM9" s="147"/>
      <c r="DN9" s="147"/>
      <c r="DO9" s="30"/>
      <c r="DP9" s="27"/>
      <c r="DQ9" s="66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</row>
    <row r="10" spans="1:166" s="14" customFormat="1" ht="21.95" customHeight="1" thickBot="1" x14ac:dyDescent="0.3">
      <c r="A10" s="27"/>
      <c r="B10" s="34"/>
      <c r="C10" s="35"/>
      <c r="D10" s="35"/>
      <c r="E10" s="38"/>
      <c r="F10" s="38"/>
      <c r="G10" s="35"/>
      <c r="H10" s="35"/>
      <c r="I10" s="34"/>
      <c r="J10" s="34"/>
      <c r="K10" s="34"/>
      <c r="L10" s="34"/>
      <c r="M10" s="35"/>
      <c r="N10" s="35"/>
      <c r="O10" s="38"/>
      <c r="P10" s="38"/>
      <c r="Q10" s="35"/>
      <c r="R10" s="35"/>
      <c r="S10" s="34"/>
      <c r="T10" s="29"/>
      <c r="U10" s="30"/>
      <c r="W10" s="135">
        <v>0</v>
      </c>
      <c r="X10" s="133"/>
      <c r="Y10" s="132">
        <v>0</v>
      </c>
      <c r="Z10" s="132"/>
      <c r="AA10" s="133">
        <v>0</v>
      </c>
      <c r="AB10" s="134"/>
      <c r="AD10" s="22"/>
      <c r="AE10" s="30"/>
      <c r="AF10" s="30"/>
      <c r="AG10" s="146"/>
      <c r="AH10" s="146"/>
      <c r="AI10" s="148"/>
      <c r="AJ10" s="148"/>
      <c r="AK10" s="146"/>
      <c r="AL10" s="146"/>
      <c r="AM10" s="30"/>
      <c r="AN10" s="27"/>
      <c r="AO10" s="30"/>
      <c r="AP10" s="30"/>
      <c r="AQ10" s="146"/>
      <c r="AR10" s="146"/>
      <c r="AS10" s="148"/>
      <c r="AT10" s="148"/>
      <c r="AU10" s="146"/>
      <c r="AV10" s="146"/>
      <c r="AW10" s="30"/>
      <c r="AX10" s="27"/>
      <c r="AY10" s="32"/>
      <c r="AZ10" s="30"/>
      <c r="BA10" s="146"/>
      <c r="BB10" s="146"/>
      <c r="BC10" s="148"/>
      <c r="BD10" s="148"/>
      <c r="BE10" s="146"/>
      <c r="BF10" s="146"/>
      <c r="BG10" s="30"/>
      <c r="BH10" s="27"/>
      <c r="BI10" s="32"/>
      <c r="BJ10" s="30"/>
      <c r="BK10" s="146"/>
      <c r="BL10" s="146"/>
      <c r="BM10" s="148"/>
      <c r="BN10" s="148"/>
      <c r="BO10" s="146"/>
      <c r="BP10" s="146"/>
      <c r="BQ10" s="30"/>
      <c r="BR10" s="27"/>
      <c r="BS10" s="32"/>
      <c r="BT10" s="30"/>
      <c r="BU10" s="146"/>
      <c r="BV10" s="146"/>
      <c r="BW10" s="148"/>
      <c r="BX10" s="148"/>
      <c r="BY10" s="146"/>
      <c r="BZ10" s="146"/>
      <c r="CA10" s="30"/>
      <c r="CB10" s="27"/>
      <c r="CC10" s="32"/>
      <c r="CD10" s="30"/>
      <c r="CE10" s="146"/>
      <c r="CF10" s="146"/>
      <c r="CG10" s="148"/>
      <c r="CH10" s="148"/>
      <c r="CI10" s="146"/>
      <c r="CJ10" s="146"/>
      <c r="CK10" s="30"/>
      <c r="CL10" s="27"/>
      <c r="CM10" s="65"/>
      <c r="CN10" s="30"/>
      <c r="CO10" s="146"/>
      <c r="CP10" s="146"/>
      <c r="CQ10" s="148"/>
      <c r="CR10" s="148"/>
      <c r="CS10" s="146"/>
      <c r="CT10" s="146"/>
      <c r="CU10" s="30"/>
      <c r="CV10" s="27"/>
      <c r="CW10" s="65"/>
      <c r="CX10" s="30"/>
      <c r="CY10" s="146"/>
      <c r="CZ10" s="146"/>
      <c r="DA10" s="148"/>
      <c r="DB10" s="148"/>
      <c r="DC10" s="146"/>
      <c r="DD10" s="146"/>
      <c r="DE10" s="30"/>
      <c r="DF10" s="27"/>
      <c r="DG10" s="65"/>
      <c r="DH10" s="30"/>
      <c r="DI10" s="146"/>
      <c r="DJ10" s="146"/>
      <c r="DK10" s="148"/>
      <c r="DL10" s="148"/>
      <c r="DM10" s="146"/>
      <c r="DN10" s="146"/>
      <c r="DO10" s="30"/>
      <c r="DP10" s="27"/>
      <c r="DQ10" s="65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</row>
    <row r="11" spans="1:166" ht="9" customHeight="1" thickTop="1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1"/>
      <c r="U11" s="28"/>
      <c r="AD11" s="21"/>
      <c r="AE11" s="28"/>
      <c r="AF11" s="28"/>
      <c r="AG11" s="28"/>
      <c r="AH11" s="28"/>
      <c r="AI11" s="28"/>
      <c r="AJ11" s="28"/>
      <c r="AK11" s="28"/>
      <c r="AL11" s="28"/>
      <c r="AM11" s="28"/>
      <c r="AN11" s="26"/>
      <c r="AO11" s="28"/>
      <c r="AP11" s="28"/>
      <c r="AQ11" s="28"/>
      <c r="AR11" s="28"/>
      <c r="AS11" s="28"/>
      <c r="AT11" s="28"/>
      <c r="AU11" s="28"/>
      <c r="AV11" s="28"/>
      <c r="AW11" s="28"/>
      <c r="AX11" s="26"/>
      <c r="AY11" s="28"/>
      <c r="AZ11" s="28"/>
      <c r="BA11" s="28"/>
      <c r="BB11" s="28"/>
      <c r="BC11" s="28"/>
      <c r="BD11" s="28"/>
      <c r="BE11" s="28"/>
      <c r="BF11" s="28"/>
      <c r="BG11" s="28"/>
      <c r="BH11" s="26"/>
      <c r="BI11" s="28"/>
      <c r="BJ11" s="28"/>
      <c r="BK11" s="28"/>
      <c r="BL11" s="28"/>
      <c r="BM11" s="28"/>
      <c r="BN11" s="28"/>
      <c r="BO11" s="28"/>
      <c r="BP11" s="28"/>
      <c r="BQ11" s="28"/>
      <c r="BR11" s="26"/>
      <c r="BS11" s="28"/>
      <c r="BT11" s="28"/>
      <c r="BU11" s="28"/>
      <c r="BV11" s="28"/>
      <c r="BW11" s="28"/>
      <c r="BX11" s="28"/>
      <c r="BY11" s="28"/>
      <c r="BZ11" s="28"/>
      <c r="CA11" s="28"/>
      <c r="CB11" s="26"/>
      <c r="CC11" s="28"/>
      <c r="CD11" s="28"/>
      <c r="CE11" s="28"/>
      <c r="CF11" s="28"/>
      <c r="CG11" s="28"/>
      <c r="CH11" s="28"/>
      <c r="CI11" s="28"/>
      <c r="CJ11" s="28"/>
      <c r="CK11" s="28"/>
      <c r="CL11" s="26"/>
      <c r="CM11" s="28"/>
      <c r="CN11" s="28"/>
      <c r="CO11" s="28"/>
      <c r="CP11" s="28"/>
      <c r="CQ11" s="28"/>
      <c r="CR11" s="28"/>
      <c r="CS11" s="28"/>
      <c r="CT11" s="28"/>
      <c r="CU11" s="28"/>
      <c r="CV11" s="26"/>
      <c r="CW11" s="28"/>
      <c r="CX11" s="28"/>
      <c r="CY11" s="28"/>
      <c r="CZ11" s="28"/>
      <c r="DA11" s="28"/>
      <c r="DB11" s="28"/>
      <c r="DC11" s="28"/>
      <c r="DD11" s="28"/>
      <c r="DE11" s="28"/>
      <c r="DF11" s="26"/>
      <c r="DG11" s="28"/>
      <c r="DH11" s="28"/>
      <c r="DI11" s="28"/>
      <c r="DJ11" s="28"/>
      <c r="DK11" s="28"/>
      <c r="DL11" s="28"/>
      <c r="DM11" s="28"/>
      <c r="DN11" s="28"/>
      <c r="DO11" s="28"/>
      <c r="DP11" s="26"/>
      <c r="DQ11" s="28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</row>
    <row r="12" spans="1:166" s="14" customFormat="1" x14ac:dyDescent="0.25">
      <c r="A12" s="27"/>
      <c r="B12" s="34"/>
      <c r="C12" s="37"/>
      <c r="D12" s="37"/>
      <c r="E12" s="37"/>
      <c r="F12" s="37"/>
      <c r="G12" s="37"/>
      <c r="H12" s="37"/>
      <c r="I12" s="34"/>
      <c r="J12" s="34"/>
      <c r="K12" s="34"/>
      <c r="L12" s="34"/>
      <c r="M12" s="37"/>
      <c r="N12" s="37"/>
      <c r="O12" s="37"/>
      <c r="P12" s="37"/>
      <c r="Q12" s="37"/>
      <c r="R12" s="37"/>
      <c r="S12" s="34"/>
      <c r="T12" s="29"/>
      <c r="U12" s="30"/>
      <c r="W12" s="115" t="s">
        <v>305</v>
      </c>
      <c r="X12" s="116"/>
      <c r="Y12" s="116" t="s">
        <v>306</v>
      </c>
      <c r="Z12" s="116"/>
      <c r="AA12" s="116" t="s">
        <v>307</v>
      </c>
      <c r="AB12" s="117"/>
      <c r="AD12" s="22"/>
      <c r="AE12" s="30"/>
      <c r="AF12" s="30"/>
      <c r="AG12" s="147"/>
      <c r="AH12" s="147"/>
      <c r="AI12" s="147"/>
      <c r="AJ12" s="147"/>
      <c r="AK12" s="147"/>
      <c r="AL12" s="147"/>
      <c r="AM12" s="30"/>
      <c r="AN12" s="27"/>
      <c r="AO12" s="30"/>
      <c r="AP12" s="30"/>
      <c r="AQ12" s="147"/>
      <c r="AR12" s="147"/>
      <c r="AS12" s="147"/>
      <c r="AT12" s="147"/>
      <c r="AU12" s="147"/>
      <c r="AV12" s="147"/>
      <c r="AW12" s="30"/>
      <c r="AX12" s="27"/>
      <c r="AY12" s="46"/>
      <c r="AZ12" s="30"/>
      <c r="BA12" s="147"/>
      <c r="BB12" s="147"/>
      <c r="BC12" s="147"/>
      <c r="BD12" s="147"/>
      <c r="BE12" s="147"/>
      <c r="BF12" s="147"/>
      <c r="BG12" s="30"/>
      <c r="BH12" s="27"/>
      <c r="BI12" s="46"/>
      <c r="BJ12" s="30"/>
      <c r="BK12" s="147"/>
      <c r="BL12" s="147"/>
      <c r="BM12" s="147"/>
      <c r="BN12" s="147"/>
      <c r="BO12" s="147"/>
      <c r="BP12" s="147"/>
      <c r="BQ12" s="30"/>
      <c r="BR12" s="27"/>
      <c r="BS12" s="46"/>
      <c r="BT12" s="30"/>
      <c r="BU12" s="147"/>
      <c r="BV12" s="147"/>
      <c r="BW12" s="147"/>
      <c r="BX12" s="147"/>
      <c r="BY12" s="147"/>
      <c r="BZ12" s="147"/>
      <c r="CA12" s="30"/>
      <c r="CB12" s="27"/>
      <c r="CC12" s="46"/>
      <c r="CD12" s="30"/>
      <c r="CE12" s="147"/>
      <c r="CF12" s="147"/>
      <c r="CG12" s="147"/>
      <c r="CH12" s="147"/>
      <c r="CI12" s="147"/>
      <c r="CJ12" s="147"/>
      <c r="CK12" s="30"/>
      <c r="CL12" s="27"/>
      <c r="CM12" s="66"/>
      <c r="CN12" s="30"/>
      <c r="CO12" s="147"/>
      <c r="CP12" s="147"/>
      <c r="CQ12" s="147"/>
      <c r="CR12" s="147"/>
      <c r="CS12" s="147"/>
      <c r="CT12" s="147"/>
      <c r="CU12" s="30"/>
      <c r="CV12" s="27"/>
      <c r="CW12" s="66"/>
      <c r="CX12" s="30"/>
      <c r="CY12" s="147"/>
      <c r="CZ12" s="147"/>
      <c r="DA12" s="147"/>
      <c r="DB12" s="147"/>
      <c r="DC12" s="147"/>
      <c r="DD12" s="147"/>
      <c r="DE12" s="30"/>
      <c r="DF12" s="27"/>
      <c r="DG12" s="66"/>
      <c r="DH12" s="30"/>
      <c r="DI12" s="147"/>
      <c r="DJ12" s="147"/>
      <c r="DK12" s="147"/>
      <c r="DL12" s="147"/>
      <c r="DM12" s="147"/>
      <c r="DN12" s="147"/>
      <c r="DO12" s="30"/>
      <c r="DP12" s="27"/>
      <c r="DQ12" s="66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</row>
    <row r="13" spans="1:166" s="14" customFormat="1" ht="21.95" customHeight="1" thickBot="1" x14ac:dyDescent="0.3">
      <c r="A13" s="27"/>
      <c r="B13" s="34"/>
      <c r="C13" s="35"/>
      <c r="D13" s="35"/>
      <c r="E13" s="39"/>
      <c r="F13" s="39"/>
      <c r="G13" s="35"/>
      <c r="H13" s="35"/>
      <c r="I13" s="34"/>
      <c r="J13" s="34"/>
      <c r="K13" s="34"/>
      <c r="L13" s="34"/>
      <c r="M13" s="35"/>
      <c r="N13" s="35"/>
      <c r="O13" s="39"/>
      <c r="P13" s="39"/>
      <c r="Q13" s="35"/>
      <c r="R13" s="35"/>
      <c r="S13" s="34"/>
      <c r="T13" s="29"/>
      <c r="U13" s="30"/>
      <c r="W13" s="124">
        <v>0</v>
      </c>
      <c r="X13" s="125"/>
      <c r="Y13" s="126">
        <v>0</v>
      </c>
      <c r="Z13" s="126"/>
      <c r="AA13" s="125">
        <v>0</v>
      </c>
      <c r="AB13" s="127"/>
      <c r="AD13" s="22"/>
      <c r="AE13" s="30"/>
      <c r="AF13" s="30"/>
      <c r="AG13" s="146"/>
      <c r="AH13" s="146"/>
      <c r="AI13" s="149"/>
      <c r="AJ13" s="149"/>
      <c r="AK13" s="146"/>
      <c r="AL13" s="146"/>
      <c r="AM13" s="30"/>
      <c r="AN13" s="27"/>
      <c r="AO13" s="30"/>
      <c r="AP13" s="30"/>
      <c r="AQ13" s="146"/>
      <c r="AR13" s="146"/>
      <c r="AS13" s="149"/>
      <c r="AT13" s="149"/>
      <c r="AU13" s="146"/>
      <c r="AV13" s="146"/>
      <c r="AW13" s="30"/>
      <c r="AX13" s="27"/>
      <c r="AY13" s="32"/>
      <c r="AZ13" s="30"/>
      <c r="BA13" s="146"/>
      <c r="BB13" s="146"/>
      <c r="BC13" s="149"/>
      <c r="BD13" s="149"/>
      <c r="BE13" s="146"/>
      <c r="BF13" s="146"/>
      <c r="BG13" s="30"/>
      <c r="BH13" s="27"/>
      <c r="BI13" s="32"/>
      <c r="BJ13" s="30"/>
      <c r="BK13" s="146"/>
      <c r="BL13" s="146"/>
      <c r="BM13" s="149"/>
      <c r="BN13" s="149"/>
      <c r="BO13" s="146"/>
      <c r="BP13" s="146"/>
      <c r="BQ13" s="30"/>
      <c r="BR13" s="27"/>
      <c r="BS13" s="32"/>
      <c r="BT13" s="30"/>
      <c r="BU13" s="146"/>
      <c r="BV13" s="146"/>
      <c r="BW13" s="149"/>
      <c r="BX13" s="149"/>
      <c r="BY13" s="146"/>
      <c r="BZ13" s="146"/>
      <c r="CA13" s="30"/>
      <c r="CB13" s="27"/>
      <c r="CC13" s="32"/>
      <c r="CD13" s="30"/>
      <c r="CE13" s="146"/>
      <c r="CF13" s="146"/>
      <c r="CG13" s="149"/>
      <c r="CH13" s="149"/>
      <c r="CI13" s="146"/>
      <c r="CJ13" s="146"/>
      <c r="CK13" s="30"/>
      <c r="CL13" s="27"/>
      <c r="CM13" s="65"/>
      <c r="CN13" s="30"/>
      <c r="CO13" s="146"/>
      <c r="CP13" s="146"/>
      <c r="CQ13" s="149"/>
      <c r="CR13" s="149"/>
      <c r="CS13" s="146"/>
      <c r="CT13" s="146"/>
      <c r="CU13" s="30"/>
      <c r="CV13" s="27"/>
      <c r="CW13" s="65"/>
      <c r="CX13" s="30"/>
      <c r="CY13" s="146"/>
      <c r="CZ13" s="146"/>
      <c r="DA13" s="149"/>
      <c r="DB13" s="149"/>
      <c r="DC13" s="146"/>
      <c r="DD13" s="146"/>
      <c r="DE13" s="30"/>
      <c r="DF13" s="27"/>
      <c r="DG13" s="65"/>
      <c r="DH13" s="30"/>
      <c r="DI13" s="146"/>
      <c r="DJ13" s="146"/>
      <c r="DK13" s="149"/>
      <c r="DL13" s="149"/>
      <c r="DM13" s="146"/>
      <c r="DN13" s="146"/>
      <c r="DO13" s="30"/>
      <c r="DP13" s="27"/>
      <c r="DQ13" s="65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</row>
    <row r="14" spans="1:166" ht="9" customHeight="1" thickTop="1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1"/>
      <c r="U14" s="28"/>
      <c r="AD14" s="21"/>
      <c r="AE14" s="28"/>
      <c r="AF14" s="28"/>
      <c r="AG14" s="28"/>
      <c r="AH14" s="28"/>
      <c r="AI14" s="28"/>
      <c r="AJ14" s="28"/>
      <c r="AK14" s="28"/>
      <c r="AL14" s="28"/>
      <c r="AM14" s="28"/>
      <c r="AN14" s="26"/>
      <c r="AO14" s="28"/>
      <c r="AP14" s="28"/>
      <c r="AQ14" s="28"/>
      <c r="AR14" s="28"/>
      <c r="AS14" s="28"/>
      <c r="AT14" s="28"/>
      <c r="AU14" s="28"/>
      <c r="AV14" s="28"/>
      <c r="AW14" s="28"/>
      <c r="AX14" s="26"/>
      <c r="AY14" s="28"/>
      <c r="AZ14" s="28"/>
      <c r="BA14" s="28"/>
      <c r="BB14" s="28"/>
      <c r="BC14" s="28"/>
      <c r="BD14" s="28"/>
      <c r="BE14" s="28"/>
      <c r="BF14" s="28"/>
      <c r="BG14" s="28"/>
      <c r="BH14" s="26"/>
      <c r="BI14" s="28"/>
      <c r="BJ14" s="28"/>
      <c r="BK14" s="28"/>
      <c r="BL14" s="28"/>
      <c r="BM14" s="28"/>
      <c r="BN14" s="28"/>
      <c r="BO14" s="28"/>
      <c r="BP14" s="28"/>
      <c r="BQ14" s="28"/>
      <c r="BR14" s="26"/>
      <c r="BS14" s="28"/>
      <c r="BT14" s="28"/>
      <c r="BU14" s="28"/>
      <c r="BV14" s="28"/>
      <c r="BW14" s="28"/>
      <c r="BX14" s="28"/>
      <c r="BY14" s="28"/>
      <c r="BZ14" s="28"/>
      <c r="CA14" s="28"/>
      <c r="CB14" s="26"/>
      <c r="CC14" s="28"/>
      <c r="CD14" s="28"/>
      <c r="CE14" s="28"/>
      <c r="CF14" s="28"/>
      <c r="CG14" s="28"/>
      <c r="CH14" s="28"/>
      <c r="CI14" s="28"/>
      <c r="CJ14" s="28"/>
      <c r="CK14" s="28"/>
      <c r="CL14" s="26"/>
      <c r="CM14" s="28"/>
      <c r="CN14" s="28"/>
      <c r="CO14" s="28"/>
      <c r="CP14" s="28"/>
      <c r="CQ14" s="28"/>
      <c r="CR14" s="28"/>
      <c r="CS14" s="28"/>
      <c r="CT14" s="28"/>
      <c r="CU14" s="28"/>
      <c r="CV14" s="26"/>
      <c r="CW14" s="28"/>
      <c r="CX14" s="28"/>
      <c r="CY14" s="28"/>
      <c r="CZ14" s="28"/>
      <c r="DA14" s="28"/>
      <c r="DB14" s="28"/>
      <c r="DC14" s="28"/>
      <c r="DD14" s="28"/>
      <c r="DE14" s="28"/>
      <c r="DF14" s="26"/>
      <c r="DG14" s="28"/>
      <c r="DH14" s="28"/>
      <c r="DI14" s="28"/>
      <c r="DJ14" s="28"/>
      <c r="DK14" s="28"/>
      <c r="DL14" s="28"/>
      <c r="DM14" s="28"/>
      <c r="DN14" s="28"/>
      <c r="DO14" s="28"/>
      <c r="DP14" s="26"/>
      <c r="DQ14" s="28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</row>
    <row r="15" spans="1:166" s="14" customFormat="1" ht="17.100000000000001" customHeight="1" x14ac:dyDescent="0.25">
      <c r="A15" s="27"/>
      <c r="B15" s="34"/>
      <c r="C15" s="37"/>
      <c r="D15" s="37"/>
      <c r="E15" s="37"/>
      <c r="F15" s="37"/>
      <c r="G15" s="37"/>
      <c r="H15" s="37"/>
      <c r="I15" s="34"/>
      <c r="J15" s="34"/>
      <c r="K15" s="34"/>
      <c r="L15" s="34"/>
      <c r="M15" s="37"/>
      <c r="N15" s="37"/>
      <c r="O15" s="37"/>
      <c r="P15" s="37"/>
      <c r="Q15" s="37"/>
      <c r="R15" s="37"/>
      <c r="S15" s="34"/>
      <c r="T15" s="29"/>
      <c r="U15" s="30"/>
      <c r="W15" s="115" t="s">
        <v>310</v>
      </c>
      <c r="X15" s="116"/>
      <c r="Y15" s="116"/>
      <c r="Z15" s="116"/>
      <c r="AA15" s="116"/>
      <c r="AB15" s="117"/>
      <c r="AD15" s="22"/>
      <c r="AE15" s="30"/>
      <c r="AF15" s="30"/>
      <c r="AG15" s="147"/>
      <c r="AH15" s="147"/>
      <c r="AI15" s="147"/>
      <c r="AJ15" s="147"/>
      <c r="AK15" s="147"/>
      <c r="AL15" s="147"/>
      <c r="AM15" s="30"/>
      <c r="AN15" s="27"/>
      <c r="AO15" s="30"/>
      <c r="AP15" s="30"/>
      <c r="AQ15" s="147"/>
      <c r="AR15" s="147"/>
      <c r="AS15" s="147"/>
      <c r="AT15" s="147"/>
      <c r="AU15" s="147"/>
      <c r="AV15" s="147"/>
      <c r="AW15" s="30"/>
      <c r="AX15" s="27"/>
      <c r="AY15" s="46"/>
      <c r="AZ15" s="30"/>
      <c r="BA15" s="147"/>
      <c r="BB15" s="147"/>
      <c r="BC15" s="147"/>
      <c r="BD15" s="147"/>
      <c r="BE15" s="147"/>
      <c r="BF15" s="147"/>
      <c r="BG15" s="30"/>
      <c r="BH15" s="27"/>
      <c r="BI15" s="46"/>
      <c r="BJ15" s="30"/>
      <c r="BK15" s="147"/>
      <c r="BL15" s="147"/>
      <c r="BM15" s="147"/>
      <c r="BN15" s="147"/>
      <c r="BO15" s="147"/>
      <c r="BP15" s="147"/>
      <c r="BQ15" s="30"/>
      <c r="BR15" s="27"/>
      <c r="BS15" s="46"/>
      <c r="BT15" s="30"/>
      <c r="BU15" s="147"/>
      <c r="BV15" s="147"/>
      <c r="BW15" s="147"/>
      <c r="BX15" s="147"/>
      <c r="BY15" s="147"/>
      <c r="BZ15" s="147"/>
      <c r="CA15" s="30"/>
      <c r="CB15" s="27"/>
      <c r="CC15" s="46"/>
      <c r="CD15" s="30"/>
      <c r="CE15" s="147"/>
      <c r="CF15" s="147"/>
      <c r="CG15" s="147"/>
      <c r="CH15" s="147"/>
      <c r="CI15" s="147"/>
      <c r="CJ15" s="147"/>
      <c r="CK15" s="30"/>
      <c r="CL15" s="27"/>
      <c r="CM15" s="66"/>
      <c r="CN15" s="30"/>
      <c r="CO15" s="147"/>
      <c r="CP15" s="147"/>
      <c r="CQ15" s="147"/>
      <c r="CR15" s="147"/>
      <c r="CS15" s="147"/>
      <c r="CT15" s="147"/>
      <c r="CU15" s="30"/>
      <c r="CV15" s="27"/>
      <c r="CW15" s="66"/>
      <c r="CX15" s="30"/>
      <c r="CY15" s="147"/>
      <c r="CZ15" s="147"/>
      <c r="DA15" s="147"/>
      <c r="DB15" s="147"/>
      <c r="DC15" s="147"/>
      <c r="DD15" s="147"/>
      <c r="DE15" s="30"/>
      <c r="DF15" s="27"/>
      <c r="DG15" s="66"/>
      <c r="DH15" s="30"/>
      <c r="DI15" s="147"/>
      <c r="DJ15" s="147"/>
      <c r="DK15" s="147"/>
      <c r="DL15" s="147"/>
      <c r="DM15" s="147"/>
      <c r="DN15" s="147"/>
      <c r="DO15" s="30"/>
      <c r="DP15" s="27"/>
      <c r="DQ15" s="66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</row>
    <row r="16" spans="1:166" s="14" customFormat="1" ht="21.95" customHeight="1" x14ac:dyDescent="0.25">
      <c r="A16" s="27"/>
      <c r="B16" s="34"/>
      <c r="C16" s="35"/>
      <c r="D16" s="35"/>
      <c r="E16" s="35"/>
      <c r="F16" s="35"/>
      <c r="G16" s="35"/>
      <c r="H16" s="35"/>
      <c r="I16" s="34"/>
      <c r="J16" s="34"/>
      <c r="K16" s="34"/>
      <c r="L16" s="34"/>
      <c r="M16" s="35"/>
      <c r="N16" s="35"/>
      <c r="O16" s="35"/>
      <c r="P16" s="35"/>
      <c r="Q16" s="35"/>
      <c r="R16" s="35"/>
      <c r="S16" s="34"/>
      <c r="T16" s="29"/>
      <c r="U16" s="30"/>
      <c r="W16" s="121" t="s">
        <v>315</v>
      </c>
      <c r="X16" s="122"/>
      <c r="Y16" s="122"/>
      <c r="Z16" s="122"/>
      <c r="AA16" s="122"/>
      <c r="AB16" s="123"/>
      <c r="AD16" s="22"/>
      <c r="AE16" s="30"/>
      <c r="AF16" s="30"/>
      <c r="AG16" s="146"/>
      <c r="AH16" s="146"/>
      <c r="AI16" s="146"/>
      <c r="AJ16" s="146"/>
      <c r="AK16" s="146"/>
      <c r="AL16" s="146"/>
      <c r="AM16" s="30"/>
      <c r="AN16" s="27"/>
      <c r="AO16" s="30"/>
      <c r="AP16" s="30"/>
      <c r="AQ16" s="146"/>
      <c r="AR16" s="146"/>
      <c r="AS16" s="146"/>
      <c r="AT16" s="146"/>
      <c r="AU16" s="146"/>
      <c r="AV16" s="146"/>
      <c r="AW16" s="30"/>
      <c r="AX16" s="27"/>
      <c r="AY16" s="32"/>
      <c r="AZ16" s="30"/>
      <c r="BA16" s="146"/>
      <c r="BB16" s="146"/>
      <c r="BC16" s="146"/>
      <c r="BD16" s="146"/>
      <c r="BE16" s="146"/>
      <c r="BF16" s="146"/>
      <c r="BG16" s="30"/>
      <c r="BH16" s="27"/>
      <c r="BI16" s="32"/>
      <c r="BJ16" s="30"/>
      <c r="BK16" s="146"/>
      <c r="BL16" s="146"/>
      <c r="BM16" s="146"/>
      <c r="BN16" s="146"/>
      <c r="BO16" s="146"/>
      <c r="BP16" s="146"/>
      <c r="BQ16" s="30"/>
      <c r="BR16" s="27"/>
      <c r="BS16" s="32"/>
      <c r="BT16" s="30"/>
      <c r="BU16" s="146"/>
      <c r="BV16" s="146"/>
      <c r="BW16" s="146"/>
      <c r="BX16" s="146"/>
      <c r="BY16" s="146"/>
      <c r="BZ16" s="146"/>
      <c r="CA16" s="30"/>
      <c r="CB16" s="27"/>
      <c r="CC16" s="32"/>
      <c r="CD16" s="30"/>
      <c r="CE16" s="146"/>
      <c r="CF16" s="146"/>
      <c r="CG16" s="146"/>
      <c r="CH16" s="146"/>
      <c r="CI16" s="146"/>
      <c r="CJ16" s="146"/>
      <c r="CK16" s="30"/>
      <c r="CL16" s="27"/>
      <c r="CM16" s="65"/>
      <c r="CN16" s="30"/>
      <c r="CO16" s="146"/>
      <c r="CP16" s="146"/>
      <c r="CQ16" s="146"/>
      <c r="CR16" s="146"/>
      <c r="CS16" s="146"/>
      <c r="CT16" s="146"/>
      <c r="CU16" s="30"/>
      <c r="CV16" s="27"/>
      <c r="CW16" s="65"/>
      <c r="CX16" s="30"/>
      <c r="CY16" s="146"/>
      <c r="CZ16" s="146"/>
      <c r="DA16" s="146"/>
      <c r="DB16" s="146"/>
      <c r="DC16" s="146"/>
      <c r="DD16" s="146"/>
      <c r="DE16" s="30"/>
      <c r="DF16" s="27"/>
      <c r="DG16" s="65"/>
      <c r="DH16" s="30"/>
      <c r="DI16" s="146"/>
      <c r="DJ16" s="146"/>
      <c r="DK16" s="146"/>
      <c r="DL16" s="146"/>
      <c r="DM16" s="146"/>
      <c r="DN16" s="146"/>
      <c r="DO16" s="30"/>
      <c r="DP16" s="27"/>
      <c r="DQ16" s="65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</row>
    <row r="17" spans="1:166" s="14" customFormat="1" ht="5.25" customHeight="1" x14ac:dyDescent="0.25">
      <c r="A17" s="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29"/>
      <c r="U17" s="30"/>
      <c r="W17" s="15"/>
      <c r="X17" s="16"/>
      <c r="Y17" s="16"/>
      <c r="Z17" s="16"/>
      <c r="AA17" s="16"/>
      <c r="AB17" s="17"/>
      <c r="AD17" s="22"/>
      <c r="AE17" s="30"/>
      <c r="AF17" s="30"/>
      <c r="AG17" s="30"/>
      <c r="AH17" s="30"/>
      <c r="AI17" s="30"/>
      <c r="AJ17" s="30"/>
      <c r="AK17" s="30"/>
      <c r="AL17" s="30"/>
      <c r="AM17" s="30"/>
      <c r="AN17" s="27"/>
      <c r="AO17" s="30"/>
      <c r="AP17" s="30"/>
      <c r="AQ17" s="30"/>
      <c r="AR17" s="30"/>
      <c r="AS17" s="30"/>
      <c r="AT17" s="30"/>
      <c r="AU17" s="30"/>
      <c r="AV17" s="30"/>
      <c r="AW17" s="30"/>
      <c r="AX17" s="27"/>
      <c r="AY17" s="30"/>
      <c r="AZ17" s="30"/>
      <c r="BA17" s="30"/>
      <c r="BB17" s="30"/>
      <c r="BC17" s="30"/>
      <c r="BD17" s="30"/>
      <c r="BE17" s="30"/>
      <c r="BF17" s="30"/>
      <c r="BG17" s="30"/>
      <c r="BH17" s="27"/>
      <c r="BI17" s="30"/>
      <c r="BJ17" s="30"/>
      <c r="BK17" s="30"/>
      <c r="BL17" s="30"/>
      <c r="BM17" s="30"/>
      <c r="BN17" s="30"/>
      <c r="BO17" s="30"/>
      <c r="BP17" s="30"/>
      <c r="BQ17" s="30"/>
      <c r="BR17" s="27"/>
      <c r="BS17" s="30"/>
      <c r="BT17" s="30"/>
      <c r="BU17" s="30"/>
      <c r="BV17" s="30"/>
      <c r="BW17" s="30"/>
      <c r="BX17" s="30"/>
      <c r="BY17" s="30"/>
      <c r="BZ17" s="30"/>
      <c r="CA17" s="30"/>
      <c r="CB17" s="27"/>
      <c r="CC17" s="30"/>
      <c r="CD17" s="30"/>
      <c r="CE17" s="30"/>
      <c r="CF17" s="30"/>
      <c r="CG17" s="30"/>
      <c r="CH17" s="30"/>
      <c r="CI17" s="30"/>
      <c r="CJ17" s="30"/>
      <c r="CK17" s="30"/>
      <c r="CL17" s="27"/>
      <c r="CM17" s="30"/>
      <c r="CN17" s="30"/>
      <c r="CO17" s="30"/>
      <c r="CP17" s="30"/>
      <c r="CQ17" s="30"/>
      <c r="CR17" s="30"/>
      <c r="CS17" s="30"/>
      <c r="CT17" s="30"/>
      <c r="CU17" s="30"/>
      <c r="CV17" s="27"/>
      <c r="CW17" s="30"/>
      <c r="CX17" s="30"/>
      <c r="CY17" s="30"/>
      <c r="CZ17" s="30"/>
      <c r="DA17" s="30"/>
      <c r="DB17" s="30"/>
      <c r="DC17" s="30"/>
      <c r="DD17" s="30"/>
      <c r="DE17" s="30"/>
      <c r="DF17" s="27"/>
      <c r="DG17" s="30"/>
      <c r="DH17" s="30"/>
      <c r="DI17" s="30"/>
      <c r="DJ17" s="30"/>
      <c r="DK17" s="30"/>
      <c r="DL17" s="30"/>
      <c r="DM17" s="30"/>
      <c r="DN17" s="30"/>
      <c r="DO17" s="30"/>
      <c r="DP17" s="27"/>
      <c r="DQ17" s="30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</row>
    <row r="18" spans="1:166" ht="17.100000000000001" customHeight="1" x14ac:dyDescent="0.25">
      <c r="B18" s="33"/>
      <c r="C18" s="34"/>
      <c r="D18" s="34"/>
      <c r="E18" s="34"/>
      <c r="F18" s="34"/>
      <c r="G18" s="34"/>
      <c r="H18" s="34"/>
      <c r="I18" s="33"/>
      <c r="J18" s="33"/>
      <c r="K18" s="33"/>
      <c r="L18" s="33"/>
      <c r="M18" s="34"/>
      <c r="N18" s="34"/>
      <c r="O18" s="34"/>
      <c r="P18" s="34"/>
      <c r="Q18" s="34"/>
      <c r="R18" s="34"/>
      <c r="S18" s="33"/>
      <c r="T18" s="31"/>
      <c r="U18" s="28"/>
      <c r="W18" s="15" t="s">
        <v>317</v>
      </c>
      <c r="X18" s="16"/>
      <c r="Y18" s="16"/>
      <c r="Z18" s="16"/>
      <c r="AA18" s="16"/>
      <c r="AB18" s="17"/>
      <c r="AD18" s="21"/>
      <c r="AE18" s="28"/>
      <c r="AF18" s="28"/>
      <c r="AG18" s="30"/>
      <c r="AH18" s="30"/>
      <c r="AI18" s="30"/>
      <c r="AJ18" s="30"/>
      <c r="AK18" s="30"/>
      <c r="AL18" s="30"/>
      <c r="AM18" s="28"/>
      <c r="AN18" s="26"/>
      <c r="AO18" s="28"/>
      <c r="AP18" s="28"/>
      <c r="AQ18" s="30"/>
      <c r="AR18" s="30"/>
      <c r="AS18" s="30"/>
      <c r="AT18" s="30"/>
      <c r="AU18" s="30"/>
      <c r="AV18" s="30"/>
      <c r="AW18" s="28"/>
      <c r="AX18" s="26"/>
      <c r="AY18" s="28"/>
      <c r="AZ18" s="28"/>
      <c r="BA18" s="30"/>
      <c r="BB18" s="30"/>
      <c r="BC18" s="30"/>
      <c r="BD18" s="30"/>
      <c r="BE18" s="30"/>
      <c r="BF18" s="30"/>
      <c r="BG18" s="28"/>
      <c r="BH18" s="26"/>
      <c r="BI18" s="28"/>
      <c r="BJ18" s="28"/>
      <c r="BK18" s="30"/>
      <c r="BL18" s="30"/>
      <c r="BM18" s="30"/>
      <c r="BN18" s="30"/>
      <c r="BO18" s="30"/>
      <c r="BP18" s="30"/>
      <c r="BQ18" s="28"/>
      <c r="BR18" s="26"/>
      <c r="BS18" s="28"/>
      <c r="BT18" s="28"/>
      <c r="BU18" s="30"/>
      <c r="BV18" s="30"/>
      <c r="BW18" s="30"/>
      <c r="BX18" s="30"/>
      <c r="BY18" s="30"/>
      <c r="BZ18" s="30"/>
      <c r="CA18" s="28"/>
      <c r="CB18" s="26"/>
      <c r="CC18" s="28"/>
      <c r="CD18" s="28"/>
      <c r="CE18" s="30"/>
      <c r="CF18" s="30"/>
      <c r="CG18" s="30"/>
      <c r="CH18" s="30"/>
      <c r="CI18" s="30"/>
      <c r="CJ18" s="30"/>
      <c r="CK18" s="28"/>
      <c r="CL18" s="26"/>
      <c r="CM18" s="28"/>
      <c r="CN18" s="28"/>
      <c r="CO18" s="30"/>
      <c r="CP18" s="30"/>
      <c r="CQ18" s="30"/>
      <c r="CR18" s="30"/>
      <c r="CS18" s="30"/>
      <c r="CT18" s="30"/>
      <c r="CU18" s="28"/>
      <c r="CV18" s="26"/>
      <c r="CW18" s="28"/>
      <c r="CX18" s="28"/>
      <c r="CY18" s="30"/>
      <c r="CZ18" s="30"/>
      <c r="DA18" s="30"/>
      <c r="DB18" s="30"/>
      <c r="DC18" s="30"/>
      <c r="DD18" s="30"/>
      <c r="DE18" s="28"/>
      <c r="DF18" s="26"/>
      <c r="DG18" s="28"/>
      <c r="DH18" s="28"/>
      <c r="DI18" s="30"/>
      <c r="DJ18" s="30"/>
      <c r="DK18" s="30"/>
      <c r="DL18" s="30"/>
      <c r="DM18" s="30"/>
      <c r="DN18" s="30"/>
      <c r="DO18" s="28"/>
      <c r="DP18" s="26"/>
      <c r="DQ18" s="28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</row>
    <row r="19" spans="1:166" ht="17.100000000000001" customHeight="1" x14ac:dyDescent="0.25">
      <c r="B19" s="33"/>
      <c r="C19" s="34"/>
      <c r="D19" s="34"/>
      <c r="E19" s="34"/>
      <c r="F19" s="34"/>
      <c r="G19" s="34"/>
      <c r="H19" s="34"/>
      <c r="I19" s="33"/>
      <c r="J19" s="33"/>
      <c r="K19" s="33"/>
      <c r="L19" s="33"/>
      <c r="M19" s="34"/>
      <c r="N19" s="34"/>
      <c r="O19" s="34"/>
      <c r="P19" s="34"/>
      <c r="Q19" s="34"/>
      <c r="R19" s="34"/>
      <c r="S19" s="33"/>
      <c r="T19" s="31"/>
      <c r="U19" s="28"/>
      <c r="W19" s="15" t="s">
        <v>318</v>
      </c>
      <c r="X19" s="16"/>
      <c r="Y19" s="16"/>
      <c r="Z19" s="16"/>
      <c r="AA19" s="16"/>
      <c r="AB19" s="17"/>
      <c r="AD19" s="21"/>
      <c r="AE19" s="28"/>
      <c r="AF19" s="28"/>
      <c r="AG19" s="30"/>
      <c r="AH19" s="30"/>
      <c r="AI19" s="30"/>
      <c r="AJ19" s="30"/>
      <c r="AK19" s="30"/>
      <c r="AL19" s="30"/>
      <c r="AM19" s="28"/>
      <c r="AN19" s="26"/>
      <c r="AO19" s="28"/>
      <c r="AP19" s="28"/>
      <c r="AQ19" s="30"/>
      <c r="AR19" s="30"/>
      <c r="AS19" s="30"/>
      <c r="AT19" s="30"/>
      <c r="AU19" s="30"/>
      <c r="AV19" s="30"/>
      <c r="AW19" s="28"/>
      <c r="AX19" s="26"/>
      <c r="AY19" s="28"/>
      <c r="AZ19" s="28"/>
      <c r="BA19" s="30"/>
      <c r="BB19" s="30"/>
      <c r="BC19" s="30"/>
      <c r="BD19" s="30"/>
      <c r="BE19" s="30"/>
      <c r="BF19" s="30"/>
      <c r="BG19" s="28"/>
      <c r="BH19" s="26"/>
      <c r="BI19" s="28"/>
      <c r="BJ19" s="28"/>
      <c r="BK19" s="30"/>
      <c r="BL19" s="30"/>
      <c r="BM19" s="30"/>
      <c r="BN19" s="30"/>
      <c r="BO19" s="30"/>
      <c r="BP19" s="30"/>
      <c r="BQ19" s="28"/>
      <c r="BR19" s="26"/>
      <c r="BS19" s="28"/>
      <c r="BT19" s="28"/>
      <c r="BU19" s="30"/>
      <c r="BV19" s="30"/>
      <c r="BW19" s="30"/>
      <c r="BX19" s="30"/>
      <c r="BY19" s="30"/>
      <c r="BZ19" s="30"/>
      <c r="CA19" s="28"/>
      <c r="CB19" s="26"/>
      <c r="CC19" s="28"/>
      <c r="CD19" s="28"/>
      <c r="CE19" s="30"/>
      <c r="CF19" s="30"/>
      <c r="CG19" s="30"/>
      <c r="CH19" s="30"/>
      <c r="CI19" s="30"/>
      <c r="CJ19" s="30"/>
      <c r="CK19" s="28"/>
      <c r="CL19" s="26"/>
      <c r="CM19" s="28"/>
      <c r="CN19" s="28"/>
      <c r="CO19" s="30"/>
      <c r="CP19" s="30"/>
      <c r="CQ19" s="30"/>
      <c r="CR19" s="30"/>
      <c r="CS19" s="30"/>
      <c r="CT19" s="30"/>
      <c r="CU19" s="28"/>
      <c r="CV19" s="26"/>
      <c r="CW19" s="28"/>
      <c r="CX19" s="28"/>
      <c r="CY19" s="30"/>
      <c r="CZ19" s="30"/>
      <c r="DA19" s="30"/>
      <c r="DB19" s="30"/>
      <c r="DC19" s="30"/>
      <c r="DD19" s="30"/>
      <c r="DE19" s="28"/>
      <c r="DF19" s="26"/>
      <c r="DG19" s="28"/>
      <c r="DH19" s="28"/>
      <c r="DI19" s="30"/>
      <c r="DJ19" s="30"/>
      <c r="DK19" s="30"/>
      <c r="DL19" s="30"/>
      <c r="DM19" s="30"/>
      <c r="DN19" s="30"/>
      <c r="DO19" s="28"/>
      <c r="DP19" s="26"/>
      <c r="DQ19" s="28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</row>
    <row r="20" spans="1:166" ht="5.25" customHeight="1" thickBot="1" x14ac:dyDescent="0.3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1"/>
      <c r="U20" s="28"/>
      <c r="W20" s="18"/>
      <c r="X20" s="19"/>
      <c r="Y20" s="19"/>
      <c r="Z20" s="19"/>
      <c r="AA20" s="19"/>
      <c r="AB20" s="20"/>
      <c r="AD20" s="21"/>
      <c r="AE20" s="28"/>
      <c r="AF20" s="28"/>
      <c r="AG20" s="28"/>
      <c r="AH20" s="28"/>
      <c r="AI20" s="28"/>
      <c r="AJ20" s="28"/>
      <c r="AK20" s="28"/>
      <c r="AL20" s="28"/>
      <c r="AM20" s="28"/>
      <c r="AN20" s="26"/>
      <c r="AO20" s="28"/>
      <c r="AP20" s="28"/>
      <c r="AQ20" s="28"/>
      <c r="AR20" s="28"/>
      <c r="AS20" s="28"/>
      <c r="AT20" s="28"/>
      <c r="AU20" s="28"/>
      <c r="AV20" s="28"/>
      <c r="AW20" s="28"/>
      <c r="AX20" s="26"/>
      <c r="AY20" s="28"/>
      <c r="AZ20" s="28"/>
      <c r="BA20" s="28"/>
      <c r="BB20" s="28"/>
      <c r="BC20" s="28"/>
      <c r="BD20" s="28"/>
      <c r="BE20" s="28"/>
      <c r="BF20" s="28"/>
      <c r="BG20" s="28"/>
      <c r="BH20" s="26"/>
      <c r="BI20" s="28"/>
      <c r="BJ20" s="28"/>
      <c r="BK20" s="28"/>
      <c r="BL20" s="28"/>
      <c r="BM20" s="28"/>
      <c r="BN20" s="28"/>
      <c r="BO20" s="28"/>
      <c r="BP20" s="28"/>
      <c r="BQ20" s="28"/>
      <c r="BR20" s="26"/>
      <c r="BS20" s="28"/>
      <c r="BT20" s="28"/>
      <c r="BU20" s="28"/>
      <c r="BV20" s="28"/>
      <c r="BW20" s="28"/>
      <c r="BX20" s="28"/>
      <c r="BY20" s="28"/>
      <c r="BZ20" s="28"/>
      <c r="CA20" s="28"/>
      <c r="CB20" s="26"/>
      <c r="CC20" s="28"/>
      <c r="CD20" s="28"/>
      <c r="CE20" s="28"/>
      <c r="CF20" s="28"/>
      <c r="CG20" s="28"/>
      <c r="CH20" s="28"/>
      <c r="CI20" s="28"/>
      <c r="CJ20" s="28"/>
      <c r="CK20" s="28"/>
      <c r="CL20" s="26"/>
      <c r="CM20" s="28"/>
      <c r="CN20" s="28"/>
      <c r="CO20" s="28"/>
      <c r="CP20" s="28"/>
      <c r="CQ20" s="28"/>
      <c r="CR20" s="28"/>
      <c r="CS20" s="28"/>
      <c r="CT20" s="28"/>
      <c r="CU20" s="28"/>
      <c r="CV20" s="26"/>
      <c r="CW20" s="28"/>
      <c r="CX20" s="28"/>
      <c r="CY20" s="28"/>
      <c r="CZ20" s="28"/>
      <c r="DA20" s="28"/>
      <c r="DB20" s="28"/>
      <c r="DC20" s="28"/>
      <c r="DD20" s="28"/>
      <c r="DE20" s="28"/>
      <c r="DF20" s="26"/>
      <c r="DG20" s="28"/>
      <c r="DH20" s="28"/>
      <c r="DI20" s="28"/>
      <c r="DJ20" s="28"/>
      <c r="DK20" s="28"/>
      <c r="DL20" s="28"/>
      <c r="DM20" s="28"/>
      <c r="DN20" s="28"/>
      <c r="DO20" s="28"/>
      <c r="DP20" s="26"/>
      <c r="DQ20" s="28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</row>
    <row r="21" spans="1:166" ht="11.25" customHeight="1" thickTop="1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1"/>
      <c r="U21" s="28"/>
      <c r="AD21" s="21"/>
      <c r="AE21" s="28"/>
      <c r="AF21" s="28"/>
      <c r="AG21" s="28"/>
      <c r="AH21" s="28"/>
      <c r="AI21" s="28"/>
      <c r="AJ21" s="28"/>
      <c r="AK21" s="28"/>
      <c r="AL21" s="28"/>
      <c r="AM21" s="28"/>
      <c r="AN21" s="26"/>
      <c r="AO21" s="28"/>
      <c r="AP21" s="28"/>
      <c r="AQ21" s="28"/>
      <c r="AR21" s="28"/>
      <c r="AS21" s="28"/>
      <c r="AT21" s="28"/>
      <c r="AU21" s="28"/>
      <c r="AV21" s="28"/>
      <c r="AW21" s="28"/>
      <c r="AX21" s="26"/>
      <c r="AY21" s="28"/>
      <c r="AZ21" s="28"/>
      <c r="BA21" s="28"/>
      <c r="BB21" s="28"/>
      <c r="BC21" s="28"/>
      <c r="BD21" s="28"/>
      <c r="BE21" s="28"/>
      <c r="BF21" s="28"/>
      <c r="BG21" s="28"/>
      <c r="BH21" s="26"/>
      <c r="BI21" s="28"/>
      <c r="BJ21" s="28"/>
      <c r="BK21" s="28"/>
      <c r="BL21" s="28"/>
      <c r="BM21" s="28"/>
      <c r="BN21" s="28"/>
      <c r="BO21" s="28"/>
      <c r="BP21" s="28"/>
      <c r="BQ21" s="28"/>
      <c r="BR21" s="26"/>
      <c r="BS21" s="28"/>
      <c r="BT21" s="28"/>
      <c r="BU21" s="28"/>
      <c r="BV21" s="28"/>
      <c r="BW21" s="28"/>
      <c r="BX21" s="28"/>
      <c r="BY21" s="28"/>
      <c r="BZ21" s="28"/>
      <c r="CA21" s="28"/>
      <c r="CB21" s="26"/>
      <c r="CC21" s="28"/>
      <c r="CD21" s="28"/>
      <c r="CE21" s="28"/>
      <c r="CF21" s="28"/>
      <c r="CG21" s="28"/>
      <c r="CH21" s="28"/>
      <c r="CI21" s="28"/>
      <c r="CJ21" s="28"/>
      <c r="CK21" s="28"/>
      <c r="CL21" s="26"/>
      <c r="CM21" s="28"/>
      <c r="CN21" s="28"/>
      <c r="CO21" s="28"/>
      <c r="CP21" s="28"/>
      <c r="CQ21" s="28"/>
      <c r="CR21" s="28"/>
      <c r="CS21" s="28"/>
      <c r="CT21" s="28"/>
      <c r="CU21" s="28"/>
      <c r="CV21" s="26"/>
      <c r="CW21" s="28"/>
      <c r="CX21" s="28"/>
      <c r="CY21" s="28"/>
      <c r="CZ21" s="28"/>
      <c r="DA21" s="28"/>
      <c r="DB21" s="28"/>
      <c r="DC21" s="28"/>
      <c r="DD21" s="28"/>
      <c r="DE21" s="28"/>
      <c r="DF21" s="26"/>
      <c r="DG21" s="28"/>
      <c r="DH21" s="28"/>
      <c r="DI21" s="28"/>
      <c r="DJ21" s="28"/>
      <c r="DK21" s="28"/>
      <c r="DL21" s="28"/>
      <c r="DM21" s="28"/>
      <c r="DN21" s="28"/>
      <c r="DO21" s="28"/>
      <c r="DP21" s="26"/>
      <c r="DQ21" s="28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</row>
    <row r="22" spans="1:166" s="23" customFormat="1" ht="5.25" customHeight="1" x14ac:dyDescent="0.25">
      <c r="A22" s="26"/>
      <c r="B22" s="2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6"/>
      <c r="W22" s="21"/>
      <c r="X22" s="21"/>
      <c r="Y22" s="21"/>
      <c r="Z22" s="21"/>
      <c r="AA22" s="21"/>
      <c r="AB22" s="21"/>
      <c r="AC22" s="21"/>
      <c r="AD22" s="21"/>
      <c r="AE22" s="28"/>
      <c r="AF22" s="28"/>
      <c r="AG22" s="28"/>
      <c r="AH22" s="28"/>
      <c r="AI22" s="28"/>
      <c r="AJ22" s="28"/>
      <c r="AK22" s="28"/>
      <c r="AL22" s="28"/>
      <c r="AM22" s="28"/>
      <c r="AN22" s="26"/>
      <c r="AO22" s="28"/>
      <c r="AP22" s="28"/>
      <c r="AQ22" s="28"/>
      <c r="AR22" s="28"/>
      <c r="AS22" s="28"/>
      <c r="AT22" s="28"/>
      <c r="AU22" s="28"/>
      <c r="AV22" s="28"/>
      <c r="AW22" s="28"/>
      <c r="AX22" s="26"/>
      <c r="AY22" s="28"/>
      <c r="AZ22" s="28"/>
      <c r="BA22" s="28"/>
      <c r="BB22" s="28"/>
      <c r="BC22" s="28"/>
      <c r="BD22" s="28"/>
      <c r="BE22" s="28"/>
      <c r="BF22" s="28"/>
      <c r="BG22" s="28"/>
      <c r="BH22" s="26"/>
      <c r="BI22" s="28"/>
      <c r="BJ22" s="28"/>
      <c r="BK22" s="28"/>
      <c r="BL22" s="28"/>
      <c r="BM22" s="28"/>
      <c r="BN22" s="28"/>
      <c r="BO22" s="28"/>
      <c r="BP22" s="28"/>
      <c r="BQ22" s="28"/>
      <c r="BR22" s="26"/>
      <c r="BS22" s="28"/>
      <c r="BT22" s="28"/>
      <c r="BU22" s="28"/>
      <c r="BV22" s="28"/>
      <c r="BW22" s="28"/>
      <c r="BX22" s="28"/>
      <c r="BY22" s="28"/>
      <c r="BZ22" s="28"/>
      <c r="CA22" s="28"/>
      <c r="CB22" s="26"/>
      <c r="CC22" s="28"/>
      <c r="CD22" s="28"/>
      <c r="CE22" s="28"/>
      <c r="CF22" s="28"/>
      <c r="CG22" s="28"/>
      <c r="CH22" s="28"/>
      <c r="CI22" s="28"/>
      <c r="CJ22" s="28"/>
      <c r="CK22" s="28"/>
      <c r="CL22" s="26"/>
      <c r="CM22" s="28"/>
      <c r="CN22" s="28"/>
      <c r="CO22" s="28"/>
      <c r="CP22" s="28"/>
      <c r="CQ22" s="28"/>
      <c r="CR22" s="28"/>
      <c r="CS22" s="28"/>
      <c r="CT22" s="28"/>
      <c r="CU22" s="28"/>
      <c r="CV22" s="26"/>
      <c r="CW22" s="28"/>
      <c r="CX22" s="28"/>
      <c r="CY22" s="28"/>
      <c r="CZ22" s="28"/>
      <c r="DA22" s="28"/>
      <c r="DB22" s="28"/>
      <c r="DC22" s="28"/>
      <c r="DD22" s="28"/>
      <c r="DE22" s="28"/>
      <c r="DF22" s="26"/>
      <c r="DG22" s="28"/>
      <c r="DH22" s="28"/>
      <c r="DI22" s="28"/>
      <c r="DJ22" s="28"/>
      <c r="DK22" s="28"/>
      <c r="DL22" s="28"/>
      <c r="DM22" s="28"/>
      <c r="DN22" s="28"/>
      <c r="DO22" s="28"/>
      <c r="DP22" s="26"/>
      <c r="DQ22" s="28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</row>
    <row r="23" spans="1:166" s="26" customFormat="1" ht="9" customHeight="1" x14ac:dyDescent="0.25"/>
    <row r="24" spans="1:166" s="41" customFormat="1" ht="5.25" customHeight="1" x14ac:dyDescent="0.25">
      <c r="A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</row>
    <row r="25" spans="1:166" s="41" customFormat="1" ht="27" customHeight="1" x14ac:dyDescent="0.25">
      <c r="A25" s="26"/>
      <c r="B25" s="40"/>
      <c r="C25" s="165" t="s">
        <v>325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40"/>
      <c r="AN25" s="40"/>
      <c r="AO25" s="40"/>
      <c r="AP25" s="44"/>
      <c r="AQ25" s="44"/>
      <c r="AR25" s="44"/>
      <c r="AS25" s="44"/>
      <c r="AT25" s="44"/>
      <c r="AU25" s="44"/>
      <c r="AV25" s="44"/>
      <c r="AW25" s="40"/>
      <c r="AX25" s="40"/>
      <c r="AY25" s="40"/>
      <c r="AZ25" s="44"/>
      <c r="BA25" s="44"/>
      <c r="BB25" s="44"/>
      <c r="BC25" s="44"/>
      <c r="BD25" s="44"/>
      <c r="BE25" s="44"/>
      <c r="BF25" s="44"/>
      <c r="BG25" s="40"/>
      <c r="BH25" s="40"/>
      <c r="BI25" s="40"/>
      <c r="BJ25" s="44"/>
      <c r="BK25" s="44"/>
      <c r="BL25" s="44"/>
      <c r="BM25" s="44"/>
      <c r="BN25" s="44"/>
      <c r="BO25" s="44"/>
      <c r="BP25" s="44"/>
      <c r="BQ25" s="40"/>
      <c r="BR25" s="40"/>
      <c r="BS25" s="40"/>
      <c r="BT25" s="44"/>
      <c r="BU25" s="44"/>
      <c r="BV25" s="44"/>
      <c r="BW25" s="44"/>
      <c r="BX25" s="44"/>
      <c r="BY25" s="44"/>
      <c r="BZ25" s="44"/>
      <c r="CA25" s="40"/>
      <c r="CB25" s="40"/>
      <c r="CC25" s="40"/>
      <c r="CD25" s="44"/>
      <c r="CE25" s="44"/>
      <c r="CF25" s="44"/>
      <c r="CG25" s="44"/>
      <c r="CH25" s="44"/>
      <c r="CI25" s="44"/>
      <c r="CJ25" s="44"/>
      <c r="CK25" s="68"/>
      <c r="CL25" s="68"/>
      <c r="CM25" s="68"/>
      <c r="CN25" s="44"/>
      <c r="CO25" s="44"/>
      <c r="CP25" s="44"/>
      <c r="CQ25" s="44"/>
      <c r="CR25" s="44"/>
      <c r="CS25" s="44"/>
      <c r="CT25" s="44"/>
      <c r="CU25" s="68"/>
      <c r="CV25" s="68"/>
      <c r="CW25" s="68"/>
      <c r="CX25" s="44"/>
      <c r="CY25" s="44"/>
      <c r="CZ25" s="44"/>
      <c r="DA25" s="44"/>
      <c r="DB25" s="44"/>
      <c r="DC25" s="44"/>
      <c r="DD25" s="44"/>
      <c r="DE25" s="68"/>
      <c r="DF25" s="68"/>
      <c r="DG25" s="68"/>
      <c r="DH25" s="44"/>
      <c r="DI25" s="44"/>
      <c r="DJ25" s="44"/>
      <c r="DK25" s="44"/>
      <c r="DL25" s="44"/>
      <c r="DM25" s="44"/>
      <c r="DN25" s="44"/>
      <c r="DO25" s="68"/>
      <c r="DP25" s="68"/>
      <c r="DQ25" s="68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</row>
    <row r="26" spans="1:166" s="26" customFormat="1" ht="5.2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</row>
    <row r="27" spans="1:166" s="26" customFormat="1" ht="5.25" customHeight="1" x14ac:dyDescent="0.25">
      <c r="B27" s="43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</row>
    <row r="28" spans="1:166" s="26" customFormat="1" ht="9" customHeight="1" x14ac:dyDescent="0.25"/>
    <row r="29" spans="1:166" ht="9" customHeight="1" x14ac:dyDescent="0.25">
      <c r="B29" s="58"/>
      <c r="C29" s="58"/>
      <c r="D29" s="58"/>
      <c r="E29" s="58"/>
      <c r="F29" s="58"/>
      <c r="G29" s="58"/>
      <c r="H29" s="58"/>
      <c r="I29" s="58"/>
      <c r="J29" s="26"/>
      <c r="L29" s="47"/>
      <c r="M29" s="47"/>
      <c r="N29" s="47"/>
      <c r="O29" s="47"/>
      <c r="P29" s="47"/>
      <c r="Q29" s="47"/>
      <c r="R29" s="47"/>
      <c r="S29" s="47"/>
      <c r="T29" s="26"/>
      <c r="V29" s="47"/>
      <c r="W29" s="47"/>
      <c r="X29" s="47"/>
      <c r="Y29" s="47"/>
      <c r="Z29" s="47"/>
      <c r="AA29" s="47"/>
      <c r="AB29" s="47"/>
      <c r="AC29" s="47"/>
      <c r="AD29" s="26"/>
      <c r="AF29" s="58"/>
      <c r="AG29" s="58"/>
      <c r="AH29" s="58"/>
      <c r="AI29" s="58"/>
      <c r="AJ29" s="58"/>
      <c r="AK29" s="58"/>
      <c r="AL29" s="58"/>
      <c r="AM29" s="58"/>
      <c r="AN29" s="26"/>
      <c r="AP29" s="47"/>
      <c r="AQ29" s="47"/>
      <c r="AR29" s="47"/>
      <c r="AS29" s="47"/>
      <c r="AT29" s="47"/>
      <c r="AU29" s="47"/>
      <c r="AV29" s="47"/>
      <c r="AW29" s="47"/>
      <c r="AX29" s="26"/>
      <c r="AZ29" s="93"/>
      <c r="BA29" s="93"/>
      <c r="BB29" s="93"/>
      <c r="BC29" s="93"/>
      <c r="BD29" s="93"/>
      <c r="BE29" s="93"/>
      <c r="BF29" s="93"/>
      <c r="BG29" s="93"/>
      <c r="BH29" s="26"/>
      <c r="BJ29" s="93"/>
      <c r="BK29" s="93"/>
      <c r="BL29" s="93"/>
      <c r="BM29" s="93"/>
      <c r="BN29" s="93"/>
      <c r="BO29" s="93"/>
      <c r="BP29" s="93"/>
      <c r="BQ29" s="93"/>
      <c r="BR29" s="26"/>
      <c r="CB29" s="26"/>
      <c r="CL29" s="26"/>
      <c r="CV29" s="26"/>
      <c r="DF29" s="26"/>
      <c r="DP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</row>
    <row r="30" spans="1:166" s="14" customFormat="1" ht="21.95" customHeight="1" x14ac:dyDescent="0.25">
      <c r="A30" s="27"/>
      <c r="B30" s="59"/>
      <c r="C30" s="158">
        <v>1557</v>
      </c>
      <c r="D30" s="158"/>
      <c r="E30" s="158"/>
      <c r="F30" s="158"/>
      <c r="G30" s="158"/>
      <c r="H30" s="158"/>
      <c r="I30" s="158"/>
      <c r="J30" s="22"/>
      <c r="K30" s="27"/>
      <c r="L30" s="48"/>
      <c r="M30" s="185">
        <v>1185</v>
      </c>
      <c r="N30" s="185"/>
      <c r="O30" s="185"/>
      <c r="P30" s="185"/>
      <c r="Q30" s="185"/>
      <c r="R30" s="185"/>
      <c r="S30" s="185"/>
      <c r="T30" s="22"/>
      <c r="U30" s="27"/>
      <c r="V30" s="48"/>
      <c r="W30" s="169">
        <v>2486</v>
      </c>
      <c r="X30" s="169"/>
      <c r="Y30" s="169"/>
      <c r="Z30" s="169"/>
      <c r="AA30" s="169"/>
      <c r="AB30" s="169"/>
      <c r="AC30" s="169"/>
      <c r="AD30" s="22"/>
      <c r="AE30" s="27"/>
      <c r="AF30" s="59"/>
      <c r="AG30" s="184">
        <v>2106</v>
      </c>
      <c r="AH30" s="184"/>
      <c r="AI30" s="184"/>
      <c r="AJ30" s="184"/>
      <c r="AK30" s="184"/>
      <c r="AL30" s="184"/>
      <c r="AM30" s="184"/>
      <c r="AN30" s="22"/>
      <c r="AO30" s="27"/>
      <c r="AP30" s="48"/>
      <c r="AQ30" s="185">
        <v>799</v>
      </c>
      <c r="AR30" s="185"/>
      <c r="AS30" s="185"/>
      <c r="AT30" s="185"/>
      <c r="AU30" s="185"/>
      <c r="AV30" s="185"/>
      <c r="AW30" s="185"/>
      <c r="AX30" s="22"/>
      <c r="AY30" s="27"/>
      <c r="AZ30" s="94"/>
      <c r="BA30" s="192">
        <v>1601</v>
      </c>
      <c r="BB30" s="192"/>
      <c r="BC30" s="192"/>
      <c r="BD30" s="192"/>
      <c r="BE30" s="192"/>
      <c r="BF30" s="192"/>
      <c r="BG30" s="192"/>
      <c r="BH30" s="22"/>
      <c r="BI30" s="27"/>
      <c r="BJ30" s="94"/>
      <c r="BK30" s="192">
        <v>1202</v>
      </c>
      <c r="BL30" s="192"/>
      <c r="BM30" s="192"/>
      <c r="BN30" s="192"/>
      <c r="BO30" s="192"/>
      <c r="BP30" s="192"/>
      <c r="BQ30" s="192"/>
      <c r="BR30" s="22"/>
      <c r="BS30" s="27"/>
      <c r="BU30" s="144" t="s">
        <v>315</v>
      </c>
      <c r="BV30" s="144"/>
      <c r="BW30" s="144"/>
      <c r="BX30" s="144"/>
      <c r="BY30" s="144"/>
      <c r="BZ30" s="144"/>
      <c r="CA30" s="144"/>
      <c r="CB30" s="22"/>
      <c r="CC30" s="27"/>
      <c r="CE30" s="144" t="s">
        <v>315</v>
      </c>
      <c r="CF30" s="144"/>
      <c r="CG30" s="144"/>
      <c r="CH30" s="144"/>
      <c r="CI30" s="144"/>
      <c r="CJ30" s="144"/>
      <c r="CK30" s="144"/>
      <c r="CL30" s="22"/>
      <c r="CM30" s="27"/>
      <c r="CO30" s="144" t="s">
        <v>315</v>
      </c>
      <c r="CP30" s="144"/>
      <c r="CQ30" s="144"/>
      <c r="CR30" s="144"/>
      <c r="CS30" s="144"/>
      <c r="CT30" s="144"/>
      <c r="CU30" s="144"/>
      <c r="CV30" s="22"/>
      <c r="CW30" s="27"/>
      <c r="CY30" s="144" t="s">
        <v>315</v>
      </c>
      <c r="CZ30" s="144"/>
      <c r="DA30" s="144"/>
      <c r="DB30" s="144"/>
      <c r="DC30" s="144"/>
      <c r="DD30" s="144"/>
      <c r="DE30" s="144"/>
      <c r="DF30" s="22"/>
      <c r="DG30" s="27"/>
      <c r="DI30" s="144" t="s">
        <v>315</v>
      </c>
      <c r="DJ30" s="144"/>
      <c r="DK30" s="144"/>
      <c r="DL30" s="144"/>
      <c r="DM30" s="144"/>
      <c r="DN30" s="144"/>
      <c r="DO30" s="144"/>
      <c r="DP30" s="22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</row>
    <row r="31" spans="1:166" ht="21.95" customHeight="1" x14ac:dyDescent="0.25">
      <c r="B31" s="58"/>
      <c r="C31" s="150"/>
      <c r="D31" s="150"/>
      <c r="E31" s="150"/>
      <c r="F31" s="150"/>
      <c r="G31" s="150"/>
      <c r="H31" s="150"/>
      <c r="I31" s="60"/>
      <c r="J31" s="21"/>
      <c r="L31" s="47"/>
      <c r="M31" s="168"/>
      <c r="N31" s="168"/>
      <c r="O31" s="168"/>
      <c r="P31" s="168"/>
      <c r="Q31" s="168"/>
      <c r="R31" s="168"/>
      <c r="S31" s="49"/>
      <c r="T31" s="21"/>
      <c r="V31" s="47"/>
      <c r="W31" s="168"/>
      <c r="X31" s="168"/>
      <c r="Y31" s="168"/>
      <c r="Z31" s="168"/>
      <c r="AA31" s="168"/>
      <c r="AB31" s="168"/>
      <c r="AC31" s="78"/>
      <c r="AD31" s="21"/>
      <c r="AF31" s="58"/>
      <c r="AG31" s="150"/>
      <c r="AH31" s="150"/>
      <c r="AI31" s="150"/>
      <c r="AJ31" s="150"/>
      <c r="AK31" s="150"/>
      <c r="AL31" s="150"/>
      <c r="AM31" s="80"/>
      <c r="AN31" s="21"/>
      <c r="AP31" s="47"/>
      <c r="AQ31" s="168"/>
      <c r="AR31" s="168"/>
      <c r="AS31" s="168"/>
      <c r="AT31" s="168"/>
      <c r="AU31" s="168"/>
      <c r="AV31" s="168"/>
      <c r="AW31" s="49"/>
      <c r="AX31" s="21"/>
      <c r="AY31" s="32"/>
      <c r="AZ31" s="93"/>
      <c r="BA31" s="193"/>
      <c r="BB31" s="193"/>
      <c r="BC31" s="193"/>
      <c r="BD31" s="193"/>
      <c r="BE31" s="193"/>
      <c r="BF31" s="193"/>
      <c r="BG31" s="95"/>
      <c r="BH31" s="21"/>
      <c r="BI31" s="32"/>
      <c r="BJ31" s="93"/>
      <c r="BK31" s="193"/>
      <c r="BL31" s="193"/>
      <c r="BM31" s="193"/>
      <c r="BN31" s="193"/>
      <c r="BO31" s="193"/>
      <c r="BP31" s="193"/>
      <c r="BQ31" s="95"/>
      <c r="BR31" s="21"/>
      <c r="BS31" s="32"/>
      <c r="BU31" s="142"/>
      <c r="BV31" s="142"/>
      <c r="BW31" s="142"/>
      <c r="BX31" s="142"/>
      <c r="BY31" s="142"/>
      <c r="BZ31" s="142"/>
      <c r="CA31" s="79"/>
      <c r="CB31" s="21"/>
      <c r="CC31" s="32"/>
      <c r="CE31" s="142"/>
      <c r="CF31" s="142"/>
      <c r="CG31" s="142"/>
      <c r="CH31" s="142"/>
      <c r="CI31" s="142"/>
      <c r="CJ31" s="142"/>
      <c r="CK31" s="79"/>
      <c r="CL31" s="21"/>
      <c r="CM31" s="65"/>
      <c r="CO31" s="142"/>
      <c r="CP31" s="142"/>
      <c r="CQ31" s="142"/>
      <c r="CR31" s="142"/>
      <c r="CS31" s="142"/>
      <c r="CT31" s="142"/>
      <c r="CU31" s="79"/>
      <c r="CV31" s="21"/>
      <c r="CW31" s="65"/>
      <c r="CY31" s="142"/>
      <c r="CZ31" s="142"/>
      <c r="DA31" s="142"/>
      <c r="DB31" s="142"/>
      <c r="DC31" s="142"/>
      <c r="DD31" s="142"/>
      <c r="DE31" s="79"/>
      <c r="DF31" s="21"/>
      <c r="DG31" s="65"/>
      <c r="DI31" s="142"/>
      <c r="DJ31" s="142"/>
      <c r="DK31" s="142"/>
      <c r="DL31" s="142"/>
      <c r="DM31" s="142"/>
      <c r="DN31" s="142"/>
      <c r="DO31" s="64"/>
      <c r="DP31" s="21"/>
      <c r="DQ31" s="65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</row>
    <row r="32" spans="1:166" ht="21.95" customHeight="1" x14ac:dyDescent="0.25">
      <c r="B32" s="58"/>
      <c r="C32" s="150"/>
      <c r="D32" s="150"/>
      <c r="E32" s="150"/>
      <c r="F32" s="150"/>
      <c r="G32" s="150"/>
      <c r="H32" s="150"/>
      <c r="I32" s="60"/>
      <c r="J32" s="21"/>
      <c r="L32" s="47"/>
      <c r="M32" s="168"/>
      <c r="N32" s="168"/>
      <c r="O32" s="168"/>
      <c r="P32" s="168"/>
      <c r="Q32" s="168"/>
      <c r="R32" s="168"/>
      <c r="S32" s="49"/>
      <c r="T32" s="21"/>
      <c r="V32" s="47"/>
      <c r="W32" s="168"/>
      <c r="X32" s="168"/>
      <c r="Y32" s="168"/>
      <c r="Z32" s="168"/>
      <c r="AA32" s="168"/>
      <c r="AB32" s="168"/>
      <c r="AC32" s="78"/>
      <c r="AD32" s="21"/>
      <c r="AF32" s="58"/>
      <c r="AG32" s="150"/>
      <c r="AH32" s="150"/>
      <c r="AI32" s="150"/>
      <c r="AJ32" s="150"/>
      <c r="AK32" s="150"/>
      <c r="AL32" s="150"/>
      <c r="AM32" s="80"/>
      <c r="AN32" s="21"/>
      <c r="AP32" s="47"/>
      <c r="AQ32" s="168"/>
      <c r="AR32" s="168"/>
      <c r="AS32" s="168"/>
      <c r="AT32" s="168"/>
      <c r="AU32" s="168"/>
      <c r="AV32" s="168"/>
      <c r="AW32" s="49"/>
      <c r="AX32" s="21"/>
      <c r="AY32" s="32"/>
      <c r="AZ32" s="93"/>
      <c r="BA32" s="193"/>
      <c r="BB32" s="193"/>
      <c r="BC32" s="193"/>
      <c r="BD32" s="193"/>
      <c r="BE32" s="193"/>
      <c r="BF32" s="193"/>
      <c r="BG32" s="95"/>
      <c r="BH32" s="21"/>
      <c r="BI32" s="32"/>
      <c r="BJ32" s="93"/>
      <c r="BK32" s="193"/>
      <c r="BL32" s="193"/>
      <c r="BM32" s="193"/>
      <c r="BN32" s="193"/>
      <c r="BO32" s="193"/>
      <c r="BP32" s="193"/>
      <c r="BQ32" s="95"/>
      <c r="BR32" s="21"/>
      <c r="BS32" s="32"/>
      <c r="BU32" s="142"/>
      <c r="BV32" s="142"/>
      <c r="BW32" s="142"/>
      <c r="BX32" s="142"/>
      <c r="BY32" s="142"/>
      <c r="BZ32" s="142"/>
      <c r="CA32" s="79"/>
      <c r="CB32" s="21"/>
      <c r="CC32" s="32"/>
      <c r="CE32" s="142"/>
      <c r="CF32" s="142"/>
      <c r="CG32" s="142"/>
      <c r="CH32" s="142"/>
      <c r="CI32" s="142"/>
      <c r="CJ32" s="142"/>
      <c r="CK32" s="79"/>
      <c r="CL32" s="21"/>
      <c r="CM32" s="65"/>
      <c r="CO32" s="142"/>
      <c r="CP32" s="142"/>
      <c r="CQ32" s="142"/>
      <c r="CR32" s="142"/>
      <c r="CS32" s="142"/>
      <c r="CT32" s="142"/>
      <c r="CU32" s="79"/>
      <c r="CV32" s="21"/>
      <c r="CW32" s="65"/>
      <c r="CY32" s="142"/>
      <c r="CZ32" s="142"/>
      <c r="DA32" s="142"/>
      <c r="DB32" s="142"/>
      <c r="DC32" s="142"/>
      <c r="DD32" s="142"/>
      <c r="DE32" s="79"/>
      <c r="DF32" s="21"/>
      <c r="DG32" s="65"/>
      <c r="DI32" s="142"/>
      <c r="DJ32" s="142"/>
      <c r="DK32" s="142"/>
      <c r="DL32" s="142"/>
      <c r="DM32" s="142"/>
      <c r="DN32" s="142"/>
      <c r="DO32" s="64"/>
      <c r="DP32" s="21"/>
      <c r="DQ32" s="65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</row>
    <row r="33" spans="1:166" ht="21.75" customHeight="1" x14ac:dyDescent="0.25">
      <c r="B33" s="58"/>
      <c r="C33" s="150"/>
      <c r="D33" s="150"/>
      <c r="E33" s="150"/>
      <c r="F33" s="150"/>
      <c r="G33" s="150"/>
      <c r="H33" s="150"/>
      <c r="I33" s="60"/>
      <c r="J33" s="21"/>
      <c r="L33" s="47"/>
      <c r="M33" s="168"/>
      <c r="N33" s="168"/>
      <c r="O33" s="168"/>
      <c r="P33" s="168"/>
      <c r="Q33" s="168"/>
      <c r="R33" s="168"/>
      <c r="S33" s="49"/>
      <c r="T33" s="21"/>
      <c r="V33" s="47"/>
      <c r="W33" s="168"/>
      <c r="X33" s="168"/>
      <c r="Y33" s="168"/>
      <c r="Z33" s="168"/>
      <c r="AA33" s="168"/>
      <c r="AB33" s="168"/>
      <c r="AC33" s="78"/>
      <c r="AD33" s="21"/>
      <c r="AF33" s="58"/>
      <c r="AG33" s="150"/>
      <c r="AH33" s="150"/>
      <c r="AI33" s="150"/>
      <c r="AJ33" s="150"/>
      <c r="AK33" s="150"/>
      <c r="AL33" s="150"/>
      <c r="AM33" s="80"/>
      <c r="AN33" s="21"/>
      <c r="AP33" s="47"/>
      <c r="AQ33" s="168"/>
      <c r="AR33" s="168"/>
      <c r="AS33" s="168"/>
      <c r="AT33" s="168"/>
      <c r="AU33" s="168"/>
      <c r="AV33" s="168"/>
      <c r="AW33" s="49"/>
      <c r="AX33" s="21"/>
      <c r="AY33" s="32"/>
      <c r="AZ33" s="93"/>
      <c r="BA33" s="193"/>
      <c r="BB33" s="193"/>
      <c r="BC33" s="193"/>
      <c r="BD33" s="193"/>
      <c r="BE33" s="193"/>
      <c r="BF33" s="193"/>
      <c r="BG33" s="95"/>
      <c r="BH33" s="21"/>
      <c r="BI33" s="32"/>
      <c r="BJ33" s="93"/>
      <c r="BK33" s="193"/>
      <c r="BL33" s="193"/>
      <c r="BM33" s="193"/>
      <c r="BN33" s="193"/>
      <c r="BO33" s="193"/>
      <c r="BP33" s="193"/>
      <c r="BQ33" s="95"/>
      <c r="BR33" s="21"/>
      <c r="BS33" s="32"/>
      <c r="BU33" s="142"/>
      <c r="BV33" s="142"/>
      <c r="BW33" s="142"/>
      <c r="BX33" s="142"/>
      <c r="BY33" s="142"/>
      <c r="BZ33" s="142"/>
      <c r="CA33" s="79"/>
      <c r="CB33" s="21"/>
      <c r="CC33" s="32"/>
      <c r="CE33" s="142"/>
      <c r="CF33" s="142"/>
      <c r="CG33" s="142"/>
      <c r="CH33" s="142"/>
      <c r="CI33" s="142"/>
      <c r="CJ33" s="142"/>
      <c r="CK33" s="79"/>
      <c r="CL33" s="21"/>
      <c r="CM33" s="65"/>
      <c r="CO33" s="142"/>
      <c r="CP33" s="142"/>
      <c r="CQ33" s="142"/>
      <c r="CR33" s="142"/>
      <c r="CS33" s="142"/>
      <c r="CT33" s="142"/>
      <c r="CU33" s="79"/>
      <c r="CV33" s="21"/>
      <c r="CW33" s="65"/>
      <c r="CY33" s="142"/>
      <c r="CZ33" s="142"/>
      <c r="DA33" s="142"/>
      <c r="DB33" s="142"/>
      <c r="DC33" s="142"/>
      <c r="DD33" s="142"/>
      <c r="DE33" s="79"/>
      <c r="DF33" s="21"/>
      <c r="DG33" s="65"/>
      <c r="DI33" s="142"/>
      <c r="DJ33" s="142"/>
      <c r="DK33" s="142"/>
      <c r="DL33" s="142"/>
      <c r="DM33" s="142"/>
      <c r="DN33" s="142"/>
      <c r="DO33" s="64"/>
      <c r="DP33" s="21"/>
      <c r="DQ33" s="65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</row>
    <row r="34" spans="1:166" ht="21.95" customHeight="1" x14ac:dyDescent="0.25">
      <c r="B34" s="58"/>
      <c r="C34" s="150" t="s">
        <v>311</v>
      </c>
      <c r="D34" s="150"/>
      <c r="E34" s="150"/>
      <c r="F34" s="150"/>
      <c r="G34" s="150"/>
      <c r="H34" s="150"/>
      <c r="I34" s="150"/>
      <c r="J34" s="21"/>
      <c r="L34" s="47"/>
      <c r="M34" s="168" t="s">
        <v>321</v>
      </c>
      <c r="N34" s="168"/>
      <c r="O34" s="168"/>
      <c r="P34" s="168"/>
      <c r="Q34" s="168"/>
      <c r="R34" s="168"/>
      <c r="S34" s="168"/>
      <c r="T34" s="21"/>
      <c r="V34" s="47"/>
      <c r="W34" s="168" t="s">
        <v>322</v>
      </c>
      <c r="X34" s="168"/>
      <c r="Y34" s="168"/>
      <c r="Z34" s="168"/>
      <c r="AA34" s="168"/>
      <c r="AB34" s="168"/>
      <c r="AC34" s="168"/>
      <c r="AD34" s="21"/>
      <c r="AF34" s="58"/>
      <c r="AG34" s="150" t="s">
        <v>616</v>
      </c>
      <c r="AH34" s="150"/>
      <c r="AI34" s="150"/>
      <c r="AJ34" s="150"/>
      <c r="AK34" s="150"/>
      <c r="AL34" s="150"/>
      <c r="AM34" s="150"/>
      <c r="AN34" s="21"/>
      <c r="AP34" s="47"/>
      <c r="AQ34" s="168" t="s">
        <v>334</v>
      </c>
      <c r="AR34" s="168"/>
      <c r="AS34" s="168"/>
      <c r="AT34" s="168"/>
      <c r="AU34" s="168"/>
      <c r="AV34" s="168"/>
      <c r="AW34" s="168"/>
      <c r="AX34" s="21"/>
      <c r="AY34" s="32"/>
      <c r="AZ34" s="93"/>
      <c r="BA34" s="193" t="s">
        <v>617</v>
      </c>
      <c r="BB34" s="193"/>
      <c r="BC34" s="193"/>
      <c r="BD34" s="193"/>
      <c r="BE34" s="193"/>
      <c r="BF34" s="193"/>
      <c r="BG34" s="193"/>
      <c r="BH34" s="21"/>
      <c r="BI34" s="32"/>
      <c r="BJ34" s="93"/>
      <c r="BK34" s="193" t="s">
        <v>618</v>
      </c>
      <c r="BL34" s="193"/>
      <c r="BM34" s="193"/>
      <c r="BN34" s="193"/>
      <c r="BO34" s="193"/>
      <c r="BP34" s="193"/>
      <c r="BQ34" s="193"/>
      <c r="BR34" s="21"/>
      <c r="BS34" s="32"/>
      <c r="BU34" s="142" t="s">
        <v>316</v>
      </c>
      <c r="BV34" s="142"/>
      <c r="BW34" s="142"/>
      <c r="BX34" s="142"/>
      <c r="BY34" s="142"/>
      <c r="BZ34" s="142"/>
      <c r="CA34" s="142"/>
      <c r="CB34" s="21"/>
      <c r="CC34" s="32"/>
      <c r="CE34" s="142" t="s">
        <v>316</v>
      </c>
      <c r="CF34" s="142"/>
      <c r="CG34" s="142"/>
      <c r="CH34" s="142"/>
      <c r="CI34" s="142"/>
      <c r="CJ34" s="142"/>
      <c r="CK34" s="142"/>
      <c r="CL34" s="21"/>
      <c r="CM34" s="65"/>
      <c r="CO34" s="142" t="s">
        <v>316</v>
      </c>
      <c r="CP34" s="142"/>
      <c r="CQ34" s="142"/>
      <c r="CR34" s="142"/>
      <c r="CS34" s="142"/>
      <c r="CT34" s="142"/>
      <c r="CU34" s="142"/>
      <c r="CV34" s="21"/>
      <c r="CW34" s="65"/>
      <c r="CY34" s="142" t="s">
        <v>316</v>
      </c>
      <c r="CZ34" s="142"/>
      <c r="DA34" s="142"/>
      <c r="DB34" s="142"/>
      <c r="DC34" s="142"/>
      <c r="DD34" s="142"/>
      <c r="DE34" s="142"/>
      <c r="DF34" s="21"/>
      <c r="DG34" s="65"/>
      <c r="DI34" s="142" t="s">
        <v>316</v>
      </c>
      <c r="DJ34" s="142"/>
      <c r="DK34" s="142"/>
      <c r="DL34" s="142"/>
      <c r="DM34" s="142"/>
      <c r="DN34" s="142"/>
      <c r="DO34" s="142"/>
      <c r="DP34" s="21"/>
      <c r="DQ34" s="65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</row>
    <row r="35" spans="1:166" ht="9" customHeight="1" x14ac:dyDescent="0.25">
      <c r="B35" s="58"/>
      <c r="C35" s="60"/>
      <c r="D35" s="60"/>
      <c r="E35" s="60"/>
      <c r="F35" s="60"/>
      <c r="G35" s="60"/>
      <c r="H35" s="60"/>
      <c r="I35" s="60"/>
      <c r="J35" s="21"/>
      <c r="L35" s="47"/>
      <c r="M35" s="49"/>
      <c r="N35" s="49"/>
      <c r="O35" s="49"/>
      <c r="P35" s="49"/>
      <c r="Q35" s="49"/>
      <c r="R35" s="49"/>
      <c r="S35" s="49"/>
      <c r="T35" s="21"/>
      <c r="V35" s="47"/>
      <c r="W35" s="78"/>
      <c r="X35" s="78"/>
      <c r="Y35" s="78"/>
      <c r="Z35" s="78"/>
      <c r="AA35" s="78"/>
      <c r="AB35" s="78"/>
      <c r="AC35" s="78"/>
      <c r="AD35" s="21"/>
      <c r="AF35" s="58"/>
      <c r="AG35" s="80"/>
      <c r="AH35" s="80"/>
      <c r="AI35" s="80"/>
      <c r="AJ35" s="80"/>
      <c r="AK35" s="80"/>
      <c r="AL35" s="80"/>
      <c r="AM35" s="80"/>
      <c r="AN35" s="21"/>
      <c r="AP35" s="47"/>
      <c r="AQ35" s="49"/>
      <c r="AR35" s="49"/>
      <c r="AS35" s="49"/>
      <c r="AT35" s="49"/>
      <c r="AU35" s="49"/>
      <c r="AV35" s="49"/>
      <c r="AW35" s="49"/>
      <c r="AX35" s="21"/>
      <c r="AZ35" s="93"/>
      <c r="BA35" s="95"/>
      <c r="BB35" s="95"/>
      <c r="BC35" s="95"/>
      <c r="BD35" s="95"/>
      <c r="BE35" s="95"/>
      <c r="BF35" s="95"/>
      <c r="BG35" s="95"/>
      <c r="BH35" s="21"/>
      <c r="BJ35" s="93"/>
      <c r="BK35" s="95"/>
      <c r="BL35" s="95"/>
      <c r="BM35" s="95"/>
      <c r="BN35" s="95"/>
      <c r="BO35" s="95"/>
      <c r="BP35" s="95"/>
      <c r="BQ35" s="95"/>
      <c r="BR35" s="21"/>
      <c r="BU35" s="79"/>
      <c r="BV35" s="79"/>
      <c r="BW35" s="79"/>
      <c r="BX35" s="79"/>
      <c r="BY35" s="79"/>
      <c r="BZ35" s="79"/>
      <c r="CA35" s="79"/>
      <c r="CB35" s="21"/>
      <c r="CE35" s="79"/>
      <c r="CF35" s="79"/>
      <c r="CG35" s="79"/>
      <c r="CH35" s="79"/>
      <c r="CI35" s="79"/>
      <c r="CJ35" s="79"/>
      <c r="CK35" s="79"/>
      <c r="CL35" s="21"/>
      <c r="CO35" s="79"/>
      <c r="CP35" s="79"/>
      <c r="CQ35" s="79"/>
      <c r="CR35" s="79"/>
      <c r="CS35" s="79"/>
      <c r="CT35" s="79"/>
      <c r="CU35" s="79"/>
      <c r="CV35" s="21"/>
      <c r="CY35" s="79"/>
      <c r="CZ35" s="79"/>
      <c r="DA35" s="79"/>
      <c r="DB35" s="79"/>
      <c r="DC35" s="79"/>
      <c r="DD35" s="79"/>
      <c r="DE35" s="79"/>
      <c r="DF35" s="21"/>
      <c r="DI35" s="64"/>
      <c r="DJ35" s="64"/>
      <c r="DK35" s="64"/>
      <c r="DL35" s="64"/>
      <c r="DM35" s="64"/>
      <c r="DN35" s="64"/>
      <c r="DO35" s="64"/>
      <c r="DP35" s="21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</row>
    <row r="36" spans="1:166" s="14" customFormat="1" x14ac:dyDescent="0.25">
      <c r="A36" s="27"/>
      <c r="B36" s="59"/>
      <c r="C36" s="112" t="s">
        <v>302</v>
      </c>
      <c r="D36" s="113"/>
      <c r="E36" s="113" t="s">
        <v>303</v>
      </c>
      <c r="F36" s="113"/>
      <c r="G36" s="113" t="s">
        <v>304</v>
      </c>
      <c r="H36" s="143"/>
      <c r="I36" s="59"/>
      <c r="J36" s="22"/>
      <c r="K36" s="27"/>
      <c r="L36" s="48"/>
      <c r="M36" s="112" t="s">
        <v>302</v>
      </c>
      <c r="N36" s="113"/>
      <c r="O36" s="113" t="s">
        <v>303</v>
      </c>
      <c r="P36" s="113"/>
      <c r="Q36" s="113" t="s">
        <v>304</v>
      </c>
      <c r="R36" s="143"/>
      <c r="S36" s="48"/>
      <c r="T36" s="22"/>
      <c r="U36" s="27"/>
      <c r="V36" s="48"/>
      <c r="W36" s="112" t="s">
        <v>302</v>
      </c>
      <c r="X36" s="113"/>
      <c r="Y36" s="113" t="s">
        <v>303</v>
      </c>
      <c r="Z36" s="113"/>
      <c r="AA36" s="113" t="s">
        <v>304</v>
      </c>
      <c r="AB36" s="143"/>
      <c r="AC36" s="48"/>
      <c r="AD36" s="22"/>
      <c r="AE36" s="27"/>
      <c r="AF36" s="59"/>
      <c r="AG36" s="112" t="s">
        <v>302</v>
      </c>
      <c r="AH36" s="113"/>
      <c r="AI36" s="113" t="s">
        <v>303</v>
      </c>
      <c r="AJ36" s="113"/>
      <c r="AK36" s="113" t="s">
        <v>304</v>
      </c>
      <c r="AL36" s="143"/>
      <c r="AM36" s="59"/>
      <c r="AN36" s="22"/>
      <c r="AO36" s="27"/>
      <c r="AP36" s="48"/>
      <c r="AQ36" s="112" t="s">
        <v>302</v>
      </c>
      <c r="AR36" s="113"/>
      <c r="AS36" s="113" t="s">
        <v>303</v>
      </c>
      <c r="AT36" s="113"/>
      <c r="AU36" s="113" t="s">
        <v>304</v>
      </c>
      <c r="AV36" s="143"/>
      <c r="AW36" s="48"/>
      <c r="AX36" s="22"/>
      <c r="AY36" s="46"/>
      <c r="AZ36" s="94"/>
      <c r="BA36" s="115" t="s">
        <v>302</v>
      </c>
      <c r="BB36" s="116"/>
      <c r="BC36" s="116" t="s">
        <v>303</v>
      </c>
      <c r="BD36" s="116"/>
      <c r="BE36" s="116" t="s">
        <v>304</v>
      </c>
      <c r="BF36" s="136"/>
      <c r="BG36" s="94"/>
      <c r="BH36" s="22"/>
      <c r="BI36" s="46"/>
      <c r="BJ36" s="94"/>
      <c r="BK36" s="112" t="s">
        <v>302</v>
      </c>
      <c r="BL36" s="113"/>
      <c r="BM36" s="113" t="s">
        <v>303</v>
      </c>
      <c r="BN36" s="113"/>
      <c r="BO36" s="113" t="s">
        <v>304</v>
      </c>
      <c r="BP36" s="143"/>
      <c r="BQ36" s="94"/>
      <c r="BR36" s="22"/>
      <c r="BS36" s="46"/>
      <c r="BU36" s="115" t="s">
        <v>302</v>
      </c>
      <c r="BV36" s="116"/>
      <c r="BW36" s="116" t="s">
        <v>303</v>
      </c>
      <c r="BX36" s="116"/>
      <c r="BY36" s="116" t="s">
        <v>304</v>
      </c>
      <c r="BZ36" s="136"/>
      <c r="CB36" s="22"/>
      <c r="CC36" s="46"/>
      <c r="CE36" s="115" t="s">
        <v>302</v>
      </c>
      <c r="CF36" s="116"/>
      <c r="CG36" s="116" t="s">
        <v>303</v>
      </c>
      <c r="CH36" s="116"/>
      <c r="CI36" s="116" t="s">
        <v>304</v>
      </c>
      <c r="CJ36" s="136"/>
      <c r="CL36" s="22"/>
      <c r="CM36" s="66"/>
      <c r="CO36" s="115" t="s">
        <v>302</v>
      </c>
      <c r="CP36" s="116"/>
      <c r="CQ36" s="116" t="s">
        <v>303</v>
      </c>
      <c r="CR36" s="116"/>
      <c r="CS36" s="116" t="s">
        <v>304</v>
      </c>
      <c r="CT36" s="136"/>
      <c r="CV36" s="22"/>
      <c r="CW36" s="66"/>
      <c r="CY36" s="115" t="s">
        <v>302</v>
      </c>
      <c r="CZ36" s="116"/>
      <c r="DA36" s="116" t="s">
        <v>303</v>
      </c>
      <c r="DB36" s="116"/>
      <c r="DC36" s="116" t="s">
        <v>304</v>
      </c>
      <c r="DD36" s="136"/>
      <c r="DF36" s="22"/>
      <c r="DG36" s="66"/>
      <c r="DI36" s="115" t="s">
        <v>302</v>
      </c>
      <c r="DJ36" s="116"/>
      <c r="DK36" s="116" t="s">
        <v>303</v>
      </c>
      <c r="DL36" s="116"/>
      <c r="DM36" s="116" t="s">
        <v>304</v>
      </c>
      <c r="DN36" s="136"/>
      <c r="DP36" s="22"/>
      <c r="DQ36" s="66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</row>
    <row r="37" spans="1:166" s="14" customFormat="1" ht="21.95" customHeight="1" thickBot="1" x14ac:dyDescent="0.3">
      <c r="A37" s="27"/>
      <c r="B37" s="59"/>
      <c r="C37" s="137">
        <v>118</v>
      </c>
      <c r="D37" s="138"/>
      <c r="E37" s="139">
        <v>0.93300000000000005</v>
      </c>
      <c r="F37" s="139"/>
      <c r="G37" s="138">
        <v>25.5</v>
      </c>
      <c r="H37" s="140"/>
      <c r="I37" s="59"/>
      <c r="J37" s="22"/>
      <c r="K37" s="27"/>
      <c r="L37" s="48"/>
      <c r="M37" s="137">
        <v>88</v>
      </c>
      <c r="N37" s="138"/>
      <c r="O37" s="139">
        <v>0.86699999999999999</v>
      </c>
      <c r="P37" s="139"/>
      <c r="Q37" s="138">
        <v>20.5</v>
      </c>
      <c r="R37" s="140"/>
      <c r="S37" s="48"/>
      <c r="T37" s="22"/>
      <c r="U37" s="27"/>
      <c r="V37" s="48"/>
      <c r="W37" s="137">
        <v>139</v>
      </c>
      <c r="X37" s="138"/>
      <c r="Y37" s="151">
        <v>0.499</v>
      </c>
      <c r="Z37" s="151"/>
      <c r="AA37" s="138">
        <v>29</v>
      </c>
      <c r="AB37" s="140"/>
      <c r="AC37" s="48"/>
      <c r="AD37" s="22"/>
      <c r="AE37" s="27"/>
      <c r="AF37" s="59"/>
      <c r="AG37" s="137">
        <v>128</v>
      </c>
      <c r="AH37" s="138"/>
      <c r="AI37" s="151">
        <v>0.91200000000000003</v>
      </c>
      <c r="AJ37" s="151"/>
      <c r="AK37" s="138">
        <v>23</v>
      </c>
      <c r="AL37" s="140"/>
      <c r="AM37" s="59"/>
      <c r="AN37" s="22"/>
      <c r="AO37" s="27"/>
      <c r="AP37" s="48"/>
      <c r="AQ37" s="137">
        <v>86</v>
      </c>
      <c r="AR37" s="138"/>
      <c r="AS37" s="139">
        <v>0.88900000000000001</v>
      </c>
      <c r="AT37" s="139"/>
      <c r="AU37" s="138">
        <v>20</v>
      </c>
      <c r="AV37" s="140"/>
      <c r="AW37" s="48"/>
      <c r="AX37" s="22"/>
      <c r="AY37" s="32"/>
      <c r="AZ37" s="94"/>
      <c r="BA37" s="135">
        <v>131</v>
      </c>
      <c r="BB37" s="133"/>
      <c r="BC37" s="132">
        <v>0.55800000000000005</v>
      </c>
      <c r="BD37" s="132"/>
      <c r="BE37" s="133">
        <v>25</v>
      </c>
      <c r="BF37" s="134"/>
      <c r="BG37" s="94"/>
      <c r="BH37" s="22"/>
      <c r="BI37" s="32"/>
      <c r="BJ37" s="94"/>
      <c r="BK37" s="137">
        <v>112</v>
      </c>
      <c r="BL37" s="138"/>
      <c r="BM37" s="151">
        <v>0</v>
      </c>
      <c r="BN37" s="151"/>
      <c r="BO37" s="138">
        <v>0</v>
      </c>
      <c r="BP37" s="140"/>
      <c r="BQ37" s="94"/>
      <c r="BR37" s="22"/>
      <c r="BS37" s="32"/>
      <c r="BU37" s="135">
        <v>0</v>
      </c>
      <c r="BV37" s="133"/>
      <c r="BW37" s="132">
        <v>0</v>
      </c>
      <c r="BX37" s="132"/>
      <c r="BY37" s="133">
        <v>0</v>
      </c>
      <c r="BZ37" s="134"/>
      <c r="CB37" s="22"/>
      <c r="CC37" s="32"/>
      <c r="CE37" s="135">
        <v>0</v>
      </c>
      <c r="CF37" s="133"/>
      <c r="CG37" s="132">
        <v>0</v>
      </c>
      <c r="CH37" s="132"/>
      <c r="CI37" s="133">
        <v>0</v>
      </c>
      <c r="CJ37" s="134"/>
      <c r="CL37" s="22"/>
      <c r="CM37" s="65"/>
      <c r="CO37" s="135">
        <v>0</v>
      </c>
      <c r="CP37" s="133"/>
      <c r="CQ37" s="132">
        <v>0</v>
      </c>
      <c r="CR37" s="132"/>
      <c r="CS37" s="133">
        <v>0</v>
      </c>
      <c r="CT37" s="134"/>
      <c r="CV37" s="22"/>
      <c r="CW37" s="65"/>
      <c r="CY37" s="135">
        <v>0</v>
      </c>
      <c r="CZ37" s="133"/>
      <c r="DA37" s="132">
        <v>0</v>
      </c>
      <c r="DB37" s="132"/>
      <c r="DC37" s="133">
        <v>0</v>
      </c>
      <c r="DD37" s="134"/>
      <c r="DF37" s="22"/>
      <c r="DG37" s="65"/>
      <c r="DI37" s="135">
        <v>0</v>
      </c>
      <c r="DJ37" s="133"/>
      <c r="DK37" s="132">
        <v>0</v>
      </c>
      <c r="DL37" s="132"/>
      <c r="DM37" s="133">
        <v>0</v>
      </c>
      <c r="DN37" s="134"/>
      <c r="DP37" s="22"/>
      <c r="DQ37" s="65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</row>
    <row r="38" spans="1:166" ht="9" customHeight="1" thickTop="1" x14ac:dyDescent="0.25">
      <c r="B38" s="58"/>
      <c r="C38" s="58"/>
      <c r="D38" s="58"/>
      <c r="E38" s="58"/>
      <c r="F38" s="58"/>
      <c r="G38" s="58"/>
      <c r="H38" s="58"/>
      <c r="I38" s="58"/>
      <c r="J38" s="21"/>
      <c r="L38" s="47"/>
      <c r="M38" s="47"/>
      <c r="N38" s="47"/>
      <c r="O38" s="47"/>
      <c r="P38" s="47"/>
      <c r="Q38" s="47"/>
      <c r="R38" s="47"/>
      <c r="S38" s="47"/>
      <c r="T38" s="21"/>
      <c r="V38" s="47"/>
      <c r="W38" s="47"/>
      <c r="X38" s="47"/>
      <c r="Y38" s="47"/>
      <c r="Z38" s="47"/>
      <c r="AA38" s="47"/>
      <c r="AB38" s="47"/>
      <c r="AC38" s="47"/>
      <c r="AD38" s="21"/>
      <c r="AF38" s="58"/>
      <c r="AG38" s="58"/>
      <c r="AH38" s="58"/>
      <c r="AI38" s="58"/>
      <c r="AJ38" s="58"/>
      <c r="AK38" s="58"/>
      <c r="AL38" s="58"/>
      <c r="AM38" s="58"/>
      <c r="AN38" s="21"/>
      <c r="AP38" s="47"/>
      <c r="AQ38" s="47"/>
      <c r="AR38" s="47"/>
      <c r="AS38" s="47"/>
      <c r="AT38" s="47"/>
      <c r="AU38" s="47"/>
      <c r="AV38" s="47"/>
      <c r="AW38" s="47"/>
      <c r="AX38" s="21"/>
      <c r="AZ38" s="93"/>
      <c r="BA38" s="93"/>
      <c r="BB38" s="93"/>
      <c r="BC38" s="93"/>
      <c r="BD38" s="93"/>
      <c r="BE38" s="93"/>
      <c r="BF38" s="93"/>
      <c r="BG38" s="93"/>
      <c r="BH38" s="21"/>
      <c r="BJ38" s="93"/>
      <c r="BK38" s="93"/>
      <c r="BL38" s="93"/>
      <c r="BM38" s="93"/>
      <c r="BN38" s="93"/>
      <c r="BO38" s="93"/>
      <c r="BP38" s="93"/>
      <c r="BQ38" s="93"/>
      <c r="BR38" s="21"/>
      <c r="CB38" s="21"/>
      <c r="CL38" s="21"/>
      <c r="CV38" s="21"/>
      <c r="DF38" s="21"/>
      <c r="DP38" s="21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</row>
    <row r="39" spans="1:166" s="14" customFormat="1" x14ac:dyDescent="0.25">
      <c r="A39" s="27"/>
      <c r="B39" s="59"/>
      <c r="C39" s="112" t="s">
        <v>305</v>
      </c>
      <c r="D39" s="113"/>
      <c r="E39" s="113" t="s">
        <v>306</v>
      </c>
      <c r="F39" s="113"/>
      <c r="G39" s="113" t="s">
        <v>307</v>
      </c>
      <c r="H39" s="114"/>
      <c r="I39" s="59"/>
      <c r="J39" s="22"/>
      <c r="K39" s="27"/>
      <c r="L39" s="48"/>
      <c r="M39" s="112" t="s">
        <v>305</v>
      </c>
      <c r="N39" s="113"/>
      <c r="O39" s="113" t="s">
        <v>306</v>
      </c>
      <c r="P39" s="113"/>
      <c r="Q39" s="113" t="s">
        <v>307</v>
      </c>
      <c r="R39" s="114"/>
      <c r="S39" s="48"/>
      <c r="T39" s="22"/>
      <c r="U39" s="27"/>
      <c r="V39" s="48"/>
      <c r="W39" s="112" t="s">
        <v>305</v>
      </c>
      <c r="X39" s="113"/>
      <c r="Y39" s="113" t="s">
        <v>306</v>
      </c>
      <c r="Z39" s="113"/>
      <c r="AA39" s="113" t="s">
        <v>307</v>
      </c>
      <c r="AB39" s="114"/>
      <c r="AC39" s="48"/>
      <c r="AD39" s="22"/>
      <c r="AE39" s="27"/>
      <c r="AF39" s="59"/>
      <c r="AG39" s="112" t="s">
        <v>305</v>
      </c>
      <c r="AH39" s="113"/>
      <c r="AI39" s="113" t="s">
        <v>306</v>
      </c>
      <c r="AJ39" s="113"/>
      <c r="AK39" s="113" t="s">
        <v>307</v>
      </c>
      <c r="AL39" s="114"/>
      <c r="AM39" s="59"/>
      <c r="AN39" s="22"/>
      <c r="AO39" s="27"/>
      <c r="AP39" s="48"/>
      <c r="AQ39" s="112" t="s">
        <v>305</v>
      </c>
      <c r="AR39" s="113"/>
      <c r="AS39" s="113" t="s">
        <v>306</v>
      </c>
      <c r="AT39" s="113"/>
      <c r="AU39" s="113" t="s">
        <v>307</v>
      </c>
      <c r="AV39" s="114"/>
      <c r="AW39" s="48"/>
      <c r="AX39" s="22"/>
      <c r="AY39" s="46"/>
      <c r="AZ39" s="94"/>
      <c r="BA39" s="115" t="s">
        <v>305</v>
      </c>
      <c r="BB39" s="116"/>
      <c r="BC39" s="116" t="s">
        <v>306</v>
      </c>
      <c r="BD39" s="116"/>
      <c r="BE39" s="116" t="s">
        <v>307</v>
      </c>
      <c r="BF39" s="117"/>
      <c r="BG39" s="94"/>
      <c r="BH39" s="22"/>
      <c r="BI39" s="46"/>
      <c r="BJ39" s="94"/>
      <c r="BK39" s="112" t="s">
        <v>305</v>
      </c>
      <c r="BL39" s="113"/>
      <c r="BM39" s="113" t="s">
        <v>306</v>
      </c>
      <c r="BN39" s="113"/>
      <c r="BO39" s="113" t="s">
        <v>307</v>
      </c>
      <c r="BP39" s="114"/>
      <c r="BQ39" s="94"/>
      <c r="BR39" s="22"/>
      <c r="BS39" s="46"/>
      <c r="BU39" s="115" t="s">
        <v>305</v>
      </c>
      <c r="BV39" s="116"/>
      <c r="BW39" s="116" t="s">
        <v>306</v>
      </c>
      <c r="BX39" s="116"/>
      <c r="BY39" s="116" t="s">
        <v>307</v>
      </c>
      <c r="BZ39" s="117"/>
      <c r="CB39" s="22"/>
      <c r="CC39" s="46"/>
      <c r="CE39" s="115" t="s">
        <v>305</v>
      </c>
      <c r="CF39" s="116"/>
      <c r="CG39" s="116" t="s">
        <v>306</v>
      </c>
      <c r="CH39" s="116"/>
      <c r="CI39" s="116" t="s">
        <v>307</v>
      </c>
      <c r="CJ39" s="117"/>
      <c r="CL39" s="22"/>
      <c r="CM39" s="66"/>
      <c r="CO39" s="115" t="s">
        <v>305</v>
      </c>
      <c r="CP39" s="116"/>
      <c r="CQ39" s="116" t="s">
        <v>306</v>
      </c>
      <c r="CR39" s="116"/>
      <c r="CS39" s="116" t="s">
        <v>307</v>
      </c>
      <c r="CT39" s="117"/>
      <c r="CV39" s="22"/>
      <c r="CW39" s="66"/>
      <c r="CY39" s="115" t="s">
        <v>305</v>
      </c>
      <c r="CZ39" s="116"/>
      <c r="DA39" s="116" t="s">
        <v>306</v>
      </c>
      <c r="DB39" s="116"/>
      <c r="DC39" s="116" t="s">
        <v>307</v>
      </c>
      <c r="DD39" s="117"/>
      <c r="DF39" s="22"/>
      <c r="DG39" s="66"/>
      <c r="DI39" s="115" t="s">
        <v>305</v>
      </c>
      <c r="DJ39" s="116"/>
      <c r="DK39" s="116" t="s">
        <v>306</v>
      </c>
      <c r="DL39" s="116"/>
      <c r="DM39" s="116" t="s">
        <v>307</v>
      </c>
      <c r="DN39" s="117"/>
      <c r="DP39" s="22"/>
      <c r="DQ39" s="66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</row>
    <row r="40" spans="1:166" s="14" customFormat="1" ht="21.95" customHeight="1" thickBot="1" x14ac:dyDescent="0.3">
      <c r="A40" s="27"/>
      <c r="B40" s="59"/>
      <c r="C40" s="128">
        <v>13</v>
      </c>
      <c r="D40" s="129"/>
      <c r="E40" s="130">
        <v>14</v>
      </c>
      <c r="F40" s="130"/>
      <c r="G40" s="129">
        <v>15</v>
      </c>
      <c r="H40" s="131"/>
      <c r="I40" s="59"/>
      <c r="J40" s="22"/>
      <c r="K40" s="27"/>
      <c r="L40" s="48"/>
      <c r="M40" s="128">
        <v>13</v>
      </c>
      <c r="N40" s="129"/>
      <c r="O40" s="130">
        <v>11</v>
      </c>
      <c r="P40" s="130"/>
      <c r="Q40" s="129">
        <v>15</v>
      </c>
      <c r="R40" s="131"/>
      <c r="S40" s="48"/>
      <c r="T40" s="22"/>
      <c r="U40" s="27"/>
      <c r="V40" s="48"/>
      <c r="W40" s="128">
        <v>7</v>
      </c>
      <c r="X40" s="129"/>
      <c r="Y40" s="130">
        <v>13</v>
      </c>
      <c r="Z40" s="130"/>
      <c r="AA40" s="129">
        <v>0</v>
      </c>
      <c r="AB40" s="131"/>
      <c r="AC40" s="48"/>
      <c r="AD40" s="22"/>
      <c r="AE40" s="27"/>
      <c r="AF40" s="59"/>
      <c r="AG40" s="128" t="s">
        <v>315</v>
      </c>
      <c r="AH40" s="129"/>
      <c r="AI40" s="130" t="s">
        <v>315</v>
      </c>
      <c r="AJ40" s="130"/>
      <c r="AK40" s="129" t="s">
        <v>315</v>
      </c>
      <c r="AL40" s="131"/>
      <c r="AM40" s="59"/>
      <c r="AN40" s="22"/>
      <c r="AO40" s="27"/>
      <c r="AP40" s="48"/>
      <c r="AQ40" s="128">
        <v>11</v>
      </c>
      <c r="AR40" s="129"/>
      <c r="AS40" s="130">
        <v>15</v>
      </c>
      <c r="AT40" s="130"/>
      <c r="AU40" s="129">
        <v>14</v>
      </c>
      <c r="AV40" s="131"/>
      <c r="AW40" s="48"/>
      <c r="AX40" s="22"/>
      <c r="AY40" s="32"/>
      <c r="AZ40" s="94"/>
      <c r="BA40" s="124" t="s">
        <v>315</v>
      </c>
      <c r="BB40" s="125"/>
      <c r="BC40" s="126" t="s">
        <v>315</v>
      </c>
      <c r="BD40" s="126"/>
      <c r="BE40" s="125" t="s">
        <v>315</v>
      </c>
      <c r="BF40" s="127"/>
      <c r="BG40" s="94"/>
      <c r="BH40" s="22"/>
      <c r="BI40" s="32"/>
      <c r="BJ40" s="94"/>
      <c r="BK40" s="128">
        <v>0</v>
      </c>
      <c r="BL40" s="129"/>
      <c r="BM40" s="130">
        <v>0</v>
      </c>
      <c r="BN40" s="130"/>
      <c r="BO40" s="129">
        <v>0</v>
      </c>
      <c r="BP40" s="131"/>
      <c r="BQ40" s="94"/>
      <c r="BR40" s="22"/>
      <c r="BS40" s="32"/>
      <c r="BU40" s="124">
        <v>0</v>
      </c>
      <c r="BV40" s="125"/>
      <c r="BW40" s="126">
        <v>0</v>
      </c>
      <c r="BX40" s="126"/>
      <c r="BY40" s="125">
        <v>0</v>
      </c>
      <c r="BZ40" s="127"/>
      <c r="CB40" s="22"/>
      <c r="CC40" s="32"/>
      <c r="CE40" s="124">
        <v>0</v>
      </c>
      <c r="CF40" s="125"/>
      <c r="CG40" s="126">
        <v>0</v>
      </c>
      <c r="CH40" s="126"/>
      <c r="CI40" s="125">
        <v>0</v>
      </c>
      <c r="CJ40" s="127"/>
      <c r="CL40" s="22"/>
      <c r="CM40" s="65"/>
      <c r="CO40" s="124">
        <v>0</v>
      </c>
      <c r="CP40" s="125"/>
      <c r="CQ40" s="126">
        <v>0</v>
      </c>
      <c r="CR40" s="126"/>
      <c r="CS40" s="125">
        <v>0</v>
      </c>
      <c r="CT40" s="127"/>
      <c r="CV40" s="22"/>
      <c r="CW40" s="65"/>
      <c r="CY40" s="124">
        <v>0</v>
      </c>
      <c r="CZ40" s="125"/>
      <c r="DA40" s="126">
        <v>0</v>
      </c>
      <c r="DB40" s="126"/>
      <c r="DC40" s="125">
        <v>0</v>
      </c>
      <c r="DD40" s="127"/>
      <c r="DF40" s="22"/>
      <c r="DG40" s="65"/>
      <c r="DI40" s="124">
        <v>0</v>
      </c>
      <c r="DJ40" s="125"/>
      <c r="DK40" s="126">
        <v>0</v>
      </c>
      <c r="DL40" s="126"/>
      <c r="DM40" s="125">
        <v>0</v>
      </c>
      <c r="DN40" s="127"/>
      <c r="DP40" s="22"/>
      <c r="DQ40" s="65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</row>
    <row r="41" spans="1:166" ht="9" customHeight="1" thickTop="1" x14ac:dyDescent="0.25">
      <c r="B41" s="58"/>
      <c r="C41" s="58"/>
      <c r="D41" s="58"/>
      <c r="E41" s="58"/>
      <c r="F41" s="58"/>
      <c r="G41" s="58"/>
      <c r="H41" s="58"/>
      <c r="I41" s="58"/>
      <c r="J41" s="21"/>
      <c r="L41" s="47"/>
      <c r="M41" s="47"/>
      <c r="N41" s="47"/>
      <c r="O41" s="47"/>
      <c r="P41" s="47"/>
      <c r="Q41" s="47"/>
      <c r="R41" s="47"/>
      <c r="S41" s="47"/>
      <c r="T41" s="21"/>
      <c r="V41" s="47"/>
      <c r="W41" s="47"/>
      <c r="X41" s="47"/>
      <c r="Y41" s="47"/>
      <c r="Z41" s="47"/>
      <c r="AA41" s="47"/>
      <c r="AB41" s="47"/>
      <c r="AC41" s="47"/>
      <c r="AD41" s="21"/>
      <c r="AF41" s="58"/>
      <c r="AG41" s="58"/>
      <c r="AH41" s="58"/>
      <c r="AI41" s="58"/>
      <c r="AJ41" s="58"/>
      <c r="AK41" s="58"/>
      <c r="AL41" s="58"/>
      <c r="AM41" s="58"/>
      <c r="AN41" s="21"/>
      <c r="AP41" s="47"/>
      <c r="AQ41" s="47"/>
      <c r="AR41" s="47"/>
      <c r="AS41" s="47"/>
      <c r="AT41" s="47"/>
      <c r="AU41" s="47"/>
      <c r="AV41" s="47"/>
      <c r="AW41" s="47"/>
      <c r="AX41" s="21"/>
      <c r="AZ41" s="93"/>
      <c r="BA41" s="93"/>
      <c r="BB41" s="93"/>
      <c r="BC41" s="93"/>
      <c r="BD41" s="93"/>
      <c r="BE41" s="93"/>
      <c r="BF41" s="93"/>
      <c r="BG41" s="93"/>
      <c r="BH41" s="21"/>
      <c r="BJ41" s="93"/>
      <c r="BK41" s="93"/>
      <c r="BL41" s="93"/>
      <c r="BM41" s="93"/>
      <c r="BN41" s="93"/>
      <c r="BO41" s="93"/>
      <c r="BP41" s="93"/>
      <c r="BQ41" s="93"/>
      <c r="BR41" s="21"/>
      <c r="CB41" s="21"/>
      <c r="CL41" s="21"/>
      <c r="CV41" s="21"/>
      <c r="DF41" s="21"/>
      <c r="DP41" s="21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</row>
    <row r="42" spans="1:166" s="14" customFormat="1" ht="17.100000000000001" customHeight="1" x14ac:dyDescent="0.25">
      <c r="A42" s="27"/>
      <c r="B42" s="59"/>
      <c r="C42" s="112" t="s">
        <v>310</v>
      </c>
      <c r="D42" s="113"/>
      <c r="E42" s="113"/>
      <c r="F42" s="113"/>
      <c r="G42" s="113"/>
      <c r="H42" s="114"/>
      <c r="I42" s="59"/>
      <c r="J42" s="22"/>
      <c r="K42" s="27"/>
      <c r="L42" s="48"/>
      <c r="M42" s="112" t="s">
        <v>310</v>
      </c>
      <c r="N42" s="113"/>
      <c r="O42" s="113"/>
      <c r="P42" s="113"/>
      <c r="Q42" s="113"/>
      <c r="R42" s="114"/>
      <c r="S42" s="48"/>
      <c r="T42" s="22"/>
      <c r="U42" s="27"/>
      <c r="V42" s="48"/>
      <c r="W42" s="112" t="s">
        <v>310</v>
      </c>
      <c r="X42" s="113"/>
      <c r="Y42" s="113"/>
      <c r="Z42" s="113"/>
      <c r="AA42" s="113"/>
      <c r="AB42" s="114"/>
      <c r="AC42" s="48"/>
      <c r="AD42" s="22"/>
      <c r="AE42" s="27"/>
      <c r="AF42" s="59"/>
      <c r="AG42" s="112" t="s">
        <v>310</v>
      </c>
      <c r="AH42" s="113"/>
      <c r="AI42" s="113"/>
      <c r="AJ42" s="113"/>
      <c r="AK42" s="113"/>
      <c r="AL42" s="114"/>
      <c r="AM42" s="59"/>
      <c r="AN42" s="22"/>
      <c r="AO42" s="27"/>
      <c r="AP42" s="48"/>
      <c r="AQ42" s="112" t="s">
        <v>310</v>
      </c>
      <c r="AR42" s="113"/>
      <c r="AS42" s="113"/>
      <c r="AT42" s="113"/>
      <c r="AU42" s="113"/>
      <c r="AV42" s="114"/>
      <c r="AW42" s="48"/>
      <c r="AX42" s="22"/>
      <c r="AY42" s="46"/>
      <c r="AZ42" s="94"/>
      <c r="BA42" s="115" t="s">
        <v>310</v>
      </c>
      <c r="BB42" s="116"/>
      <c r="BC42" s="116"/>
      <c r="BD42" s="116"/>
      <c r="BE42" s="116"/>
      <c r="BF42" s="117"/>
      <c r="BG42" s="94"/>
      <c r="BH42" s="22"/>
      <c r="BI42" s="46"/>
      <c r="BJ42" s="94"/>
      <c r="BK42" s="112" t="s">
        <v>310</v>
      </c>
      <c r="BL42" s="113"/>
      <c r="BM42" s="113"/>
      <c r="BN42" s="113"/>
      <c r="BO42" s="113"/>
      <c r="BP42" s="114"/>
      <c r="BQ42" s="94"/>
      <c r="BR42" s="22"/>
      <c r="BS42" s="46"/>
      <c r="BU42" s="115" t="s">
        <v>310</v>
      </c>
      <c r="BV42" s="116"/>
      <c r="BW42" s="116"/>
      <c r="BX42" s="116"/>
      <c r="BY42" s="116"/>
      <c r="BZ42" s="117"/>
      <c r="CB42" s="22"/>
      <c r="CC42" s="46"/>
      <c r="CE42" s="115" t="s">
        <v>310</v>
      </c>
      <c r="CF42" s="116"/>
      <c r="CG42" s="116"/>
      <c r="CH42" s="116"/>
      <c r="CI42" s="116"/>
      <c r="CJ42" s="117"/>
      <c r="CL42" s="22"/>
      <c r="CM42" s="66"/>
      <c r="CO42" s="115" t="s">
        <v>310</v>
      </c>
      <c r="CP42" s="116"/>
      <c r="CQ42" s="116"/>
      <c r="CR42" s="116"/>
      <c r="CS42" s="116"/>
      <c r="CT42" s="117"/>
      <c r="CV42" s="22"/>
      <c r="CW42" s="66"/>
      <c r="CY42" s="115" t="s">
        <v>310</v>
      </c>
      <c r="CZ42" s="116"/>
      <c r="DA42" s="116"/>
      <c r="DB42" s="116"/>
      <c r="DC42" s="116"/>
      <c r="DD42" s="117"/>
      <c r="DF42" s="22"/>
      <c r="DG42" s="66"/>
      <c r="DI42" s="115" t="s">
        <v>310</v>
      </c>
      <c r="DJ42" s="116"/>
      <c r="DK42" s="116"/>
      <c r="DL42" s="116"/>
      <c r="DM42" s="116"/>
      <c r="DN42" s="117"/>
      <c r="DP42" s="22"/>
      <c r="DQ42" s="66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</row>
    <row r="43" spans="1:166" s="14" customFormat="1" ht="21.95" customHeight="1" x14ac:dyDescent="0.25">
      <c r="A43" s="27"/>
      <c r="B43" s="59"/>
      <c r="C43" s="155">
        <v>6</v>
      </c>
      <c r="D43" s="156"/>
      <c r="E43" s="156"/>
      <c r="F43" s="156"/>
      <c r="G43" s="156"/>
      <c r="H43" s="157"/>
      <c r="I43" s="59"/>
      <c r="J43" s="22"/>
      <c r="K43" s="27"/>
      <c r="L43" s="48"/>
      <c r="M43" s="118">
        <v>1</v>
      </c>
      <c r="N43" s="119"/>
      <c r="O43" s="119"/>
      <c r="P43" s="119"/>
      <c r="Q43" s="119"/>
      <c r="R43" s="120"/>
      <c r="S43" s="48"/>
      <c r="T43" s="22"/>
      <c r="U43" s="27"/>
      <c r="V43" s="48"/>
      <c r="W43" s="118">
        <v>1</v>
      </c>
      <c r="X43" s="119"/>
      <c r="Y43" s="119"/>
      <c r="Z43" s="119"/>
      <c r="AA43" s="119"/>
      <c r="AB43" s="120"/>
      <c r="AC43" s="48"/>
      <c r="AD43" s="22"/>
      <c r="AE43" s="27"/>
      <c r="AF43" s="59"/>
      <c r="AG43" s="194">
        <v>3</v>
      </c>
      <c r="AH43" s="195"/>
      <c r="AI43" s="195"/>
      <c r="AJ43" s="195"/>
      <c r="AK43" s="195"/>
      <c r="AL43" s="196"/>
      <c r="AM43" s="59"/>
      <c r="AN43" s="22"/>
      <c r="AO43" s="27"/>
      <c r="AP43" s="48"/>
      <c r="AQ43" s="118">
        <v>1</v>
      </c>
      <c r="AR43" s="119"/>
      <c r="AS43" s="119"/>
      <c r="AT43" s="119"/>
      <c r="AU43" s="119"/>
      <c r="AV43" s="120"/>
      <c r="AW43" s="48"/>
      <c r="AX43" s="22"/>
      <c r="AY43" s="32"/>
      <c r="AZ43" s="94"/>
      <c r="BA43" s="197">
        <v>5</v>
      </c>
      <c r="BB43" s="198"/>
      <c r="BC43" s="198"/>
      <c r="BD43" s="198"/>
      <c r="BE43" s="198"/>
      <c r="BF43" s="199"/>
      <c r="BG43" s="94"/>
      <c r="BH43" s="22"/>
      <c r="BI43" s="32"/>
      <c r="BJ43" s="94"/>
      <c r="BK43" s="155">
        <v>5</v>
      </c>
      <c r="BL43" s="156"/>
      <c r="BM43" s="156"/>
      <c r="BN43" s="156"/>
      <c r="BO43" s="156"/>
      <c r="BP43" s="157"/>
      <c r="BQ43" s="94"/>
      <c r="BR43" s="22"/>
      <c r="BS43" s="32"/>
      <c r="BU43" s="121" t="s">
        <v>315</v>
      </c>
      <c r="BV43" s="122"/>
      <c r="BW43" s="122"/>
      <c r="BX43" s="122"/>
      <c r="BY43" s="122"/>
      <c r="BZ43" s="123"/>
      <c r="CB43" s="22"/>
      <c r="CC43" s="32"/>
      <c r="CE43" s="121" t="s">
        <v>315</v>
      </c>
      <c r="CF43" s="122"/>
      <c r="CG43" s="122"/>
      <c r="CH43" s="122"/>
      <c r="CI43" s="122"/>
      <c r="CJ43" s="123"/>
      <c r="CL43" s="22"/>
      <c r="CM43" s="65"/>
      <c r="CO43" s="121" t="s">
        <v>315</v>
      </c>
      <c r="CP43" s="122"/>
      <c r="CQ43" s="122"/>
      <c r="CR43" s="122"/>
      <c r="CS43" s="122"/>
      <c r="CT43" s="123"/>
      <c r="CV43" s="22"/>
      <c r="CW43" s="65"/>
      <c r="CY43" s="121" t="s">
        <v>315</v>
      </c>
      <c r="CZ43" s="122"/>
      <c r="DA43" s="122"/>
      <c r="DB43" s="122"/>
      <c r="DC43" s="122"/>
      <c r="DD43" s="123"/>
      <c r="DF43" s="22"/>
      <c r="DG43" s="65"/>
      <c r="DI43" s="121" t="s">
        <v>315</v>
      </c>
      <c r="DJ43" s="122"/>
      <c r="DK43" s="122"/>
      <c r="DL43" s="122"/>
      <c r="DM43" s="122"/>
      <c r="DN43" s="123"/>
      <c r="DP43" s="22"/>
      <c r="DQ43" s="65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</row>
    <row r="44" spans="1:166" s="14" customFormat="1" ht="5.25" customHeight="1" x14ac:dyDescent="0.25">
      <c r="A44" s="27"/>
      <c r="B44" s="59"/>
      <c r="C44" s="53"/>
      <c r="D44" s="34"/>
      <c r="E44" s="34"/>
      <c r="F44" s="34"/>
      <c r="G44" s="34"/>
      <c r="H44" s="54"/>
      <c r="I44" s="59"/>
      <c r="J44" s="22"/>
      <c r="K44" s="27"/>
      <c r="L44" s="48"/>
      <c r="M44" s="53"/>
      <c r="N44" s="34"/>
      <c r="O44" s="34"/>
      <c r="P44" s="34"/>
      <c r="Q44" s="34"/>
      <c r="R44" s="54"/>
      <c r="S44" s="48"/>
      <c r="T44" s="22"/>
      <c r="U44" s="27"/>
      <c r="V44" s="48"/>
      <c r="W44" s="53"/>
      <c r="X44" s="34"/>
      <c r="Y44" s="34"/>
      <c r="Z44" s="34"/>
      <c r="AA44" s="34"/>
      <c r="AB44" s="54"/>
      <c r="AC44" s="48"/>
      <c r="AD44" s="22"/>
      <c r="AE44" s="27"/>
      <c r="AF44" s="59"/>
      <c r="AG44" s="53"/>
      <c r="AH44" s="34"/>
      <c r="AI44" s="34"/>
      <c r="AJ44" s="34"/>
      <c r="AK44" s="34"/>
      <c r="AL44" s="54"/>
      <c r="AM44" s="59"/>
      <c r="AN44" s="22"/>
      <c r="AO44" s="27"/>
      <c r="AP44" s="48"/>
      <c r="AQ44" s="53"/>
      <c r="AR44" s="34"/>
      <c r="AS44" s="34"/>
      <c r="AT44" s="34"/>
      <c r="AU44" s="34"/>
      <c r="AV44" s="54"/>
      <c r="AW44" s="48"/>
      <c r="AX44" s="22"/>
      <c r="AY44" s="27"/>
      <c r="AZ44" s="94"/>
      <c r="BA44" s="15"/>
      <c r="BB44" s="16"/>
      <c r="BC44" s="16"/>
      <c r="BD44" s="16"/>
      <c r="BE44" s="16"/>
      <c r="BF44" s="17"/>
      <c r="BG44" s="94"/>
      <c r="BH44" s="22"/>
      <c r="BI44" s="27"/>
      <c r="BJ44" s="94"/>
      <c r="BK44" s="53"/>
      <c r="BL44" s="34"/>
      <c r="BM44" s="34"/>
      <c r="BN44" s="34"/>
      <c r="BO44" s="34"/>
      <c r="BP44" s="54"/>
      <c r="BQ44" s="94"/>
      <c r="BR44" s="22"/>
      <c r="BS44" s="27"/>
      <c r="BU44" s="15"/>
      <c r="BV44" s="16"/>
      <c r="BW44" s="16"/>
      <c r="BX44" s="16"/>
      <c r="BY44" s="16"/>
      <c r="BZ44" s="17"/>
      <c r="CB44" s="22"/>
      <c r="CC44" s="27"/>
      <c r="CE44" s="15"/>
      <c r="CF44" s="16"/>
      <c r="CG44" s="16"/>
      <c r="CH44" s="16"/>
      <c r="CI44" s="16"/>
      <c r="CJ44" s="17"/>
      <c r="CL44" s="22"/>
      <c r="CM44" s="27"/>
      <c r="CO44" s="15"/>
      <c r="CP44" s="16"/>
      <c r="CQ44" s="16"/>
      <c r="CR44" s="16"/>
      <c r="CS44" s="16"/>
      <c r="CT44" s="17"/>
      <c r="CV44" s="22"/>
      <c r="CW44" s="27"/>
      <c r="CY44" s="15"/>
      <c r="CZ44" s="16"/>
      <c r="DA44" s="16"/>
      <c r="DB44" s="16"/>
      <c r="DC44" s="16"/>
      <c r="DD44" s="17"/>
      <c r="DF44" s="22"/>
      <c r="DG44" s="27"/>
      <c r="DI44" s="15"/>
      <c r="DJ44" s="16"/>
      <c r="DK44" s="16"/>
      <c r="DL44" s="16"/>
      <c r="DM44" s="16"/>
      <c r="DN44" s="17"/>
      <c r="DP44" s="22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</row>
    <row r="45" spans="1:166" ht="17.100000000000001" customHeight="1" x14ac:dyDescent="0.25">
      <c r="B45" s="58"/>
      <c r="C45" s="53" t="s">
        <v>308</v>
      </c>
      <c r="D45" s="34"/>
      <c r="E45" s="34"/>
      <c r="F45" s="34"/>
      <c r="G45" s="34"/>
      <c r="H45" s="54"/>
      <c r="I45" s="58"/>
      <c r="J45" s="21"/>
      <c r="L45" s="47"/>
      <c r="M45" s="53" t="s">
        <v>313</v>
      </c>
      <c r="N45" s="34"/>
      <c r="O45" s="34"/>
      <c r="P45" s="34"/>
      <c r="Q45" s="34"/>
      <c r="R45" s="54"/>
      <c r="S45" s="47"/>
      <c r="T45" s="21"/>
      <c r="V45" s="47"/>
      <c r="W45" s="53" t="s">
        <v>319</v>
      </c>
      <c r="X45" s="34"/>
      <c r="Y45" s="34"/>
      <c r="Z45" s="34"/>
      <c r="AA45" s="34"/>
      <c r="AB45" s="54"/>
      <c r="AC45" s="47"/>
      <c r="AD45" s="21"/>
      <c r="AF45" s="58"/>
      <c r="AG45" s="53" t="s">
        <v>319</v>
      </c>
      <c r="AH45" s="34"/>
      <c r="AI45" s="34"/>
      <c r="AJ45" s="34"/>
      <c r="AK45" s="34"/>
      <c r="AL45" s="54"/>
      <c r="AM45" s="58"/>
      <c r="AN45" s="21"/>
      <c r="AP45" s="47"/>
      <c r="AQ45" s="53" t="s">
        <v>323</v>
      </c>
      <c r="AR45" s="34"/>
      <c r="AS45" s="34"/>
      <c r="AT45" s="34"/>
      <c r="AU45" s="34"/>
      <c r="AV45" s="54"/>
      <c r="AW45" s="47"/>
      <c r="AX45" s="21"/>
      <c r="AZ45" s="93"/>
      <c r="BA45" s="15" t="s">
        <v>424</v>
      </c>
      <c r="BB45" s="16"/>
      <c r="BC45" s="16"/>
      <c r="BD45" s="16"/>
      <c r="BE45" s="16"/>
      <c r="BF45" s="17"/>
      <c r="BG45" s="93"/>
      <c r="BH45" s="21"/>
      <c r="BJ45" s="93"/>
      <c r="BK45" s="53" t="s">
        <v>424</v>
      </c>
      <c r="BL45" s="34"/>
      <c r="BM45" s="34"/>
      <c r="BN45" s="34"/>
      <c r="BO45" s="34"/>
      <c r="BP45" s="54"/>
      <c r="BQ45" s="93"/>
      <c r="BR45" s="21"/>
      <c r="BU45" s="15" t="s">
        <v>317</v>
      </c>
      <c r="BV45" s="16"/>
      <c r="BW45" s="16"/>
      <c r="BX45" s="16"/>
      <c r="BY45" s="16"/>
      <c r="BZ45" s="17"/>
      <c r="CB45" s="21"/>
      <c r="CE45" s="15" t="s">
        <v>317</v>
      </c>
      <c r="CF45" s="16"/>
      <c r="CG45" s="16"/>
      <c r="CH45" s="16"/>
      <c r="CI45" s="16"/>
      <c r="CJ45" s="17"/>
      <c r="CL45" s="21"/>
      <c r="CO45" s="15" t="s">
        <v>317</v>
      </c>
      <c r="CP45" s="16"/>
      <c r="CQ45" s="16"/>
      <c r="CR45" s="16"/>
      <c r="CS45" s="16"/>
      <c r="CT45" s="17"/>
      <c r="CV45" s="21"/>
      <c r="CY45" s="15" t="s">
        <v>317</v>
      </c>
      <c r="CZ45" s="16"/>
      <c r="DA45" s="16"/>
      <c r="DB45" s="16"/>
      <c r="DC45" s="16"/>
      <c r="DD45" s="17"/>
      <c r="DF45" s="21"/>
      <c r="DI45" s="15" t="s">
        <v>317</v>
      </c>
      <c r="DJ45" s="16"/>
      <c r="DK45" s="16"/>
      <c r="DL45" s="16"/>
      <c r="DM45" s="16"/>
      <c r="DN45" s="17"/>
      <c r="DP45" s="21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</row>
    <row r="46" spans="1:166" ht="17.100000000000001" customHeight="1" x14ac:dyDescent="0.25">
      <c r="B46" s="58"/>
      <c r="C46" s="53" t="s">
        <v>309</v>
      </c>
      <c r="D46" s="34"/>
      <c r="E46" s="34"/>
      <c r="F46" s="34"/>
      <c r="G46" s="34"/>
      <c r="H46" s="54"/>
      <c r="I46" s="58"/>
      <c r="J46" s="21"/>
      <c r="L46" s="47"/>
      <c r="M46" s="53" t="s">
        <v>314</v>
      </c>
      <c r="N46" s="34"/>
      <c r="O46" s="34"/>
      <c r="P46" s="34"/>
      <c r="Q46" s="34"/>
      <c r="R46" s="54"/>
      <c r="S46" s="47"/>
      <c r="T46" s="21"/>
      <c r="V46" s="47"/>
      <c r="W46" s="53" t="s">
        <v>320</v>
      </c>
      <c r="X46" s="34"/>
      <c r="Y46" s="34"/>
      <c r="Z46" s="34"/>
      <c r="AA46" s="34"/>
      <c r="AB46" s="54"/>
      <c r="AC46" s="47"/>
      <c r="AD46" s="21"/>
      <c r="AF46" s="58"/>
      <c r="AG46" s="53" t="s">
        <v>339</v>
      </c>
      <c r="AH46" s="34"/>
      <c r="AI46" s="34"/>
      <c r="AJ46" s="34"/>
      <c r="AK46" s="34"/>
      <c r="AL46" s="54"/>
      <c r="AM46" s="58"/>
      <c r="AN46" s="21"/>
      <c r="AP46" s="47"/>
      <c r="AQ46" s="53" t="s">
        <v>324</v>
      </c>
      <c r="AR46" s="34"/>
      <c r="AS46" s="34"/>
      <c r="AT46" s="34"/>
      <c r="AU46" s="34"/>
      <c r="AV46" s="54"/>
      <c r="AW46" s="47"/>
      <c r="AX46" s="21"/>
      <c r="AZ46" s="93"/>
      <c r="BA46" s="15" t="s">
        <v>16</v>
      </c>
      <c r="BB46" s="16"/>
      <c r="BC46" s="16"/>
      <c r="BD46" s="16"/>
      <c r="BE46" s="16"/>
      <c r="BF46" s="17"/>
      <c r="BG46" s="93"/>
      <c r="BH46" s="21"/>
      <c r="BJ46" s="93"/>
      <c r="BK46" s="53" t="s">
        <v>16</v>
      </c>
      <c r="BL46" s="34"/>
      <c r="BM46" s="34"/>
      <c r="BN46" s="34"/>
      <c r="BO46" s="34"/>
      <c r="BP46" s="54"/>
      <c r="BQ46" s="93"/>
      <c r="BR46" s="21"/>
      <c r="BU46" s="15" t="s">
        <v>318</v>
      </c>
      <c r="BV46" s="16"/>
      <c r="BW46" s="16"/>
      <c r="BX46" s="16"/>
      <c r="BY46" s="16"/>
      <c r="BZ46" s="17"/>
      <c r="CB46" s="21"/>
      <c r="CE46" s="15" t="s">
        <v>318</v>
      </c>
      <c r="CF46" s="16"/>
      <c r="CG46" s="16"/>
      <c r="CH46" s="16"/>
      <c r="CI46" s="16"/>
      <c r="CJ46" s="17"/>
      <c r="CL46" s="21"/>
      <c r="CO46" s="15" t="s">
        <v>318</v>
      </c>
      <c r="CP46" s="16"/>
      <c r="CQ46" s="16"/>
      <c r="CR46" s="16"/>
      <c r="CS46" s="16"/>
      <c r="CT46" s="17"/>
      <c r="CV46" s="21"/>
      <c r="CY46" s="15" t="s">
        <v>318</v>
      </c>
      <c r="CZ46" s="16"/>
      <c r="DA46" s="16"/>
      <c r="DB46" s="16"/>
      <c r="DC46" s="16"/>
      <c r="DD46" s="17"/>
      <c r="DF46" s="21"/>
      <c r="DI46" s="15" t="s">
        <v>318</v>
      </c>
      <c r="DJ46" s="16"/>
      <c r="DK46" s="16"/>
      <c r="DL46" s="16"/>
      <c r="DM46" s="16"/>
      <c r="DN46" s="17"/>
      <c r="DP46" s="21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</row>
    <row r="47" spans="1:166" ht="5.25" customHeight="1" thickBot="1" x14ac:dyDescent="0.3">
      <c r="B47" s="58"/>
      <c r="C47" s="55"/>
      <c r="D47" s="56"/>
      <c r="E47" s="56"/>
      <c r="F47" s="56"/>
      <c r="G47" s="56"/>
      <c r="H47" s="57"/>
      <c r="I47" s="58"/>
      <c r="J47" s="21"/>
      <c r="L47" s="47"/>
      <c r="M47" s="55"/>
      <c r="N47" s="56"/>
      <c r="O47" s="56"/>
      <c r="P47" s="56"/>
      <c r="Q47" s="56"/>
      <c r="R47" s="57"/>
      <c r="S47" s="47"/>
      <c r="T47" s="21"/>
      <c r="V47" s="47"/>
      <c r="W47" s="55"/>
      <c r="X47" s="56"/>
      <c r="Y47" s="56"/>
      <c r="Z47" s="56"/>
      <c r="AA47" s="56"/>
      <c r="AB47" s="57"/>
      <c r="AC47" s="47"/>
      <c r="AD47" s="21"/>
      <c r="AF47" s="58"/>
      <c r="AG47" s="55"/>
      <c r="AH47" s="56"/>
      <c r="AI47" s="56"/>
      <c r="AJ47" s="56"/>
      <c r="AK47" s="56"/>
      <c r="AL47" s="57"/>
      <c r="AM47" s="58"/>
      <c r="AN47" s="21"/>
      <c r="AP47" s="47"/>
      <c r="AQ47" s="55"/>
      <c r="AR47" s="56"/>
      <c r="AS47" s="56"/>
      <c r="AT47" s="56"/>
      <c r="AU47" s="56"/>
      <c r="AV47" s="57"/>
      <c r="AW47" s="47"/>
      <c r="AX47" s="21"/>
      <c r="AZ47" s="93"/>
      <c r="BA47" s="18"/>
      <c r="BB47" s="19"/>
      <c r="BC47" s="19"/>
      <c r="BD47" s="19"/>
      <c r="BE47" s="19"/>
      <c r="BF47" s="20"/>
      <c r="BG47" s="93"/>
      <c r="BH47" s="21"/>
      <c r="BJ47" s="93"/>
      <c r="BK47" s="55"/>
      <c r="BL47" s="56"/>
      <c r="BM47" s="56"/>
      <c r="BN47" s="56"/>
      <c r="BO47" s="56"/>
      <c r="BP47" s="57"/>
      <c r="BQ47" s="93"/>
      <c r="BR47" s="21"/>
      <c r="BU47" s="18"/>
      <c r="BV47" s="19"/>
      <c r="BW47" s="19"/>
      <c r="BX47" s="19"/>
      <c r="BY47" s="19"/>
      <c r="BZ47" s="20"/>
      <c r="CB47" s="21"/>
      <c r="CE47" s="18"/>
      <c r="CF47" s="19"/>
      <c r="CG47" s="19"/>
      <c r="CH47" s="19"/>
      <c r="CI47" s="19"/>
      <c r="CJ47" s="20"/>
      <c r="CL47" s="21"/>
      <c r="CO47" s="18"/>
      <c r="CP47" s="19"/>
      <c r="CQ47" s="19"/>
      <c r="CR47" s="19"/>
      <c r="CS47" s="19"/>
      <c r="CT47" s="20"/>
      <c r="CV47" s="21"/>
      <c r="CY47" s="18"/>
      <c r="CZ47" s="19"/>
      <c r="DA47" s="19"/>
      <c r="DB47" s="19"/>
      <c r="DC47" s="19"/>
      <c r="DD47" s="20"/>
      <c r="DF47" s="21"/>
      <c r="DI47" s="18"/>
      <c r="DJ47" s="19"/>
      <c r="DK47" s="19"/>
      <c r="DL47" s="19"/>
      <c r="DM47" s="19"/>
      <c r="DN47" s="20"/>
      <c r="DP47" s="21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</row>
    <row r="48" spans="1:166" ht="11.25" customHeight="1" thickTop="1" x14ac:dyDescent="0.25">
      <c r="B48" s="58"/>
      <c r="C48" s="58"/>
      <c r="D48" s="58"/>
      <c r="E48" s="58"/>
      <c r="F48" s="58"/>
      <c r="G48" s="58"/>
      <c r="H48" s="58"/>
      <c r="I48" s="58"/>
      <c r="J48" s="21"/>
      <c r="L48" s="47"/>
      <c r="M48" s="47"/>
      <c r="N48" s="47"/>
      <c r="O48" s="47"/>
      <c r="P48" s="47"/>
      <c r="Q48" s="47"/>
      <c r="R48" s="47"/>
      <c r="S48" s="47"/>
      <c r="T48" s="21"/>
      <c r="V48" s="47"/>
      <c r="W48" s="47"/>
      <c r="X48" s="47"/>
      <c r="Y48" s="47"/>
      <c r="Z48" s="47"/>
      <c r="AA48" s="47"/>
      <c r="AB48" s="47"/>
      <c r="AC48" s="47"/>
      <c r="AD48" s="21"/>
      <c r="AF48" s="58"/>
      <c r="AG48" s="58"/>
      <c r="AH48" s="58"/>
      <c r="AI48" s="58"/>
      <c r="AJ48" s="58"/>
      <c r="AK48" s="58"/>
      <c r="AL48" s="58"/>
      <c r="AM48" s="58"/>
      <c r="AN48" s="21"/>
      <c r="AP48" s="47"/>
      <c r="AQ48" s="47"/>
      <c r="AR48" s="47"/>
      <c r="AS48" s="47"/>
      <c r="AT48" s="47"/>
      <c r="AU48" s="47"/>
      <c r="AV48" s="47"/>
      <c r="AW48" s="47"/>
      <c r="AX48" s="21"/>
      <c r="AZ48" s="93"/>
      <c r="BA48" s="93"/>
      <c r="BB48" s="93"/>
      <c r="BC48" s="93"/>
      <c r="BD48" s="93"/>
      <c r="BE48" s="93"/>
      <c r="BF48" s="93"/>
      <c r="BG48" s="93"/>
      <c r="BH48" s="21"/>
      <c r="BJ48" s="93"/>
      <c r="BK48" s="93"/>
      <c r="BL48" s="93"/>
      <c r="BM48" s="93"/>
      <c r="BN48" s="93"/>
      <c r="BO48" s="93"/>
      <c r="BP48" s="93"/>
      <c r="BQ48" s="93"/>
      <c r="BR48" s="21"/>
      <c r="CB48" s="21"/>
      <c r="CL48" s="21"/>
      <c r="CV48" s="21"/>
      <c r="DF48" s="21"/>
      <c r="DP48" s="21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</row>
    <row r="49" spans="1:166" s="23" customFormat="1" ht="5.25" customHeight="1" x14ac:dyDescent="0.25">
      <c r="A49" s="26"/>
      <c r="B49" s="26"/>
      <c r="C49" s="21"/>
      <c r="D49" s="21"/>
      <c r="E49" s="21"/>
      <c r="F49" s="21"/>
      <c r="G49" s="21"/>
      <c r="H49" s="21"/>
      <c r="I49" s="21"/>
      <c r="J49" s="21"/>
      <c r="K49" s="26"/>
      <c r="L49" s="26"/>
      <c r="M49" s="21"/>
      <c r="N49" s="21"/>
      <c r="O49" s="21"/>
      <c r="P49" s="21"/>
      <c r="Q49" s="21"/>
      <c r="R49" s="21"/>
      <c r="S49" s="21"/>
      <c r="T49" s="21"/>
      <c r="U49" s="26"/>
      <c r="V49" s="26"/>
      <c r="W49" s="21"/>
      <c r="X49" s="21"/>
      <c r="Y49" s="21"/>
      <c r="Z49" s="21"/>
      <c r="AA49" s="21"/>
      <c r="AB49" s="21"/>
      <c r="AC49" s="21"/>
      <c r="AD49" s="21"/>
      <c r="AE49" s="26"/>
      <c r="AF49" s="26"/>
      <c r="AG49" s="21"/>
      <c r="AH49" s="21"/>
      <c r="AI49" s="21"/>
      <c r="AJ49" s="21"/>
      <c r="AK49" s="21"/>
      <c r="AL49" s="21"/>
      <c r="AM49" s="21"/>
      <c r="AN49" s="21"/>
      <c r="AO49" s="26"/>
      <c r="AP49" s="26"/>
      <c r="AQ49" s="21"/>
      <c r="AR49" s="21"/>
      <c r="AS49" s="21"/>
      <c r="AT49" s="21"/>
      <c r="AU49" s="21"/>
      <c r="AV49" s="21"/>
      <c r="AW49" s="21"/>
      <c r="AX49" s="21"/>
      <c r="AY49" s="26"/>
      <c r="AZ49" s="26"/>
      <c r="BA49" s="21"/>
      <c r="BB49" s="21"/>
      <c r="BC49" s="21"/>
      <c r="BD49" s="21"/>
      <c r="BE49" s="21"/>
      <c r="BF49" s="21"/>
      <c r="BG49" s="21"/>
      <c r="BH49" s="21"/>
      <c r="BI49" s="26"/>
      <c r="BJ49" s="26"/>
      <c r="BK49" s="21"/>
      <c r="BL49" s="21"/>
      <c r="BM49" s="21"/>
      <c r="BN49" s="21"/>
      <c r="BO49" s="21"/>
      <c r="BP49" s="21"/>
      <c r="BQ49" s="21"/>
      <c r="BR49" s="21"/>
      <c r="BS49" s="26"/>
      <c r="BT49" s="26"/>
      <c r="BU49" s="21"/>
      <c r="BV49" s="21"/>
      <c r="BW49" s="21"/>
      <c r="BX49" s="21"/>
      <c r="BY49" s="21"/>
      <c r="BZ49" s="21"/>
      <c r="CA49" s="21"/>
      <c r="CB49" s="21"/>
      <c r="CC49" s="26"/>
      <c r="CD49" s="26"/>
      <c r="CE49" s="21"/>
      <c r="CF49" s="21"/>
      <c r="CG49" s="21"/>
      <c r="CH49" s="21"/>
      <c r="CI49" s="21"/>
      <c r="CJ49" s="21"/>
      <c r="CK49" s="21"/>
      <c r="CL49" s="21"/>
      <c r="CM49" s="26"/>
      <c r="CN49" s="26"/>
      <c r="CO49" s="21"/>
      <c r="CP49" s="21"/>
      <c r="CQ49" s="21"/>
      <c r="CR49" s="21"/>
      <c r="CS49" s="21"/>
      <c r="CT49" s="21"/>
      <c r="CU49" s="21"/>
      <c r="CV49" s="21"/>
      <c r="CW49" s="26"/>
      <c r="CX49" s="26"/>
      <c r="CY49" s="21"/>
      <c r="CZ49" s="21"/>
      <c r="DA49" s="21"/>
      <c r="DB49" s="21"/>
      <c r="DC49" s="21"/>
      <c r="DD49" s="21"/>
      <c r="DE49" s="21"/>
      <c r="DF49" s="21"/>
      <c r="DG49" s="26"/>
      <c r="DH49" s="26"/>
      <c r="DI49" s="21"/>
      <c r="DJ49" s="21"/>
      <c r="DK49" s="21"/>
      <c r="DL49" s="21"/>
      <c r="DM49" s="21"/>
      <c r="DN49" s="21"/>
      <c r="DO49" s="21"/>
      <c r="DP49" s="21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</row>
    <row r="50" spans="1:166" s="26" customFormat="1" ht="9" customHeight="1" x14ac:dyDescent="0.25"/>
    <row r="51" spans="1:166" ht="9" customHeight="1" x14ac:dyDescent="0.25">
      <c r="B51" s="75"/>
      <c r="C51" s="75"/>
      <c r="D51" s="75"/>
      <c r="E51" s="75"/>
      <c r="F51" s="75"/>
      <c r="G51" s="75"/>
      <c r="H51" s="75"/>
      <c r="I51" s="75"/>
      <c r="J51" s="26"/>
      <c r="L51" s="47"/>
      <c r="M51" s="47"/>
      <c r="N51" s="47"/>
      <c r="O51" s="47"/>
      <c r="P51" s="47"/>
      <c r="Q51" s="47"/>
      <c r="R51" s="47"/>
      <c r="S51" s="47"/>
      <c r="T51" s="26"/>
      <c r="V51" s="58"/>
      <c r="W51" s="58"/>
      <c r="X51" s="58"/>
      <c r="Y51" s="58"/>
      <c r="Z51" s="58"/>
      <c r="AA51" s="58"/>
      <c r="AB51" s="58"/>
      <c r="AC51" s="58"/>
      <c r="AD51" s="26"/>
      <c r="AF51" s="47"/>
      <c r="AG51" s="47"/>
      <c r="AH51" s="47"/>
      <c r="AI51" s="47"/>
      <c r="AJ51" s="47"/>
      <c r="AK51" s="47"/>
      <c r="AL51" s="47"/>
      <c r="AM51" s="47"/>
      <c r="AN51" s="26"/>
      <c r="AP51" s="58"/>
      <c r="AQ51" s="58"/>
      <c r="AR51" s="58"/>
      <c r="AS51" s="58"/>
      <c r="AT51" s="58"/>
      <c r="AU51" s="58"/>
      <c r="AV51" s="58"/>
      <c r="AW51" s="58"/>
      <c r="AX51" s="26"/>
      <c r="BH51" s="26"/>
      <c r="BR51" s="26"/>
      <c r="CB51" s="26"/>
      <c r="CL51" s="26"/>
      <c r="CV51" s="26"/>
      <c r="DF51" s="26"/>
      <c r="DP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</row>
    <row r="52" spans="1:166" s="14" customFormat="1" ht="21.95" customHeight="1" x14ac:dyDescent="0.25">
      <c r="A52" s="27"/>
      <c r="B52" s="76"/>
      <c r="C52" s="163">
        <v>2304</v>
      </c>
      <c r="D52" s="163"/>
      <c r="E52" s="163"/>
      <c r="F52" s="163"/>
      <c r="G52" s="163"/>
      <c r="H52" s="163"/>
      <c r="I52" s="163"/>
      <c r="J52" s="22"/>
      <c r="K52" s="27"/>
      <c r="L52" s="48"/>
      <c r="M52" s="169">
        <v>1471</v>
      </c>
      <c r="N52" s="169"/>
      <c r="O52" s="169"/>
      <c r="P52" s="169"/>
      <c r="Q52" s="169"/>
      <c r="R52" s="169"/>
      <c r="S52" s="169"/>
      <c r="T52" s="22"/>
      <c r="U52" s="27"/>
      <c r="V52" s="59"/>
      <c r="W52" s="158">
        <v>1206</v>
      </c>
      <c r="X52" s="158"/>
      <c r="Y52" s="158"/>
      <c r="Z52" s="158"/>
      <c r="AA52" s="158"/>
      <c r="AB52" s="158"/>
      <c r="AC52" s="158"/>
      <c r="AD52" s="22"/>
      <c r="AE52" s="27"/>
      <c r="AF52" s="48"/>
      <c r="AG52" s="169">
        <v>1353</v>
      </c>
      <c r="AH52" s="169"/>
      <c r="AI52" s="169"/>
      <c r="AJ52" s="169"/>
      <c r="AK52" s="169"/>
      <c r="AL52" s="169"/>
      <c r="AM52" s="169"/>
      <c r="AN52" s="22"/>
      <c r="AO52" s="27"/>
      <c r="AP52" s="59"/>
      <c r="AQ52" s="164">
        <v>876</v>
      </c>
      <c r="AR52" s="164"/>
      <c r="AS52" s="164"/>
      <c r="AT52" s="164"/>
      <c r="AU52" s="164"/>
      <c r="AV52" s="164"/>
      <c r="AW52" s="164"/>
      <c r="AX52" s="22"/>
      <c r="AY52" s="27"/>
      <c r="BA52" s="144" t="s">
        <v>315</v>
      </c>
      <c r="BB52" s="144"/>
      <c r="BC52" s="144"/>
      <c r="BD52" s="144"/>
      <c r="BE52" s="144"/>
      <c r="BF52" s="144"/>
      <c r="BG52" s="144"/>
      <c r="BH52" s="22"/>
      <c r="BI52" s="27"/>
      <c r="BK52" s="144" t="s">
        <v>315</v>
      </c>
      <c r="BL52" s="144"/>
      <c r="BM52" s="144"/>
      <c r="BN52" s="144"/>
      <c r="BO52" s="144"/>
      <c r="BP52" s="144"/>
      <c r="BQ52" s="144"/>
      <c r="BR52" s="22"/>
      <c r="BS52" s="27"/>
      <c r="BU52" s="144" t="s">
        <v>315</v>
      </c>
      <c r="BV52" s="144"/>
      <c r="BW52" s="144"/>
      <c r="BX52" s="144"/>
      <c r="BY52" s="144"/>
      <c r="BZ52" s="144"/>
      <c r="CA52" s="144"/>
      <c r="CB52" s="22"/>
      <c r="CC52" s="27"/>
      <c r="CE52" s="144" t="s">
        <v>315</v>
      </c>
      <c r="CF52" s="144"/>
      <c r="CG52" s="144"/>
      <c r="CH52" s="144"/>
      <c r="CI52" s="144"/>
      <c r="CJ52" s="144"/>
      <c r="CK52" s="144"/>
      <c r="CL52" s="22"/>
      <c r="CM52" s="27"/>
      <c r="CO52" s="144" t="s">
        <v>315</v>
      </c>
      <c r="CP52" s="144"/>
      <c r="CQ52" s="144"/>
      <c r="CR52" s="144"/>
      <c r="CS52" s="144"/>
      <c r="CT52" s="144"/>
      <c r="CU52" s="144"/>
      <c r="CV52" s="22"/>
      <c r="CW52" s="27"/>
      <c r="CY52" s="144" t="s">
        <v>315</v>
      </c>
      <c r="CZ52" s="144"/>
      <c r="DA52" s="144"/>
      <c r="DB52" s="144"/>
      <c r="DC52" s="144"/>
      <c r="DD52" s="144"/>
      <c r="DE52" s="144"/>
      <c r="DF52" s="22"/>
      <c r="DG52" s="27"/>
      <c r="DI52" s="144" t="s">
        <v>315</v>
      </c>
      <c r="DJ52" s="144"/>
      <c r="DK52" s="144"/>
      <c r="DL52" s="144"/>
      <c r="DM52" s="144"/>
      <c r="DN52" s="144"/>
      <c r="DO52" s="144"/>
      <c r="DP52" s="22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</row>
    <row r="53" spans="1:166" ht="21.95" customHeight="1" x14ac:dyDescent="0.25">
      <c r="B53" s="75"/>
      <c r="C53" s="141"/>
      <c r="D53" s="141"/>
      <c r="E53" s="141"/>
      <c r="F53" s="141"/>
      <c r="G53" s="141"/>
      <c r="H53" s="141"/>
      <c r="I53" s="77"/>
      <c r="J53" s="21"/>
      <c r="K53" s="81"/>
      <c r="L53" s="47"/>
      <c r="M53" s="168"/>
      <c r="N53" s="168"/>
      <c r="O53" s="168"/>
      <c r="P53" s="168"/>
      <c r="Q53" s="168"/>
      <c r="R53" s="168"/>
      <c r="S53" s="107"/>
      <c r="T53" s="21"/>
      <c r="U53" s="81"/>
      <c r="V53" s="58"/>
      <c r="W53" s="150"/>
      <c r="X53" s="150"/>
      <c r="Y53" s="150"/>
      <c r="Z53" s="150"/>
      <c r="AA53" s="150"/>
      <c r="AB53" s="150"/>
      <c r="AC53" s="80"/>
      <c r="AD53" s="21"/>
      <c r="AE53" s="81"/>
      <c r="AF53" s="47"/>
      <c r="AG53" s="168"/>
      <c r="AH53" s="168"/>
      <c r="AI53" s="168"/>
      <c r="AJ53" s="168"/>
      <c r="AK53" s="168"/>
      <c r="AL53" s="168"/>
      <c r="AM53" s="98"/>
      <c r="AN53" s="21"/>
      <c r="AP53" s="58"/>
      <c r="AQ53" s="150"/>
      <c r="AR53" s="150"/>
      <c r="AS53" s="150"/>
      <c r="AT53" s="150"/>
      <c r="AU53" s="150"/>
      <c r="AV53" s="150"/>
      <c r="AW53" s="91"/>
      <c r="AX53" s="21"/>
      <c r="AY53" s="81"/>
      <c r="BA53" s="142"/>
      <c r="BB53" s="142"/>
      <c r="BC53" s="142"/>
      <c r="BD53" s="142"/>
      <c r="BE53" s="142"/>
      <c r="BF53" s="142"/>
      <c r="BG53" s="104"/>
      <c r="BH53" s="21"/>
      <c r="BI53" s="81"/>
      <c r="BK53" s="142"/>
      <c r="BL53" s="142"/>
      <c r="BM53" s="142"/>
      <c r="BN53" s="142"/>
      <c r="BO53" s="142"/>
      <c r="BP53" s="142"/>
      <c r="BQ53" s="104"/>
      <c r="BR53" s="21"/>
      <c r="BS53" s="81"/>
      <c r="BU53" s="142"/>
      <c r="BV53" s="142"/>
      <c r="BW53" s="142"/>
      <c r="BX53" s="142"/>
      <c r="BY53" s="142"/>
      <c r="BZ53" s="142"/>
      <c r="CA53" s="79"/>
      <c r="CB53" s="21"/>
      <c r="CC53" s="81"/>
      <c r="CE53" s="142"/>
      <c r="CF53" s="142"/>
      <c r="CG53" s="142"/>
      <c r="CH53" s="142"/>
      <c r="CI53" s="142"/>
      <c r="CJ53" s="142"/>
      <c r="CK53" s="79"/>
      <c r="CL53" s="21"/>
      <c r="CM53" s="81"/>
      <c r="CO53" s="142"/>
      <c r="CP53" s="142"/>
      <c r="CQ53" s="142"/>
      <c r="CR53" s="142"/>
      <c r="CS53" s="142"/>
      <c r="CT53" s="142"/>
      <c r="CU53" s="79"/>
      <c r="CV53" s="21"/>
      <c r="CW53" s="81"/>
      <c r="CY53" s="142"/>
      <c r="CZ53" s="142"/>
      <c r="DA53" s="142"/>
      <c r="DB53" s="142"/>
      <c r="DC53" s="142"/>
      <c r="DD53" s="142"/>
      <c r="DE53" s="79"/>
      <c r="DF53" s="21"/>
      <c r="DG53" s="81"/>
      <c r="DI53" s="142"/>
      <c r="DJ53" s="142"/>
      <c r="DK53" s="142"/>
      <c r="DL53" s="142"/>
      <c r="DM53" s="142"/>
      <c r="DN53" s="142"/>
      <c r="DO53" s="79"/>
      <c r="DP53" s="21"/>
      <c r="DQ53" s="81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</row>
    <row r="54" spans="1:166" ht="21.95" customHeight="1" x14ac:dyDescent="0.25">
      <c r="B54" s="75"/>
      <c r="C54" s="141"/>
      <c r="D54" s="141"/>
      <c r="E54" s="141"/>
      <c r="F54" s="141"/>
      <c r="G54" s="141"/>
      <c r="H54" s="141"/>
      <c r="I54" s="77"/>
      <c r="J54" s="21"/>
      <c r="K54" s="81"/>
      <c r="L54" s="47"/>
      <c r="M54" s="168"/>
      <c r="N54" s="168"/>
      <c r="O54" s="168"/>
      <c r="P54" s="168"/>
      <c r="Q54" s="168"/>
      <c r="R54" s="168"/>
      <c r="S54" s="107"/>
      <c r="T54" s="21"/>
      <c r="U54" s="81"/>
      <c r="V54" s="58"/>
      <c r="W54" s="150"/>
      <c r="X54" s="150"/>
      <c r="Y54" s="150"/>
      <c r="Z54" s="150"/>
      <c r="AA54" s="150"/>
      <c r="AB54" s="150"/>
      <c r="AC54" s="80"/>
      <c r="AD54" s="21"/>
      <c r="AE54" s="81"/>
      <c r="AF54" s="47"/>
      <c r="AG54" s="168"/>
      <c r="AH54" s="168"/>
      <c r="AI54" s="168"/>
      <c r="AJ54" s="168"/>
      <c r="AK54" s="168"/>
      <c r="AL54" s="168"/>
      <c r="AM54" s="98"/>
      <c r="AN54" s="21"/>
      <c r="AP54" s="58"/>
      <c r="AQ54" s="150"/>
      <c r="AR54" s="150"/>
      <c r="AS54" s="150"/>
      <c r="AT54" s="150"/>
      <c r="AU54" s="150"/>
      <c r="AV54" s="150"/>
      <c r="AW54" s="91"/>
      <c r="AX54" s="21"/>
      <c r="AY54" s="81"/>
      <c r="BA54" s="142"/>
      <c r="BB54" s="142"/>
      <c r="BC54" s="142"/>
      <c r="BD54" s="142"/>
      <c r="BE54" s="142"/>
      <c r="BF54" s="142"/>
      <c r="BG54" s="104"/>
      <c r="BH54" s="21"/>
      <c r="BI54" s="81"/>
      <c r="BK54" s="142"/>
      <c r="BL54" s="142"/>
      <c r="BM54" s="142"/>
      <c r="BN54" s="142"/>
      <c r="BO54" s="142"/>
      <c r="BP54" s="142"/>
      <c r="BQ54" s="104"/>
      <c r="BR54" s="21"/>
      <c r="BS54" s="81"/>
      <c r="BU54" s="142"/>
      <c r="BV54" s="142"/>
      <c r="BW54" s="142"/>
      <c r="BX54" s="142"/>
      <c r="BY54" s="142"/>
      <c r="BZ54" s="142"/>
      <c r="CA54" s="79"/>
      <c r="CB54" s="21"/>
      <c r="CC54" s="81"/>
      <c r="CE54" s="142"/>
      <c r="CF54" s="142"/>
      <c r="CG54" s="142"/>
      <c r="CH54" s="142"/>
      <c r="CI54" s="142"/>
      <c r="CJ54" s="142"/>
      <c r="CK54" s="79"/>
      <c r="CL54" s="21"/>
      <c r="CM54" s="81"/>
      <c r="CO54" s="142"/>
      <c r="CP54" s="142"/>
      <c r="CQ54" s="142"/>
      <c r="CR54" s="142"/>
      <c r="CS54" s="142"/>
      <c r="CT54" s="142"/>
      <c r="CU54" s="79"/>
      <c r="CV54" s="21"/>
      <c r="CW54" s="81"/>
      <c r="CY54" s="142"/>
      <c r="CZ54" s="142"/>
      <c r="DA54" s="142"/>
      <c r="DB54" s="142"/>
      <c r="DC54" s="142"/>
      <c r="DD54" s="142"/>
      <c r="DE54" s="79"/>
      <c r="DF54" s="21"/>
      <c r="DG54" s="81"/>
      <c r="DI54" s="142"/>
      <c r="DJ54" s="142"/>
      <c r="DK54" s="142"/>
      <c r="DL54" s="142"/>
      <c r="DM54" s="142"/>
      <c r="DN54" s="142"/>
      <c r="DO54" s="79"/>
      <c r="DP54" s="21"/>
      <c r="DQ54" s="81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</row>
    <row r="55" spans="1:166" ht="21.75" customHeight="1" x14ac:dyDescent="0.25">
      <c r="B55" s="75"/>
      <c r="C55" s="141"/>
      <c r="D55" s="141"/>
      <c r="E55" s="141"/>
      <c r="F55" s="141"/>
      <c r="G55" s="141"/>
      <c r="H55" s="141"/>
      <c r="I55" s="77"/>
      <c r="J55" s="21"/>
      <c r="K55" s="81"/>
      <c r="L55" s="47"/>
      <c r="M55" s="168"/>
      <c r="N55" s="168"/>
      <c r="O55" s="168"/>
      <c r="P55" s="168"/>
      <c r="Q55" s="168"/>
      <c r="R55" s="168"/>
      <c r="S55" s="107"/>
      <c r="T55" s="21"/>
      <c r="U55" s="81"/>
      <c r="V55" s="58"/>
      <c r="W55" s="150"/>
      <c r="X55" s="150"/>
      <c r="Y55" s="150"/>
      <c r="Z55" s="150"/>
      <c r="AA55" s="150"/>
      <c r="AB55" s="150"/>
      <c r="AC55" s="80"/>
      <c r="AD55" s="21"/>
      <c r="AE55" s="81"/>
      <c r="AF55" s="47"/>
      <c r="AG55" s="168"/>
      <c r="AH55" s="168"/>
      <c r="AI55" s="168"/>
      <c r="AJ55" s="168"/>
      <c r="AK55" s="168"/>
      <c r="AL55" s="168"/>
      <c r="AM55" s="98"/>
      <c r="AN55" s="21"/>
      <c r="AP55" s="58"/>
      <c r="AQ55" s="150"/>
      <c r="AR55" s="150"/>
      <c r="AS55" s="150"/>
      <c r="AT55" s="150"/>
      <c r="AU55" s="150"/>
      <c r="AV55" s="150"/>
      <c r="AW55" s="91"/>
      <c r="AX55" s="21"/>
      <c r="AY55" s="81"/>
      <c r="BA55" s="142"/>
      <c r="BB55" s="142"/>
      <c r="BC55" s="142"/>
      <c r="BD55" s="142"/>
      <c r="BE55" s="142"/>
      <c r="BF55" s="142"/>
      <c r="BG55" s="104"/>
      <c r="BH55" s="21"/>
      <c r="BI55" s="81"/>
      <c r="BK55" s="142"/>
      <c r="BL55" s="142"/>
      <c r="BM55" s="142"/>
      <c r="BN55" s="142"/>
      <c r="BO55" s="142"/>
      <c r="BP55" s="142"/>
      <c r="BQ55" s="104"/>
      <c r="BR55" s="21"/>
      <c r="BS55" s="81"/>
      <c r="BU55" s="142"/>
      <c r="BV55" s="142"/>
      <c r="BW55" s="142"/>
      <c r="BX55" s="142"/>
      <c r="BY55" s="142"/>
      <c r="BZ55" s="142"/>
      <c r="CA55" s="79"/>
      <c r="CB55" s="21"/>
      <c r="CC55" s="81"/>
      <c r="CE55" s="142"/>
      <c r="CF55" s="142"/>
      <c r="CG55" s="142"/>
      <c r="CH55" s="142"/>
      <c r="CI55" s="142"/>
      <c r="CJ55" s="142"/>
      <c r="CK55" s="79"/>
      <c r="CL55" s="21"/>
      <c r="CM55" s="81"/>
      <c r="CO55" s="142"/>
      <c r="CP55" s="142"/>
      <c r="CQ55" s="142"/>
      <c r="CR55" s="142"/>
      <c r="CS55" s="142"/>
      <c r="CT55" s="142"/>
      <c r="CU55" s="79"/>
      <c r="CV55" s="21"/>
      <c r="CW55" s="81"/>
      <c r="CY55" s="142"/>
      <c r="CZ55" s="142"/>
      <c r="DA55" s="142"/>
      <c r="DB55" s="142"/>
      <c r="DC55" s="142"/>
      <c r="DD55" s="142"/>
      <c r="DE55" s="79"/>
      <c r="DF55" s="21"/>
      <c r="DG55" s="81"/>
      <c r="DI55" s="142"/>
      <c r="DJ55" s="142"/>
      <c r="DK55" s="142"/>
      <c r="DL55" s="142"/>
      <c r="DM55" s="142"/>
      <c r="DN55" s="142"/>
      <c r="DO55" s="79"/>
      <c r="DP55" s="21"/>
      <c r="DQ55" s="81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</row>
    <row r="56" spans="1:166" ht="21.95" customHeight="1" x14ac:dyDescent="0.25">
      <c r="B56" s="75"/>
      <c r="C56" s="141" t="s">
        <v>349</v>
      </c>
      <c r="D56" s="141"/>
      <c r="E56" s="141"/>
      <c r="F56" s="141"/>
      <c r="G56" s="141"/>
      <c r="H56" s="141"/>
      <c r="I56" s="141"/>
      <c r="J56" s="21"/>
      <c r="K56" s="81"/>
      <c r="L56" s="47"/>
      <c r="M56" s="168" t="s">
        <v>340</v>
      </c>
      <c r="N56" s="168"/>
      <c r="O56" s="168"/>
      <c r="P56" s="168"/>
      <c r="Q56" s="168"/>
      <c r="R56" s="168"/>
      <c r="S56" s="168"/>
      <c r="T56" s="21"/>
      <c r="U56" s="81"/>
      <c r="V56" s="58"/>
      <c r="W56" s="150" t="s">
        <v>619</v>
      </c>
      <c r="X56" s="150"/>
      <c r="Y56" s="150"/>
      <c r="Z56" s="150"/>
      <c r="AA56" s="150"/>
      <c r="AB56" s="150"/>
      <c r="AC56" s="150"/>
      <c r="AD56" s="21"/>
      <c r="AE56" s="81"/>
      <c r="AF56" s="47"/>
      <c r="AG56" s="168" t="s">
        <v>629</v>
      </c>
      <c r="AH56" s="168"/>
      <c r="AI56" s="168"/>
      <c r="AJ56" s="168"/>
      <c r="AK56" s="168"/>
      <c r="AL56" s="168"/>
      <c r="AM56" s="168"/>
      <c r="AN56" s="21"/>
      <c r="AP56" s="58"/>
      <c r="AQ56" s="150" t="s">
        <v>622</v>
      </c>
      <c r="AR56" s="150"/>
      <c r="AS56" s="150"/>
      <c r="AT56" s="150"/>
      <c r="AU56" s="150"/>
      <c r="AV56" s="150"/>
      <c r="AW56" s="150"/>
      <c r="AX56" s="21"/>
      <c r="AY56" s="81"/>
      <c r="BA56" s="142" t="s">
        <v>316</v>
      </c>
      <c r="BB56" s="142"/>
      <c r="BC56" s="142"/>
      <c r="BD56" s="142"/>
      <c r="BE56" s="142"/>
      <c r="BF56" s="142"/>
      <c r="BG56" s="142"/>
      <c r="BH56" s="21"/>
      <c r="BI56" s="81"/>
      <c r="BK56" s="142" t="s">
        <v>316</v>
      </c>
      <c r="BL56" s="142"/>
      <c r="BM56" s="142"/>
      <c r="BN56" s="142"/>
      <c r="BO56" s="142"/>
      <c r="BP56" s="142"/>
      <c r="BQ56" s="142"/>
      <c r="BR56" s="21"/>
      <c r="BS56" s="81"/>
      <c r="BU56" s="142" t="s">
        <v>316</v>
      </c>
      <c r="BV56" s="142"/>
      <c r="BW56" s="142"/>
      <c r="BX56" s="142"/>
      <c r="BY56" s="142"/>
      <c r="BZ56" s="142"/>
      <c r="CA56" s="142"/>
      <c r="CB56" s="21"/>
      <c r="CC56" s="81"/>
      <c r="CE56" s="142" t="s">
        <v>316</v>
      </c>
      <c r="CF56" s="142"/>
      <c r="CG56" s="142"/>
      <c r="CH56" s="142"/>
      <c r="CI56" s="142"/>
      <c r="CJ56" s="142"/>
      <c r="CK56" s="142"/>
      <c r="CL56" s="21"/>
      <c r="CM56" s="81"/>
      <c r="CO56" s="142" t="s">
        <v>316</v>
      </c>
      <c r="CP56" s="142"/>
      <c r="CQ56" s="142"/>
      <c r="CR56" s="142"/>
      <c r="CS56" s="142"/>
      <c r="CT56" s="142"/>
      <c r="CU56" s="142"/>
      <c r="CV56" s="21"/>
      <c r="CW56" s="81"/>
      <c r="CY56" s="142" t="s">
        <v>316</v>
      </c>
      <c r="CZ56" s="142"/>
      <c r="DA56" s="142"/>
      <c r="DB56" s="142"/>
      <c r="DC56" s="142"/>
      <c r="DD56" s="142"/>
      <c r="DE56" s="142"/>
      <c r="DF56" s="21"/>
      <c r="DG56" s="81"/>
      <c r="DI56" s="142" t="s">
        <v>316</v>
      </c>
      <c r="DJ56" s="142"/>
      <c r="DK56" s="142"/>
      <c r="DL56" s="142"/>
      <c r="DM56" s="142"/>
      <c r="DN56" s="142"/>
      <c r="DO56" s="142"/>
      <c r="DP56" s="21"/>
      <c r="DQ56" s="81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</row>
    <row r="57" spans="1:166" ht="9" customHeight="1" x14ac:dyDescent="0.25">
      <c r="B57" s="75"/>
      <c r="C57" s="77"/>
      <c r="D57" s="77"/>
      <c r="E57" s="77"/>
      <c r="F57" s="77"/>
      <c r="G57" s="77"/>
      <c r="H57" s="77"/>
      <c r="I57" s="77"/>
      <c r="J57" s="21"/>
      <c r="L57" s="47"/>
      <c r="M57" s="107"/>
      <c r="N57" s="107"/>
      <c r="O57" s="107"/>
      <c r="P57" s="107"/>
      <c r="Q57" s="107"/>
      <c r="R57" s="107"/>
      <c r="S57" s="107"/>
      <c r="T57" s="21"/>
      <c r="V57" s="58"/>
      <c r="W57" s="80"/>
      <c r="X57" s="80"/>
      <c r="Y57" s="80"/>
      <c r="Z57" s="80"/>
      <c r="AA57" s="80"/>
      <c r="AB57" s="80"/>
      <c r="AC57" s="80"/>
      <c r="AD57" s="21"/>
      <c r="AF57" s="47"/>
      <c r="AG57" s="98"/>
      <c r="AH57" s="98"/>
      <c r="AI57" s="98"/>
      <c r="AJ57" s="98"/>
      <c r="AK57" s="98"/>
      <c r="AL57" s="98"/>
      <c r="AM57" s="98"/>
      <c r="AN57" s="21"/>
      <c r="AP57" s="58"/>
      <c r="AQ57" s="91"/>
      <c r="AR57" s="91"/>
      <c r="AS57" s="91"/>
      <c r="AT57" s="91"/>
      <c r="AU57" s="91"/>
      <c r="AV57" s="91"/>
      <c r="AW57" s="91"/>
      <c r="AX57" s="21"/>
      <c r="BA57" s="104"/>
      <c r="BB57" s="104"/>
      <c r="BC57" s="104"/>
      <c r="BD57" s="104"/>
      <c r="BE57" s="104"/>
      <c r="BF57" s="104"/>
      <c r="BG57" s="104"/>
      <c r="BH57" s="21"/>
      <c r="BK57" s="104"/>
      <c r="BL57" s="104"/>
      <c r="BM57" s="104"/>
      <c r="BN57" s="104"/>
      <c r="BO57" s="104"/>
      <c r="BP57" s="104"/>
      <c r="BQ57" s="104"/>
      <c r="BR57" s="21"/>
      <c r="BU57" s="79"/>
      <c r="BV57" s="79"/>
      <c r="BW57" s="79"/>
      <c r="BX57" s="79"/>
      <c r="BY57" s="79"/>
      <c r="BZ57" s="79"/>
      <c r="CA57" s="79"/>
      <c r="CB57" s="21"/>
      <c r="CE57" s="79"/>
      <c r="CF57" s="79"/>
      <c r="CG57" s="79"/>
      <c r="CH57" s="79"/>
      <c r="CI57" s="79"/>
      <c r="CJ57" s="79"/>
      <c r="CK57" s="79"/>
      <c r="CL57" s="21"/>
      <c r="CO57" s="79"/>
      <c r="CP57" s="79"/>
      <c r="CQ57" s="79"/>
      <c r="CR57" s="79"/>
      <c r="CS57" s="79"/>
      <c r="CT57" s="79"/>
      <c r="CU57" s="79"/>
      <c r="CV57" s="21"/>
      <c r="CY57" s="79"/>
      <c r="CZ57" s="79"/>
      <c r="DA57" s="79"/>
      <c r="DB57" s="79"/>
      <c r="DC57" s="79"/>
      <c r="DD57" s="79"/>
      <c r="DE57" s="79"/>
      <c r="DF57" s="21"/>
      <c r="DI57" s="79"/>
      <c r="DJ57" s="79"/>
      <c r="DK57" s="79"/>
      <c r="DL57" s="79"/>
      <c r="DM57" s="79"/>
      <c r="DN57" s="79"/>
      <c r="DO57" s="79"/>
      <c r="DP57" s="21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</row>
    <row r="58" spans="1:166" s="14" customFormat="1" x14ac:dyDescent="0.25">
      <c r="A58" s="27"/>
      <c r="B58" s="76"/>
      <c r="C58" s="112" t="s">
        <v>302</v>
      </c>
      <c r="D58" s="113"/>
      <c r="E58" s="113" t="s">
        <v>303</v>
      </c>
      <c r="F58" s="113"/>
      <c r="G58" s="113" t="s">
        <v>304</v>
      </c>
      <c r="H58" s="143"/>
      <c r="I58" s="76"/>
      <c r="J58" s="22"/>
      <c r="K58" s="84"/>
      <c r="L58" s="48"/>
      <c r="M58" s="112" t="s">
        <v>302</v>
      </c>
      <c r="N58" s="113"/>
      <c r="O58" s="113" t="s">
        <v>303</v>
      </c>
      <c r="P58" s="113"/>
      <c r="Q58" s="113" t="s">
        <v>304</v>
      </c>
      <c r="R58" s="143"/>
      <c r="S58" s="48"/>
      <c r="T58" s="22"/>
      <c r="U58" s="84"/>
      <c r="V58" s="59"/>
      <c r="W58" s="112" t="s">
        <v>302</v>
      </c>
      <c r="X58" s="113"/>
      <c r="Y58" s="113" t="s">
        <v>303</v>
      </c>
      <c r="Z58" s="113"/>
      <c r="AA58" s="113" t="s">
        <v>304</v>
      </c>
      <c r="AB58" s="143"/>
      <c r="AC58" s="59"/>
      <c r="AD58" s="22"/>
      <c r="AE58" s="84"/>
      <c r="AF58" s="48"/>
      <c r="AG58" s="112" t="s">
        <v>302</v>
      </c>
      <c r="AH58" s="113"/>
      <c r="AI58" s="113" t="s">
        <v>303</v>
      </c>
      <c r="AJ58" s="113"/>
      <c r="AK58" s="113" t="s">
        <v>304</v>
      </c>
      <c r="AL58" s="143"/>
      <c r="AM58" s="48"/>
      <c r="AN58" s="22"/>
      <c r="AO58" s="27"/>
      <c r="AP58" s="59"/>
      <c r="AQ58" s="112" t="s">
        <v>302</v>
      </c>
      <c r="AR58" s="113"/>
      <c r="AS58" s="113" t="s">
        <v>303</v>
      </c>
      <c r="AT58" s="113"/>
      <c r="AU58" s="113" t="s">
        <v>304</v>
      </c>
      <c r="AV58" s="143"/>
      <c r="AW58" s="59"/>
      <c r="AX58" s="22"/>
      <c r="AY58" s="84"/>
      <c r="BA58" s="115" t="s">
        <v>302</v>
      </c>
      <c r="BB58" s="116"/>
      <c r="BC58" s="116" t="s">
        <v>303</v>
      </c>
      <c r="BD58" s="116"/>
      <c r="BE58" s="116" t="s">
        <v>304</v>
      </c>
      <c r="BF58" s="136"/>
      <c r="BH58" s="22"/>
      <c r="BI58" s="84"/>
      <c r="BK58" s="115" t="s">
        <v>302</v>
      </c>
      <c r="BL58" s="116"/>
      <c r="BM58" s="116" t="s">
        <v>303</v>
      </c>
      <c r="BN58" s="116"/>
      <c r="BO58" s="116" t="s">
        <v>304</v>
      </c>
      <c r="BP58" s="136"/>
      <c r="BR58" s="22"/>
      <c r="BS58" s="84"/>
      <c r="BU58" s="115" t="s">
        <v>302</v>
      </c>
      <c r="BV58" s="116"/>
      <c r="BW58" s="116" t="s">
        <v>303</v>
      </c>
      <c r="BX58" s="116"/>
      <c r="BY58" s="116" t="s">
        <v>304</v>
      </c>
      <c r="BZ58" s="136"/>
      <c r="CB58" s="22"/>
      <c r="CC58" s="84"/>
      <c r="CE58" s="115" t="s">
        <v>302</v>
      </c>
      <c r="CF58" s="116"/>
      <c r="CG58" s="116" t="s">
        <v>303</v>
      </c>
      <c r="CH58" s="116"/>
      <c r="CI58" s="116" t="s">
        <v>304</v>
      </c>
      <c r="CJ58" s="136"/>
      <c r="CL58" s="22"/>
      <c r="CM58" s="84"/>
      <c r="CO58" s="115" t="s">
        <v>302</v>
      </c>
      <c r="CP58" s="116"/>
      <c r="CQ58" s="116" t="s">
        <v>303</v>
      </c>
      <c r="CR58" s="116"/>
      <c r="CS58" s="116" t="s">
        <v>304</v>
      </c>
      <c r="CT58" s="136"/>
      <c r="CV58" s="22"/>
      <c r="CW58" s="84"/>
      <c r="CY58" s="115" t="s">
        <v>302</v>
      </c>
      <c r="CZ58" s="116"/>
      <c r="DA58" s="116" t="s">
        <v>303</v>
      </c>
      <c r="DB58" s="116"/>
      <c r="DC58" s="116" t="s">
        <v>304</v>
      </c>
      <c r="DD58" s="136"/>
      <c r="DF58" s="22"/>
      <c r="DG58" s="84"/>
      <c r="DI58" s="115" t="s">
        <v>302</v>
      </c>
      <c r="DJ58" s="116"/>
      <c r="DK58" s="116" t="s">
        <v>303</v>
      </c>
      <c r="DL58" s="116"/>
      <c r="DM58" s="116" t="s">
        <v>304</v>
      </c>
      <c r="DN58" s="136"/>
      <c r="DP58" s="22"/>
      <c r="DQ58" s="84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</row>
    <row r="59" spans="1:166" s="14" customFormat="1" ht="21.95" customHeight="1" thickBot="1" x14ac:dyDescent="0.3">
      <c r="A59" s="27"/>
      <c r="B59" s="76"/>
      <c r="C59" s="159">
        <v>126</v>
      </c>
      <c r="D59" s="160"/>
      <c r="E59" s="139">
        <v>0.93300000000000005</v>
      </c>
      <c r="F59" s="139"/>
      <c r="G59" s="160">
        <v>29</v>
      </c>
      <c r="H59" s="161"/>
      <c r="I59" s="76"/>
      <c r="J59" s="22"/>
      <c r="K59" s="81"/>
      <c r="L59" s="48"/>
      <c r="M59" s="159">
        <v>102</v>
      </c>
      <c r="N59" s="160"/>
      <c r="O59" s="139">
        <v>0.92930000000000001</v>
      </c>
      <c r="P59" s="139"/>
      <c r="Q59" s="160">
        <v>20</v>
      </c>
      <c r="R59" s="161"/>
      <c r="S59" s="48"/>
      <c r="T59" s="22"/>
      <c r="U59" s="81"/>
      <c r="V59" s="59"/>
      <c r="W59" s="137">
        <v>120</v>
      </c>
      <c r="X59" s="138"/>
      <c r="Y59" s="151">
        <v>0.32100000000000001</v>
      </c>
      <c r="Z59" s="151"/>
      <c r="AA59" s="138">
        <v>22</v>
      </c>
      <c r="AB59" s="140"/>
      <c r="AC59" s="59"/>
      <c r="AD59" s="22"/>
      <c r="AE59" s="81"/>
      <c r="AF59" s="48"/>
      <c r="AG59" s="137">
        <v>96</v>
      </c>
      <c r="AH59" s="138"/>
      <c r="AI59" s="151">
        <v>0.78</v>
      </c>
      <c r="AJ59" s="151"/>
      <c r="AK59" s="138">
        <v>26</v>
      </c>
      <c r="AL59" s="140"/>
      <c r="AM59" s="48"/>
      <c r="AN59" s="22"/>
      <c r="AO59" s="27"/>
      <c r="AP59" s="59"/>
      <c r="AQ59" s="137">
        <v>57</v>
      </c>
      <c r="AR59" s="138"/>
      <c r="AS59" s="151">
        <v>0.59250000000000003</v>
      </c>
      <c r="AT59" s="151"/>
      <c r="AU59" s="138">
        <v>29</v>
      </c>
      <c r="AV59" s="140"/>
      <c r="AW59" s="59"/>
      <c r="AX59" s="22"/>
      <c r="AY59" s="81"/>
      <c r="BA59" s="135">
        <v>0</v>
      </c>
      <c r="BB59" s="133"/>
      <c r="BC59" s="132">
        <v>0</v>
      </c>
      <c r="BD59" s="132"/>
      <c r="BE59" s="133">
        <v>0</v>
      </c>
      <c r="BF59" s="134"/>
      <c r="BH59" s="22"/>
      <c r="BI59" s="81"/>
      <c r="BK59" s="135">
        <v>0</v>
      </c>
      <c r="BL59" s="133"/>
      <c r="BM59" s="132">
        <v>0</v>
      </c>
      <c r="BN59" s="132"/>
      <c r="BO59" s="133">
        <v>0</v>
      </c>
      <c r="BP59" s="134"/>
      <c r="BR59" s="22"/>
      <c r="BS59" s="81"/>
      <c r="BU59" s="135">
        <v>0</v>
      </c>
      <c r="BV59" s="133"/>
      <c r="BW59" s="132">
        <v>0</v>
      </c>
      <c r="BX59" s="132"/>
      <c r="BY59" s="133">
        <v>0</v>
      </c>
      <c r="BZ59" s="134"/>
      <c r="CB59" s="22"/>
      <c r="CC59" s="81"/>
      <c r="CE59" s="135">
        <v>0</v>
      </c>
      <c r="CF59" s="133"/>
      <c r="CG59" s="132">
        <v>0</v>
      </c>
      <c r="CH59" s="132"/>
      <c r="CI59" s="133">
        <v>0</v>
      </c>
      <c r="CJ59" s="134"/>
      <c r="CL59" s="22"/>
      <c r="CM59" s="81"/>
      <c r="CO59" s="135">
        <v>0</v>
      </c>
      <c r="CP59" s="133"/>
      <c r="CQ59" s="132">
        <v>0</v>
      </c>
      <c r="CR59" s="132"/>
      <c r="CS59" s="133">
        <v>0</v>
      </c>
      <c r="CT59" s="134"/>
      <c r="CV59" s="22"/>
      <c r="CW59" s="81"/>
      <c r="CY59" s="135">
        <v>0</v>
      </c>
      <c r="CZ59" s="133"/>
      <c r="DA59" s="132">
        <v>0</v>
      </c>
      <c r="DB59" s="132"/>
      <c r="DC59" s="133">
        <v>0</v>
      </c>
      <c r="DD59" s="134"/>
      <c r="DF59" s="22"/>
      <c r="DG59" s="81"/>
      <c r="DI59" s="135">
        <v>0</v>
      </c>
      <c r="DJ59" s="133"/>
      <c r="DK59" s="132">
        <v>0</v>
      </c>
      <c r="DL59" s="132"/>
      <c r="DM59" s="133">
        <v>0</v>
      </c>
      <c r="DN59" s="134"/>
      <c r="DP59" s="22"/>
      <c r="DQ59" s="81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</row>
    <row r="60" spans="1:166" ht="9" customHeight="1" thickTop="1" x14ac:dyDescent="0.25">
      <c r="B60" s="75"/>
      <c r="C60" s="75"/>
      <c r="D60" s="75"/>
      <c r="E60" s="75"/>
      <c r="F60" s="75"/>
      <c r="G60" s="75"/>
      <c r="H60" s="75"/>
      <c r="I60" s="75"/>
      <c r="J60" s="21"/>
      <c r="L60" s="47"/>
      <c r="M60" s="47"/>
      <c r="N60" s="47"/>
      <c r="O60" s="47"/>
      <c r="P60" s="47"/>
      <c r="Q60" s="47"/>
      <c r="R60" s="47"/>
      <c r="S60" s="47"/>
      <c r="T60" s="21"/>
      <c r="V60" s="58"/>
      <c r="W60" s="58"/>
      <c r="X60" s="58"/>
      <c r="Y60" s="58"/>
      <c r="Z60" s="58"/>
      <c r="AA60" s="58"/>
      <c r="AB60" s="58"/>
      <c r="AC60" s="58"/>
      <c r="AD60" s="21"/>
      <c r="AF60" s="47"/>
      <c r="AG60" s="47"/>
      <c r="AH60" s="47"/>
      <c r="AI60" s="47"/>
      <c r="AJ60" s="47"/>
      <c r="AK60" s="47"/>
      <c r="AL60" s="47"/>
      <c r="AM60" s="47"/>
      <c r="AN60" s="21"/>
      <c r="AP60" s="58"/>
      <c r="AQ60" s="58"/>
      <c r="AR60" s="58"/>
      <c r="AS60" s="58"/>
      <c r="AT60" s="58"/>
      <c r="AU60" s="58"/>
      <c r="AV60" s="58"/>
      <c r="AW60" s="58"/>
      <c r="AX60" s="21"/>
      <c r="BH60" s="21"/>
      <c r="BR60" s="21"/>
      <c r="CB60" s="21"/>
      <c r="CL60" s="21"/>
      <c r="CV60" s="21"/>
      <c r="DF60" s="21"/>
      <c r="DP60" s="21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</row>
    <row r="61" spans="1:166" s="14" customFormat="1" x14ac:dyDescent="0.25">
      <c r="A61" s="27"/>
      <c r="B61" s="76"/>
      <c r="C61" s="112" t="s">
        <v>305</v>
      </c>
      <c r="D61" s="113"/>
      <c r="E61" s="113" t="s">
        <v>306</v>
      </c>
      <c r="F61" s="113"/>
      <c r="G61" s="113" t="s">
        <v>307</v>
      </c>
      <c r="H61" s="114"/>
      <c r="I61" s="76"/>
      <c r="J61" s="22"/>
      <c r="K61" s="84"/>
      <c r="L61" s="48"/>
      <c r="M61" s="112" t="s">
        <v>305</v>
      </c>
      <c r="N61" s="113"/>
      <c r="O61" s="113" t="s">
        <v>306</v>
      </c>
      <c r="P61" s="113"/>
      <c r="Q61" s="113" t="s">
        <v>307</v>
      </c>
      <c r="R61" s="114"/>
      <c r="S61" s="48"/>
      <c r="T61" s="22"/>
      <c r="U61" s="84"/>
      <c r="V61" s="59"/>
      <c r="W61" s="112" t="s">
        <v>305</v>
      </c>
      <c r="X61" s="113"/>
      <c r="Y61" s="113" t="s">
        <v>306</v>
      </c>
      <c r="Z61" s="113"/>
      <c r="AA61" s="113" t="s">
        <v>307</v>
      </c>
      <c r="AB61" s="114"/>
      <c r="AC61" s="59"/>
      <c r="AD61" s="22"/>
      <c r="AE61" s="84"/>
      <c r="AF61" s="48"/>
      <c r="AG61" s="112" t="s">
        <v>305</v>
      </c>
      <c r="AH61" s="113"/>
      <c r="AI61" s="113" t="s">
        <v>306</v>
      </c>
      <c r="AJ61" s="113"/>
      <c r="AK61" s="113" t="s">
        <v>307</v>
      </c>
      <c r="AL61" s="114"/>
      <c r="AM61" s="48"/>
      <c r="AN61" s="22"/>
      <c r="AO61" s="27"/>
      <c r="AP61" s="59"/>
      <c r="AQ61" s="112" t="s">
        <v>305</v>
      </c>
      <c r="AR61" s="113"/>
      <c r="AS61" s="113" t="s">
        <v>306</v>
      </c>
      <c r="AT61" s="113"/>
      <c r="AU61" s="113" t="s">
        <v>307</v>
      </c>
      <c r="AV61" s="114"/>
      <c r="AW61" s="59"/>
      <c r="AX61" s="22"/>
      <c r="AY61" s="84"/>
      <c r="BA61" s="115" t="s">
        <v>305</v>
      </c>
      <c r="BB61" s="116"/>
      <c r="BC61" s="116" t="s">
        <v>306</v>
      </c>
      <c r="BD61" s="116"/>
      <c r="BE61" s="116" t="s">
        <v>307</v>
      </c>
      <c r="BF61" s="117"/>
      <c r="BH61" s="22"/>
      <c r="BI61" s="84"/>
      <c r="BK61" s="115" t="s">
        <v>305</v>
      </c>
      <c r="BL61" s="116"/>
      <c r="BM61" s="116" t="s">
        <v>306</v>
      </c>
      <c r="BN61" s="116"/>
      <c r="BO61" s="116" t="s">
        <v>307</v>
      </c>
      <c r="BP61" s="117"/>
      <c r="BR61" s="22"/>
      <c r="BS61" s="84"/>
      <c r="BU61" s="115" t="s">
        <v>305</v>
      </c>
      <c r="BV61" s="116"/>
      <c r="BW61" s="116" t="s">
        <v>306</v>
      </c>
      <c r="BX61" s="116"/>
      <c r="BY61" s="116" t="s">
        <v>307</v>
      </c>
      <c r="BZ61" s="117"/>
      <c r="CB61" s="22"/>
      <c r="CC61" s="84"/>
      <c r="CE61" s="115" t="s">
        <v>305</v>
      </c>
      <c r="CF61" s="116"/>
      <c r="CG61" s="116" t="s">
        <v>306</v>
      </c>
      <c r="CH61" s="116"/>
      <c r="CI61" s="116" t="s">
        <v>307</v>
      </c>
      <c r="CJ61" s="117"/>
      <c r="CL61" s="22"/>
      <c r="CM61" s="84"/>
      <c r="CO61" s="115" t="s">
        <v>305</v>
      </c>
      <c r="CP61" s="116"/>
      <c r="CQ61" s="116" t="s">
        <v>306</v>
      </c>
      <c r="CR61" s="116"/>
      <c r="CS61" s="116" t="s">
        <v>307</v>
      </c>
      <c r="CT61" s="117"/>
      <c r="CV61" s="22"/>
      <c r="CW61" s="84"/>
      <c r="CY61" s="115" t="s">
        <v>305</v>
      </c>
      <c r="CZ61" s="116"/>
      <c r="DA61" s="116" t="s">
        <v>306</v>
      </c>
      <c r="DB61" s="116"/>
      <c r="DC61" s="116" t="s">
        <v>307</v>
      </c>
      <c r="DD61" s="117"/>
      <c r="DF61" s="22"/>
      <c r="DG61" s="84"/>
      <c r="DI61" s="115" t="s">
        <v>305</v>
      </c>
      <c r="DJ61" s="116"/>
      <c r="DK61" s="116" t="s">
        <v>306</v>
      </c>
      <c r="DL61" s="116"/>
      <c r="DM61" s="116" t="s">
        <v>307</v>
      </c>
      <c r="DN61" s="117"/>
      <c r="DP61" s="22"/>
      <c r="DQ61" s="84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</row>
    <row r="62" spans="1:166" s="14" customFormat="1" ht="21.95" customHeight="1" thickBot="1" x14ac:dyDescent="0.3">
      <c r="A62" s="27"/>
      <c r="B62" s="76"/>
      <c r="C62" s="128">
        <v>15</v>
      </c>
      <c r="D62" s="129"/>
      <c r="E62" s="130">
        <v>14</v>
      </c>
      <c r="F62" s="130"/>
      <c r="G62" s="129">
        <v>13</v>
      </c>
      <c r="H62" s="131"/>
      <c r="I62" s="76"/>
      <c r="J62" s="22"/>
      <c r="K62" s="81"/>
      <c r="L62" s="48"/>
      <c r="M62" s="128">
        <v>15</v>
      </c>
      <c r="N62" s="129"/>
      <c r="O62" s="130">
        <v>14</v>
      </c>
      <c r="P62" s="130"/>
      <c r="Q62" s="129">
        <v>13</v>
      </c>
      <c r="R62" s="131"/>
      <c r="S62" s="48"/>
      <c r="T62" s="22"/>
      <c r="U62" s="81"/>
      <c r="V62" s="59"/>
      <c r="W62" s="128">
        <v>12</v>
      </c>
      <c r="X62" s="129"/>
      <c r="Y62" s="130">
        <v>4</v>
      </c>
      <c r="Z62" s="130"/>
      <c r="AA62" s="129">
        <v>6</v>
      </c>
      <c r="AB62" s="131"/>
      <c r="AC62" s="59"/>
      <c r="AD62" s="22"/>
      <c r="AE62" s="81"/>
      <c r="AF62" s="48"/>
      <c r="AG62" s="128">
        <v>11</v>
      </c>
      <c r="AH62" s="129"/>
      <c r="AI62" s="130">
        <v>11</v>
      </c>
      <c r="AJ62" s="130"/>
      <c r="AK62" s="129">
        <v>12</v>
      </c>
      <c r="AL62" s="131"/>
      <c r="AM62" s="48"/>
      <c r="AN62" s="22"/>
      <c r="AO62" s="27"/>
      <c r="AP62" s="59"/>
      <c r="AQ62" s="128">
        <v>0</v>
      </c>
      <c r="AR62" s="129"/>
      <c r="AS62" s="130">
        <v>0</v>
      </c>
      <c r="AT62" s="130"/>
      <c r="AU62" s="129">
        <v>0</v>
      </c>
      <c r="AV62" s="131"/>
      <c r="AW62" s="59"/>
      <c r="AX62" s="22"/>
      <c r="AY62" s="81"/>
      <c r="BA62" s="124">
        <v>0</v>
      </c>
      <c r="BB62" s="125"/>
      <c r="BC62" s="126">
        <v>0</v>
      </c>
      <c r="BD62" s="126"/>
      <c r="BE62" s="125">
        <v>0</v>
      </c>
      <c r="BF62" s="127"/>
      <c r="BH62" s="22"/>
      <c r="BI62" s="81"/>
      <c r="BK62" s="124">
        <v>0</v>
      </c>
      <c r="BL62" s="125"/>
      <c r="BM62" s="126">
        <v>0</v>
      </c>
      <c r="BN62" s="126"/>
      <c r="BO62" s="125">
        <v>0</v>
      </c>
      <c r="BP62" s="127"/>
      <c r="BR62" s="22"/>
      <c r="BS62" s="81"/>
      <c r="BU62" s="124">
        <v>0</v>
      </c>
      <c r="BV62" s="125"/>
      <c r="BW62" s="126">
        <v>0</v>
      </c>
      <c r="BX62" s="126"/>
      <c r="BY62" s="125">
        <v>0</v>
      </c>
      <c r="BZ62" s="127"/>
      <c r="CB62" s="22"/>
      <c r="CC62" s="81"/>
      <c r="CE62" s="124">
        <v>0</v>
      </c>
      <c r="CF62" s="125"/>
      <c r="CG62" s="126">
        <v>0</v>
      </c>
      <c r="CH62" s="126"/>
      <c r="CI62" s="125">
        <v>0</v>
      </c>
      <c r="CJ62" s="127"/>
      <c r="CL62" s="22"/>
      <c r="CM62" s="81"/>
      <c r="CO62" s="124">
        <v>0</v>
      </c>
      <c r="CP62" s="125"/>
      <c r="CQ62" s="126">
        <v>0</v>
      </c>
      <c r="CR62" s="126"/>
      <c r="CS62" s="125">
        <v>0</v>
      </c>
      <c r="CT62" s="127"/>
      <c r="CV62" s="22"/>
      <c r="CW62" s="81"/>
      <c r="CY62" s="124">
        <v>0</v>
      </c>
      <c r="CZ62" s="125"/>
      <c r="DA62" s="126">
        <v>0</v>
      </c>
      <c r="DB62" s="126"/>
      <c r="DC62" s="125">
        <v>0</v>
      </c>
      <c r="DD62" s="127"/>
      <c r="DF62" s="22"/>
      <c r="DG62" s="81"/>
      <c r="DI62" s="124">
        <v>0</v>
      </c>
      <c r="DJ62" s="125"/>
      <c r="DK62" s="126">
        <v>0</v>
      </c>
      <c r="DL62" s="126"/>
      <c r="DM62" s="125">
        <v>0</v>
      </c>
      <c r="DN62" s="127"/>
      <c r="DP62" s="22"/>
      <c r="DQ62" s="81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</row>
    <row r="63" spans="1:166" ht="9" customHeight="1" thickTop="1" x14ac:dyDescent="0.25">
      <c r="B63" s="75"/>
      <c r="C63" s="75"/>
      <c r="D63" s="75"/>
      <c r="E63" s="75"/>
      <c r="F63" s="75"/>
      <c r="G63" s="75"/>
      <c r="H63" s="75"/>
      <c r="I63" s="75"/>
      <c r="J63" s="21"/>
      <c r="L63" s="47"/>
      <c r="M63" s="47"/>
      <c r="N63" s="47"/>
      <c r="O63" s="47"/>
      <c r="P63" s="47"/>
      <c r="Q63" s="47"/>
      <c r="R63" s="47"/>
      <c r="S63" s="47"/>
      <c r="T63" s="21"/>
      <c r="V63" s="58"/>
      <c r="W63" s="58"/>
      <c r="X63" s="58"/>
      <c r="Y63" s="58"/>
      <c r="Z63" s="58"/>
      <c r="AA63" s="58"/>
      <c r="AB63" s="58"/>
      <c r="AC63" s="58"/>
      <c r="AD63" s="21"/>
      <c r="AF63" s="47"/>
      <c r="AG63" s="47"/>
      <c r="AH63" s="47"/>
      <c r="AI63" s="47"/>
      <c r="AJ63" s="47"/>
      <c r="AK63" s="47"/>
      <c r="AL63" s="47"/>
      <c r="AM63" s="47"/>
      <c r="AN63" s="21"/>
      <c r="AP63" s="58"/>
      <c r="AQ63" s="58"/>
      <c r="AR63" s="58"/>
      <c r="AS63" s="58"/>
      <c r="AT63" s="58"/>
      <c r="AU63" s="58"/>
      <c r="AV63" s="58"/>
      <c r="AW63" s="58"/>
      <c r="AX63" s="21"/>
      <c r="BH63" s="21"/>
      <c r="BR63" s="21"/>
      <c r="CB63" s="21"/>
      <c r="CL63" s="21"/>
      <c r="CV63" s="21"/>
      <c r="DF63" s="21"/>
      <c r="DP63" s="21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</row>
    <row r="64" spans="1:166" s="14" customFormat="1" ht="17.100000000000001" customHeight="1" x14ac:dyDescent="0.25">
      <c r="A64" s="27"/>
      <c r="B64" s="76"/>
      <c r="C64" s="112" t="s">
        <v>310</v>
      </c>
      <c r="D64" s="113"/>
      <c r="E64" s="113"/>
      <c r="F64" s="113"/>
      <c r="G64" s="113"/>
      <c r="H64" s="114"/>
      <c r="I64" s="76"/>
      <c r="J64" s="22"/>
      <c r="K64" s="84"/>
      <c r="L64" s="48"/>
      <c r="M64" s="112" t="s">
        <v>310</v>
      </c>
      <c r="N64" s="113"/>
      <c r="O64" s="113"/>
      <c r="P64" s="113"/>
      <c r="Q64" s="113"/>
      <c r="R64" s="114"/>
      <c r="S64" s="48"/>
      <c r="T64" s="22"/>
      <c r="U64" s="84"/>
      <c r="V64" s="59"/>
      <c r="W64" s="112" t="s">
        <v>310</v>
      </c>
      <c r="X64" s="113"/>
      <c r="Y64" s="113"/>
      <c r="Z64" s="113"/>
      <c r="AA64" s="113"/>
      <c r="AB64" s="114"/>
      <c r="AC64" s="59"/>
      <c r="AD64" s="22"/>
      <c r="AE64" s="84"/>
      <c r="AF64" s="48"/>
      <c r="AG64" s="112" t="s">
        <v>310</v>
      </c>
      <c r="AH64" s="113"/>
      <c r="AI64" s="113"/>
      <c r="AJ64" s="113"/>
      <c r="AK64" s="113"/>
      <c r="AL64" s="114"/>
      <c r="AM64" s="48"/>
      <c r="AN64" s="22"/>
      <c r="AO64" s="27"/>
      <c r="AP64" s="59"/>
      <c r="AQ64" s="112" t="s">
        <v>310</v>
      </c>
      <c r="AR64" s="113"/>
      <c r="AS64" s="113"/>
      <c r="AT64" s="113"/>
      <c r="AU64" s="113"/>
      <c r="AV64" s="114"/>
      <c r="AW64" s="59"/>
      <c r="AX64" s="22"/>
      <c r="AY64" s="84"/>
      <c r="BA64" s="115" t="s">
        <v>310</v>
      </c>
      <c r="BB64" s="116"/>
      <c r="BC64" s="116"/>
      <c r="BD64" s="116"/>
      <c r="BE64" s="116"/>
      <c r="BF64" s="117"/>
      <c r="BH64" s="22"/>
      <c r="BI64" s="84"/>
      <c r="BK64" s="115" t="s">
        <v>310</v>
      </c>
      <c r="BL64" s="116"/>
      <c r="BM64" s="116"/>
      <c r="BN64" s="116"/>
      <c r="BO64" s="116"/>
      <c r="BP64" s="117"/>
      <c r="BR64" s="22"/>
      <c r="BS64" s="84"/>
      <c r="BU64" s="115" t="s">
        <v>310</v>
      </c>
      <c r="BV64" s="116"/>
      <c r="BW64" s="116"/>
      <c r="BX64" s="116"/>
      <c r="BY64" s="116"/>
      <c r="BZ64" s="117"/>
      <c r="CB64" s="22"/>
      <c r="CC64" s="84"/>
      <c r="CE64" s="115" t="s">
        <v>310</v>
      </c>
      <c r="CF64" s="116"/>
      <c r="CG64" s="116"/>
      <c r="CH64" s="116"/>
      <c r="CI64" s="116"/>
      <c r="CJ64" s="117"/>
      <c r="CL64" s="22"/>
      <c r="CM64" s="84"/>
      <c r="CO64" s="115" t="s">
        <v>310</v>
      </c>
      <c r="CP64" s="116"/>
      <c r="CQ64" s="116"/>
      <c r="CR64" s="116"/>
      <c r="CS64" s="116"/>
      <c r="CT64" s="117"/>
      <c r="CV64" s="22"/>
      <c r="CW64" s="84"/>
      <c r="CY64" s="115" t="s">
        <v>310</v>
      </c>
      <c r="CZ64" s="116"/>
      <c r="DA64" s="116"/>
      <c r="DB64" s="116"/>
      <c r="DC64" s="116"/>
      <c r="DD64" s="117"/>
      <c r="DF64" s="22"/>
      <c r="DG64" s="84"/>
      <c r="DI64" s="115" t="s">
        <v>310</v>
      </c>
      <c r="DJ64" s="116"/>
      <c r="DK64" s="116"/>
      <c r="DL64" s="116"/>
      <c r="DM64" s="116"/>
      <c r="DN64" s="117"/>
      <c r="DP64" s="22"/>
      <c r="DQ64" s="84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</row>
    <row r="65" spans="1:166" s="14" customFormat="1" ht="21.95" customHeight="1" x14ac:dyDescent="0.25">
      <c r="A65" s="27"/>
      <c r="B65" s="76"/>
      <c r="C65" s="118">
        <v>2</v>
      </c>
      <c r="D65" s="119"/>
      <c r="E65" s="119"/>
      <c r="F65" s="119"/>
      <c r="G65" s="119"/>
      <c r="H65" s="120"/>
      <c r="I65" s="76"/>
      <c r="J65" s="22"/>
      <c r="K65" s="81"/>
      <c r="L65" s="48"/>
      <c r="M65" s="118">
        <v>1</v>
      </c>
      <c r="N65" s="119"/>
      <c r="O65" s="119"/>
      <c r="P65" s="119"/>
      <c r="Q65" s="119"/>
      <c r="R65" s="120"/>
      <c r="S65" s="48"/>
      <c r="T65" s="22"/>
      <c r="U65" s="81"/>
      <c r="V65" s="59"/>
      <c r="W65" s="118">
        <v>2</v>
      </c>
      <c r="X65" s="119"/>
      <c r="Y65" s="119"/>
      <c r="Z65" s="119"/>
      <c r="AA65" s="119"/>
      <c r="AB65" s="120"/>
      <c r="AC65" s="59"/>
      <c r="AD65" s="22"/>
      <c r="AE65" s="81"/>
      <c r="AF65" s="48"/>
      <c r="AG65" s="118">
        <v>1</v>
      </c>
      <c r="AH65" s="119"/>
      <c r="AI65" s="119"/>
      <c r="AJ65" s="119"/>
      <c r="AK65" s="119"/>
      <c r="AL65" s="120"/>
      <c r="AM65" s="48"/>
      <c r="AN65" s="22"/>
      <c r="AO65" s="27"/>
      <c r="AP65" s="59"/>
      <c r="AQ65" s="152">
        <v>4</v>
      </c>
      <c r="AR65" s="153"/>
      <c r="AS65" s="153"/>
      <c r="AT65" s="153"/>
      <c r="AU65" s="153"/>
      <c r="AV65" s="154"/>
      <c r="AW65" s="59"/>
      <c r="AX65" s="22"/>
      <c r="AY65" s="81"/>
      <c r="BA65" s="121" t="s">
        <v>315</v>
      </c>
      <c r="BB65" s="122"/>
      <c r="BC65" s="122"/>
      <c r="BD65" s="122"/>
      <c r="BE65" s="122"/>
      <c r="BF65" s="123"/>
      <c r="BH65" s="22"/>
      <c r="BI65" s="81"/>
      <c r="BK65" s="121" t="s">
        <v>315</v>
      </c>
      <c r="BL65" s="122"/>
      <c r="BM65" s="122"/>
      <c r="BN65" s="122"/>
      <c r="BO65" s="122"/>
      <c r="BP65" s="123"/>
      <c r="BR65" s="22"/>
      <c r="BS65" s="81"/>
      <c r="BU65" s="121" t="s">
        <v>315</v>
      </c>
      <c r="BV65" s="122"/>
      <c r="BW65" s="122"/>
      <c r="BX65" s="122"/>
      <c r="BY65" s="122"/>
      <c r="BZ65" s="123"/>
      <c r="CB65" s="22"/>
      <c r="CC65" s="81"/>
      <c r="CE65" s="121" t="s">
        <v>315</v>
      </c>
      <c r="CF65" s="122"/>
      <c r="CG65" s="122"/>
      <c r="CH65" s="122"/>
      <c r="CI65" s="122"/>
      <c r="CJ65" s="123"/>
      <c r="CL65" s="22"/>
      <c r="CM65" s="81"/>
      <c r="CO65" s="121" t="s">
        <v>315</v>
      </c>
      <c r="CP65" s="122"/>
      <c r="CQ65" s="122"/>
      <c r="CR65" s="122"/>
      <c r="CS65" s="122"/>
      <c r="CT65" s="123"/>
      <c r="CV65" s="22"/>
      <c r="CW65" s="81"/>
      <c r="CY65" s="121" t="s">
        <v>315</v>
      </c>
      <c r="CZ65" s="122"/>
      <c r="DA65" s="122"/>
      <c r="DB65" s="122"/>
      <c r="DC65" s="122"/>
      <c r="DD65" s="123"/>
      <c r="DF65" s="22"/>
      <c r="DG65" s="81"/>
      <c r="DI65" s="121" t="s">
        <v>315</v>
      </c>
      <c r="DJ65" s="122"/>
      <c r="DK65" s="122"/>
      <c r="DL65" s="122"/>
      <c r="DM65" s="122"/>
      <c r="DN65" s="123"/>
      <c r="DP65" s="22"/>
      <c r="DQ65" s="81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</row>
    <row r="66" spans="1:166" s="14" customFormat="1" ht="5.25" customHeight="1" x14ac:dyDescent="0.25">
      <c r="A66" s="27"/>
      <c r="B66" s="76"/>
      <c r="C66" s="53"/>
      <c r="D66" s="34"/>
      <c r="E66" s="34"/>
      <c r="F66" s="34"/>
      <c r="G66" s="34"/>
      <c r="H66" s="54"/>
      <c r="I66" s="76"/>
      <c r="J66" s="22"/>
      <c r="K66" s="27"/>
      <c r="L66" s="48"/>
      <c r="M66" s="53"/>
      <c r="N66" s="34"/>
      <c r="O66" s="34"/>
      <c r="P66" s="34"/>
      <c r="Q66" s="34"/>
      <c r="R66" s="54"/>
      <c r="S66" s="48"/>
      <c r="T66" s="22"/>
      <c r="U66" s="27"/>
      <c r="V66" s="59"/>
      <c r="W66" s="53"/>
      <c r="X66" s="34"/>
      <c r="Y66" s="34"/>
      <c r="Z66" s="34"/>
      <c r="AA66" s="34"/>
      <c r="AB66" s="54"/>
      <c r="AC66" s="59"/>
      <c r="AD66" s="22"/>
      <c r="AE66" s="27"/>
      <c r="AF66" s="48"/>
      <c r="AG66" s="53"/>
      <c r="AH66" s="34"/>
      <c r="AI66" s="34"/>
      <c r="AJ66" s="34"/>
      <c r="AK66" s="34"/>
      <c r="AL66" s="54"/>
      <c r="AM66" s="48"/>
      <c r="AN66" s="22"/>
      <c r="AO66" s="27"/>
      <c r="AP66" s="59"/>
      <c r="AQ66" s="53"/>
      <c r="AR66" s="34"/>
      <c r="AS66" s="34"/>
      <c r="AT66" s="34"/>
      <c r="AU66" s="34"/>
      <c r="AV66" s="54"/>
      <c r="AW66" s="59"/>
      <c r="AX66" s="22"/>
      <c r="AY66" s="27"/>
      <c r="BA66" s="15"/>
      <c r="BB66" s="16"/>
      <c r="BC66" s="16"/>
      <c r="BD66" s="16"/>
      <c r="BE66" s="16"/>
      <c r="BF66" s="17"/>
      <c r="BH66" s="22"/>
      <c r="BI66" s="27"/>
      <c r="BK66" s="15"/>
      <c r="BL66" s="16"/>
      <c r="BM66" s="16"/>
      <c r="BN66" s="16"/>
      <c r="BO66" s="16"/>
      <c r="BP66" s="17"/>
      <c r="BR66" s="22"/>
      <c r="BS66" s="27"/>
      <c r="BU66" s="15"/>
      <c r="BV66" s="16"/>
      <c r="BW66" s="16"/>
      <c r="BX66" s="16"/>
      <c r="BY66" s="16"/>
      <c r="BZ66" s="17"/>
      <c r="CB66" s="22"/>
      <c r="CC66" s="27"/>
      <c r="CE66" s="15"/>
      <c r="CF66" s="16"/>
      <c r="CG66" s="16"/>
      <c r="CH66" s="16"/>
      <c r="CI66" s="16"/>
      <c r="CJ66" s="17"/>
      <c r="CL66" s="22"/>
      <c r="CM66" s="27"/>
      <c r="CO66" s="15"/>
      <c r="CP66" s="16"/>
      <c r="CQ66" s="16"/>
      <c r="CR66" s="16"/>
      <c r="CS66" s="16"/>
      <c r="CT66" s="17"/>
      <c r="CV66" s="22"/>
      <c r="CW66" s="27"/>
      <c r="CY66" s="15"/>
      <c r="CZ66" s="16"/>
      <c r="DA66" s="16"/>
      <c r="DB66" s="16"/>
      <c r="DC66" s="16"/>
      <c r="DD66" s="17"/>
      <c r="DF66" s="22"/>
      <c r="DG66" s="27"/>
      <c r="DI66" s="15"/>
      <c r="DJ66" s="16"/>
      <c r="DK66" s="16"/>
      <c r="DL66" s="16"/>
      <c r="DM66" s="16"/>
      <c r="DN66" s="17"/>
      <c r="DP66" s="22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</row>
    <row r="67" spans="1:166" ht="17.100000000000001" customHeight="1" x14ac:dyDescent="0.25">
      <c r="B67" s="75"/>
      <c r="C67" s="53" t="s">
        <v>338</v>
      </c>
      <c r="D67" s="34"/>
      <c r="E67" s="34"/>
      <c r="F67" s="34"/>
      <c r="G67" s="34"/>
      <c r="H67" s="54"/>
      <c r="I67" s="75"/>
      <c r="J67" s="21"/>
      <c r="L67" s="47"/>
      <c r="M67" s="53" t="s">
        <v>338</v>
      </c>
      <c r="N67" s="34"/>
      <c r="O67" s="34"/>
      <c r="P67" s="34"/>
      <c r="Q67" s="34"/>
      <c r="R67" s="54"/>
      <c r="S67" s="47"/>
      <c r="T67" s="21"/>
      <c r="V67" s="58"/>
      <c r="W67" s="53" t="s">
        <v>332</v>
      </c>
      <c r="X67" s="34"/>
      <c r="Y67" s="34"/>
      <c r="Z67" s="34"/>
      <c r="AA67" s="34"/>
      <c r="AB67" s="54"/>
      <c r="AC67" s="58"/>
      <c r="AD67" s="21"/>
      <c r="AF67" s="47"/>
      <c r="AG67" s="53" t="s">
        <v>418</v>
      </c>
      <c r="AH67" s="34"/>
      <c r="AI67" s="34"/>
      <c r="AJ67" s="34"/>
      <c r="AK67" s="34"/>
      <c r="AL67" s="54"/>
      <c r="AM67" s="47"/>
      <c r="AN67" s="21"/>
      <c r="AP67" s="58"/>
      <c r="AQ67" s="53" t="s">
        <v>478</v>
      </c>
      <c r="AR67" s="34"/>
      <c r="AS67" s="34"/>
      <c r="AT67" s="34"/>
      <c r="AU67" s="34"/>
      <c r="AV67" s="54"/>
      <c r="AW67" s="58"/>
      <c r="AX67" s="21"/>
      <c r="BA67" s="15" t="s">
        <v>317</v>
      </c>
      <c r="BB67" s="16"/>
      <c r="BC67" s="16"/>
      <c r="BD67" s="16"/>
      <c r="BE67" s="16"/>
      <c r="BF67" s="17"/>
      <c r="BH67" s="21"/>
      <c r="BK67" s="15" t="s">
        <v>317</v>
      </c>
      <c r="BL67" s="16"/>
      <c r="BM67" s="16"/>
      <c r="BN67" s="16"/>
      <c r="BO67" s="16"/>
      <c r="BP67" s="17"/>
      <c r="BR67" s="21"/>
      <c r="BU67" s="15" t="s">
        <v>317</v>
      </c>
      <c r="BV67" s="16"/>
      <c r="BW67" s="16"/>
      <c r="BX67" s="16"/>
      <c r="BY67" s="16"/>
      <c r="BZ67" s="17"/>
      <c r="CB67" s="21"/>
      <c r="CE67" s="15" t="s">
        <v>317</v>
      </c>
      <c r="CF67" s="16"/>
      <c r="CG67" s="16"/>
      <c r="CH67" s="16"/>
      <c r="CI67" s="16"/>
      <c r="CJ67" s="17"/>
      <c r="CL67" s="21"/>
      <c r="CO67" s="15" t="s">
        <v>317</v>
      </c>
      <c r="CP67" s="16"/>
      <c r="CQ67" s="16"/>
      <c r="CR67" s="16"/>
      <c r="CS67" s="16"/>
      <c r="CT67" s="17"/>
      <c r="CV67" s="21"/>
      <c r="CY67" s="15" t="s">
        <v>317</v>
      </c>
      <c r="CZ67" s="16"/>
      <c r="DA67" s="16"/>
      <c r="DB67" s="16"/>
      <c r="DC67" s="16"/>
      <c r="DD67" s="17"/>
      <c r="DF67" s="21"/>
      <c r="DI67" s="15" t="s">
        <v>317</v>
      </c>
      <c r="DJ67" s="16"/>
      <c r="DK67" s="16"/>
      <c r="DL67" s="16"/>
      <c r="DM67" s="16"/>
      <c r="DN67" s="17"/>
      <c r="DP67" s="21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</row>
    <row r="68" spans="1:166" ht="17.100000000000001" customHeight="1" x14ac:dyDescent="0.25">
      <c r="B68" s="75"/>
      <c r="C68" s="53" t="s">
        <v>339</v>
      </c>
      <c r="D68" s="34"/>
      <c r="E68" s="34"/>
      <c r="F68" s="34"/>
      <c r="G68" s="34"/>
      <c r="H68" s="54"/>
      <c r="I68" s="75"/>
      <c r="J68" s="21"/>
      <c r="L68" s="47"/>
      <c r="M68" s="53" t="s">
        <v>320</v>
      </c>
      <c r="N68" s="34"/>
      <c r="O68" s="34"/>
      <c r="P68" s="34"/>
      <c r="Q68" s="34"/>
      <c r="R68" s="54"/>
      <c r="S68" s="47"/>
      <c r="T68" s="21"/>
      <c r="V68" s="58"/>
      <c r="W68" s="53" t="s">
        <v>483</v>
      </c>
      <c r="X68" s="34"/>
      <c r="Y68" s="34"/>
      <c r="Z68" s="34"/>
      <c r="AA68" s="34"/>
      <c r="AB68" s="54"/>
      <c r="AC68" s="58"/>
      <c r="AD68" s="21"/>
      <c r="AF68" s="47"/>
      <c r="AG68" s="53" t="s">
        <v>473</v>
      </c>
      <c r="AH68" s="34"/>
      <c r="AI68" s="34"/>
      <c r="AJ68" s="34"/>
      <c r="AK68" s="34"/>
      <c r="AL68" s="54"/>
      <c r="AM68" s="47"/>
      <c r="AN68" s="21"/>
      <c r="AP68" s="58"/>
      <c r="AQ68" s="53" t="s">
        <v>345</v>
      </c>
      <c r="AR68" s="34"/>
      <c r="AS68" s="34"/>
      <c r="AT68" s="34"/>
      <c r="AU68" s="34"/>
      <c r="AV68" s="54"/>
      <c r="AW68" s="58"/>
      <c r="AX68" s="21"/>
      <c r="BA68" s="15" t="s">
        <v>318</v>
      </c>
      <c r="BB68" s="16"/>
      <c r="BC68" s="16"/>
      <c r="BD68" s="16"/>
      <c r="BE68" s="16"/>
      <c r="BF68" s="17"/>
      <c r="BH68" s="21"/>
      <c r="BK68" s="15" t="s">
        <v>318</v>
      </c>
      <c r="BL68" s="16"/>
      <c r="BM68" s="16"/>
      <c r="BN68" s="16"/>
      <c r="BO68" s="16"/>
      <c r="BP68" s="17"/>
      <c r="BR68" s="21"/>
      <c r="BU68" s="15" t="s">
        <v>318</v>
      </c>
      <c r="BV68" s="16"/>
      <c r="BW68" s="16"/>
      <c r="BX68" s="16"/>
      <c r="BY68" s="16"/>
      <c r="BZ68" s="17"/>
      <c r="CB68" s="21"/>
      <c r="CE68" s="15" t="s">
        <v>318</v>
      </c>
      <c r="CF68" s="16"/>
      <c r="CG68" s="16"/>
      <c r="CH68" s="16"/>
      <c r="CI68" s="16"/>
      <c r="CJ68" s="17"/>
      <c r="CL68" s="21"/>
      <c r="CO68" s="15" t="s">
        <v>318</v>
      </c>
      <c r="CP68" s="16"/>
      <c r="CQ68" s="16"/>
      <c r="CR68" s="16"/>
      <c r="CS68" s="16"/>
      <c r="CT68" s="17"/>
      <c r="CV68" s="21"/>
      <c r="CY68" s="15" t="s">
        <v>318</v>
      </c>
      <c r="CZ68" s="16"/>
      <c r="DA68" s="16"/>
      <c r="DB68" s="16"/>
      <c r="DC68" s="16"/>
      <c r="DD68" s="17"/>
      <c r="DF68" s="21"/>
      <c r="DI68" s="15" t="s">
        <v>318</v>
      </c>
      <c r="DJ68" s="16"/>
      <c r="DK68" s="16"/>
      <c r="DL68" s="16"/>
      <c r="DM68" s="16"/>
      <c r="DN68" s="17"/>
      <c r="DP68" s="21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</row>
    <row r="69" spans="1:166" ht="5.25" customHeight="1" thickBot="1" x14ac:dyDescent="0.3">
      <c r="B69" s="75"/>
      <c r="C69" s="55"/>
      <c r="D69" s="56"/>
      <c r="E69" s="56"/>
      <c r="F69" s="56"/>
      <c r="G69" s="56"/>
      <c r="H69" s="57"/>
      <c r="I69" s="75"/>
      <c r="J69" s="21"/>
      <c r="L69" s="47"/>
      <c r="M69" s="55"/>
      <c r="N69" s="56"/>
      <c r="O69" s="56"/>
      <c r="P69" s="56"/>
      <c r="Q69" s="56"/>
      <c r="R69" s="57"/>
      <c r="S69" s="47"/>
      <c r="T69" s="21"/>
      <c r="V69" s="58"/>
      <c r="W69" s="55"/>
      <c r="X69" s="56"/>
      <c r="Y69" s="56"/>
      <c r="Z69" s="56"/>
      <c r="AA69" s="56"/>
      <c r="AB69" s="57"/>
      <c r="AC69" s="58"/>
      <c r="AD69" s="21"/>
      <c r="AF69" s="47"/>
      <c r="AG69" s="55"/>
      <c r="AH69" s="56"/>
      <c r="AI69" s="56"/>
      <c r="AJ69" s="56"/>
      <c r="AK69" s="56"/>
      <c r="AL69" s="57"/>
      <c r="AM69" s="47"/>
      <c r="AN69" s="21"/>
      <c r="AP69" s="58"/>
      <c r="AQ69" s="55"/>
      <c r="AR69" s="56"/>
      <c r="AS69" s="56"/>
      <c r="AT69" s="56"/>
      <c r="AU69" s="56"/>
      <c r="AV69" s="57"/>
      <c r="AW69" s="58"/>
      <c r="AX69" s="21"/>
      <c r="BA69" s="18"/>
      <c r="BB69" s="19"/>
      <c r="BC69" s="19"/>
      <c r="BD69" s="19"/>
      <c r="BE69" s="19"/>
      <c r="BF69" s="20"/>
      <c r="BH69" s="21"/>
      <c r="BK69" s="18"/>
      <c r="BL69" s="19"/>
      <c r="BM69" s="19"/>
      <c r="BN69" s="19"/>
      <c r="BO69" s="19"/>
      <c r="BP69" s="20"/>
      <c r="BR69" s="21"/>
      <c r="BU69" s="18"/>
      <c r="BV69" s="19"/>
      <c r="BW69" s="19"/>
      <c r="BX69" s="19"/>
      <c r="BY69" s="19"/>
      <c r="BZ69" s="20"/>
      <c r="CB69" s="21"/>
      <c r="CE69" s="18"/>
      <c r="CF69" s="19"/>
      <c r="CG69" s="19"/>
      <c r="CH69" s="19"/>
      <c r="CI69" s="19"/>
      <c r="CJ69" s="20"/>
      <c r="CL69" s="21"/>
      <c r="CO69" s="18"/>
      <c r="CP69" s="19"/>
      <c r="CQ69" s="19"/>
      <c r="CR69" s="19"/>
      <c r="CS69" s="19"/>
      <c r="CT69" s="20"/>
      <c r="CV69" s="21"/>
      <c r="CY69" s="18"/>
      <c r="CZ69" s="19"/>
      <c r="DA69" s="19"/>
      <c r="DB69" s="19"/>
      <c r="DC69" s="19"/>
      <c r="DD69" s="20"/>
      <c r="DF69" s="21"/>
      <c r="DI69" s="18"/>
      <c r="DJ69" s="19"/>
      <c r="DK69" s="19"/>
      <c r="DL69" s="19"/>
      <c r="DM69" s="19"/>
      <c r="DN69" s="20"/>
      <c r="DP69" s="21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</row>
    <row r="70" spans="1:166" ht="11.25" customHeight="1" thickTop="1" x14ac:dyDescent="0.25">
      <c r="B70" s="75"/>
      <c r="C70" s="75"/>
      <c r="D70" s="75"/>
      <c r="E70" s="75"/>
      <c r="F70" s="75"/>
      <c r="G70" s="75"/>
      <c r="H70" s="75"/>
      <c r="I70" s="75"/>
      <c r="J70" s="21"/>
      <c r="L70" s="47"/>
      <c r="M70" s="47"/>
      <c r="N70" s="47"/>
      <c r="O70" s="47"/>
      <c r="P70" s="47"/>
      <c r="Q70" s="47"/>
      <c r="R70" s="47"/>
      <c r="S70" s="47"/>
      <c r="T70" s="21"/>
      <c r="V70" s="58"/>
      <c r="W70" s="58"/>
      <c r="X70" s="58"/>
      <c r="Y70" s="58"/>
      <c r="Z70" s="58"/>
      <c r="AA70" s="58"/>
      <c r="AB70" s="58"/>
      <c r="AC70" s="58"/>
      <c r="AD70" s="21"/>
      <c r="AF70" s="47"/>
      <c r="AG70" s="47"/>
      <c r="AH70" s="47"/>
      <c r="AI70" s="47"/>
      <c r="AJ70" s="47"/>
      <c r="AK70" s="47"/>
      <c r="AL70" s="47"/>
      <c r="AM70" s="47"/>
      <c r="AN70" s="21"/>
      <c r="AP70" s="58"/>
      <c r="AQ70" s="58"/>
      <c r="AR70" s="58"/>
      <c r="AS70" s="58"/>
      <c r="AT70" s="58"/>
      <c r="AU70" s="58"/>
      <c r="AV70" s="58"/>
      <c r="AW70" s="58"/>
      <c r="AX70" s="21"/>
      <c r="BH70" s="21"/>
      <c r="BR70" s="21"/>
      <c r="CB70" s="21"/>
      <c r="CL70" s="21"/>
      <c r="CV70" s="21"/>
      <c r="DF70" s="21"/>
      <c r="DP70" s="21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</row>
    <row r="71" spans="1:166" s="23" customFormat="1" ht="5.25" customHeight="1" x14ac:dyDescent="0.25">
      <c r="A71" s="26"/>
      <c r="B71" s="26"/>
      <c r="C71" s="21"/>
      <c r="D71" s="21"/>
      <c r="E71" s="21"/>
      <c r="F71" s="21"/>
      <c r="G71" s="21"/>
      <c r="H71" s="21"/>
      <c r="I71" s="21"/>
      <c r="J71" s="21"/>
      <c r="K71" s="26"/>
      <c r="L71" s="26"/>
      <c r="M71" s="21"/>
      <c r="N71" s="21"/>
      <c r="O71" s="21"/>
      <c r="P71" s="21"/>
      <c r="Q71" s="21"/>
      <c r="R71" s="21"/>
      <c r="S71" s="21"/>
      <c r="T71" s="21"/>
      <c r="U71" s="26"/>
      <c r="V71" s="26"/>
      <c r="W71" s="21"/>
      <c r="X71" s="21"/>
      <c r="Y71" s="21"/>
      <c r="Z71" s="21"/>
      <c r="AA71" s="21"/>
      <c r="AB71" s="21"/>
      <c r="AC71" s="21"/>
      <c r="AD71" s="21"/>
      <c r="AE71" s="26"/>
      <c r="AF71" s="26"/>
      <c r="AG71" s="21"/>
      <c r="AH71" s="21"/>
      <c r="AI71" s="21"/>
      <c r="AJ71" s="21"/>
      <c r="AK71" s="21"/>
      <c r="AL71" s="21"/>
      <c r="AM71" s="21"/>
      <c r="AN71" s="21"/>
      <c r="AO71" s="26"/>
      <c r="AP71" s="26"/>
      <c r="AQ71" s="21"/>
      <c r="AR71" s="21"/>
      <c r="AS71" s="21"/>
      <c r="AT71" s="21"/>
      <c r="AU71" s="21"/>
      <c r="AV71" s="21"/>
      <c r="AW71" s="21"/>
      <c r="AX71" s="21"/>
      <c r="AY71" s="26"/>
      <c r="AZ71" s="26"/>
      <c r="BA71" s="21"/>
      <c r="BB71" s="21"/>
      <c r="BC71" s="21"/>
      <c r="BD71" s="21"/>
      <c r="BE71" s="21"/>
      <c r="BF71" s="21"/>
      <c r="BG71" s="21"/>
      <c r="BH71" s="21"/>
      <c r="BI71" s="26"/>
      <c r="BJ71" s="26"/>
      <c r="BK71" s="21"/>
      <c r="BL71" s="21"/>
      <c r="BM71" s="21"/>
      <c r="BN71" s="21"/>
      <c r="BO71" s="21"/>
      <c r="BP71" s="21"/>
      <c r="BQ71" s="21"/>
      <c r="BR71" s="21"/>
      <c r="BS71" s="26"/>
      <c r="BT71" s="26"/>
      <c r="BU71" s="21"/>
      <c r="BV71" s="21"/>
      <c r="BW71" s="21"/>
      <c r="BX71" s="21"/>
      <c r="BY71" s="21"/>
      <c r="BZ71" s="21"/>
      <c r="CA71" s="21"/>
      <c r="CB71" s="21"/>
      <c r="CC71" s="26"/>
      <c r="CD71" s="26"/>
      <c r="CE71" s="21"/>
      <c r="CF71" s="21"/>
      <c r="CG71" s="21"/>
      <c r="CH71" s="21"/>
      <c r="CI71" s="21"/>
      <c r="CJ71" s="21"/>
      <c r="CK71" s="21"/>
      <c r="CL71" s="21"/>
      <c r="CM71" s="26"/>
      <c r="CN71" s="26"/>
      <c r="CO71" s="21"/>
      <c r="CP71" s="21"/>
      <c r="CQ71" s="21"/>
      <c r="CR71" s="21"/>
      <c r="CS71" s="21"/>
      <c r="CT71" s="21"/>
      <c r="CU71" s="21"/>
      <c r="CV71" s="21"/>
      <c r="CW71" s="26"/>
      <c r="CX71" s="26"/>
      <c r="CY71" s="21"/>
      <c r="CZ71" s="21"/>
      <c r="DA71" s="21"/>
      <c r="DB71" s="21"/>
      <c r="DC71" s="21"/>
      <c r="DD71" s="21"/>
      <c r="DE71" s="21"/>
      <c r="DF71" s="21"/>
      <c r="DG71" s="26"/>
      <c r="DH71" s="26"/>
      <c r="DI71" s="21"/>
      <c r="DJ71" s="21"/>
      <c r="DK71" s="21"/>
      <c r="DL71" s="21"/>
      <c r="DM71" s="21"/>
      <c r="DN71" s="21"/>
      <c r="DO71" s="21"/>
      <c r="DP71" s="21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</row>
    <row r="72" spans="1:166" s="26" customFormat="1" ht="9" customHeight="1" x14ac:dyDescent="0.25"/>
    <row r="73" spans="1:166" s="41" customFormat="1" ht="5.25" customHeight="1" x14ac:dyDescent="0.25">
      <c r="A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</row>
    <row r="74" spans="1:166" s="41" customFormat="1" ht="27" customHeight="1" x14ac:dyDescent="0.25">
      <c r="A74" s="26"/>
      <c r="B74" s="40"/>
      <c r="C74" s="165" t="s">
        <v>326</v>
      </c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40"/>
      <c r="AN74" s="40"/>
      <c r="AO74" s="40"/>
      <c r="AP74" s="44"/>
      <c r="AQ74" s="44"/>
      <c r="AR74" s="44"/>
      <c r="AS74" s="44"/>
      <c r="AT74" s="44"/>
      <c r="AU74" s="44"/>
      <c r="AV74" s="44"/>
      <c r="AW74" s="40"/>
      <c r="AX74" s="40"/>
      <c r="AY74" s="40"/>
      <c r="AZ74" s="44"/>
      <c r="BA74" s="44"/>
      <c r="BB74" s="44"/>
      <c r="BC74" s="44"/>
      <c r="BD74" s="44"/>
      <c r="BE74" s="44"/>
      <c r="BF74" s="44"/>
      <c r="BG74" s="40"/>
      <c r="BH74" s="40"/>
      <c r="BI74" s="40"/>
      <c r="BJ74" s="44"/>
      <c r="BK74" s="44"/>
      <c r="BL74" s="44"/>
      <c r="BM74" s="44"/>
      <c r="BN74" s="44"/>
      <c r="BO74" s="44"/>
      <c r="BP74" s="44"/>
      <c r="BQ74" s="40"/>
      <c r="BR74" s="40"/>
      <c r="BS74" s="40"/>
      <c r="BT74" s="44"/>
      <c r="BU74" s="44"/>
      <c r="BV74" s="44"/>
      <c r="BW74" s="44"/>
      <c r="BX74" s="44"/>
      <c r="BY74" s="44"/>
      <c r="BZ74" s="44"/>
      <c r="CA74" s="40"/>
      <c r="CB74" s="40"/>
      <c r="CC74" s="40"/>
      <c r="CD74" s="44"/>
      <c r="CE74" s="44"/>
      <c r="CF74" s="44"/>
      <c r="CG74" s="44"/>
      <c r="CH74" s="44"/>
      <c r="CI74" s="44"/>
      <c r="CJ74" s="44"/>
      <c r="CK74" s="68"/>
      <c r="CL74" s="68"/>
      <c r="CM74" s="68"/>
      <c r="CN74" s="44"/>
      <c r="CO74" s="44"/>
      <c r="CP74" s="44"/>
      <c r="CQ74" s="44"/>
      <c r="CR74" s="44"/>
      <c r="CS74" s="44"/>
      <c r="CT74" s="44"/>
      <c r="CU74" s="68"/>
      <c r="CV74" s="68"/>
      <c r="CW74" s="68"/>
      <c r="CX74" s="44"/>
      <c r="CY74" s="44"/>
      <c r="CZ74" s="44"/>
      <c r="DA74" s="44"/>
      <c r="DB74" s="44"/>
      <c r="DC74" s="44"/>
      <c r="DD74" s="44"/>
      <c r="DE74" s="68"/>
      <c r="DF74" s="68"/>
      <c r="DG74" s="68"/>
      <c r="DH74" s="44"/>
      <c r="DI74" s="44"/>
      <c r="DJ74" s="44"/>
      <c r="DK74" s="44"/>
      <c r="DL74" s="44"/>
      <c r="DM74" s="44"/>
      <c r="DN74" s="44"/>
      <c r="DO74" s="68"/>
      <c r="DP74" s="68"/>
      <c r="DQ74" s="68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</row>
    <row r="75" spans="1:166" s="41" customFormat="1" ht="5.25" customHeight="1" x14ac:dyDescent="0.25">
      <c r="A75" s="2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</row>
    <row r="76" spans="1:166" s="26" customFormat="1" ht="5.25" customHeight="1" x14ac:dyDescent="0.25">
      <c r="B76" s="43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</row>
    <row r="77" spans="1:166" s="26" customFormat="1" ht="9" customHeight="1" x14ac:dyDescent="0.25"/>
    <row r="78" spans="1:166" ht="9" customHeight="1" x14ac:dyDescent="0.25">
      <c r="B78" s="58"/>
      <c r="C78" s="58"/>
      <c r="D78" s="58"/>
      <c r="E78" s="58"/>
      <c r="F78" s="58"/>
      <c r="G78" s="58"/>
      <c r="H78" s="58"/>
      <c r="I78" s="58"/>
      <c r="J78" s="26"/>
      <c r="L78" s="47"/>
      <c r="M78" s="47"/>
      <c r="N78" s="47"/>
      <c r="O78" s="47"/>
      <c r="P78" s="47"/>
      <c r="Q78" s="47"/>
      <c r="R78" s="47"/>
      <c r="S78" s="47"/>
      <c r="T78" s="26"/>
      <c r="V78" s="47"/>
      <c r="W78" s="47"/>
      <c r="X78" s="47"/>
      <c r="Y78" s="47"/>
      <c r="Z78" s="47"/>
      <c r="AA78" s="47"/>
      <c r="AB78" s="47"/>
      <c r="AC78" s="47"/>
      <c r="AD78" s="26"/>
      <c r="AF78" s="47"/>
      <c r="AG78" s="47"/>
      <c r="AH78" s="47"/>
      <c r="AI78" s="47"/>
      <c r="AJ78" s="47"/>
      <c r="AK78" s="47"/>
      <c r="AL78" s="47"/>
      <c r="AM78" s="47"/>
      <c r="AN78" s="26"/>
      <c r="AP78" s="47"/>
      <c r="AQ78" s="47"/>
      <c r="AR78" s="47"/>
      <c r="AS78" s="47"/>
      <c r="AT78" s="47"/>
      <c r="AU78" s="47"/>
      <c r="AV78" s="47"/>
      <c r="AW78" s="47"/>
      <c r="AX78" s="26"/>
      <c r="AZ78" s="58"/>
      <c r="BA78" s="58"/>
      <c r="BB78" s="58"/>
      <c r="BC78" s="58"/>
      <c r="BD78" s="58"/>
      <c r="BE78" s="58"/>
      <c r="BF78" s="58"/>
      <c r="BG78" s="58"/>
      <c r="BH78" s="26"/>
      <c r="BJ78" s="58"/>
      <c r="BK78" s="58"/>
      <c r="BL78" s="58"/>
      <c r="BM78" s="58"/>
      <c r="BN78" s="58"/>
      <c r="BO78" s="58"/>
      <c r="BP78" s="58"/>
      <c r="BQ78" s="58"/>
      <c r="BR78" s="26"/>
      <c r="CB78" s="26"/>
      <c r="CL78" s="26"/>
      <c r="CV78" s="26"/>
      <c r="DF78" s="26"/>
      <c r="DP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</row>
    <row r="79" spans="1:166" s="14" customFormat="1" ht="21.95" customHeight="1" x14ac:dyDescent="0.25">
      <c r="A79" s="27"/>
      <c r="B79" s="59"/>
      <c r="C79" s="158">
        <v>1257</v>
      </c>
      <c r="D79" s="158"/>
      <c r="E79" s="158"/>
      <c r="F79" s="158"/>
      <c r="G79" s="158"/>
      <c r="H79" s="158"/>
      <c r="I79" s="158"/>
      <c r="J79" s="22"/>
      <c r="K79" s="27"/>
      <c r="L79" s="48"/>
      <c r="M79" s="185">
        <v>1055</v>
      </c>
      <c r="N79" s="185"/>
      <c r="O79" s="185"/>
      <c r="P79" s="185"/>
      <c r="Q79" s="185"/>
      <c r="R79" s="185"/>
      <c r="S79" s="185"/>
      <c r="T79" s="22"/>
      <c r="U79" s="27"/>
      <c r="V79" s="48"/>
      <c r="W79" s="169">
        <v>1098</v>
      </c>
      <c r="X79" s="169"/>
      <c r="Y79" s="169"/>
      <c r="Z79" s="169"/>
      <c r="AA79" s="169"/>
      <c r="AB79" s="169"/>
      <c r="AC79" s="169"/>
      <c r="AD79" s="22"/>
      <c r="AE79" s="27"/>
      <c r="AF79" s="48"/>
      <c r="AG79" s="185">
        <v>1685</v>
      </c>
      <c r="AH79" s="185"/>
      <c r="AI79" s="185"/>
      <c r="AJ79" s="185"/>
      <c r="AK79" s="185"/>
      <c r="AL79" s="185"/>
      <c r="AM79" s="185"/>
      <c r="AN79" s="22"/>
      <c r="AO79" s="27"/>
      <c r="AP79" s="48"/>
      <c r="AQ79" s="191">
        <v>1824</v>
      </c>
      <c r="AR79" s="191"/>
      <c r="AS79" s="191"/>
      <c r="AT79" s="191"/>
      <c r="AU79" s="191"/>
      <c r="AV79" s="191"/>
      <c r="AW79" s="191"/>
      <c r="AX79" s="22"/>
      <c r="AY79" s="27"/>
      <c r="AZ79" s="59"/>
      <c r="BA79" s="158" t="s">
        <v>315</v>
      </c>
      <c r="BB79" s="158"/>
      <c r="BC79" s="158"/>
      <c r="BD79" s="158"/>
      <c r="BE79" s="158"/>
      <c r="BF79" s="158"/>
      <c r="BG79" s="158"/>
      <c r="BH79" s="22"/>
      <c r="BI79" s="27"/>
      <c r="BJ79" s="59"/>
      <c r="BK79" s="164">
        <v>1279</v>
      </c>
      <c r="BL79" s="164"/>
      <c r="BM79" s="164"/>
      <c r="BN79" s="164"/>
      <c r="BO79" s="164"/>
      <c r="BP79" s="164"/>
      <c r="BQ79" s="164"/>
      <c r="BR79" s="22"/>
      <c r="BS79" s="45"/>
      <c r="BU79" s="144" t="s">
        <v>315</v>
      </c>
      <c r="BV79" s="144"/>
      <c r="BW79" s="144"/>
      <c r="BX79" s="144"/>
      <c r="BY79" s="144"/>
      <c r="BZ79" s="144"/>
      <c r="CA79" s="144"/>
      <c r="CB79" s="22"/>
      <c r="CC79" s="45"/>
      <c r="CE79" s="144" t="s">
        <v>315</v>
      </c>
      <c r="CF79" s="144"/>
      <c r="CG79" s="144"/>
      <c r="CH79" s="144"/>
      <c r="CI79" s="144"/>
      <c r="CJ79" s="144"/>
      <c r="CK79" s="144"/>
      <c r="CL79" s="22"/>
      <c r="CM79" s="67"/>
      <c r="CO79" s="144" t="s">
        <v>315</v>
      </c>
      <c r="CP79" s="144"/>
      <c r="CQ79" s="144"/>
      <c r="CR79" s="144"/>
      <c r="CS79" s="144"/>
      <c r="CT79" s="144"/>
      <c r="CU79" s="144"/>
      <c r="CV79" s="22"/>
      <c r="CW79" s="67"/>
      <c r="CY79" s="144" t="s">
        <v>315</v>
      </c>
      <c r="CZ79" s="144"/>
      <c r="DA79" s="144"/>
      <c r="DB79" s="144"/>
      <c r="DC79" s="144"/>
      <c r="DD79" s="144"/>
      <c r="DE79" s="144"/>
      <c r="DF79" s="22"/>
      <c r="DG79" s="67"/>
      <c r="DI79" s="144" t="s">
        <v>315</v>
      </c>
      <c r="DJ79" s="144"/>
      <c r="DK79" s="144"/>
      <c r="DL79" s="144"/>
      <c r="DM79" s="144"/>
      <c r="DN79" s="144"/>
      <c r="DO79" s="144"/>
      <c r="DP79" s="22"/>
      <c r="DQ79" s="6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</row>
    <row r="80" spans="1:166" ht="21.95" customHeight="1" x14ac:dyDescent="0.25">
      <c r="B80" s="58"/>
      <c r="C80" s="150"/>
      <c r="D80" s="150"/>
      <c r="E80" s="150"/>
      <c r="F80" s="150"/>
      <c r="G80" s="150"/>
      <c r="H80" s="150"/>
      <c r="I80" s="60"/>
      <c r="J80" s="21"/>
      <c r="L80" s="47"/>
      <c r="M80" s="168"/>
      <c r="N80" s="168"/>
      <c r="O80" s="168"/>
      <c r="P80" s="168"/>
      <c r="Q80" s="168"/>
      <c r="R80" s="168"/>
      <c r="S80" s="110"/>
      <c r="T80" s="21"/>
      <c r="V80" s="47"/>
      <c r="W80" s="168"/>
      <c r="X80" s="168"/>
      <c r="Y80" s="168"/>
      <c r="Z80" s="168"/>
      <c r="AA80" s="168"/>
      <c r="AB80" s="168"/>
      <c r="AC80" s="70"/>
      <c r="AD80" s="21"/>
      <c r="AF80" s="47"/>
      <c r="AG80" s="168"/>
      <c r="AH80" s="168"/>
      <c r="AI80" s="168"/>
      <c r="AJ80" s="168"/>
      <c r="AK80" s="168"/>
      <c r="AL80" s="168"/>
      <c r="AM80" s="90"/>
      <c r="AN80" s="21"/>
      <c r="AP80" s="47"/>
      <c r="AQ80" s="72"/>
      <c r="AR80" s="72"/>
      <c r="AS80" s="72"/>
      <c r="AT80" s="72"/>
      <c r="AU80" s="72"/>
      <c r="AV80" s="72"/>
      <c r="AW80" s="70"/>
      <c r="AX80" s="21"/>
      <c r="AZ80" s="58"/>
      <c r="BA80" s="150"/>
      <c r="BB80" s="150"/>
      <c r="BC80" s="150"/>
      <c r="BD80" s="150"/>
      <c r="BE80" s="150"/>
      <c r="BF80" s="150"/>
      <c r="BG80" s="69"/>
      <c r="BH80" s="21"/>
      <c r="BJ80" s="58"/>
      <c r="BK80" s="150"/>
      <c r="BL80" s="150"/>
      <c r="BM80" s="150"/>
      <c r="BN80" s="150"/>
      <c r="BO80" s="150"/>
      <c r="BP80" s="150"/>
      <c r="BQ80" s="69"/>
      <c r="BR80" s="21"/>
      <c r="BS80" s="32"/>
      <c r="BU80" s="142"/>
      <c r="BV80" s="142"/>
      <c r="BW80" s="142"/>
      <c r="BX80" s="142"/>
      <c r="BY80" s="142"/>
      <c r="BZ80" s="142"/>
      <c r="CA80" s="79"/>
      <c r="CB80" s="21"/>
      <c r="CC80" s="32"/>
      <c r="CE80" s="142"/>
      <c r="CF80" s="142"/>
      <c r="CG80" s="142"/>
      <c r="CH80" s="142"/>
      <c r="CI80" s="142"/>
      <c r="CJ80" s="142"/>
      <c r="CK80" s="79"/>
      <c r="CL80" s="21"/>
      <c r="CM80" s="65"/>
      <c r="CO80" s="142"/>
      <c r="CP80" s="142"/>
      <c r="CQ80" s="142"/>
      <c r="CR80" s="142"/>
      <c r="CS80" s="142"/>
      <c r="CT80" s="142"/>
      <c r="CU80" s="79"/>
      <c r="CV80" s="21"/>
      <c r="CW80" s="65"/>
      <c r="CY80" s="142"/>
      <c r="CZ80" s="142"/>
      <c r="DA80" s="142"/>
      <c r="DB80" s="142"/>
      <c r="DC80" s="142"/>
      <c r="DD80" s="142"/>
      <c r="DE80" s="64"/>
      <c r="DF80" s="21"/>
      <c r="DG80" s="65"/>
      <c r="DI80" s="142"/>
      <c r="DJ80" s="142"/>
      <c r="DK80" s="142"/>
      <c r="DL80" s="142"/>
      <c r="DM80" s="142"/>
      <c r="DN80" s="142"/>
      <c r="DO80" s="64"/>
      <c r="DP80" s="21"/>
      <c r="DQ80" s="65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</row>
    <row r="81" spans="1:166" ht="21.95" customHeight="1" x14ac:dyDescent="0.25">
      <c r="B81" s="58"/>
      <c r="C81" s="150"/>
      <c r="D81" s="150"/>
      <c r="E81" s="150"/>
      <c r="F81" s="150"/>
      <c r="G81" s="150"/>
      <c r="H81" s="150"/>
      <c r="I81" s="60"/>
      <c r="J81" s="21"/>
      <c r="L81" s="47"/>
      <c r="M81" s="168"/>
      <c r="N81" s="168"/>
      <c r="O81" s="168"/>
      <c r="P81" s="168"/>
      <c r="Q81" s="168"/>
      <c r="R81" s="168"/>
      <c r="S81" s="110"/>
      <c r="T81" s="21"/>
      <c r="V81" s="47"/>
      <c r="W81" s="168"/>
      <c r="X81" s="168"/>
      <c r="Y81" s="168"/>
      <c r="Z81" s="168"/>
      <c r="AA81" s="168"/>
      <c r="AB81" s="168"/>
      <c r="AC81" s="70"/>
      <c r="AD81" s="21"/>
      <c r="AF81" s="47"/>
      <c r="AG81" s="168"/>
      <c r="AH81" s="168"/>
      <c r="AI81" s="168"/>
      <c r="AJ81" s="168"/>
      <c r="AK81" s="168"/>
      <c r="AL81" s="168"/>
      <c r="AM81" s="90"/>
      <c r="AN81" s="21"/>
      <c r="AP81" s="47"/>
      <c r="AQ81" s="72"/>
      <c r="AR81" s="72"/>
      <c r="AS81" s="72"/>
      <c r="AT81" s="72"/>
      <c r="AU81" s="72"/>
      <c r="AV81" s="72"/>
      <c r="AW81" s="70"/>
      <c r="AX81" s="21"/>
      <c r="AZ81" s="58"/>
      <c r="BA81" s="150"/>
      <c r="BB81" s="150"/>
      <c r="BC81" s="150"/>
      <c r="BD81" s="150"/>
      <c r="BE81" s="150"/>
      <c r="BF81" s="150"/>
      <c r="BG81" s="69"/>
      <c r="BH81" s="21"/>
      <c r="BJ81" s="58"/>
      <c r="BK81" s="150"/>
      <c r="BL81" s="150"/>
      <c r="BM81" s="150"/>
      <c r="BN81" s="150"/>
      <c r="BO81" s="150"/>
      <c r="BP81" s="150"/>
      <c r="BQ81" s="69"/>
      <c r="BR81" s="21"/>
      <c r="BS81" s="32"/>
      <c r="BU81" s="142"/>
      <c r="BV81" s="142"/>
      <c r="BW81" s="142"/>
      <c r="BX81" s="142"/>
      <c r="BY81" s="142"/>
      <c r="BZ81" s="142"/>
      <c r="CA81" s="79"/>
      <c r="CB81" s="21"/>
      <c r="CC81" s="32"/>
      <c r="CE81" s="142"/>
      <c r="CF81" s="142"/>
      <c r="CG81" s="142"/>
      <c r="CH81" s="142"/>
      <c r="CI81" s="142"/>
      <c r="CJ81" s="142"/>
      <c r="CK81" s="79"/>
      <c r="CL81" s="21"/>
      <c r="CM81" s="65"/>
      <c r="CO81" s="142"/>
      <c r="CP81" s="142"/>
      <c r="CQ81" s="142"/>
      <c r="CR81" s="142"/>
      <c r="CS81" s="142"/>
      <c r="CT81" s="142"/>
      <c r="CU81" s="79"/>
      <c r="CV81" s="21"/>
      <c r="CW81" s="65"/>
      <c r="CY81" s="142"/>
      <c r="CZ81" s="142"/>
      <c r="DA81" s="142"/>
      <c r="DB81" s="142"/>
      <c r="DC81" s="142"/>
      <c r="DD81" s="142"/>
      <c r="DE81" s="64"/>
      <c r="DF81" s="21"/>
      <c r="DG81" s="65"/>
      <c r="DI81" s="142"/>
      <c r="DJ81" s="142"/>
      <c r="DK81" s="142"/>
      <c r="DL81" s="142"/>
      <c r="DM81" s="142"/>
      <c r="DN81" s="142"/>
      <c r="DO81" s="64"/>
      <c r="DP81" s="21"/>
      <c r="DQ81" s="65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</row>
    <row r="82" spans="1:166" ht="21.75" customHeight="1" x14ac:dyDescent="0.25">
      <c r="B82" s="58"/>
      <c r="C82" s="150"/>
      <c r="D82" s="150"/>
      <c r="E82" s="150"/>
      <c r="F82" s="150"/>
      <c r="G82" s="150"/>
      <c r="H82" s="150"/>
      <c r="I82" s="60"/>
      <c r="J82" s="21"/>
      <c r="L82" s="47"/>
      <c r="M82" s="168"/>
      <c r="N82" s="168"/>
      <c r="O82" s="168"/>
      <c r="P82" s="168"/>
      <c r="Q82" s="168"/>
      <c r="R82" s="168"/>
      <c r="S82" s="110"/>
      <c r="T82" s="21"/>
      <c r="V82" s="47"/>
      <c r="W82" s="168"/>
      <c r="X82" s="168"/>
      <c r="Y82" s="168"/>
      <c r="Z82" s="168"/>
      <c r="AA82" s="168"/>
      <c r="AB82" s="168"/>
      <c r="AC82" s="70"/>
      <c r="AD82" s="21"/>
      <c r="AF82" s="47"/>
      <c r="AG82" s="168"/>
      <c r="AH82" s="168"/>
      <c r="AI82" s="168"/>
      <c r="AJ82" s="168"/>
      <c r="AK82" s="168"/>
      <c r="AL82" s="168"/>
      <c r="AM82" s="90"/>
      <c r="AN82" s="21"/>
      <c r="AP82" s="47"/>
      <c r="AQ82" s="72"/>
      <c r="AR82" s="72"/>
      <c r="AS82" s="72"/>
      <c r="AT82" s="72"/>
      <c r="AU82" s="72"/>
      <c r="AV82" s="72"/>
      <c r="AW82" s="70"/>
      <c r="AX82" s="21"/>
      <c r="AZ82" s="58"/>
      <c r="BA82" s="150"/>
      <c r="BB82" s="150"/>
      <c r="BC82" s="150"/>
      <c r="BD82" s="150"/>
      <c r="BE82" s="150"/>
      <c r="BF82" s="150"/>
      <c r="BG82" s="69"/>
      <c r="BH82" s="21"/>
      <c r="BJ82" s="58"/>
      <c r="BK82" s="150"/>
      <c r="BL82" s="150"/>
      <c r="BM82" s="150"/>
      <c r="BN82" s="150"/>
      <c r="BO82" s="150"/>
      <c r="BP82" s="150"/>
      <c r="BQ82" s="69"/>
      <c r="BR82" s="21"/>
      <c r="BS82" s="32"/>
      <c r="BU82" s="142"/>
      <c r="BV82" s="142"/>
      <c r="BW82" s="142"/>
      <c r="BX82" s="142"/>
      <c r="BY82" s="142"/>
      <c r="BZ82" s="142"/>
      <c r="CA82" s="79"/>
      <c r="CB82" s="21"/>
      <c r="CC82" s="32"/>
      <c r="CE82" s="142"/>
      <c r="CF82" s="142"/>
      <c r="CG82" s="142"/>
      <c r="CH82" s="142"/>
      <c r="CI82" s="142"/>
      <c r="CJ82" s="142"/>
      <c r="CK82" s="79"/>
      <c r="CL82" s="21"/>
      <c r="CM82" s="65"/>
      <c r="CO82" s="142"/>
      <c r="CP82" s="142"/>
      <c r="CQ82" s="142"/>
      <c r="CR82" s="142"/>
      <c r="CS82" s="142"/>
      <c r="CT82" s="142"/>
      <c r="CU82" s="79"/>
      <c r="CV82" s="21"/>
      <c r="CW82" s="65"/>
      <c r="CY82" s="142"/>
      <c r="CZ82" s="142"/>
      <c r="DA82" s="142"/>
      <c r="DB82" s="142"/>
      <c r="DC82" s="142"/>
      <c r="DD82" s="142"/>
      <c r="DE82" s="64"/>
      <c r="DF82" s="21"/>
      <c r="DG82" s="65"/>
      <c r="DI82" s="142"/>
      <c r="DJ82" s="142"/>
      <c r="DK82" s="142"/>
      <c r="DL82" s="142"/>
      <c r="DM82" s="142"/>
      <c r="DN82" s="142"/>
      <c r="DO82" s="64"/>
      <c r="DP82" s="21"/>
      <c r="DQ82" s="65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</row>
    <row r="83" spans="1:166" ht="21.95" customHeight="1" x14ac:dyDescent="0.25">
      <c r="B83" s="58"/>
      <c r="C83" s="150" t="s">
        <v>335</v>
      </c>
      <c r="D83" s="150"/>
      <c r="E83" s="150"/>
      <c r="F83" s="150"/>
      <c r="G83" s="150"/>
      <c r="H83" s="150"/>
      <c r="I83" s="150"/>
      <c r="J83" s="21"/>
      <c r="L83" s="47"/>
      <c r="M83" s="168" t="s">
        <v>648</v>
      </c>
      <c r="N83" s="168"/>
      <c r="O83" s="168"/>
      <c r="P83" s="168"/>
      <c r="Q83" s="168"/>
      <c r="R83" s="168"/>
      <c r="S83" s="168"/>
      <c r="T83" s="21"/>
      <c r="V83" s="47"/>
      <c r="W83" s="168" t="s">
        <v>356</v>
      </c>
      <c r="X83" s="168"/>
      <c r="Y83" s="168"/>
      <c r="Z83" s="168"/>
      <c r="AA83" s="168"/>
      <c r="AB83" s="168"/>
      <c r="AC83" s="168"/>
      <c r="AD83" s="21"/>
      <c r="AF83" s="47"/>
      <c r="AG83" s="168" t="s">
        <v>623</v>
      </c>
      <c r="AH83" s="168"/>
      <c r="AI83" s="168"/>
      <c r="AJ83" s="168"/>
      <c r="AK83" s="168"/>
      <c r="AL83" s="168"/>
      <c r="AM83" s="168"/>
      <c r="AN83" s="21"/>
      <c r="AP83" s="47"/>
      <c r="AQ83" s="168" t="s">
        <v>633</v>
      </c>
      <c r="AR83" s="168"/>
      <c r="AS83" s="168"/>
      <c r="AT83" s="168"/>
      <c r="AU83" s="168"/>
      <c r="AV83" s="168"/>
      <c r="AW83" s="168"/>
      <c r="AX83" s="21"/>
      <c r="AZ83" s="58"/>
      <c r="BA83" s="150" t="s">
        <v>9</v>
      </c>
      <c r="BB83" s="150"/>
      <c r="BC83" s="150"/>
      <c r="BD83" s="150"/>
      <c r="BE83" s="150"/>
      <c r="BF83" s="150"/>
      <c r="BG83" s="150"/>
      <c r="BH83" s="21"/>
      <c r="BJ83" s="58"/>
      <c r="BK83" s="150" t="s">
        <v>359</v>
      </c>
      <c r="BL83" s="150"/>
      <c r="BM83" s="150"/>
      <c r="BN83" s="150"/>
      <c r="BO83" s="150"/>
      <c r="BP83" s="150"/>
      <c r="BQ83" s="150"/>
      <c r="BR83" s="21"/>
      <c r="BS83" s="32"/>
      <c r="BU83" s="142" t="s">
        <v>316</v>
      </c>
      <c r="BV83" s="142"/>
      <c r="BW83" s="142"/>
      <c r="BX83" s="142"/>
      <c r="BY83" s="142"/>
      <c r="BZ83" s="142"/>
      <c r="CA83" s="142"/>
      <c r="CB83" s="21"/>
      <c r="CC83" s="32"/>
      <c r="CE83" s="142" t="s">
        <v>316</v>
      </c>
      <c r="CF83" s="142"/>
      <c r="CG83" s="142"/>
      <c r="CH83" s="142"/>
      <c r="CI83" s="142"/>
      <c r="CJ83" s="142"/>
      <c r="CK83" s="142"/>
      <c r="CL83" s="21"/>
      <c r="CM83" s="65"/>
      <c r="CO83" s="142" t="s">
        <v>316</v>
      </c>
      <c r="CP83" s="142"/>
      <c r="CQ83" s="142"/>
      <c r="CR83" s="142"/>
      <c r="CS83" s="142"/>
      <c r="CT83" s="142"/>
      <c r="CU83" s="142"/>
      <c r="CV83" s="21"/>
      <c r="CW83" s="65"/>
      <c r="CY83" s="142" t="s">
        <v>316</v>
      </c>
      <c r="CZ83" s="142"/>
      <c r="DA83" s="142"/>
      <c r="DB83" s="142"/>
      <c r="DC83" s="142"/>
      <c r="DD83" s="142"/>
      <c r="DE83" s="142"/>
      <c r="DF83" s="21"/>
      <c r="DG83" s="65"/>
      <c r="DI83" s="142" t="s">
        <v>316</v>
      </c>
      <c r="DJ83" s="142"/>
      <c r="DK83" s="142"/>
      <c r="DL83" s="142"/>
      <c r="DM83" s="142"/>
      <c r="DN83" s="142"/>
      <c r="DO83" s="142"/>
      <c r="DP83" s="21"/>
      <c r="DQ83" s="65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</row>
    <row r="84" spans="1:166" ht="9" customHeight="1" x14ac:dyDescent="0.25">
      <c r="B84" s="58"/>
      <c r="C84" s="60"/>
      <c r="D84" s="60"/>
      <c r="E84" s="60"/>
      <c r="F84" s="60"/>
      <c r="G84" s="60"/>
      <c r="H84" s="60"/>
      <c r="I84" s="60"/>
      <c r="J84" s="21"/>
      <c r="L84" s="47"/>
      <c r="M84" s="110"/>
      <c r="N84" s="110"/>
      <c r="O84" s="110"/>
      <c r="P84" s="110"/>
      <c r="Q84" s="110"/>
      <c r="R84" s="110"/>
      <c r="S84" s="110"/>
      <c r="T84" s="21"/>
      <c r="V84" s="47"/>
      <c r="W84" s="70"/>
      <c r="X84" s="70"/>
      <c r="Y84" s="70"/>
      <c r="Z84" s="70"/>
      <c r="AA84" s="70"/>
      <c r="AB84" s="70"/>
      <c r="AC84" s="70"/>
      <c r="AD84" s="21"/>
      <c r="AF84" s="47"/>
      <c r="AG84" s="90"/>
      <c r="AH84" s="90"/>
      <c r="AI84" s="90"/>
      <c r="AJ84" s="90"/>
      <c r="AK84" s="90"/>
      <c r="AL84" s="90"/>
      <c r="AM84" s="90"/>
      <c r="AN84" s="21"/>
      <c r="AP84" s="47"/>
      <c r="AQ84" s="70"/>
      <c r="AR84" s="70"/>
      <c r="AS84" s="70"/>
      <c r="AT84" s="70"/>
      <c r="AU84" s="70"/>
      <c r="AV84" s="70"/>
      <c r="AW84" s="70"/>
      <c r="AX84" s="21"/>
      <c r="AZ84" s="58"/>
      <c r="BA84" s="69"/>
      <c r="BB84" s="69"/>
      <c r="BC84" s="69"/>
      <c r="BD84" s="69"/>
      <c r="BE84" s="69"/>
      <c r="BF84" s="69"/>
      <c r="BG84" s="69"/>
      <c r="BH84" s="21"/>
      <c r="BJ84" s="58"/>
      <c r="BK84" s="69"/>
      <c r="BL84" s="69"/>
      <c r="BM84" s="69"/>
      <c r="BN84" s="69"/>
      <c r="BO84" s="69"/>
      <c r="BP84" s="69"/>
      <c r="BQ84" s="69"/>
      <c r="BR84" s="21"/>
      <c r="BU84" s="79"/>
      <c r="BV84" s="79"/>
      <c r="BW84" s="79"/>
      <c r="BX84" s="79"/>
      <c r="BY84" s="79"/>
      <c r="BZ84" s="79"/>
      <c r="CA84" s="79"/>
      <c r="CB84" s="21"/>
      <c r="CE84" s="79"/>
      <c r="CF84" s="79"/>
      <c r="CG84" s="79"/>
      <c r="CH84" s="79"/>
      <c r="CI84" s="79"/>
      <c r="CJ84" s="79"/>
      <c r="CK84" s="79"/>
      <c r="CL84" s="21"/>
      <c r="CO84" s="79"/>
      <c r="CP84" s="79"/>
      <c r="CQ84" s="79"/>
      <c r="CR84" s="79"/>
      <c r="CS84" s="79"/>
      <c r="CT84" s="79"/>
      <c r="CU84" s="79"/>
      <c r="CV84" s="21"/>
      <c r="CY84" s="64"/>
      <c r="CZ84" s="64"/>
      <c r="DA84" s="64"/>
      <c r="DB84" s="64"/>
      <c r="DC84" s="64"/>
      <c r="DD84" s="64"/>
      <c r="DE84" s="64"/>
      <c r="DF84" s="21"/>
      <c r="DI84" s="64"/>
      <c r="DJ84" s="64"/>
      <c r="DK84" s="64"/>
      <c r="DL84" s="64"/>
      <c r="DM84" s="64"/>
      <c r="DN84" s="64"/>
      <c r="DO84" s="64"/>
      <c r="DP84" s="21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</row>
    <row r="85" spans="1:166" s="14" customFormat="1" x14ac:dyDescent="0.25">
      <c r="A85" s="27"/>
      <c r="B85" s="59"/>
      <c r="C85" s="112" t="s">
        <v>302</v>
      </c>
      <c r="D85" s="113"/>
      <c r="E85" s="113" t="s">
        <v>303</v>
      </c>
      <c r="F85" s="113"/>
      <c r="G85" s="113" t="s">
        <v>304</v>
      </c>
      <c r="H85" s="143"/>
      <c r="I85" s="59"/>
      <c r="J85" s="22"/>
      <c r="K85" s="27"/>
      <c r="L85" s="48"/>
      <c r="M85" s="112" t="s">
        <v>302</v>
      </c>
      <c r="N85" s="113"/>
      <c r="O85" s="113" t="s">
        <v>303</v>
      </c>
      <c r="P85" s="113"/>
      <c r="Q85" s="113" t="s">
        <v>304</v>
      </c>
      <c r="R85" s="143"/>
      <c r="S85" s="48"/>
      <c r="T85" s="22"/>
      <c r="U85" s="27"/>
      <c r="V85" s="48"/>
      <c r="W85" s="115" t="s">
        <v>302</v>
      </c>
      <c r="X85" s="116"/>
      <c r="Y85" s="116" t="s">
        <v>303</v>
      </c>
      <c r="Z85" s="116"/>
      <c r="AA85" s="116" t="s">
        <v>304</v>
      </c>
      <c r="AB85" s="136"/>
      <c r="AC85" s="48"/>
      <c r="AD85" s="22"/>
      <c r="AE85" s="27"/>
      <c r="AF85" s="48"/>
      <c r="AG85" s="181" t="s">
        <v>302</v>
      </c>
      <c r="AH85" s="182"/>
      <c r="AI85" s="182" t="s">
        <v>303</v>
      </c>
      <c r="AJ85" s="182"/>
      <c r="AK85" s="182" t="s">
        <v>304</v>
      </c>
      <c r="AL85" s="190"/>
      <c r="AM85" s="48"/>
      <c r="AN85" s="22"/>
      <c r="AO85" s="27"/>
      <c r="AP85" s="48"/>
      <c r="AQ85" s="112" t="s">
        <v>302</v>
      </c>
      <c r="AR85" s="113"/>
      <c r="AS85" s="113" t="s">
        <v>303</v>
      </c>
      <c r="AT85" s="113"/>
      <c r="AU85" s="113" t="s">
        <v>304</v>
      </c>
      <c r="AV85" s="143"/>
      <c r="AW85" s="48"/>
      <c r="AX85" s="22"/>
      <c r="AY85" s="27"/>
      <c r="AZ85" s="59"/>
      <c r="BA85" s="112" t="s">
        <v>302</v>
      </c>
      <c r="BB85" s="113"/>
      <c r="BC85" s="113" t="s">
        <v>303</v>
      </c>
      <c r="BD85" s="113"/>
      <c r="BE85" s="113" t="s">
        <v>304</v>
      </c>
      <c r="BF85" s="143"/>
      <c r="BG85" s="59"/>
      <c r="BH85" s="22"/>
      <c r="BI85" s="27"/>
      <c r="BJ85" s="59"/>
      <c r="BK85" s="112" t="s">
        <v>302</v>
      </c>
      <c r="BL85" s="113"/>
      <c r="BM85" s="113" t="s">
        <v>303</v>
      </c>
      <c r="BN85" s="113"/>
      <c r="BO85" s="113" t="s">
        <v>304</v>
      </c>
      <c r="BP85" s="143"/>
      <c r="BQ85" s="59"/>
      <c r="BR85" s="22"/>
      <c r="BS85" s="46"/>
      <c r="BU85" s="115" t="s">
        <v>302</v>
      </c>
      <c r="BV85" s="116"/>
      <c r="BW85" s="116" t="s">
        <v>303</v>
      </c>
      <c r="BX85" s="116"/>
      <c r="BY85" s="116" t="s">
        <v>304</v>
      </c>
      <c r="BZ85" s="136"/>
      <c r="CB85" s="22"/>
      <c r="CC85" s="46"/>
      <c r="CE85" s="115" t="s">
        <v>302</v>
      </c>
      <c r="CF85" s="116"/>
      <c r="CG85" s="116" t="s">
        <v>303</v>
      </c>
      <c r="CH85" s="116"/>
      <c r="CI85" s="116" t="s">
        <v>304</v>
      </c>
      <c r="CJ85" s="136"/>
      <c r="CL85" s="22"/>
      <c r="CM85" s="66"/>
      <c r="CO85" s="115" t="s">
        <v>302</v>
      </c>
      <c r="CP85" s="116"/>
      <c r="CQ85" s="116" t="s">
        <v>303</v>
      </c>
      <c r="CR85" s="116"/>
      <c r="CS85" s="116" t="s">
        <v>304</v>
      </c>
      <c r="CT85" s="136"/>
      <c r="CV85" s="22"/>
      <c r="CW85" s="66"/>
      <c r="CY85" s="115" t="s">
        <v>302</v>
      </c>
      <c r="CZ85" s="116"/>
      <c r="DA85" s="116" t="s">
        <v>303</v>
      </c>
      <c r="DB85" s="116"/>
      <c r="DC85" s="116" t="s">
        <v>304</v>
      </c>
      <c r="DD85" s="136"/>
      <c r="DF85" s="22"/>
      <c r="DG85" s="66"/>
      <c r="DI85" s="115" t="s">
        <v>302</v>
      </c>
      <c r="DJ85" s="116"/>
      <c r="DK85" s="116" t="s">
        <v>303</v>
      </c>
      <c r="DL85" s="116"/>
      <c r="DM85" s="116" t="s">
        <v>304</v>
      </c>
      <c r="DN85" s="136"/>
      <c r="DP85" s="22"/>
      <c r="DQ85" s="66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</row>
    <row r="86" spans="1:166" s="14" customFormat="1" ht="21.95" customHeight="1" thickBot="1" x14ac:dyDescent="0.3">
      <c r="A86" s="27"/>
      <c r="B86" s="59"/>
      <c r="C86" s="137">
        <v>86</v>
      </c>
      <c r="D86" s="138"/>
      <c r="E86" s="139">
        <v>0.8</v>
      </c>
      <c r="F86" s="139"/>
      <c r="G86" s="138">
        <v>21.5</v>
      </c>
      <c r="H86" s="140"/>
      <c r="I86" s="59"/>
      <c r="J86" s="22"/>
      <c r="K86" s="27"/>
      <c r="L86" s="48"/>
      <c r="M86" s="137">
        <v>86</v>
      </c>
      <c r="N86" s="138"/>
      <c r="O86" s="139">
        <v>0.86529999999999996</v>
      </c>
      <c r="P86" s="139"/>
      <c r="Q86" s="138">
        <v>21.5</v>
      </c>
      <c r="R86" s="140"/>
      <c r="S86" s="48"/>
      <c r="T86" s="22"/>
      <c r="U86" s="27"/>
      <c r="V86" s="48"/>
      <c r="W86" s="135">
        <v>92</v>
      </c>
      <c r="X86" s="133"/>
      <c r="Y86" s="132">
        <v>0.30649999999999999</v>
      </c>
      <c r="Z86" s="132"/>
      <c r="AA86" s="133">
        <v>25</v>
      </c>
      <c r="AB86" s="134"/>
      <c r="AC86" s="48"/>
      <c r="AD86" s="22"/>
      <c r="AE86" s="27"/>
      <c r="AF86" s="48"/>
      <c r="AG86" s="186">
        <v>88</v>
      </c>
      <c r="AH86" s="187"/>
      <c r="AI86" s="188">
        <v>0</v>
      </c>
      <c r="AJ86" s="188"/>
      <c r="AK86" s="187">
        <v>0</v>
      </c>
      <c r="AL86" s="189"/>
      <c r="AM86" s="48"/>
      <c r="AN86" s="22"/>
      <c r="AO86" s="27"/>
      <c r="AP86" s="48"/>
      <c r="AQ86" s="137">
        <v>123</v>
      </c>
      <c r="AR86" s="138"/>
      <c r="AS86" s="139">
        <v>0.70540000000000003</v>
      </c>
      <c r="AT86" s="139"/>
      <c r="AU86" s="138">
        <v>29</v>
      </c>
      <c r="AV86" s="140"/>
      <c r="AW86" s="48"/>
      <c r="AX86" s="22"/>
      <c r="AY86" s="27"/>
      <c r="AZ86" s="59"/>
      <c r="BA86" s="137">
        <v>98</v>
      </c>
      <c r="BB86" s="138"/>
      <c r="BC86" s="151">
        <v>0.86699999999999999</v>
      </c>
      <c r="BD86" s="151"/>
      <c r="BE86" s="138">
        <v>19</v>
      </c>
      <c r="BF86" s="140"/>
      <c r="BG86" s="59"/>
      <c r="BH86" s="22"/>
      <c r="BI86" s="27"/>
      <c r="BJ86" s="59"/>
      <c r="BK86" s="137">
        <v>93</v>
      </c>
      <c r="BL86" s="138"/>
      <c r="BM86" s="151">
        <v>0.6976</v>
      </c>
      <c r="BN86" s="151"/>
      <c r="BO86" s="138">
        <v>28</v>
      </c>
      <c r="BP86" s="140"/>
      <c r="BQ86" s="59"/>
      <c r="BR86" s="22"/>
      <c r="BS86" s="32"/>
      <c r="BU86" s="135">
        <v>0</v>
      </c>
      <c r="BV86" s="133"/>
      <c r="BW86" s="132">
        <v>0</v>
      </c>
      <c r="BX86" s="132"/>
      <c r="BY86" s="133">
        <v>0</v>
      </c>
      <c r="BZ86" s="134"/>
      <c r="CB86" s="22"/>
      <c r="CC86" s="32"/>
      <c r="CE86" s="135">
        <v>0</v>
      </c>
      <c r="CF86" s="133"/>
      <c r="CG86" s="132">
        <v>0</v>
      </c>
      <c r="CH86" s="132"/>
      <c r="CI86" s="133">
        <v>0</v>
      </c>
      <c r="CJ86" s="134"/>
      <c r="CL86" s="22"/>
      <c r="CM86" s="65"/>
      <c r="CO86" s="135">
        <v>0</v>
      </c>
      <c r="CP86" s="133"/>
      <c r="CQ86" s="132">
        <v>0</v>
      </c>
      <c r="CR86" s="132"/>
      <c r="CS86" s="133">
        <v>0</v>
      </c>
      <c r="CT86" s="134"/>
      <c r="CV86" s="22"/>
      <c r="CW86" s="65"/>
      <c r="CY86" s="135">
        <v>0</v>
      </c>
      <c r="CZ86" s="133"/>
      <c r="DA86" s="132">
        <v>0</v>
      </c>
      <c r="DB86" s="132"/>
      <c r="DC86" s="133">
        <v>0</v>
      </c>
      <c r="DD86" s="134"/>
      <c r="DF86" s="22"/>
      <c r="DG86" s="65"/>
      <c r="DI86" s="135">
        <v>0</v>
      </c>
      <c r="DJ86" s="133"/>
      <c r="DK86" s="132">
        <v>0</v>
      </c>
      <c r="DL86" s="132"/>
      <c r="DM86" s="133">
        <v>0</v>
      </c>
      <c r="DN86" s="134"/>
      <c r="DP86" s="22"/>
      <c r="DQ86" s="65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</row>
    <row r="87" spans="1:166" ht="9" customHeight="1" thickTop="1" x14ac:dyDescent="0.25">
      <c r="B87" s="58"/>
      <c r="C87" s="58"/>
      <c r="D87" s="58"/>
      <c r="E87" s="58"/>
      <c r="F87" s="58"/>
      <c r="G87" s="58"/>
      <c r="H87" s="58"/>
      <c r="I87" s="58"/>
      <c r="J87" s="21"/>
      <c r="L87" s="47"/>
      <c r="M87" s="47"/>
      <c r="N87" s="47"/>
      <c r="O87" s="47"/>
      <c r="P87" s="47"/>
      <c r="Q87" s="47"/>
      <c r="R87" s="47"/>
      <c r="S87" s="47"/>
      <c r="T87" s="21"/>
      <c r="V87" s="47"/>
      <c r="W87" s="47"/>
      <c r="X87" s="47"/>
      <c r="Y87" s="47"/>
      <c r="Z87" s="47"/>
      <c r="AA87" s="47"/>
      <c r="AB87" s="47"/>
      <c r="AC87" s="47"/>
      <c r="AD87" s="21"/>
      <c r="AF87" s="47"/>
      <c r="AG87" s="47"/>
      <c r="AH87" s="47"/>
      <c r="AI87" s="47"/>
      <c r="AJ87" s="47"/>
      <c r="AK87" s="47"/>
      <c r="AL87" s="47"/>
      <c r="AM87" s="47"/>
      <c r="AN87" s="21"/>
      <c r="AP87" s="47"/>
      <c r="AQ87" s="47"/>
      <c r="AR87" s="47"/>
      <c r="AS87" s="47"/>
      <c r="AT87" s="47"/>
      <c r="AU87" s="47"/>
      <c r="AV87" s="47"/>
      <c r="AW87" s="47"/>
      <c r="AX87" s="21"/>
      <c r="AZ87" s="58"/>
      <c r="BA87" s="58"/>
      <c r="BB87" s="58"/>
      <c r="BC87" s="58"/>
      <c r="BD87" s="58"/>
      <c r="BE87" s="58"/>
      <c r="BF87" s="58"/>
      <c r="BG87" s="58"/>
      <c r="BH87" s="21"/>
      <c r="BJ87" s="58"/>
      <c r="BK87" s="58"/>
      <c r="BL87" s="58"/>
      <c r="BM87" s="58"/>
      <c r="BN87" s="58"/>
      <c r="BO87" s="58"/>
      <c r="BP87" s="58"/>
      <c r="BQ87" s="58"/>
      <c r="BR87" s="21"/>
      <c r="CB87" s="21"/>
      <c r="CL87" s="21"/>
      <c r="CV87" s="21"/>
      <c r="DF87" s="21"/>
      <c r="DP87" s="21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</row>
    <row r="88" spans="1:166" s="14" customFormat="1" x14ac:dyDescent="0.25">
      <c r="A88" s="27"/>
      <c r="B88" s="59"/>
      <c r="C88" s="112" t="s">
        <v>305</v>
      </c>
      <c r="D88" s="113"/>
      <c r="E88" s="113" t="s">
        <v>306</v>
      </c>
      <c r="F88" s="113"/>
      <c r="G88" s="113" t="s">
        <v>307</v>
      </c>
      <c r="H88" s="114"/>
      <c r="I88" s="59"/>
      <c r="J88" s="22"/>
      <c r="K88" s="27"/>
      <c r="L88" s="48"/>
      <c r="M88" s="112" t="s">
        <v>305</v>
      </c>
      <c r="N88" s="113"/>
      <c r="O88" s="113" t="s">
        <v>306</v>
      </c>
      <c r="P88" s="113"/>
      <c r="Q88" s="113" t="s">
        <v>307</v>
      </c>
      <c r="R88" s="114"/>
      <c r="S88" s="48"/>
      <c r="T88" s="22"/>
      <c r="U88" s="27"/>
      <c r="V88" s="48"/>
      <c r="W88" s="112" t="s">
        <v>305</v>
      </c>
      <c r="X88" s="113"/>
      <c r="Y88" s="113" t="s">
        <v>306</v>
      </c>
      <c r="Z88" s="113"/>
      <c r="AA88" s="113" t="s">
        <v>307</v>
      </c>
      <c r="AB88" s="114"/>
      <c r="AC88" s="48"/>
      <c r="AD88" s="22"/>
      <c r="AE88" s="27"/>
      <c r="AF88" s="48"/>
      <c r="AG88" s="181" t="s">
        <v>305</v>
      </c>
      <c r="AH88" s="182"/>
      <c r="AI88" s="182" t="s">
        <v>306</v>
      </c>
      <c r="AJ88" s="182"/>
      <c r="AK88" s="182" t="s">
        <v>307</v>
      </c>
      <c r="AL88" s="183"/>
      <c r="AM88" s="48"/>
      <c r="AN88" s="22"/>
      <c r="AO88" s="27"/>
      <c r="AP88" s="48"/>
      <c r="AQ88" s="112" t="s">
        <v>305</v>
      </c>
      <c r="AR88" s="113"/>
      <c r="AS88" s="113" t="s">
        <v>306</v>
      </c>
      <c r="AT88" s="113"/>
      <c r="AU88" s="113" t="s">
        <v>307</v>
      </c>
      <c r="AV88" s="114"/>
      <c r="AW88" s="48"/>
      <c r="AX88" s="22"/>
      <c r="AY88" s="27"/>
      <c r="AZ88" s="59"/>
      <c r="BA88" s="112" t="s">
        <v>305</v>
      </c>
      <c r="BB88" s="113"/>
      <c r="BC88" s="113" t="s">
        <v>306</v>
      </c>
      <c r="BD88" s="113"/>
      <c r="BE88" s="113" t="s">
        <v>307</v>
      </c>
      <c r="BF88" s="114"/>
      <c r="BG88" s="59"/>
      <c r="BH88" s="22"/>
      <c r="BI88" s="27"/>
      <c r="BJ88" s="59"/>
      <c r="BK88" s="112" t="s">
        <v>305</v>
      </c>
      <c r="BL88" s="113"/>
      <c r="BM88" s="113" t="s">
        <v>306</v>
      </c>
      <c r="BN88" s="113"/>
      <c r="BO88" s="113" t="s">
        <v>307</v>
      </c>
      <c r="BP88" s="114"/>
      <c r="BQ88" s="59"/>
      <c r="BR88" s="22"/>
      <c r="BS88" s="46"/>
      <c r="BU88" s="115" t="s">
        <v>305</v>
      </c>
      <c r="BV88" s="116"/>
      <c r="BW88" s="116" t="s">
        <v>306</v>
      </c>
      <c r="BX88" s="116"/>
      <c r="BY88" s="116" t="s">
        <v>307</v>
      </c>
      <c r="BZ88" s="117"/>
      <c r="CB88" s="22"/>
      <c r="CC88" s="46"/>
      <c r="CE88" s="115" t="s">
        <v>305</v>
      </c>
      <c r="CF88" s="116"/>
      <c r="CG88" s="116" t="s">
        <v>306</v>
      </c>
      <c r="CH88" s="116"/>
      <c r="CI88" s="116" t="s">
        <v>307</v>
      </c>
      <c r="CJ88" s="117"/>
      <c r="CL88" s="22"/>
      <c r="CM88" s="66"/>
      <c r="CO88" s="115" t="s">
        <v>305</v>
      </c>
      <c r="CP88" s="116"/>
      <c r="CQ88" s="116" t="s">
        <v>306</v>
      </c>
      <c r="CR88" s="116"/>
      <c r="CS88" s="116" t="s">
        <v>307</v>
      </c>
      <c r="CT88" s="117"/>
      <c r="CV88" s="22"/>
      <c r="CW88" s="66"/>
      <c r="CY88" s="115" t="s">
        <v>305</v>
      </c>
      <c r="CZ88" s="116"/>
      <c r="DA88" s="116" t="s">
        <v>306</v>
      </c>
      <c r="DB88" s="116"/>
      <c r="DC88" s="116" t="s">
        <v>307</v>
      </c>
      <c r="DD88" s="117"/>
      <c r="DF88" s="22"/>
      <c r="DG88" s="66"/>
      <c r="DI88" s="115" t="s">
        <v>305</v>
      </c>
      <c r="DJ88" s="116"/>
      <c r="DK88" s="116" t="s">
        <v>306</v>
      </c>
      <c r="DL88" s="116"/>
      <c r="DM88" s="116" t="s">
        <v>307</v>
      </c>
      <c r="DN88" s="117"/>
      <c r="DP88" s="22"/>
      <c r="DQ88" s="66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</row>
    <row r="89" spans="1:166" s="14" customFormat="1" ht="21.95" customHeight="1" thickBot="1" x14ac:dyDescent="0.3">
      <c r="A89" s="27"/>
      <c r="B89" s="59"/>
      <c r="C89" s="128">
        <v>12</v>
      </c>
      <c r="D89" s="129"/>
      <c r="E89" s="130">
        <v>14</v>
      </c>
      <c r="F89" s="130"/>
      <c r="G89" s="129">
        <v>10</v>
      </c>
      <c r="H89" s="131"/>
      <c r="I89" s="59"/>
      <c r="J89" s="22"/>
      <c r="K89" s="27"/>
      <c r="L89" s="48"/>
      <c r="M89" s="128">
        <v>12</v>
      </c>
      <c r="N89" s="129"/>
      <c r="O89" s="130">
        <v>14</v>
      </c>
      <c r="P89" s="130"/>
      <c r="Q89" s="129">
        <v>10</v>
      </c>
      <c r="R89" s="131"/>
      <c r="S89" s="48"/>
      <c r="T89" s="22"/>
      <c r="U89" s="27"/>
      <c r="V89" s="48"/>
      <c r="W89" s="128" t="s">
        <v>315</v>
      </c>
      <c r="X89" s="129"/>
      <c r="Y89" s="130" t="s">
        <v>315</v>
      </c>
      <c r="Z89" s="130"/>
      <c r="AA89" s="129" t="s">
        <v>315</v>
      </c>
      <c r="AB89" s="131"/>
      <c r="AC89" s="48"/>
      <c r="AD89" s="22"/>
      <c r="AE89" s="27"/>
      <c r="AF89" s="48"/>
      <c r="AG89" s="177">
        <v>15</v>
      </c>
      <c r="AH89" s="178"/>
      <c r="AI89" s="179">
        <v>13</v>
      </c>
      <c r="AJ89" s="179"/>
      <c r="AK89" s="178">
        <v>14</v>
      </c>
      <c r="AL89" s="180"/>
      <c r="AM89" s="48"/>
      <c r="AN89" s="22"/>
      <c r="AO89" s="27"/>
      <c r="AP89" s="48"/>
      <c r="AQ89" s="128" t="s">
        <v>315</v>
      </c>
      <c r="AR89" s="129"/>
      <c r="AS89" s="130" t="s">
        <v>315</v>
      </c>
      <c r="AT89" s="130"/>
      <c r="AU89" s="129" t="s">
        <v>315</v>
      </c>
      <c r="AV89" s="131"/>
      <c r="AW89" s="48"/>
      <c r="AX89" s="22"/>
      <c r="AY89" s="27"/>
      <c r="AZ89" s="59"/>
      <c r="BA89" s="128">
        <v>14</v>
      </c>
      <c r="BB89" s="129"/>
      <c r="BC89" s="130">
        <v>15</v>
      </c>
      <c r="BD89" s="130"/>
      <c r="BE89" s="129">
        <v>10</v>
      </c>
      <c r="BF89" s="131"/>
      <c r="BG89" s="59"/>
      <c r="BH89" s="22"/>
      <c r="BI89" s="27"/>
      <c r="BJ89" s="59"/>
      <c r="BK89" s="128" t="s">
        <v>315</v>
      </c>
      <c r="BL89" s="129"/>
      <c r="BM89" s="130" t="s">
        <v>315</v>
      </c>
      <c r="BN89" s="130"/>
      <c r="BO89" s="129" t="s">
        <v>315</v>
      </c>
      <c r="BP89" s="131"/>
      <c r="BQ89" s="59"/>
      <c r="BR89" s="22"/>
      <c r="BS89" s="32"/>
      <c r="BU89" s="124">
        <v>0</v>
      </c>
      <c r="BV89" s="125"/>
      <c r="BW89" s="126">
        <v>0</v>
      </c>
      <c r="BX89" s="126"/>
      <c r="BY89" s="125">
        <v>0</v>
      </c>
      <c r="BZ89" s="127"/>
      <c r="CB89" s="22"/>
      <c r="CC89" s="32"/>
      <c r="CE89" s="124">
        <v>0</v>
      </c>
      <c r="CF89" s="125"/>
      <c r="CG89" s="126">
        <v>0</v>
      </c>
      <c r="CH89" s="126"/>
      <c r="CI89" s="125">
        <v>0</v>
      </c>
      <c r="CJ89" s="127"/>
      <c r="CL89" s="22"/>
      <c r="CM89" s="65"/>
      <c r="CO89" s="124">
        <v>0</v>
      </c>
      <c r="CP89" s="125"/>
      <c r="CQ89" s="126">
        <v>0</v>
      </c>
      <c r="CR89" s="126"/>
      <c r="CS89" s="125">
        <v>0</v>
      </c>
      <c r="CT89" s="127"/>
      <c r="CV89" s="22"/>
      <c r="CW89" s="65"/>
      <c r="CY89" s="124">
        <v>0</v>
      </c>
      <c r="CZ89" s="125"/>
      <c r="DA89" s="126">
        <v>0</v>
      </c>
      <c r="DB89" s="126"/>
      <c r="DC89" s="125">
        <v>0</v>
      </c>
      <c r="DD89" s="127"/>
      <c r="DF89" s="22"/>
      <c r="DG89" s="65"/>
      <c r="DI89" s="124">
        <v>0</v>
      </c>
      <c r="DJ89" s="125"/>
      <c r="DK89" s="126">
        <v>0</v>
      </c>
      <c r="DL89" s="126"/>
      <c r="DM89" s="125">
        <v>0</v>
      </c>
      <c r="DN89" s="127"/>
      <c r="DP89" s="22"/>
      <c r="DQ89" s="65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</row>
    <row r="90" spans="1:166" ht="9" customHeight="1" thickTop="1" x14ac:dyDescent="0.25">
      <c r="B90" s="58"/>
      <c r="C90" s="58"/>
      <c r="D90" s="58"/>
      <c r="E90" s="58"/>
      <c r="F90" s="58"/>
      <c r="G90" s="58"/>
      <c r="H90" s="58"/>
      <c r="I90" s="58"/>
      <c r="J90" s="21"/>
      <c r="L90" s="47"/>
      <c r="M90" s="47"/>
      <c r="N90" s="47"/>
      <c r="O90" s="47"/>
      <c r="P90" s="47"/>
      <c r="Q90" s="47"/>
      <c r="R90" s="47"/>
      <c r="S90" s="47"/>
      <c r="T90" s="21"/>
      <c r="V90" s="47"/>
      <c r="W90" s="47"/>
      <c r="X90" s="47"/>
      <c r="Y90" s="47"/>
      <c r="Z90" s="47"/>
      <c r="AA90" s="47"/>
      <c r="AB90" s="47"/>
      <c r="AC90" s="47"/>
      <c r="AD90" s="21"/>
      <c r="AF90" s="47"/>
      <c r="AG90" s="47"/>
      <c r="AH90" s="47"/>
      <c r="AI90" s="47"/>
      <c r="AJ90" s="47"/>
      <c r="AK90" s="47"/>
      <c r="AL90" s="47"/>
      <c r="AM90" s="47"/>
      <c r="AN90" s="21"/>
      <c r="AP90" s="47"/>
      <c r="AQ90" s="47"/>
      <c r="AR90" s="47"/>
      <c r="AS90" s="47"/>
      <c r="AT90" s="47"/>
      <c r="AU90" s="47"/>
      <c r="AV90" s="47"/>
      <c r="AW90" s="47"/>
      <c r="AX90" s="21"/>
      <c r="AZ90" s="58"/>
      <c r="BA90" s="58"/>
      <c r="BB90" s="58"/>
      <c r="BC90" s="58"/>
      <c r="BD90" s="58"/>
      <c r="BE90" s="58"/>
      <c r="BF90" s="58"/>
      <c r="BG90" s="58"/>
      <c r="BH90" s="21"/>
      <c r="BJ90" s="58"/>
      <c r="BK90" s="58"/>
      <c r="BL90" s="58"/>
      <c r="BM90" s="58"/>
      <c r="BN90" s="58"/>
      <c r="BO90" s="58"/>
      <c r="BP90" s="58"/>
      <c r="BQ90" s="58"/>
      <c r="BR90" s="21"/>
      <c r="CB90" s="21"/>
      <c r="CL90" s="21"/>
      <c r="CV90" s="21"/>
      <c r="DF90" s="21"/>
      <c r="DP90" s="21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</row>
    <row r="91" spans="1:166" s="14" customFormat="1" ht="17.100000000000001" customHeight="1" x14ac:dyDescent="0.25">
      <c r="A91" s="27"/>
      <c r="B91" s="59"/>
      <c r="C91" s="112" t="s">
        <v>310</v>
      </c>
      <c r="D91" s="113"/>
      <c r="E91" s="113"/>
      <c r="F91" s="113"/>
      <c r="G91" s="113"/>
      <c r="H91" s="114"/>
      <c r="I91" s="59"/>
      <c r="J91" s="22"/>
      <c r="K91" s="27"/>
      <c r="L91" s="48"/>
      <c r="M91" s="112" t="s">
        <v>310</v>
      </c>
      <c r="N91" s="113"/>
      <c r="O91" s="113"/>
      <c r="P91" s="113"/>
      <c r="Q91" s="113"/>
      <c r="R91" s="114"/>
      <c r="S91" s="48"/>
      <c r="T91" s="22"/>
      <c r="U91" s="27"/>
      <c r="V91" s="48"/>
      <c r="W91" s="115" t="s">
        <v>310</v>
      </c>
      <c r="X91" s="116"/>
      <c r="Y91" s="116"/>
      <c r="Z91" s="116"/>
      <c r="AA91" s="116"/>
      <c r="AB91" s="117"/>
      <c r="AC91" s="48"/>
      <c r="AD91" s="22"/>
      <c r="AE91" s="27"/>
      <c r="AF91" s="48"/>
      <c r="AG91" s="181" t="s">
        <v>310</v>
      </c>
      <c r="AH91" s="182"/>
      <c r="AI91" s="182"/>
      <c r="AJ91" s="182"/>
      <c r="AK91" s="182"/>
      <c r="AL91" s="183"/>
      <c r="AM91" s="48"/>
      <c r="AN91" s="22"/>
      <c r="AO91" s="27"/>
      <c r="AP91" s="48"/>
      <c r="AQ91" s="112" t="s">
        <v>310</v>
      </c>
      <c r="AR91" s="113"/>
      <c r="AS91" s="113"/>
      <c r="AT91" s="113"/>
      <c r="AU91" s="113"/>
      <c r="AV91" s="114"/>
      <c r="AW91" s="48"/>
      <c r="AX91" s="22"/>
      <c r="AY91" s="27"/>
      <c r="AZ91" s="59"/>
      <c r="BA91" s="112" t="s">
        <v>310</v>
      </c>
      <c r="BB91" s="113"/>
      <c r="BC91" s="113"/>
      <c r="BD91" s="113"/>
      <c r="BE91" s="113"/>
      <c r="BF91" s="114"/>
      <c r="BG91" s="59"/>
      <c r="BH91" s="22"/>
      <c r="BI91" s="27"/>
      <c r="BJ91" s="59"/>
      <c r="BK91" s="112" t="s">
        <v>310</v>
      </c>
      <c r="BL91" s="113"/>
      <c r="BM91" s="113"/>
      <c r="BN91" s="113"/>
      <c r="BO91" s="113"/>
      <c r="BP91" s="114"/>
      <c r="BQ91" s="59"/>
      <c r="BR91" s="22"/>
      <c r="BS91" s="46"/>
      <c r="BU91" s="115" t="s">
        <v>310</v>
      </c>
      <c r="BV91" s="116"/>
      <c r="BW91" s="116"/>
      <c r="BX91" s="116"/>
      <c r="BY91" s="116"/>
      <c r="BZ91" s="117"/>
      <c r="CB91" s="22"/>
      <c r="CC91" s="46"/>
      <c r="CE91" s="115" t="s">
        <v>310</v>
      </c>
      <c r="CF91" s="116"/>
      <c r="CG91" s="116"/>
      <c r="CH91" s="116"/>
      <c r="CI91" s="116"/>
      <c r="CJ91" s="117"/>
      <c r="CL91" s="22"/>
      <c r="CM91" s="66"/>
      <c r="CO91" s="115" t="s">
        <v>310</v>
      </c>
      <c r="CP91" s="116"/>
      <c r="CQ91" s="116"/>
      <c r="CR91" s="116"/>
      <c r="CS91" s="116"/>
      <c r="CT91" s="117"/>
      <c r="CV91" s="22"/>
      <c r="CW91" s="66"/>
      <c r="CY91" s="115" t="s">
        <v>310</v>
      </c>
      <c r="CZ91" s="116"/>
      <c r="DA91" s="116"/>
      <c r="DB91" s="116"/>
      <c r="DC91" s="116"/>
      <c r="DD91" s="117"/>
      <c r="DF91" s="22"/>
      <c r="DG91" s="66"/>
      <c r="DI91" s="115" t="s">
        <v>310</v>
      </c>
      <c r="DJ91" s="116"/>
      <c r="DK91" s="116"/>
      <c r="DL91" s="116"/>
      <c r="DM91" s="116"/>
      <c r="DN91" s="117"/>
      <c r="DP91" s="22"/>
      <c r="DQ91" s="66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</row>
    <row r="92" spans="1:166" s="14" customFormat="1" ht="21.95" customHeight="1" x14ac:dyDescent="0.25">
      <c r="A92" s="27"/>
      <c r="B92" s="59"/>
      <c r="C92" s="152">
        <v>3</v>
      </c>
      <c r="D92" s="153"/>
      <c r="E92" s="153"/>
      <c r="F92" s="153"/>
      <c r="G92" s="153"/>
      <c r="H92" s="154"/>
      <c r="I92" s="59"/>
      <c r="J92" s="22"/>
      <c r="K92" s="27"/>
      <c r="L92" s="48"/>
      <c r="M92" s="118">
        <v>2</v>
      </c>
      <c r="N92" s="119"/>
      <c r="O92" s="119"/>
      <c r="P92" s="119"/>
      <c r="Q92" s="119"/>
      <c r="R92" s="120"/>
      <c r="S92" s="48"/>
      <c r="T92" s="22"/>
      <c r="U92" s="27"/>
      <c r="V92" s="48"/>
      <c r="W92" s="171">
        <v>2</v>
      </c>
      <c r="X92" s="172"/>
      <c r="Y92" s="172"/>
      <c r="Z92" s="172"/>
      <c r="AA92" s="172"/>
      <c r="AB92" s="173"/>
      <c r="AC92" s="48"/>
      <c r="AD92" s="22"/>
      <c r="AE92" s="27"/>
      <c r="AF92" s="48"/>
      <c r="AG92" s="174">
        <v>1</v>
      </c>
      <c r="AH92" s="175"/>
      <c r="AI92" s="175"/>
      <c r="AJ92" s="175"/>
      <c r="AK92" s="175"/>
      <c r="AL92" s="176"/>
      <c r="AM92" s="48"/>
      <c r="AN92" s="22"/>
      <c r="AO92" s="27"/>
      <c r="AP92" s="48"/>
      <c r="AQ92" s="118">
        <v>1</v>
      </c>
      <c r="AR92" s="119"/>
      <c r="AS92" s="119"/>
      <c r="AT92" s="119"/>
      <c r="AU92" s="119"/>
      <c r="AV92" s="120"/>
      <c r="AW92" s="48"/>
      <c r="AX92" s="22"/>
      <c r="AY92" s="27"/>
      <c r="AZ92" s="59"/>
      <c r="BA92" s="152">
        <v>3</v>
      </c>
      <c r="BB92" s="153"/>
      <c r="BC92" s="153"/>
      <c r="BD92" s="153"/>
      <c r="BE92" s="153"/>
      <c r="BF92" s="154"/>
      <c r="BG92" s="59"/>
      <c r="BH92" s="22"/>
      <c r="BI92" s="27"/>
      <c r="BJ92" s="59"/>
      <c r="BK92" s="155">
        <v>6</v>
      </c>
      <c r="BL92" s="156"/>
      <c r="BM92" s="156"/>
      <c r="BN92" s="156"/>
      <c r="BO92" s="156"/>
      <c r="BP92" s="157"/>
      <c r="BQ92" s="59"/>
      <c r="BR92" s="22"/>
      <c r="BS92" s="32"/>
      <c r="BU92" s="121" t="s">
        <v>315</v>
      </c>
      <c r="BV92" s="122"/>
      <c r="BW92" s="122"/>
      <c r="BX92" s="122"/>
      <c r="BY92" s="122"/>
      <c r="BZ92" s="123"/>
      <c r="CB92" s="22"/>
      <c r="CC92" s="32"/>
      <c r="CE92" s="121" t="s">
        <v>315</v>
      </c>
      <c r="CF92" s="122"/>
      <c r="CG92" s="122"/>
      <c r="CH92" s="122"/>
      <c r="CI92" s="122"/>
      <c r="CJ92" s="123"/>
      <c r="CL92" s="22"/>
      <c r="CM92" s="65"/>
      <c r="CO92" s="121" t="s">
        <v>315</v>
      </c>
      <c r="CP92" s="122"/>
      <c r="CQ92" s="122"/>
      <c r="CR92" s="122"/>
      <c r="CS92" s="122"/>
      <c r="CT92" s="123"/>
      <c r="CV92" s="22"/>
      <c r="CW92" s="65"/>
      <c r="CY92" s="121" t="s">
        <v>315</v>
      </c>
      <c r="CZ92" s="122"/>
      <c r="DA92" s="122"/>
      <c r="DB92" s="122"/>
      <c r="DC92" s="122"/>
      <c r="DD92" s="123"/>
      <c r="DF92" s="22"/>
      <c r="DG92" s="65"/>
      <c r="DI92" s="121" t="s">
        <v>315</v>
      </c>
      <c r="DJ92" s="122"/>
      <c r="DK92" s="122"/>
      <c r="DL92" s="122"/>
      <c r="DM92" s="122"/>
      <c r="DN92" s="123"/>
      <c r="DP92" s="22"/>
      <c r="DQ92" s="65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</row>
    <row r="93" spans="1:166" s="14" customFormat="1" ht="5.25" customHeight="1" x14ac:dyDescent="0.25">
      <c r="A93" s="27"/>
      <c r="B93" s="59"/>
      <c r="C93" s="53"/>
      <c r="D93" s="34"/>
      <c r="E93" s="34"/>
      <c r="F93" s="34"/>
      <c r="G93" s="34"/>
      <c r="H93" s="54"/>
      <c r="I93" s="59"/>
      <c r="J93" s="22"/>
      <c r="K93" s="27"/>
      <c r="L93" s="48"/>
      <c r="M93" s="53"/>
      <c r="N93" s="34"/>
      <c r="O93" s="34"/>
      <c r="P93" s="34"/>
      <c r="Q93" s="34"/>
      <c r="R93" s="54"/>
      <c r="S93" s="48"/>
      <c r="T93" s="22"/>
      <c r="U93" s="27"/>
      <c r="V93" s="48"/>
      <c r="W93" s="15"/>
      <c r="X93" s="16"/>
      <c r="Y93" s="16"/>
      <c r="Z93" s="16"/>
      <c r="AA93" s="16"/>
      <c r="AB93" s="17"/>
      <c r="AC93" s="48"/>
      <c r="AD93" s="22"/>
      <c r="AE93" s="27"/>
      <c r="AF93" s="48"/>
      <c r="AG93" s="99"/>
      <c r="AH93" s="100"/>
      <c r="AI93" s="100"/>
      <c r="AJ93" s="100"/>
      <c r="AK93" s="100"/>
      <c r="AL93" s="101"/>
      <c r="AM93" s="48"/>
      <c r="AN93" s="22"/>
      <c r="AO93" s="27"/>
      <c r="AP93" s="48"/>
      <c r="AQ93" s="53"/>
      <c r="AR93" s="34"/>
      <c r="AS93" s="34"/>
      <c r="AT93" s="34"/>
      <c r="AU93" s="34"/>
      <c r="AV93" s="54"/>
      <c r="AW93" s="48"/>
      <c r="AX93" s="22"/>
      <c r="AY93" s="27"/>
      <c r="AZ93" s="59"/>
      <c r="BA93" s="53"/>
      <c r="BB93" s="34"/>
      <c r="BC93" s="34"/>
      <c r="BD93" s="34"/>
      <c r="BE93" s="34"/>
      <c r="BF93" s="54"/>
      <c r="BG93" s="59"/>
      <c r="BH93" s="22"/>
      <c r="BI93" s="27"/>
      <c r="BJ93" s="59"/>
      <c r="BK93" s="53"/>
      <c r="BL93" s="34"/>
      <c r="BM93" s="34"/>
      <c r="BN93" s="34"/>
      <c r="BO93" s="34"/>
      <c r="BP93" s="54"/>
      <c r="BQ93" s="59"/>
      <c r="BR93" s="22"/>
      <c r="BS93" s="27"/>
      <c r="BU93" s="15"/>
      <c r="BV93" s="16"/>
      <c r="BW93" s="16"/>
      <c r="BX93" s="16"/>
      <c r="BY93" s="16"/>
      <c r="BZ93" s="17"/>
      <c r="CB93" s="22"/>
      <c r="CC93" s="27"/>
      <c r="CE93" s="15"/>
      <c r="CF93" s="16"/>
      <c r="CG93" s="16"/>
      <c r="CH93" s="16"/>
      <c r="CI93" s="16"/>
      <c r="CJ93" s="17"/>
      <c r="CL93" s="22"/>
      <c r="CM93" s="27"/>
      <c r="CO93" s="15"/>
      <c r="CP93" s="16"/>
      <c r="CQ93" s="16"/>
      <c r="CR93" s="16"/>
      <c r="CS93" s="16"/>
      <c r="CT93" s="17"/>
      <c r="CV93" s="22"/>
      <c r="CW93" s="27"/>
      <c r="CY93" s="15"/>
      <c r="CZ93" s="16"/>
      <c r="DA93" s="16"/>
      <c r="DB93" s="16"/>
      <c r="DC93" s="16"/>
      <c r="DD93" s="17"/>
      <c r="DF93" s="22"/>
      <c r="DG93" s="27"/>
      <c r="DI93" s="15"/>
      <c r="DJ93" s="16"/>
      <c r="DK93" s="16"/>
      <c r="DL93" s="16"/>
      <c r="DM93" s="16"/>
      <c r="DN93" s="17"/>
      <c r="DP93" s="22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</row>
    <row r="94" spans="1:166" ht="17.100000000000001" customHeight="1" x14ac:dyDescent="0.25">
      <c r="B94" s="58"/>
      <c r="C94" s="53" t="s">
        <v>336</v>
      </c>
      <c r="D94" s="34"/>
      <c r="E94" s="34"/>
      <c r="F94" s="34"/>
      <c r="G94" s="34"/>
      <c r="H94" s="54"/>
      <c r="I94" s="58"/>
      <c r="J94" s="21"/>
      <c r="L94" s="47"/>
      <c r="M94" s="53" t="s">
        <v>529</v>
      </c>
      <c r="N94" s="34"/>
      <c r="O94" s="34"/>
      <c r="P94" s="34"/>
      <c r="Q94" s="34"/>
      <c r="R94" s="54"/>
      <c r="S94" s="47"/>
      <c r="T94" s="21"/>
      <c r="V94" s="47"/>
      <c r="W94" s="15" t="s">
        <v>350</v>
      </c>
      <c r="X94" s="16"/>
      <c r="Y94" s="16"/>
      <c r="Z94" s="16"/>
      <c r="AA94" s="16"/>
      <c r="AB94" s="17"/>
      <c r="AC94" s="47"/>
      <c r="AD94" s="21"/>
      <c r="AF94" s="47"/>
      <c r="AG94" s="99" t="s">
        <v>357</v>
      </c>
      <c r="AH94" s="100"/>
      <c r="AI94" s="100"/>
      <c r="AJ94" s="100"/>
      <c r="AK94" s="100"/>
      <c r="AL94" s="101"/>
      <c r="AM94" s="47"/>
      <c r="AN94" s="21"/>
      <c r="AP94" s="47"/>
      <c r="AQ94" s="53" t="s">
        <v>437</v>
      </c>
      <c r="AR94" s="34"/>
      <c r="AS94" s="34"/>
      <c r="AT94" s="34"/>
      <c r="AU94" s="34"/>
      <c r="AV94" s="54"/>
      <c r="AW94" s="47"/>
      <c r="AX94" s="21"/>
      <c r="AZ94" s="58"/>
      <c r="BA94" s="53" t="s">
        <v>343</v>
      </c>
      <c r="BB94" s="34"/>
      <c r="BC94" s="34"/>
      <c r="BD94" s="34"/>
      <c r="BE94" s="34"/>
      <c r="BF94" s="54"/>
      <c r="BG94" s="58"/>
      <c r="BH94" s="21"/>
      <c r="BJ94" s="58"/>
      <c r="BK94" s="53" t="s">
        <v>361</v>
      </c>
      <c r="BL94" s="34"/>
      <c r="BM94" s="34"/>
      <c r="BN94" s="34"/>
      <c r="BO94" s="34"/>
      <c r="BP94" s="54"/>
      <c r="BQ94" s="58"/>
      <c r="BR94" s="21"/>
      <c r="BU94" s="15" t="s">
        <v>317</v>
      </c>
      <c r="BV94" s="16"/>
      <c r="BW94" s="16"/>
      <c r="BX94" s="16"/>
      <c r="BY94" s="16"/>
      <c r="BZ94" s="17"/>
      <c r="CB94" s="21"/>
      <c r="CE94" s="15" t="s">
        <v>317</v>
      </c>
      <c r="CF94" s="16"/>
      <c r="CG94" s="16"/>
      <c r="CH94" s="16"/>
      <c r="CI94" s="16"/>
      <c r="CJ94" s="17"/>
      <c r="CL94" s="21"/>
      <c r="CO94" s="15" t="s">
        <v>317</v>
      </c>
      <c r="CP94" s="16"/>
      <c r="CQ94" s="16"/>
      <c r="CR94" s="16"/>
      <c r="CS94" s="16"/>
      <c r="CT94" s="17"/>
      <c r="CV94" s="21"/>
      <c r="CY94" s="15" t="s">
        <v>317</v>
      </c>
      <c r="CZ94" s="16"/>
      <c r="DA94" s="16"/>
      <c r="DB94" s="16"/>
      <c r="DC94" s="16"/>
      <c r="DD94" s="17"/>
      <c r="DF94" s="21"/>
      <c r="DI94" s="15" t="s">
        <v>317</v>
      </c>
      <c r="DJ94" s="16"/>
      <c r="DK94" s="16"/>
      <c r="DL94" s="16"/>
      <c r="DM94" s="16"/>
      <c r="DN94" s="17"/>
      <c r="DP94" s="21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</row>
    <row r="95" spans="1:166" ht="17.100000000000001" customHeight="1" x14ac:dyDescent="0.25">
      <c r="B95" s="58"/>
      <c r="C95" s="53" t="s">
        <v>337</v>
      </c>
      <c r="D95" s="34"/>
      <c r="E95" s="34"/>
      <c r="F95" s="34"/>
      <c r="G95" s="34"/>
      <c r="H95" s="54"/>
      <c r="I95" s="58"/>
      <c r="J95" s="21"/>
      <c r="L95" s="47"/>
      <c r="M95" s="53" t="s">
        <v>631</v>
      </c>
      <c r="N95" s="34"/>
      <c r="O95" s="34"/>
      <c r="P95" s="34"/>
      <c r="Q95" s="34"/>
      <c r="R95" s="54"/>
      <c r="S95" s="47"/>
      <c r="T95" s="21"/>
      <c r="V95" s="47"/>
      <c r="W95" s="15" t="s">
        <v>351</v>
      </c>
      <c r="X95" s="16"/>
      <c r="Y95" s="16"/>
      <c r="Z95" s="16"/>
      <c r="AA95" s="16"/>
      <c r="AB95" s="17"/>
      <c r="AC95" s="47"/>
      <c r="AD95" s="21"/>
      <c r="AF95" s="47"/>
      <c r="AG95" s="99" t="s">
        <v>320</v>
      </c>
      <c r="AH95" s="100"/>
      <c r="AI95" s="100"/>
      <c r="AJ95" s="100"/>
      <c r="AK95" s="100"/>
      <c r="AL95" s="101"/>
      <c r="AM95" s="47"/>
      <c r="AN95" s="21"/>
      <c r="AP95" s="47"/>
      <c r="AQ95" s="53" t="s">
        <v>345</v>
      </c>
      <c r="AR95" s="34"/>
      <c r="AS95" s="34"/>
      <c r="AT95" s="34"/>
      <c r="AU95" s="34"/>
      <c r="AV95" s="54"/>
      <c r="AW95" s="47"/>
      <c r="AX95" s="21"/>
      <c r="AZ95" s="58"/>
      <c r="BA95" s="53" t="s">
        <v>345</v>
      </c>
      <c r="BB95" s="34"/>
      <c r="BC95" s="34"/>
      <c r="BD95" s="34"/>
      <c r="BE95" s="34"/>
      <c r="BF95" s="54"/>
      <c r="BG95" s="58"/>
      <c r="BH95" s="21"/>
      <c r="BJ95" s="58"/>
      <c r="BK95" s="53" t="s">
        <v>362</v>
      </c>
      <c r="BL95" s="34"/>
      <c r="BM95" s="34"/>
      <c r="BN95" s="34"/>
      <c r="BO95" s="34"/>
      <c r="BP95" s="54"/>
      <c r="BQ95" s="58"/>
      <c r="BR95" s="21"/>
      <c r="BU95" s="15" t="s">
        <v>318</v>
      </c>
      <c r="BV95" s="16"/>
      <c r="BW95" s="16"/>
      <c r="BX95" s="16"/>
      <c r="BY95" s="16"/>
      <c r="BZ95" s="17"/>
      <c r="CB95" s="21"/>
      <c r="CE95" s="15" t="s">
        <v>318</v>
      </c>
      <c r="CF95" s="16"/>
      <c r="CG95" s="16"/>
      <c r="CH95" s="16"/>
      <c r="CI95" s="16"/>
      <c r="CJ95" s="17"/>
      <c r="CL95" s="21"/>
      <c r="CO95" s="15" t="s">
        <v>318</v>
      </c>
      <c r="CP95" s="16"/>
      <c r="CQ95" s="16"/>
      <c r="CR95" s="16"/>
      <c r="CS95" s="16"/>
      <c r="CT95" s="17"/>
      <c r="CV95" s="21"/>
      <c r="CY95" s="15" t="s">
        <v>318</v>
      </c>
      <c r="CZ95" s="16"/>
      <c r="DA95" s="16"/>
      <c r="DB95" s="16"/>
      <c r="DC95" s="16"/>
      <c r="DD95" s="17"/>
      <c r="DF95" s="21"/>
      <c r="DI95" s="15" t="s">
        <v>318</v>
      </c>
      <c r="DJ95" s="16"/>
      <c r="DK95" s="16"/>
      <c r="DL95" s="16"/>
      <c r="DM95" s="16"/>
      <c r="DN95" s="17"/>
      <c r="DP95" s="21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</row>
    <row r="96" spans="1:166" ht="5.25" customHeight="1" thickBot="1" x14ac:dyDescent="0.3">
      <c r="B96" s="58"/>
      <c r="C96" s="61"/>
      <c r="D96" s="62"/>
      <c r="E96" s="62"/>
      <c r="F96" s="62"/>
      <c r="G96" s="62"/>
      <c r="H96" s="63"/>
      <c r="I96" s="58"/>
      <c r="J96" s="21"/>
      <c r="L96" s="47"/>
      <c r="M96" s="55"/>
      <c r="N96" s="56"/>
      <c r="O96" s="56"/>
      <c r="P96" s="56"/>
      <c r="Q96" s="56"/>
      <c r="R96" s="57"/>
      <c r="S96" s="47"/>
      <c r="T96" s="21"/>
      <c r="V96" s="47"/>
      <c r="W96" s="18"/>
      <c r="X96" s="19"/>
      <c r="Y96" s="19"/>
      <c r="Z96" s="19"/>
      <c r="AA96" s="19"/>
      <c r="AB96" s="20"/>
      <c r="AC96" s="47"/>
      <c r="AD96" s="21"/>
      <c r="AF96" s="47"/>
      <c r="AG96" s="50"/>
      <c r="AH96" s="51"/>
      <c r="AI96" s="51"/>
      <c r="AJ96" s="51"/>
      <c r="AK96" s="51"/>
      <c r="AL96" s="52"/>
      <c r="AM96" s="47"/>
      <c r="AN96" s="21"/>
      <c r="AP96" s="47"/>
      <c r="AQ96" s="55"/>
      <c r="AR96" s="56"/>
      <c r="AS96" s="56"/>
      <c r="AT96" s="56"/>
      <c r="AU96" s="56"/>
      <c r="AV96" s="57"/>
      <c r="AW96" s="47"/>
      <c r="AX96" s="21"/>
      <c r="AZ96" s="58"/>
      <c r="BA96" s="55"/>
      <c r="BB96" s="56"/>
      <c r="BC96" s="56"/>
      <c r="BD96" s="56"/>
      <c r="BE96" s="56"/>
      <c r="BF96" s="57"/>
      <c r="BG96" s="58"/>
      <c r="BH96" s="21"/>
      <c r="BJ96" s="58"/>
      <c r="BK96" s="55"/>
      <c r="BL96" s="56"/>
      <c r="BM96" s="56"/>
      <c r="BN96" s="56"/>
      <c r="BO96" s="56"/>
      <c r="BP96" s="57"/>
      <c r="BQ96" s="58"/>
      <c r="BR96" s="21"/>
      <c r="BU96" s="18"/>
      <c r="BV96" s="19"/>
      <c r="BW96" s="19"/>
      <c r="BX96" s="19"/>
      <c r="BY96" s="19"/>
      <c r="BZ96" s="20"/>
      <c r="CB96" s="21"/>
      <c r="CE96" s="18"/>
      <c r="CF96" s="19"/>
      <c r="CG96" s="19"/>
      <c r="CH96" s="19"/>
      <c r="CI96" s="19"/>
      <c r="CJ96" s="20"/>
      <c r="CL96" s="21"/>
      <c r="CO96" s="18"/>
      <c r="CP96" s="19"/>
      <c r="CQ96" s="19"/>
      <c r="CR96" s="19"/>
      <c r="CS96" s="19"/>
      <c r="CT96" s="20"/>
      <c r="CV96" s="21"/>
      <c r="CY96" s="18"/>
      <c r="CZ96" s="19"/>
      <c r="DA96" s="19"/>
      <c r="DB96" s="19"/>
      <c r="DC96" s="19"/>
      <c r="DD96" s="20"/>
      <c r="DF96" s="21"/>
      <c r="DI96" s="18"/>
      <c r="DJ96" s="19"/>
      <c r="DK96" s="19"/>
      <c r="DL96" s="19"/>
      <c r="DM96" s="19"/>
      <c r="DN96" s="20"/>
      <c r="DP96" s="21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</row>
    <row r="97" spans="1:166" ht="11.25" customHeight="1" thickTop="1" x14ac:dyDescent="0.25">
      <c r="B97" s="58"/>
      <c r="C97" s="58"/>
      <c r="D97" s="58"/>
      <c r="E97" s="58"/>
      <c r="F97" s="58"/>
      <c r="G97" s="58"/>
      <c r="H97" s="58"/>
      <c r="I97" s="58"/>
      <c r="J97" s="21"/>
      <c r="L97" s="47"/>
      <c r="M97" s="47"/>
      <c r="N97" s="47"/>
      <c r="O97" s="47"/>
      <c r="P97" s="47"/>
      <c r="Q97" s="47"/>
      <c r="R97" s="47"/>
      <c r="S97" s="47"/>
      <c r="T97" s="21"/>
      <c r="V97" s="47"/>
      <c r="W97" s="58"/>
      <c r="X97" s="58"/>
      <c r="Y97" s="58"/>
      <c r="Z97" s="58"/>
      <c r="AA97" s="58"/>
      <c r="AB97" s="58"/>
      <c r="AC97" s="47"/>
      <c r="AD97" s="21"/>
      <c r="AF97" s="47"/>
      <c r="AG97" s="47"/>
      <c r="AH97" s="47"/>
      <c r="AI97" s="47"/>
      <c r="AJ97" s="47"/>
      <c r="AK97" s="47"/>
      <c r="AL97" s="47"/>
      <c r="AM97" s="47"/>
      <c r="AN97" s="21"/>
      <c r="AP97" s="47"/>
      <c r="AQ97" s="47"/>
      <c r="AR97" s="47"/>
      <c r="AS97" s="47"/>
      <c r="AT97" s="47"/>
      <c r="AU97" s="47"/>
      <c r="AV97" s="47"/>
      <c r="AW97" s="47"/>
      <c r="AX97" s="21"/>
      <c r="AZ97" s="58"/>
      <c r="BA97" s="58"/>
      <c r="BB97" s="58"/>
      <c r="BC97" s="58"/>
      <c r="BD97" s="58"/>
      <c r="BE97" s="58"/>
      <c r="BF97" s="58"/>
      <c r="BG97" s="58"/>
      <c r="BH97" s="21"/>
      <c r="BJ97" s="58"/>
      <c r="BK97" s="58"/>
      <c r="BL97" s="58"/>
      <c r="BM97" s="58"/>
      <c r="BN97" s="58"/>
      <c r="BO97" s="58"/>
      <c r="BP97" s="58"/>
      <c r="BQ97" s="58"/>
      <c r="BR97" s="21"/>
      <c r="CB97" s="21"/>
      <c r="CL97" s="21"/>
      <c r="CV97" s="21"/>
      <c r="DF97" s="21"/>
      <c r="DP97" s="21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</row>
    <row r="98" spans="1:166" s="23" customFormat="1" ht="5.25" customHeight="1" x14ac:dyDescent="0.25">
      <c r="A98" s="26"/>
      <c r="B98" s="26"/>
      <c r="C98" s="21"/>
      <c r="D98" s="21"/>
      <c r="E98" s="21"/>
      <c r="F98" s="21"/>
      <c r="G98" s="21"/>
      <c r="H98" s="21"/>
      <c r="I98" s="21"/>
      <c r="J98" s="21"/>
      <c r="K98" s="26"/>
      <c r="L98" s="26"/>
      <c r="M98" s="21"/>
      <c r="N98" s="21"/>
      <c r="O98" s="21"/>
      <c r="P98" s="21"/>
      <c r="Q98" s="21"/>
      <c r="R98" s="21"/>
      <c r="S98" s="21"/>
      <c r="T98" s="21"/>
      <c r="U98" s="26"/>
      <c r="V98" s="26"/>
      <c r="W98" s="21"/>
      <c r="X98" s="21"/>
      <c r="Y98" s="21"/>
      <c r="Z98" s="21"/>
      <c r="AA98" s="21"/>
      <c r="AB98" s="21"/>
      <c r="AC98" s="21"/>
      <c r="AD98" s="21"/>
      <c r="AE98" s="26"/>
      <c r="AF98" s="26"/>
      <c r="AG98" s="21"/>
      <c r="AH98" s="21"/>
      <c r="AI98" s="21"/>
      <c r="AJ98" s="21"/>
      <c r="AK98" s="21"/>
      <c r="AL98" s="21"/>
      <c r="AM98" s="21"/>
      <c r="AN98" s="21"/>
      <c r="AO98" s="26"/>
      <c r="AP98" s="26"/>
      <c r="AQ98" s="21"/>
      <c r="AR98" s="21"/>
      <c r="AS98" s="21"/>
      <c r="AT98" s="21"/>
      <c r="AU98" s="21"/>
      <c r="AV98" s="21"/>
      <c r="AW98" s="21"/>
      <c r="AX98" s="21"/>
      <c r="AY98" s="26"/>
      <c r="AZ98" s="26"/>
      <c r="BA98" s="21"/>
      <c r="BB98" s="21"/>
      <c r="BC98" s="21"/>
      <c r="BD98" s="21"/>
      <c r="BE98" s="21"/>
      <c r="BF98" s="21"/>
      <c r="BG98" s="21"/>
      <c r="BH98" s="21"/>
      <c r="BI98" s="26"/>
      <c r="BJ98" s="26"/>
      <c r="BK98" s="21"/>
      <c r="BL98" s="21"/>
      <c r="BM98" s="21"/>
      <c r="BN98" s="21"/>
      <c r="BO98" s="21"/>
      <c r="BP98" s="21"/>
      <c r="BQ98" s="21"/>
      <c r="BR98" s="21"/>
      <c r="BS98" s="26"/>
      <c r="BT98" s="26"/>
      <c r="BU98" s="21"/>
      <c r="BV98" s="21"/>
      <c r="BW98" s="21"/>
      <c r="BX98" s="21"/>
      <c r="BY98" s="21"/>
      <c r="BZ98" s="21"/>
      <c r="CA98" s="21"/>
      <c r="CB98" s="21"/>
      <c r="CC98" s="26"/>
      <c r="CD98" s="26"/>
      <c r="CE98" s="21"/>
      <c r="CF98" s="21"/>
      <c r="CG98" s="21"/>
      <c r="CH98" s="21"/>
      <c r="CI98" s="21"/>
      <c r="CJ98" s="21"/>
      <c r="CK98" s="21"/>
      <c r="CL98" s="21"/>
      <c r="CM98" s="26"/>
      <c r="CN98" s="26"/>
      <c r="CO98" s="21"/>
      <c r="CP98" s="21"/>
      <c r="CQ98" s="21"/>
      <c r="CR98" s="21"/>
      <c r="CS98" s="21"/>
      <c r="CT98" s="21"/>
      <c r="CU98" s="21"/>
      <c r="CV98" s="21"/>
      <c r="CW98" s="26"/>
      <c r="CX98" s="26"/>
      <c r="CY98" s="21"/>
      <c r="CZ98" s="21"/>
      <c r="DA98" s="21"/>
      <c r="DB98" s="21"/>
      <c r="DC98" s="21"/>
      <c r="DD98" s="21"/>
      <c r="DE98" s="21"/>
      <c r="DF98" s="21"/>
      <c r="DG98" s="26"/>
      <c r="DH98" s="26"/>
      <c r="DI98" s="21"/>
      <c r="DJ98" s="21"/>
      <c r="DK98" s="21"/>
      <c r="DL98" s="21"/>
      <c r="DM98" s="21"/>
      <c r="DN98" s="21"/>
      <c r="DO98" s="21"/>
      <c r="DP98" s="21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</row>
    <row r="99" spans="1:166" s="26" customFormat="1" ht="9" customHeight="1" x14ac:dyDescent="0.25"/>
    <row r="100" spans="1:166" ht="9" customHeight="1" x14ac:dyDescent="0.25">
      <c r="B100" s="47"/>
      <c r="C100" s="47"/>
      <c r="D100" s="47"/>
      <c r="E100" s="47"/>
      <c r="F100" s="47"/>
      <c r="G100" s="47"/>
      <c r="H100" s="47"/>
      <c r="I100" s="47"/>
      <c r="J100" s="26"/>
      <c r="L100" s="58"/>
      <c r="M100" s="58"/>
      <c r="N100" s="58"/>
      <c r="O100" s="58"/>
      <c r="P100" s="58"/>
      <c r="Q100" s="58"/>
      <c r="R100" s="58"/>
      <c r="S100" s="58"/>
      <c r="T100" s="26"/>
      <c r="V100" s="47"/>
      <c r="W100" s="47"/>
      <c r="X100" s="47"/>
      <c r="Y100" s="47"/>
      <c r="Z100" s="47"/>
      <c r="AA100" s="47"/>
      <c r="AB100" s="47"/>
      <c r="AC100" s="47"/>
      <c r="AD100" s="26"/>
      <c r="AF100" s="58"/>
      <c r="AG100" s="58"/>
      <c r="AH100" s="58"/>
      <c r="AI100" s="58"/>
      <c r="AJ100" s="58"/>
      <c r="AK100" s="58"/>
      <c r="AL100" s="58"/>
      <c r="AM100" s="58"/>
      <c r="AN100" s="26"/>
      <c r="AP100" s="58"/>
      <c r="AQ100" s="58"/>
      <c r="AR100" s="58"/>
      <c r="AS100" s="58"/>
      <c r="AT100" s="58"/>
      <c r="AU100" s="58"/>
      <c r="AV100" s="58"/>
      <c r="AW100" s="58"/>
      <c r="AX100" s="26"/>
      <c r="AZ100" s="58"/>
      <c r="BA100" s="58"/>
      <c r="BB100" s="58"/>
      <c r="BC100" s="58"/>
      <c r="BD100" s="58"/>
      <c r="BE100" s="58"/>
      <c r="BF100" s="58"/>
      <c r="BG100" s="58"/>
      <c r="BH100" s="26"/>
      <c r="BR100" s="26"/>
      <c r="CB100" s="26"/>
      <c r="CL100" s="26"/>
      <c r="CV100" s="26"/>
      <c r="DF100" s="26"/>
      <c r="DP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</row>
    <row r="101" spans="1:166" s="14" customFormat="1" ht="21.95" customHeight="1" x14ac:dyDescent="0.25">
      <c r="A101" s="27"/>
      <c r="B101" s="48"/>
      <c r="C101" s="169">
        <v>2142</v>
      </c>
      <c r="D101" s="169"/>
      <c r="E101" s="169"/>
      <c r="F101" s="169"/>
      <c r="G101" s="169"/>
      <c r="H101" s="169"/>
      <c r="I101" s="169"/>
      <c r="J101" s="22"/>
      <c r="K101" s="82"/>
      <c r="L101" s="59"/>
      <c r="M101" s="164">
        <v>1390</v>
      </c>
      <c r="N101" s="164"/>
      <c r="O101" s="164"/>
      <c r="P101" s="164"/>
      <c r="Q101" s="164"/>
      <c r="R101" s="164"/>
      <c r="S101" s="164"/>
      <c r="T101" s="22"/>
      <c r="U101" s="82"/>
      <c r="V101" s="48"/>
      <c r="W101" s="169">
        <v>1269</v>
      </c>
      <c r="X101" s="169"/>
      <c r="Y101" s="169"/>
      <c r="Z101" s="169"/>
      <c r="AA101" s="169"/>
      <c r="AB101" s="169"/>
      <c r="AC101" s="169"/>
      <c r="AD101" s="22"/>
      <c r="AE101" s="27"/>
      <c r="AF101" s="59"/>
      <c r="AG101" s="158">
        <v>841</v>
      </c>
      <c r="AH101" s="158"/>
      <c r="AI101" s="158"/>
      <c r="AJ101" s="158"/>
      <c r="AK101" s="158"/>
      <c r="AL101" s="158"/>
      <c r="AM101" s="158"/>
      <c r="AN101" s="22"/>
      <c r="AO101" s="27"/>
      <c r="AP101" s="59"/>
      <c r="AQ101" s="164" t="s">
        <v>315</v>
      </c>
      <c r="AR101" s="164"/>
      <c r="AS101" s="164"/>
      <c r="AT101" s="164"/>
      <c r="AU101" s="164"/>
      <c r="AV101" s="164"/>
      <c r="AW101" s="164"/>
      <c r="AX101" s="22"/>
      <c r="AY101" s="27"/>
      <c r="AZ101" s="59"/>
      <c r="BA101" s="164">
        <v>1487</v>
      </c>
      <c r="BB101" s="164"/>
      <c r="BC101" s="164"/>
      <c r="BD101" s="164"/>
      <c r="BE101" s="164"/>
      <c r="BF101" s="164"/>
      <c r="BG101" s="164"/>
      <c r="BH101" s="22"/>
      <c r="BI101" s="27"/>
      <c r="BK101" s="144" t="s">
        <v>315</v>
      </c>
      <c r="BL101" s="144"/>
      <c r="BM101" s="144"/>
      <c r="BN101" s="144"/>
      <c r="BO101" s="144"/>
      <c r="BP101" s="144"/>
      <c r="BQ101" s="144"/>
      <c r="BR101" s="22"/>
      <c r="BS101" s="82"/>
      <c r="BU101" s="144" t="s">
        <v>315</v>
      </c>
      <c r="BV101" s="144"/>
      <c r="BW101" s="144"/>
      <c r="BX101" s="144"/>
      <c r="BY101" s="144"/>
      <c r="BZ101" s="144"/>
      <c r="CA101" s="144"/>
      <c r="CB101" s="22"/>
      <c r="CC101" s="82"/>
      <c r="CE101" s="144" t="s">
        <v>315</v>
      </c>
      <c r="CF101" s="144"/>
      <c r="CG101" s="144"/>
      <c r="CH101" s="144"/>
      <c r="CI101" s="144"/>
      <c r="CJ101" s="144"/>
      <c r="CK101" s="144"/>
      <c r="CL101" s="22"/>
      <c r="CM101" s="82"/>
      <c r="CO101" s="144" t="s">
        <v>315</v>
      </c>
      <c r="CP101" s="144"/>
      <c r="CQ101" s="144"/>
      <c r="CR101" s="144"/>
      <c r="CS101" s="144"/>
      <c r="CT101" s="144"/>
      <c r="CU101" s="144"/>
      <c r="CV101" s="22"/>
      <c r="CW101" s="82"/>
      <c r="CY101" s="144" t="s">
        <v>315</v>
      </c>
      <c r="CZ101" s="144"/>
      <c r="DA101" s="144"/>
      <c r="DB101" s="144"/>
      <c r="DC101" s="144"/>
      <c r="DD101" s="144"/>
      <c r="DE101" s="144"/>
      <c r="DF101" s="22"/>
      <c r="DG101" s="82"/>
      <c r="DI101" s="144" t="s">
        <v>315</v>
      </c>
      <c r="DJ101" s="144"/>
      <c r="DK101" s="144"/>
      <c r="DL101" s="144"/>
      <c r="DM101" s="144"/>
      <c r="DN101" s="144"/>
      <c r="DO101" s="144"/>
      <c r="DP101" s="22"/>
      <c r="DQ101" s="82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</row>
    <row r="102" spans="1:166" ht="21.95" customHeight="1" x14ac:dyDescent="0.25">
      <c r="B102" s="47"/>
      <c r="C102" s="168"/>
      <c r="D102" s="168"/>
      <c r="E102" s="168"/>
      <c r="F102" s="168"/>
      <c r="G102" s="168"/>
      <c r="H102" s="168"/>
      <c r="I102" s="78"/>
      <c r="J102" s="21"/>
      <c r="K102" s="81"/>
      <c r="L102" s="58"/>
      <c r="M102" s="150"/>
      <c r="N102" s="150"/>
      <c r="O102" s="150"/>
      <c r="P102" s="150"/>
      <c r="Q102" s="150"/>
      <c r="R102" s="150"/>
      <c r="S102" s="80"/>
      <c r="T102" s="21"/>
      <c r="U102" s="81"/>
      <c r="V102" s="47"/>
      <c r="W102" s="168"/>
      <c r="X102" s="168"/>
      <c r="Y102" s="168"/>
      <c r="Z102" s="168"/>
      <c r="AA102" s="168"/>
      <c r="AB102" s="168"/>
      <c r="AC102" s="78"/>
      <c r="AD102" s="21"/>
      <c r="AF102" s="58"/>
      <c r="AG102" s="150"/>
      <c r="AH102" s="150"/>
      <c r="AI102" s="150"/>
      <c r="AJ102" s="150"/>
      <c r="AK102" s="150"/>
      <c r="AL102" s="150"/>
      <c r="AM102" s="80"/>
      <c r="AN102" s="21"/>
      <c r="AP102" s="58"/>
      <c r="AQ102" s="150"/>
      <c r="AR102" s="150"/>
      <c r="AS102" s="150"/>
      <c r="AT102" s="150"/>
      <c r="AU102" s="150"/>
      <c r="AV102" s="150"/>
      <c r="AW102" s="80"/>
      <c r="AX102" s="21"/>
      <c r="AZ102" s="58"/>
      <c r="BA102" s="150"/>
      <c r="BB102" s="150"/>
      <c r="BC102" s="150"/>
      <c r="BD102" s="150"/>
      <c r="BE102" s="150"/>
      <c r="BF102" s="150"/>
      <c r="BG102" s="97"/>
      <c r="BH102" s="21"/>
      <c r="BK102" s="142"/>
      <c r="BL102" s="142"/>
      <c r="BM102" s="142"/>
      <c r="BN102" s="142"/>
      <c r="BO102" s="142"/>
      <c r="BP102" s="142"/>
      <c r="BQ102" s="79"/>
      <c r="BR102" s="21"/>
      <c r="BS102" s="81"/>
      <c r="BU102" s="142"/>
      <c r="BV102" s="142"/>
      <c r="BW102" s="142"/>
      <c r="BX102" s="142"/>
      <c r="BY102" s="142"/>
      <c r="BZ102" s="142"/>
      <c r="CA102" s="79"/>
      <c r="CB102" s="21"/>
      <c r="CC102" s="81"/>
      <c r="CE102" s="142"/>
      <c r="CF102" s="142"/>
      <c r="CG102" s="142"/>
      <c r="CH102" s="142"/>
      <c r="CI102" s="142"/>
      <c r="CJ102" s="142"/>
      <c r="CK102" s="79"/>
      <c r="CL102" s="21"/>
      <c r="CM102" s="81"/>
      <c r="CO102" s="142"/>
      <c r="CP102" s="142"/>
      <c r="CQ102" s="142"/>
      <c r="CR102" s="142"/>
      <c r="CS102" s="142"/>
      <c r="CT102" s="142"/>
      <c r="CU102" s="79"/>
      <c r="CV102" s="21"/>
      <c r="CW102" s="81"/>
      <c r="CY102" s="142"/>
      <c r="CZ102" s="142"/>
      <c r="DA102" s="142"/>
      <c r="DB102" s="142"/>
      <c r="DC102" s="142"/>
      <c r="DD102" s="142"/>
      <c r="DE102" s="79"/>
      <c r="DF102" s="21"/>
      <c r="DG102" s="81"/>
      <c r="DI102" s="142"/>
      <c r="DJ102" s="142"/>
      <c r="DK102" s="142"/>
      <c r="DL102" s="142"/>
      <c r="DM102" s="142"/>
      <c r="DN102" s="142"/>
      <c r="DO102" s="79"/>
      <c r="DP102" s="21"/>
      <c r="DQ102" s="81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</row>
    <row r="103" spans="1:166" ht="21.95" customHeight="1" x14ac:dyDescent="0.25">
      <c r="B103" s="47"/>
      <c r="C103" s="168"/>
      <c r="D103" s="168"/>
      <c r="E103" s="168"/>
      <c r="F103" s="168"/>
      <c r="G103" s="168"/>
      <c r="H103" s="168"/>
      <c r="I103" s="78"/>
      <c r="J103" s="21"/>
      <c r="K103" s="81"/>
      <c r="L103" s="58"/>
      <c r="M103" s="150"/>
      <c r="N103" s="150"/>
      <c r="O103" s="150"/>
      <c r="P103" s="150"/>
      <c r="Q103" s="150"/>
      <c r="R103" s="150"/>
      <c r="S103" s="80"/>
      <c r="T103" s="21"/>
      <c r="U103" s="81"/>
      <c r="V103" s="47"/>
      <c r="W103" s="168"/>
      <c r="X103" s="168"/>
      <c r="Y103" s="168"/>
      <c r="Z103" s="168"/>
      <c r="AA103" s="168"/>
      <c r="AB103" s="168"/>
      <c r="AC103" s="78"/>
      <c r="AD103" s="21"/>
      <c r="AF103" s="58"/>
      <c r="AG103" s="150"/>
      <c r="AH103" s="150"/>
      <c r="AI103" s="150"/>
      <c r="AJ103" s="150"/>
      <c r="AK103" s="150"/>
      <c r="AL103" s="150"/>
      <c r="AM103" s="80"/>
      <c r="AN103" s="21"/>
      <c r="AP103" s="58"/>
      <c r="AQ103" s="150"/>
      <c r="AR103" s="150"/>
      <c r="AS103" s="150"/>
      <c r="AT103" s="150"/>
      <c r="AU103" s="150"/>
      <c r="AV103" s="150"/>
      <c r="AW103" s="80"/>
      <c r="AX103" s="21"/>
      <c r="AZ103" s="58"/>
      <c r="BA103" s="150"/>
      <c r="BB103" s="150"/>
      <c r="BC103" s="150"/>
      <c r="BD103" s="150"/>
      <c r="BE103" s="150"/>
      <c r="BF103" s="150"/>
      <c r="BG103" s="97"/>
      <c r="BH103" s="21"/>
      <c r="BK103" s="142"/>
      <c r="BL103" s="142"/>
      <c r="BM103" s="142"/>
      <c r="BN103" s="142"/>
      <c r="BO103" s="142"/>
      <c r="BP103" s="142"/>
      <c r="BQ103" s="79"/>
      <c r="BR103" s="21"/>
      <c r="BS103" s="81"/>
      <c r="BU103" s="142"/>
      <c r="BV103" s="142"/>
      <c r="BW103" s="142"/>
      <c r="BX103" s="142"/>
      <c r="BY103" s="142"/>
      <c r="BZ103" s="142"/>
      <c r="CA103" s="79"/>
      <c r="CB103" s="21"/>
      <c r="CC103" s="81"/>
      <c r="CE103" s="142"/>
      <c r="CF103" s="142"/>
      <c r="CG103" s="142"/>
      <c r="CH103" s="142"/>
      <c r="CI103" s="142"/>
      <c r="CJ103" s="142"/>
      <c r="CK103" s="79"/>
      <c r="CL103" s="21"/>
      <c r="CM103" s="81"/>
      <c r="CO103" s="142"/>
      <c r="CP103" s="142"/>
      <c r="CQ103" s="142"/>
      <c r="CR103" s="142"/>
      <c r="CS103" s="142"/>
      <c r="CT103" s="142"/>
      <c r="CU103" s="79"/>
      <c r="CV103" s="21"/>
      <c r="CW103" s="81"/>
      <c r="CY103" s="142"/>
      <c r="CZ103" s="142"/>
      <c r="DA103" s="142"/>
      <c r="DB103" s="142"/>
      <c r="DC103" s="142"/>
      <c r="DD103" s="142"/>
      <c r="DE103" s="79"/>
      <c r="DF103" s="21"/>
      <c r="DG103" s="81"/>
      <c r="DI103" s="142"/>
      <c r="DJ103" s="142"/>
      <c r="DK103" s="142"/>
      <c r="DL103" s="142"/>
      <c r="DM103" s="142"/>
      <c r="DN103" s="142"/>
      <c r="DO103" s="79"/>
      <c r="DP103" s="21"/>
      <c r="DQ103" s="81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</row>
    <row r="104" spans="1:166" ht="21.75" customHeight="1" x14ac:dyDescent="0.25">
      <c r="B104" s="47"/>
      <c r="C104" s="168"/>
      <c r="D104" s="168"/>
      <c r="E104" s="168"/>
      <c r="F104" s="168"/>
      <c r="G104" s="168"/>
      <c r="H104" s="168"/>
      <c r="I104" s="78"/>
      <c r="J104" s="21"/>
      <c r="K104" s="81"/>
      <c r="L104" s="58"/>
      <c r="M104" s="150"/>
      <c r="N104" s="150"/>
      <c r="O104" s="150"/>
      <c r="P104" s="150"/>
      <c r="Q104" s="150"/>
      <c r="R104" s="150"/>
      <c r="S104" s="80"/>
      <c r="T104" s="21"/>
      <c r="U104" s="81"/>
      <c r="V104" s="47"/>
      <c r="W104" s="168"/>
      <c r="X104" s="168"/>
      <c r="Y104" s="168"/>
      <c r="Z104" s="168"/>
      <c r="AA104" s="168"/>
      <c r="AB104" s="168"/>
      <c r="AC104" s="78"/>
      <c r="AD104" s="21"/>
      <c r="AF104" s="58"/>
      <c r="AG104" s="150"/>
      <c r="AH104" s="150"/>
      <c r="AI104" s="150"/>
      <c r="AJ104" s="150"/>
      <c r="AK104" s="150"/>
      <c r="AL104" s="150"/>
      <c r="AM104" s="80"/>
      <c r="AN104" s="21"/>
      <c r="AP104" s="58"/>
      <c r="AQ104" s="150"/>
      <c r="AR104" s="150"/>
      <c r="AS104" s="150"/>
      <c r="AT104" s="150"/>
      <c r="AU104" s="150"/>
      <c r="AV104" s="150"/>
      <c r="AW104" s="80"/>
      <c r="AX104" s="21"/>
      <c r="AZ104" s="58"/>
      <c r="BA104" s="150"/>
      <c r="BB104" s="150"/>
      <c r="BC104" s="150"/>
      <c r="BD104" s="150"/>
      <c r="BE104" s="150"/>
      <c r="BF104" s="150"/>
      <c r="BG104" s="97"/>
      <c r="BH104" s="21"/>
      <c r="BK104" s="142"/>
      <c r="BL104" s="142"/>
      <c r="BM104" s="142"/>
      <c r="BN104" s="142"/>
      <c r="BO104" s="142"/>
      <c r="BP104" s="142"/>
      <c r="BQ104" s="79"/>
      <c r="BR104" s="21"/>
      <c r="BS104" s="81"/>
      <c r="BU104" s="142"/>
      <c r="BV104" s="142"/>
      <c r="BW104" s="142"/>
      <c r="BX104" s="142"/>
      <c r="BY104" s="142"/>
      <c r="BZ104" s="142"/>
      <c r="CA104" s="79"/>
      <c r="CB104" s="21"/>
      <c r="CC104" s="81"/>
      <c r="CE104" s="142"/>
      <c r="CF104" s="142"/>
      <c r="CG104" s="142"/>
      <c r="CH104" s="142"/>
      <c r="CI104" s="142"/>
      <c r="CJ104" s="142"/>
      <c r="CK104" s="79"/>
      <c r="CL104" s="21"/>
      <c r="CM104" s="81"/>
      <c r="CO104" s="142"/>
      <c r="CP104" s="142"/>
      <c r="CQ104" s="142"/>
      <c r="CR104" s="142"/>
      <c r="CS104" s="142"/>
      <c r="CT104" s="142"/>
      <c r="CU104" s="79"/>
      <c r="CV104" s="21"/>
      <c r="CW104" s="81"/>
      <c r="CY104" s="142"/>
      <c r="CZ104" s="142"/>
      <c r="DA104" s="142"/>
      <c r="DB104" s="142"/>
      <c r="DC104" s="142"/>
      <c r="DD104" s="142"/>
      <c r="DE104" s="79"/>
      <c r="DF104" s="21"/>
      <c r="DG104" s="81"/>
      <c r="DI104" s="142"/>
      <c r="DJ104" s="142"/>
      <c r="DK104" s="142"/>
      <c r="DL104" s="142"/>
      <c r="DM104" s="142"/>
      <c r="DN104" s="142"/>
      <c r="DO104" s="79"/>
      <c r="DP104" s="21"/>
      <c r="DQ104" s="81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</row>
    <row r="105" spans="1:166" ht="21.95" customHeight="1" x14ac:dyDescent="0.25">
      <c r="B105" s="47"/>
      <c r="C105" s="168" t="s">
        <v>369</v>
      </c>
      <c r="D105" s="168"/>
      <c r="E105" s="168"/>
      <c r="F105" s="168"/>
      <c r="G105" s="168"/>
      <c r="H105" s="168"/>
      <c r="I105" s="168"/>
      <c r="J105" s="21"/>
      <c r="K105" s="81"/>
      <c r="L105" s="58"/>
      <c r="M105" s="150" t="s">
        <v>364</v>
      </c>
      <c r="N105" s="150"/>
      <c r="O105" s="150"/>
      <c r="P105" s="150"/>
      <c r="Q105" s="150"/>
      <c r="R105" s="150"/>
      <c r="S105" s="150"/>
      <c r="T105" s="21"/>
      <c r="U105" s="81"/>
      <c r="V105" s="47"/>
      <c r="W105" s="168" t="s">
        <v>365</v>
      </c>
      <c r="X105" s="168"/>
      <c r="Y105" s="168"/>
      <c r="Z105" s="168"/>
      <c r="AA105" s="168"/>
      <c r="AB105" s="168"/>
      <c r="AC105" s="168"/>
      <c r="AD105" s="21"/>
      <c r="AF105" s="58"/>
      <c r="AG105" s="150" t="s">
        <v>620</v>
      </c>
      <c r="AH105" s="150"/>
      <c r="AI105" s="150"/>
      <c r="AJ105" s="150"/>
      <c r="AK105" s="150"/>
      <c r="AL105" s="150"/>
      <c r="AM105" s="150"/>
      <c r="AN105" s="21"/>
      <c r="AP105" s="58"/>
      <c r="AQ105" s="150" t="s">
        <v>153</v>
      </c>
      <c r="AR105" s="150"/>
      <c r="AS105" s="150"/>
      <c r="AT105" s="150"/>
      <c r="AU105" s="150"/>
      <c r="AV105" s="150"/>
      <c r="AW105" s="150"/>
      <c r="AX105" s="21"/>
      <c r="AZ105" s="58"/>
      <c r="BA105" s="150" t="s">
        <v>536</v>
      </c>
      <c r="BB105" s="150"/>
      <c r="BC105" s="150"/>
      <c r="BD105" s="150"/>
      <c r="BE105" s="150"/>
      <c r="BF105" s="150"/>
      <c r="BG105" s="150"/>
      <c r="BH105" s="21"/>
      <c r="BK105" s="142" t="s">
        <v>316</v>
      </c>
      <c r="BL105" s="142"/>
      <c r="BM105" s="142"/>
      <c r="BN105" s="142"/>
      <c r="BO105" s="142"/>
      <c r="BP105" s="142"/>
      <c r="BQ105" s="142"/>
      <c r="BR105" s="21"/>
      <c r="BS105" s="81"/>
      <c r="BU105" s="142" t="s">
        <v>316</v>
      </c>
      <c r="BV105" s="142"/>
      <c r="BW105" s="142"/>
      <c r="BX105" s="142"/>
      <c r="BY105" s="142"/>
      <c r="BZ105" s="142"/>
      <c r="CA105" s="142"/>
      <c r="CB105" s="21"/>
      <c r="CC105" s="81"/>
      <c r="CE105" s="142" t="s">
        <v>316</v>
      </c>
      <c r="CF105" s="142"/>
      <c r="CG105" s="142"/>
      <c r="CH105" s="142"/>
      <c r="CI105" s="142"/>
      <c r="CJ105" s="142"/>
      <c r="CK105" s="142"/>
      <c r="CL105" s="21"/>
      <c r="CM105" s="81"/>
      <c r="CO105" s="142" t="s">
        <v>316</v>
      </c>
      <c r="CP105" s="142"/>
      <c r="CQ105" s="142"/>
      <c r="CR105" s="142"/>
      <c r="CS105" s="142"/>
      <c r="CT105" s="142"/>
      <c r="CU105" s="142"/>
      <c r="CV105" s="21"/>
      <c r="CW105" s="81"/>
      <c r="CY105" s="142" t="s">
        <v>316</v>
      </c>
      <c r="CZ105" s="142"/>
      <c r="DA105" s="142"/>
      <c r="DB105" s="142"/>
      <c r="DC105" s="142"/>
      <c r="DD105" s="142"/>
      <c r="DE105" s="142"/>
      <c r="DF105" s="21"/>
      <c r="DG105" s="81"/>
      <c r="DI105" s="142" t="s">
        <v>316</v>
      </c>
      <c r="DJ105" s="142"/>
      <c r="DK105" s="142"/>
      <c r="DL105" s="142"/>
      <c r="DM105" s="142"/>
      <c r="DN105" s="142"/>
      <c r="DO105" s="142"/>
      <c r="DP105" s="21"/>
      <c r="DQ105" s="81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</row>
    <row r="106" spans="1:166" ht="9" customHeight="1" x14ac:dyDescent="0.25">
      <c r="B106" s="47"/>
      <c r="C106" s="78"/>
      <c r="D106" s="78"/>
      <c r="E106" s="78"/>
      <c r="F106" s="78"/>
      <c r="G106" s="78"/>
      <c r="H106" s="78"/>
      <c r="I106" s="78"/>
      <c r="J106" s="21"/>
      <c r="L106" s="58"/>
      <c r="M106" s="80"/>
      <c r="N106" s="80"/>
      <c r="O106" s="80"/>
      <c r="P106" s="80"/>
      <c r="Q106" s="80"/>
      <c r="R106" s="80"/>
      <c r="S106" s="80"/>
      <c r="T106" s="21"/>
      <c r="V106" s="47"/>
      <c r="W106" s="78"/>
      <c r="X106" s="78"/>
      <c r="Y106" s="78"/>
      <c r="Z106" s="78"/>
      <c r="AA106" s="78"/>
      <c r="AB106" s="78"/>
      <c r="AC106" s="78"/>
      <c r="AD106" s="21"/>
      <c r="AF106" s="58"/>
      <c r="AG106" s="80"/>
      <c r="AH106" s="80"/>
      <c r="AI106" s="80"/>
      <c r="AJ106" s="80"/>
      <c r="AK106" s="80"/>
      <c r="AL106" s="80"/>
      <c r="AM106" s="80"/>
      <c r="AN106" s="21"/>
      <c r="AP106" s="58"/>
      <c r="AQ106" s="80"/>
      <c r="AR106" s="80"/>
      <c r="AS106" s="80"/>
      <c r="AT106" s="80"/>
      <c r="AU106" s="80"/>
      <c r="AV106" s="80"/>
      <c r="AW106" s="80"/>
      <c r="AX106" s="21"/>
      <c r="AZ106" s="58"/>
      <c r="BA106" s="97"/>
      <c r="BB106" s="97"/>
      <c r="BC106" s="97"/>
      <c r="BD106" s="97"/>
      <c r="BE106" s="97"/>
      <c r="BF106" s="97"/>
      <c r="BG106" s="97"/>
      <c r="BH106" s="21"/>
      <c r="BK106" s="79"/>
      <c r="BL106" s="79"/>
      <c r="BM106" s="79"/>
      <c r="BN106" s="79"/>
      <c r="BO106" s="79"/>
      <c r="BP106" s="79"/>
      <c r="BQ106" s="79"/>
      <c r="BR106" s="21"/>
      <c r="BU106" s="79"/>
      <c r="BV106" s="79"/>
      <c r="BW106" s="79"/>
      <c r="BX106" s="79"/>
      <c r="BY106" s="79"/>
      <c r="BZ106" s="79"/>
      <c r="CA106" s="79"/>
      <c r="CB106" s="21"/>
      <c r="CE106" s="79"/>
      <c r="CF106" s="79"/>
      <c r="CG106" s="79"/>
      <c r="CH106" s="79"/>
      <c r="CI106" s="79"/>
      <c r="CJ106" s="79"/>
      <c r="CK106" s="79"/>
      <c r="CL106" s="21"/>
      <c r="CO106" s="79"/>
      <c r="CP106" s="79"/>
      <c r="CQ106" s="79"/>
      <c r="CR106" s="79"/>
      <c r="CS106" s="79"/>
      <c r="CT106" s="79"/>
      <c r="CU106" s="79"/>
      <c r="CV106" s="21"/>
      <c r="CY106" s="79"/>
      <c r="CZ106" s="79"/>
      <c r="DA106" s="79"/>
      <c r="DB106" s="79"/>
      <c r="DC106" s="79"/>
      <c r="DD106" s="79"/>
      <c r="DE106" s="79"/>
      <c r="DF106" s="21"/>
      <c r="DI106" s="79"/>
      <c r="DJ106" s="79"/>
      <c r="DK106" s="79"/>
      <c r="DL106" s="79"/>
      <c r="DM106" s="79"/>
      <c r="DN106" s="79"/>
      <c r="DO106" s="79"/>
      <c r="DP106" s="21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</row>
    <row r="107" spans="1:166" s="14" customFormat="1" x14ac:dyDescent="0.25">
      <c r="A107" s="27"/>
      <c r="B107" s="48"/>
      <c r="C107" s="112" t="s">
        <v>302</v>
      </c>
      <c r="D107" s="113"/>
      <c r="E107" s="113" t="s">
        <v>303</v>
      </c>
      <c r="F107" s="113"/>
      <c r="G107" s="113" t="s">
        <v>304</v>
      </c>
      <c r="H107" s="143"/>
      <c r="I107" s="48"/>
      <c r="J107" s="22"/>
      <c r="K107" s="84"/>
      <c r="L107" s="59"/>
      <c r="M107" s="115" t="s">
        <v>302</v>
      </c>
      <c r="N107" s="116"/>
      <c r="O107" s="116" t="s">
        <v>303</v>
      </c>
      <c r="P107" s="116"/>
      <c r="Q107" s="116" t="s">
        <v>304</v>
      </c>
      <c r="R107" s="136"/>
      <c r="S107" s="59"/>
      <c r="T107" s="22"/>
      <c r="U107" s="84"/>
      <c r="V107" s="48"/>
      <c r="W107" s="115" t="s">
        <v>302</v>
      </c>
      <c r="X107" s="116"/>
      <c r="Y107" s="116" t="s">
        <v>303</v>
      </c>
      <c r="Z107" s="116"/>
      <c r="AA107" s="116" t="s">
        <v>304</v>
      </c>
      <c r="AB107" s="136"/>
      <c r="AC107" s="48"/>
      <c r="AD107" s="22"/>
      <c r="AE107" s="27"/>
      <c r="AF107" s="59"/>
      <c r="AG107" s="112" t="s">
        <v>302</v>
      </c>
      <c r="AH107" s="113"/>
      <c r="AI107" s="113" t="s">
        <v>303</v>
      </c>
      <c r="AJ107" s="113"/>
      <c r="AK107" s="113" t="s">
        <v>304</v>
      </c>
      <c r="AL107" s="143"/>
      <c r="AM107" s="59"/>
      <c r="AN107" s="22"/>
      <c r="AO107" s="27"/>
      <c r="AP107" s="59"/>
      <c r="AQ107" s="112" t="s">
        <v>302</v>
      </c>
      <c r="AR107" s="113"/>
      <c r="AS107" s="113" t="s">
        <v>303</v>
      </c>
      <c r="AT107" s="113"/>
      <c r="AU107" s="113" t="s">
        <v>304</v>
      </c>
      <c r="AV107" s="143"/>
      <c r="AW107" s="59"/>
      <c r="AX107" s="22"/>
      <c r="AY107" s="27"/>
      <c r="AZ107" s="59"/>
      <c r="BA107" s="112" t="s">
        <v>302</v>
      </c>
      <c r="BB107" s="113"/>
      <c r="BC107" s="113" t="s">
        <v>303</v>
      </c>
      <c r="BD107" s="113"/>
      <c r="BE107" s="113" t="s">
        <v>304</v>
      </c>
      <c r="BF107" s="143"/>
      <c r="BG107" s="59"/>
      <c r="BH107" s="22"/>
      <c r="BI107" s="27"/>
      <c r="BK107" s="115" t="s">
        <v>302</v>
      </c>
      <c r="BL107" s="116"/>
      <c r="BM107" s="116" t="s">
        <v>303</v>
      </c>
      <c r="BN107" s="116"/>
      <c r="BO107" s="116" t="s">
        <v>304</v>
      </c>
      <c r="BP107" s="136"/>
      <c r="BR107" s="22"/>
      <c r="BS107" s="84"/>
      <c r="BU107" s="115" t="s">
        <v>302</v>
      </c>
      <c r="BV107" s="116"/>
      <c r="BW107" s="116" t="s">
        <v>303</v>
      </c>
      <c r="BX107" s="116"/>
      <c r="BY107" s="116" t="s">
        <v>304</v>
      </c>
      <c r="BZ107" s="136"/>
      <c r="CB107" s="22"/>
      <c r="CC107" s="84"/>
      <c r="CE107" s="115" t="s">
        <v>302</v>
      </c>
      <c r="CF107" s="116"/>
      <c r="CG107" s="116" t="s">
        <v>303</v>
      </c>
      <c r="CH107" s="116"/>
      <c r="CI107" s="116" t="s">
        <v>304</v>
      </c>
      <c r="CJ107" s="136"/>
      <c r="CL107" s="22"/>
      <c r="CM107" s="84"/>
      <c r="CO107" s="115" t="s">
        <v>302</v>
      </c>
      <c r="CP107" s="116"/>
      <c r="CQ107" s="116" t="s">
        <v>303</v>
      </c>
      <c r="CR107" s="116"/>
      <c r="CS107" s="116" t="s">
        <v>304</v>
      </c>
      <c r="CT107" s="136"/>
      <c r="CV107" s="22"/>
      <c r="CW107" s="84"/>
      <c r="CY107" s="115" t="s">
        <v>302</v>
      </c>
      <c r="CZ107" s="116"/>
      <c r="DA107" s="116" t="s">
        <v>303</v>
      </c>
      <c r="DB107" s="116"/>
      <c r="DC107" s="116" t="s">
        <v>304</v>
      </c>
      <c r="DD107" s="136"/>
      <c r="DF107" s="22"/>
      <c r="DG107" s="84"/>
      <c r="DI107" s="115" t="s">
        <v>302</v>
      </c>
      <c r="DJ107" s="116"/>
      <c r="DK107" s="116" t="s">
        <v>303</v>
      </c>
      <c r="DL107" s="116"/>
      <c r="DM107" s="116" t="s">
        <v>304</v>
      </c>
      <c r="DN107" s="136"/>
      <c r="DP107" s="22"/>
      <c r="DQ107" s="84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</row>
    <row r="108" spans="1:166" s="14" customFormat="1" ht="21.95" customHeight="1" thickBot="1" x14ac:dyDescent="0.3">
      <c r="A108" s="27"/>
      <c r="B108" s="48"/>
      <c r="C108" s="137">
        <v>142</v>
      </c>
      <c r="D108" s="138"/>
      <c r="E108" s="151">
        <v>0.84450000000000003</v>
      </c>
      <c r="F108" s="151"/>
      <c r="G108" s="138">
        <v>29</v>
      </c>
      <c r="H108" s="140"/>
      <c r="I108" s="48"/>
      <c r="J108" s="22"/>
      <c r="K108" s="81"/>
      <c r="L108" s="59"/>
      <c r="M108" s="135">
        <v>111</v>
      </c>
      <c r="N108" s="133"/>
      <c r="O108" s="132">
        <v>0.623</v>
      </c>
      <c r="P108" s="132"/>
      <c r="Q108" s="133">
        <v>27</v>
      </c>
      <c r="R108" s="134"/>
      <c r="S108" s="59"/>
      <c r="T108" s="22"/>
      <c r="U108" s="81"/>
      <c r="V108" s="48"/>
      <c r="W108" s="135">
        <v>107</v>
      </c>
      <c r="X108" s="133"/>
      <c r="Y108" s="132">
        <v>0</v>
      </c>
      <c r="Z108" s="132"/>
      <c r="AA108" s="133">
        <v>0</v>
      </c>
      <c r="AB108" s="134"/>
      <c r="AC108" s="48"/>
      <c r="AD108" s="22"/>
      <c r="AE108" s="27"/>
      <c r="AF108" s="59"/>
      <c r="AG108" s="137">
        <v>68</v>
      </c>
      <c r="AH108" s="138"/>
      <c r="AI108" s="139">
        <v>0.84930000000000005</v>
      </c>
      <c r="AJ108" s="139"/>
      <c r="AK108" s="138">
        <v>0</v>
      </c>
      <c r="AL108" s="140"/>
      <c r="AM108" s="59"/>
      <c r="AN108" s="22"/>
      <c r="AO108" s="27"/>
      <c r="AP108" s="59"/>
      <c r="AQ108" s="137">
        <v>0</v>
      </c>
      <c r="AR108" s="138"/>
      <c r="AS108" s="151">
        <v>0</v>
      </c>
      <c r="AT108" s="151"/>
      <c r="AU108" s="138">
        <v>0</v>
      </c>
      <c r="AV108" s="140"/>
      <c r="AW108" s="59"/>
      <c r="AX108" s="22"/>
      <c r="AY108" s="27"/>
      <c r="AZ108" s="59"/>
      <c r="BA108" s="137">
        <v>116</v>
      </c>
      <c r="BB108" s="138"/>
      <c r="BC108" s="151">
        <v>0.69799999999999995</v>
      </c>
      <c r="BD108" s="151"/>
      <c r="BE108" s="138">
        <v>25</v>
      </c>
      <c r="BF108" s="140"/>
      <c r="BG108" s="59"/>
      <c r="BH108" s="22"/>
      <c r="BI108" s="27"/>
      <c r="BK108" s="135">
        <v>0</v>
      </c>
      <c r="BL108" s="133"/>
      <c r="BM108" s="132">
        <v>0</v>
      </c>
      <c r="BN108" s="132"/>
      <c r="BO108" s="133">
        <v>0</v>
      </c>
      <c r="BP108" s="134"/>
      <c r="BR108" s="22"/>
      <c r="BS108" s="81"/>
      <c r="BU108" s="135">
        <v>0</v>
      </c>
      <c r="BV108" s="133"/>
      <c r="BW108" s="132">
        <v>0</v>
      </c>
      <c r="BX108" s="132"/>
      <c r="BY108" s="133">
        <v>0</v>
      </c>
      <c r="BZ108" s="134"/>
      <c r="CB108" s="22"/>
      <c r="CC108" s="81"/>
      <c r="CE108" s="135">
        <v>0</v>
      </c>
      <c r="CF108" s="133"/>
      <c r="CG108" s="132">
        <v>0</v>
      </c>
      <c r="CH108" s="132"/>
      <c r="CI108" s="133">
        <v>0</v>
      </c>
      <c r="CJ108" s="134"/>
      <c r="CL108" s="22"/>
      <c r="CM108" s="81"/>
      <c r="CO108" s="135">
        <v>0</v>
      </c>
      <c r="CP108" s="133"/>
      <c r="CQ108" s="132">
        <v>0</v>
      </c>
      <c r="CR108" s="132"/>
      <c r="CS108" s="133">
        <v>0</v>
      </c>
      <c r="CT108" s="134"/>
      <c r="CV108" s="22"/>
      <c r="CW108" s="81"/>
      <c r="CY108" s="135">
        <v>0</v>
      </c>
      <c r="CZ108" s="133"/>
      <c r="DA108" s="132">
        <v>0</v>
      </c>
      <c r="DB108" s="132"/>
      <c r="DC108" s="133">
        <v>0</v>
      </c>
      <c r="DD108" s="134"/>
      <c r="DF108" s="22"/>
      <c r="DG108" s="81"/>
      <c r="DI108" s="135">
        <v>0</v>
      </c>
      <c r="DJ108" s="133"/>
      <c r="DK108" s="132">
        <v>0</v>
      </c>
      <c r="DL108" s="132"/>
      <c r="DM108" s="133">
        <v>0</v>
      </c>
      <c r="DN108" s="134"/>
      <c r="DP108" s="22"/>
      <c r="DQ108" s="81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</row>
    <row r="109" spans="1:166" ht="9" customHeight="1" thickTop="1" x14ac:dyDescent="0.25">
      <c r="B109" s="47"/>
      <c r="C109" s="47"/>
      <c r="D109" s="47"/>
      <c r="E109" s="47"/>
      <c r="F109" s="47"/>
      <c r="G109" s="47"/>
      <c r="H109" s="47"/>
      <c r="I109" s="47"/>
      <c r="J109" s="21"/>
      <c r="L109" s="58"/>
      <c r="M109" s="58"/>
      <c r="N109" s="58"/>
      <c r="O109" s="58"/>
      <c r="P109" s="58"/>
      <c r="Q109" s="58"/>
      <c r="R109" s="58"/>
      <c r="S109" s="58"/>
      <c r="T109" s="21"/>
      <c r="V109" s="47"/>
      <c r="W109" s="47"/>
      <c r="X109" s="47"/>
      <c r="Y109" s="47"/>
      <c r="Z109" s="47"/>
      <c r="AA109" s="47"/>
      <c r="AB109" s="47"/>
      <c r="AC109" s="47"/>
      <c r="AD109" s="21"/>
      <c r="AF109" s="58"/>
      <c r="AG109" s="58"/>
      <c r="AH109" s="58"/>
      <c r="AI109" s="58"/>
      <c r="AJ109" s="58"/>
      <c r="AK109" s="58"/>
      <c r="AL109" s="58"/>
      <c r="AM109" s="58"/>
      <c r="AN109" s="21"/>
      <c r="AP109" s="58"/>
      <c r="AQ109" s="58"/>
      <c r="AR109" s="58"/>
      <c r="AS109" s="58"/>
      <c r="AT109" s="58"/>
      <c r="AU109" s="58"/>
      <c r="AV109" s="58"/>
      <c r="AW109" s="58"/>
      <c r="AX109" s="21"/>
      <c r="AZ109" s="58"/>
      <c r="BA109" s="58"/>
      <c r="BB109" s="58"/>
      <c r="BC109" s="58"/>
      <c r="BD109" s="58"/>
      <c r="BE109" s="58"/>
      <c r="BF109" s="58"/>
      <c r="BG109" s="58"/>
      <c r="BH109" s="21"/>
      <c r="BR109" s="21"/>
      <c r="CB109" s="21"/>
      <c r="CL109" s="21"/>
      <c r="CV109" s="21"/>
      <c r="DF109" s="21"/>
      <c r="DP109" s="21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</row>
    <row r="110" spans="1:166" s="14" customFormat="1" x14ac:dyDescent="0.25">
      <c r="A110" s="27"/>
      <c r="B110" s="48"/>
      <c r="C110" s="112" t="s">
        <v>305</v>
      </c>
      <c r="D110" s="113"/>
      <c r="E110" s="113" t="s">
        <v>306</v>
      </c>
      <c r="F110" s="113"/>
      <c r="G110" s="113" t="s">
        <v>307</v>
      </c>
      <c r="H110" s="114"/>
      <c r="I110" s="48"/>
      <c r="J110" s="22"/>
      <c r="K110" s="84"/>
      <c r="L110" s="59"/>
      <c r="M110" s="115" t="s">
        <v>305</v>
      </c>
      <c r="N110" s="116"/>
      <c r="O110" s="116" t="s">
        <v>306</v>
      </c>
      <c r="P110" s="116"/>
      <c r="Q110" s="116" t="s">
        <v>307</v>
      </c>
      <c r="R110" s="117"/>
      <c r="S110" s="59"/>
      <c r="T110" s="22"/>
      <c r="U110" s="84"/>
      <c r="V110" s="48"/>
      <c r="W110" s="115" t="s">
        <v>305</v>
      </c>
      <c r="X110" s="116"/>
      <c r="Y110" s="116" t="s">
        <v>306</v>
      </c>
      <c r="Z110" s="116"/>
      <c r="AA110" s="116" t="s">
        <v>307</v>
      </c>
      <c r="AB110" s="117"/>
      <c r="AC110" s="48"/>
      <c r="AD110" s="22"/>
      <c r="AE110" s="27"/>
      <c r="AF110" s="59"/>
      <c r="AG110" s="112" t="s">
        <v>305</v>
      </c>
      <c r="AH110" s="113"/>
      <c r="AI110" s="113" t="s">
        <v>306</v>
      </c>
      <c r="AJ110" s="113"/>
      <c r="AK110" s="113" t="s">
        <v>307</v>
      </c>
      <c r="AL110" s="114"/>
      <c r="AM110" s="59"/>
      <c r="AN110" s="22"/>
      <c r="AO110" s="27"/>
      <c r="AP110" s="59"/>
      <c r="AQ110" s="112" t="s">
        <v>305</v>
      </c>
      <c r="AR110" s="113"/>
      <c r="AS110" s="113" t="s">
        <v>306</v>
      </c>
      <c r="AT110" s="113"/>
      <c r="AU110" s="113" t="s">
        <v>307</v>
      </c>
      <c r="AV110" s="114"/>
      <c r="AW110" s="59"/>
      <c r="AX110" s="22"/>
      <c r="AY110" s="27"/>
      <c r="AZ110" s="59"/>
      <c r="BA110" s="112" t="s">
        <v>305</v>
      </c>
      <c r="BB110" s="113"/>
      <c r="BC110" s="113" t="s">
        <v>306</v>
      </c>
      <c r="BD110" s="113"/>
      <c r="BE110" s="113" t="s">
        <v>307</v>
      </c>
      <c r="BF110" s="114"/>
      <c r="BG110" s="59"/>
      <c r="BH110" s="22"/>
      <c r="BI110" s="27"/>
      <c r="BK110" s="115" t="s">
        <v>305</v>
      </c>
      <c r="BL110" s="116"/>
      <c r="BM110" s="116" t="s">
        <v>306</v>
      </c>
      <c r="BN110" s="116"/>
      <c r="BO110" s="116" t="s">
        <v>307</v>
      </c>
      <c r="BP110" s="117"/>
      <c r="BR110" s="22"/>
      <c r="BS110" s="84"/>
      <c r="BU110" s="115" t="s">
        <v>305</v>
      </c>
      <c r="BV110" s="116"/>
      <c r="BW110" s="116" t="s">
        <v>306</v>
      </c>
      <c r="BX110" s="116"/>
      <c r="BY110" s="116" t="s">
        <v>307</v>
      </c>
      <c r="BZ110" s="117"/>
      <c r="CB110" s="22"/>
      <c r="CC110" s="84"/>
      <c r="CE110" s="115" t="s">
        <v>305</v>
      </c>
      <c r="CF110" s="116"/>
      <c r="CG110" s="116" t="s">
        <v>306</v>
      </c>
      <c r="CH110" s="116"/>
      <c r="CI110" s="116" t="s">
        <v>307</v>
      </c>
      <c r="CJ110" s="117"/>
      <c r="CL110" s="22"/>
      <c r="CM110" s="84"/>
      <c r="CO110" s="115" t="s">
        <v>305</v>
      </c>
      <c r="CP110" s="116"/>
      <c r="CQ110" s="116" t="s">
        <v>306</v>
      </c>
      <c r="CR110" s="116"/>
      <c r="CS110" s="116" t="s">
        <v>307</v>
      </c>
      <c r="CT110" s="117"/>
      <c r="CV110" s="22"/>
      <c r="CW110" s="84"/>
      <c r="CY110" s="115" t="s">
        <v>305</v>
      </c>
      <c r="CZ110" s="116"/>
      <c r="DA110" s="116" t="s">
        <v>306</v>
      </c>
      <c r="DB110" s="116"/>
      <c r="DC110" s="116" t="s">
        <v>307</v>
      </c>
      <c r="DD110" s="117"/>
      <c r="DF110" s="22"/>
      <c r="DG110" s="84"/>
      <c r="DI110" s="115" t="s">
        <v>305</v>
      </c>
      <c r="DJ110" s="116"/>
      <c r="DK110" s="116" t="s">
        <v>306</v>
      </c>
      <c r="DL110" s="116"/>
      <c r="DM110" s="116" t="s">
        <v>307</v>
      </c>
      <c r="DN110" s="117"/>
      <c r="DP110" s="22"/>
      <c r="DQ110" s="84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</row>
    <row r="111" spans="1:166" s="14" customFormat="1" ht="21.95" customHeight="1" thickBot="1" x14ac:dyDescent="0.3">
      <c r="A111" s="27"/>
      <c r="B111" s="48"/>
      <c r="C111" s="128">
        <v>10</v>
      </c>
      <c r="D111" s="129"/>
      <c r="E111" s="130">
        <v>15</v>
      </c>
      <c r="F111" s="130"/>
      <c r="G111" s="129">
        <v>11</v>
      </c>
      <c r="H111" s="131"/>
      <c r="I111" s="48"/>
      <c r="J111" s="22"/>
      <c r="K111" s="81"/>
      <c r="L111" s="59"/>
      <c r="M111" s="124">
        <v>10</v>
      </c>
      <c r="N111" s="125"/>
      <c r="O111" s="126">
        <v>8</v>
      </c>
      <c r="P111" s="126"/>
      <c r="Q111" s="125">
        <v>12</v>
      </c>
      <c r="R111" s="127"/>
      <c r="S111" s="59"/>
      <c r="T111" s="22"/>
      <c r="U111" s="81"/>
      <c r="V111" s="48"/>
      <c r="W111" s="124">
        <v>15</v>
      </c>
      <c r="X111" s="125"/>
      <c r="Y111" s="126">
        <v>11</v>
      </c>
      <c r="Z111" s="126"/>
      <c r="AA111" s="125">
        <v>10</v>
      </c>
      <c r="AB111" s="127"/>
      <c r="AC111" s="48"/>
      <c r="AD111" s="22"/>
      <c r="AE111" s="27"/>
      <c r="AF111" s="59"/>
      <c r="AG111" s="128">
        <v>0</v>
      </c>
      <c r="AH111" s="129"/>
      <c r="AI111" s="130">
        <v>0</v>
      </c>
      <c r="AJ111" s="130"/>
      <c r="AK111" s="129">
        <v>0</v>
      </c>
      <c r="AL111" s="131"/>
      <c r="AM111" s="59"/>
      <c r="AN111" s="22"/>
      <c r="AO111" s="27"/>
      <c r="AP111" s="59"/>
      <c r="AQ111" s="128">
        <v>0</v>
      </c>
      <c r="AR111" s="129"/>
      <c r="AS111" s="130">
        <v>0</v>
      </c>
      <c r="AT111" s="130"/>
      <c r="AU111" s="129">
        <v>0</v>
      </c>
      <c r="AV111" s="131"/>
      <c r="AW111" s="59"/>
      <c r="AX111" s="22"/>
      <c r="AY111" s="27"/>
      <c r="AZ111" s="59"/>
      <c r="BA111" s="128">
        <v>0</v>
      </c>
      <c r="BB111" s="129"/>
      <c r="BC111" s="130">
        <v>0</v>
      </c>
      <c r="BD111" s="130"/>
      <c r="BE111" s="129">
        <v>0</v>
      </c>
      <c r="BF111" s="131"/>
      <c r="BG111" s="59"/>
      <c r="BH111" s="22"/>
      <c r="BI111" s="27"/>
      <c r="BK111" s="124">
        <v>0</v>
      </c>
      <c r="BL111" s="125"/>
      <c r="BM111" s="126">
        <v>0</v>
      </c>
      <c r="BN111" s="126"/>
      <c r="BO111" s="125">
        <v>0</v>
      </c>
      <c r="BP111" s="127"/>
      <c r="BR111" s="22"/>
      <c r="BS111" s="81"/>
      <c r="BU111" s="124">
        <v>0</v>
      </c>
      <c r="BV111" s="125"/>
      <c r="BW111" s="126">
        <v>0</v>
      </c>
      <c r="BX111" s="126"/>
      <c r="BY111" s="125">
        <v>0</v>
      </c>
      <c r="BZ111" s="127"/>
      <c r="CB111" s="22"/>
      <c r="CC111" s="81"/>
      <c r="CE111" s="124">
        <v>0</v>
      </c>
      <c r="CF111" s="125"/>
      <c r="CG111" s="126">
        <v>0</v>
      </c>
      <c r="CH111" s="126"/>
      <c r="CI111" s="125">
        <v>0</v>
      </c>
      <c r="CJ111" s="127"/>
      <c r="CL111" s="22"/>
      <c r="CM111" s="81"/>
      <c r="CO111" s="124">
        <v>0</v>
      </c>
      <c r="CP111" s="125"/>
      <c r="CQ111" s="126">
        <v>0</v>
      </c>
      <c r="CR111" s="126"/>
      <c r="CS111" s="125">
        <v>0</v>
      </c>
      <c r="CT111" s="127"/>
      <c r="CV111" s="22"/>
      <c r="CW111" s="81"/>
      <c r="CY111" s="124">
        <v>0</v>
      </c>
      <c r="CZ111" s="125"/>
      <c r="DA111" s="126">
        <v>0</v>
      </c>
      <c r="DB111" s="126"/>
      <c r="DC111" s="125">
        <v>0</v>
      </c>
      <c r="DD111" s="127"/>
      <c r="DF111" s="22"/>
      <c r="DG111" s="81"/>
      <c r="DI111" s="124">
        <v>0</v>
      </c>
      <c r="DJ111" s="125"/>
      <c r="DK111" s="126">
        <v>0</v>
      </c>
      <c r="DL111" s="126"/>
      <c r="DM111" s="125">
        <v>0</v>
      </c>
      <c r="DN111" s="127"/>
      <c r="DP111" s="22"/>
      <c r="DQ111" s="81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</row>
    <row r="112" spans="1:166" ht="9" customHeight="1" thickTop="1" x14ac:dyDescent="0.25">
      <c r="B112" s="47"/>
      <c r="C112" s="47"/>
      <c r="D112" s="47"/>
      <c r="E112" s="47"/>
      <c r="F112" s="47"/>
      <c r="G112" s="47"/>
      <c r="H112" s="47"/>
      <c r="I112" s="47"/>
      <c r="J112" s="21"/>
      <c r="L112" s="58"/>
      <c r="M112" s="58"/>
      <c r="N112" s="58"/>
      <c r="O112" s="58"/>
      <c r="P112" s="58"/>
      <c r="Q112" s="58"/>
      <c r="R112" s="58"/>
      <c r="S112" s="58"/>
      <c r="T112" s="21"/>
      <c r="V112" s="47"/>
      <c r="W112" s="47"/>
      <c r="X112" s="47"/>
      <c r="Y112" s="47"/>
      <c r="Z112" s="47"/>
      <c r="AA112" s="47"/>
      <c r="AB112" s="47"/>
      <c r="AC112" s="47"/>
      <c r="AD112" s="21"/>
      <c r="AF112" s="58"/>
      <c r="AG112" s="58"/>
      <c r="AH112" s="58"/>
      <c r="AI112" s="58"/>
      <c r="AJ112" s="58"/>
      <c r="AK112" s="58"/>
      <c r="AL112" s="58"/>
      <c r="AM112" s="58"/>
      <c r="AN112" s="21"/>
      <c r="AP112" s="58"/>
      <c r="AQ112" s="58"/>
      <c r="AR112" s="58"/>
      <c r="AS112" s="58"/>
      <c r="AT112" s="58"/>
      <c r="AU112" s="58"/>
      <c r="AV112" s="58"/>
      <c r="AW112" s="58"/>
      <c r="AX112" s="21"/>
      <c r="AZ112" s="58"/>
      <c r="BA112" s="58"/>
      <c r="BB112" s="58"/>
      <c r="BC112" s="58"/>
      <c r="BD112" s="58"/>
      <c r="BE112" s="58"/>
      <c r="BF112" s="58"/>
      <c r="BG112" s="58"/>
      <c r="BH112" s="21"/>
      <c r="BR112" s="21"/>
      <c r="CB112" s="21"/>
      <c r="CL112" s="21"/>
      <c r="CV112" s="21"/>
      <c r="DF112" s="21"/>
      <c r="DP112" s="21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</row>
    <row r="113" spans="1:166" s="14" customFormat="1" ht="17.100000000000001" customHeight="1" x14ac:dyDescent="0.25">
      <c r="A113" s="27"/>
      <c r="B113" s="48"/>
      <c r="C113" s="112" t="s">
        <v>310</v>
      </c>
      <c r="D113" s="113"/>
      <c r="E113" s="113"/>
      <c r="F113" s="113"/>
      <c r="G113" s="113"/>
      <c r="H113" s="114"/>
      <c r="I113" s="48"/>
      <c r="J113" s="22"/>
      <c r="K113" s="84"/>
      <c r="L113" s="59"/>
      <c r="M113" s="115" t="s">
        <v>310</v>
      </c>
      <c r="N113" s="116"/>
      <c r="O113" s="116"/>
      <c r="P113" s="116"/>
      <c r="Q113" s="116"/>
      <c r="R113" s="117"/>
      <c r="S113" s="59"/>
      <c r="T113" s="22"/>
      <c r="U113" s="84"/>
      <c r="V113" s="48"/>
      <c r="W113" s="115" t="s">
        <v>310</v>
      </c>
      <c r="X113" s="116"/>
      <c r="Y113" s="116"/>
      <c r="Z113" s="116"/>
      <c r="AA113" s="116"/>
      <c r="AB113" s="117"/>
      <c r="AC113" s="48"/>
      <c r="AD113" s="22"/>
      <c r="AE113" s="27"/>
      <c r="AF113" s="59"/>
      <c r="AG113" s="112" t="s">
        <v>310</v>
      </c>
      <c r="AH113" s="113"/>
      <c r="AI113" s="113"/>
      <c r="AJ113" s="113"/>
      <c r="AK113" s="113"/>
      <c r="AL113" s="114"/>
      <c r="AM113" s="59"/>
      <c r="AN113" s="22"/>
      <c r="AO113" s="27"/>
      <c r="AP113" s="59"/>
      <c r="AQ113" s="112" t="s">
        <v>310</v>
      </c>
      <c r="AR113" s="113"/>
      <c r="AS113" s="113"/>
      <c r="AT113" s="113"/>
      <c r="AU113" s="113"/>
      <c r="AV113" s="114"/>
      <c r="AW113" s="59"/>
      <c r="AX113" s="22"/>
      <c r="AY113" s="27"/>
      <c r="AZ113" s="59"/>
      <c r="BA113" s="112" t="s">
        <v>310</v>
      </c>
      <c r="BB113" s="113"/>
      <c r="BC113" s="113"/>
      <c r="BD113" s="113"/>
      <c r="BE113" s="113"/>
      <c r="BF113" s="114"/>
      <c r="BG113" s="59"/>
      <c r="BH113" s="22"/>
      <c r="BI113" s="27"/>
      <c r="BK113" s="115" t="s">
        <v>310</v>
      </c>
      <c r="BL113" s="116"/>
      <c r="BM113" s="116"/>
      <c r="BN113" s="116"/>
      <c r="BO113" s="116"/>
      <c r="BP113" s="117"/>
      <c r="BR113" s="22"/>
      <c r="BS113" s="84"/>
      <c r="BU113" s="115" t="s">
        <v>310</v>
      </c>
      <c r="BV113" s="116"/>
      <c r="BW113" s="116"/>
      <c r="BX113" s="116"/>
      <c r="BY113" s="116"/>
      <c r="BZ113" s="117"/>
      <c r="CB113" s="22"/>
      <c r="CC113" s="84"/>
      <c r="CE113" s="115" t="s">
        <v>310</v>
      </c>
      <c r="CF113" s="116"/>
      <c r="CG113" s="116"/>
      <c r="CH113" s="116"/>
      <c r="CI113" s="116"/>
      <c r="CJ113" s="117"/>
      <c r="CL113" s="22"/>
      <c r="CM113" s="84"/>
      <c r="CO113" s="115" t="s">
        <v>310</v>
      </c>
      <c r="CP113" s="116"/>
      <c r="CQ113" s="116"/>
      <c r="CR113" s="116"/>
      <c r="CS113" s="116"/>
      <c r="CT113" s="117"/>
      <c r="CV113" s="22"/>
      <c r="CW113" s="84"/>
      <c r="CY113" s="115" t="s">
        <v>310</v>
      </c>
      <c r="CZ113" s="116"/>
      <c r="DA113" s="116"/>
      <c r="DB113" s="116"/>
      <c r="DC113" s="116"/>
      <c r="DD113" s="117"/>
      <c r="DF113" s="22"/>
      <c r="DG113" s="84"/>
      <c r="DI113" s="115" t="s">
        <v>310</v>
      </c>
      <c r="DJ113" s="116"/>
      <c r="DK113" s="116"/>
      <c r="DL113" s="116"/>
      <c r="DM113" s="116"/>
      <c r="DN113" s="117"/>
      <c r="DP113" s="22"/>
      <c r="DQ113" s="84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</row>
    <row r="114" spans="1:166" s="14" customFormat="1" ht="21.95" customHeight="1" x14ac:dyDescent="0.25">
      <c r="A114" s="27"/>
      <c r="B114" s="48"/>
      <c r="C114" s="155">
        <v>5</v>
      </c>
      <c r="D114" s="156"/>
      <c r="E114" s="156"/>
      <c r="F114" s="156"/>
      <c r="G114" s="156"/>
      <c r="H114" s="157"/>
      <c r="I114" s="48"/>
      <c r="J114" s="22"/>
      <c r="K114" s="81"/>
      <c r="L114" s="59"/>
      <c r="M114" s="197">
        <v>5</v>
      </c>
      <c r="N114" s="198"/>
      <c r="O114" s="198"/>
      <c r="P114" s="198"/>
      <c r="Q114" s="198"/>
      <c r="R114" s="199"/>
      <c r="S114" s="59"/>
      <c r="T114" s="22"/>
      <c r="U114" s="81"/>
      <c r="V114" s="48"/>
      <c r="W114" s="197">
        <v>4</v>
      </c>
      <c r="X114" s="198"/>
      <c r="Y114" s="198"/>
      <c r="Z114" s="198"/>
      <c r="AA114" s="198"/>
      <c r="AB114" s="199"/>
      <c r="AC114" s="48"/>
      <c r="AD114" s="22"/>
      <c r="AE114" s="27"/>
      <c r="AF114" s="59"/>
      <c r="AG114" s="155">
        <v>5</v>
      </c>
      <c r="AH114" s="156"/>
      <c r="AI114" s="156"/>
      <c r="AJ114" s="156"/>
      <c r="AK114" s="156"/>
      <c r="AL114" s="157"/>
      <c r="AM114" s="59"/>
      <c r="AN114" s="22"/>
      <c r="AO114" s="27"/>
      <c r="AP114" s="59"/>
      <c r="AQ114" s="194" t="s">
        <v>315</v>
      </c>
      <c r="AR114" s="195"/>
      <c r="AS114" s="195"/>
      <c r="AT114" s="195"/>
      <c r="AU114" s="195"/>
      <c r="AV114" s="196"/>
      <c r="AW114" s="59"/>
      <c r="AX114" s="22"/>
      <c r="AY114" s="27"/>
      <c r="AZ114" s="59"/>
      <c r="BA114" s="155">
        <v>5</v>
      </c>
      <c r="BB114" s="156"/>
      <c r="BC114" s="156"/>
      <c r="BD114" s="156"/>
      <c r="BE114" s="156"/>
      <c r="BF114" s="157"/>
      <c r="BG114" s="59"/>
      <c r="BH114" s="22"/>
      <c r="BI114" s="27"/>
      <c r="BK114" s="121" t="s">
        <v>315</v>
      </c>
      <c r="BL114" s="122"/>
      <c r="BM114" s="122"/>
      <c r="BN114" s="122"/>
      <c r="BO114" s="122"/>
      <c r="BP114" s="123"/>
      <c r="BR114" s="22"/>
      <c r="BS114" s="81"/>
      <c r="BU114" s="121" t="s">
        <v>315</v>
      </c>
      <c r="BV114" s="122"/>
      <c r="BW114" s="122"/>
      <c r="BX114" s="122"/>
      <c r="BY114" s="122"/>
      <c r="BZ114" s="123"/>
      <c r="CB114" s="22"/>
      <c r="CC114" s="81"/>
      <c r="CE114" s="121" t="s">
        <v>315</v>
      </c>
      <c r="CF114" s="122"/>
      <c r="CG114" s="122"/>
      <c r="CH114" s="122"/>
      <c r="CI114" s="122"/>
      <c r="CJ114" s="123"/>
      <c r="CL114" s="22"/>
      <c r="CM114" s="81"/>
      <c r="CO114" s="121" t="s">
        <v>315</v>
      </c>
      <c r="CP114" s="122"/>
      <c r="CQ114" s="122"/>
      <c r="CR114" s="122"/>
      <c r="CS114" s="122"/>
      <c r="CT114" s="123"/>
      <c r="CV114" s="22"/>
      <c r="CW114" s="81"/>
      <c r="CY114" s="121" t="s">
        <v>315</v>
      </c>
      <c r="CZ114" s="122"/>
      <c r="DA114" s="122"/>
      <c r="DB114" s="122"/>
      <c r="DC114" s="122"/>
      <c r="DD114" s="123"/>
      <c r="DF114" s="22"/>
      <c r="DG114" s="81"/>
      <c r="DI114" s="121" t="s">
        <v>315</v>
      </c>
      <c r="DJ114" s="122"/>
      <c r="DK114" s="122"/>
      <c r="DL114" s="122"/>
      <c r="DM114" s="122"/>
      <c r="DN114" s="123"/>
      <c r="DP114" s="22"/>
      <c r="DQ114" s="81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</row>
    <row r="115" spans="1:166" s="14" customFormat="1" ht="5.25" customHeight="1" x14ac:dyDescent="0.25">
      <c r="A115" s="27"/>
      <c r="B115" s="48"/>
      <c r="C115" s="53"/>
      <c r="D115" s="34"/>
      <c r="E115" s="34"/>
      <c r="F115" s="34"/>
      <c r="G115" s="34"/>
      <c r="H115" s="54"/>
      <c r="I115" s="48"/>
      <c r="J115" s="22"/>
      <c r="K115" s="27"/>
      <c r="L115" s="59"/>
      <c r="M115" s="15"/>
      <c r="N115" s="16"/>
      <c r="O115" s="16"/>
      <c r="P115" s="16"/>
      <c r="Q115" s="16"/>
      <c r="R115" s="17"/>
      <c r="S115" s="59"/>
      <c r="T115" s="22"/>
      <c r="U115" s="27"/>
      <c r="V115" s="48"/>
      <c r="W115" s="15"/>
      <c r="X115" s="16"/>
      <c r="Y115" s="16"/>
      <c r="Z115" s="16"/>
      <c r="AA115" s="16"/>
      <c r="AB115" s="17"/>
      <c r="AC115" s="48"/>
      <c r="AD115" s="22"/>
      <c r="AE115" s="27"/>
      <c r="AF115" s="59"/>
      <c r="AG115" s="53"/>
      <c r="AH115" s="34"/>
      <c r="AI115" s="34"/>
      <c r="AJ115" s="34"/>
      <c r="AK115" s="34"/>
      <c r="AL115" s="54"/>
      <c r="AM115" s="59"/>
      <c r="AN115" s="22"/>
      <c r="AO115" s="27"/>
      <c r="AP115" s="59"/>
      <c r="AQ115" s="53"/>
      <c r="AR115" s="34"/>
      <c r="AS115" s="34"/>
      <c r="AT115" s="34"/>
      <c r="AU115" s="34"/>
      <c r="AV115" s="54"/>
      <c r="AW115" s="59"/>
      <c r="AX115" s="22"/>
      <c r="AY115" s="27"/>
      <c r="AZ115" s="59"/>
      <c r="BA115" s="53"/>
      <c r="BB115" s="34"/>
      <c r="BC115" s="34"/>
      <c r="BD115" s="34"/>
      <c r="BE115" s="34"/>
      <c r="BF115" s="54"/>
      <c r="BG115" s="59"/>
      <c r="BH115" s="22"/>
      <c r="BI115" s="27"/>
      <c r="BK115" s="15"/>
      <c r="BL115" s="16"/>
      <c r="BM115" s="16"/>
      <c r="BN115" s="16"/>
      <c r="BO115" s="16"/>
      <c r="BP115" s="17"/>
      <c r="BR115" s="22"/>
      <c r="BS115" s="27"/>
      <c r="BU115" s="15"/>
      <c r="BV115" s="16"/>
      <c r="BW115" s="16"/>
      <c r="BX115" s="16"/>
      <c r="BY115" s="16"/>
      <c r="BZ115" s="17"/>
      <c r="CB115" s="22"/>
      <c r="CC115" s="27"/>
      <c r="CE115" s="15"/>
      <c r="CF115" s="16"/>
      <c r="CG115" s="16"/>
      <c r="CH115" s="16"/>
      <c r="CI115" s="16"/>
      <c r="CJ115" s="17"/>
      <c r="CL115" s="22"/>
      <c r="CM115" s="27"/>
      <c r="CO115" s="15"/>
      <c r="CP115" s="16"/>
      <c r="CQ115" s="16"/>
      <c r="CR115" s="16"/>
      <c r="CS115" s="16"/>
      <c r="CT115" s="17"/>
      <c r="CV115" s="22"/>
      <c r="CW115" s="27"/>
      <c r="CY115" s="15"/>
      <c r="CZ115" s="16"/>
      <c r="DA115" s="16"/>
      <c r="DB115" s="16"/>
      <c r="DC115" s="16"/>
      <c r="DD115" s="17"/>
      <c r="DF115" s="22"/>
      <c r="DG115" s="27"/>
      <c r="DI115" s="15"/>
      <c r="DJ115" s="16"/>
      <c r="DK115" s="16"/>
      <c r="DL115" s="16"/>
      <c r="DM115" s="16"/>
      <c r="DN115" s="17"/>
      <c r="DP115" s="22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</row>
    <row r="116" spans="1:166" ht="17.100000000000001" customHeight="1" x14ac:dyDescent="0.25">
      <c r="B116" s="47"/>
      <c r="C116" s="53" t="s">
        <v>370</v>
      </c>
      <c r="D116" s="34"/>
      <c r="E116" s="34"/>
      <c r="F116" s="34"/>
      <c r="G116" s="34"/>
      <c r="H116" s="54"/>
      <c r="I116" s="47"/>
      <c r="J116" s="21"/>
      <c r="L116" s="58"/>
      <c r="M116" s="15" t="s">
        <v>313</v>
      </c>
      <c r="N116" s="16"/>
      <c r="O116" s="16"/>
      <c r="P116" s="16"/>
      <c r="Q116" s="16"/>
      <c r="R116" s="17"/>
      <c r="S116" s="58"/>
      <c r="T116" s="21"/>
      <c r="V116" s="47"/>
      <c r="W116" s="15" t="s">
        <v>313</v>
      </c>
      <c r="X116" s="16"/>
      <c r="Y116" s="16"/>
      <c r="Z116" s="16"/>
      <c r="AA116" s="16"/>
      <c r="AB116" s="17"/>
      <c r="AC116" s="47"/>
      <c r="AD116" s="21"/>
      <c r="AF116" s="58"/>
      <c r="AG116" s="53" t="s">
        <v>395</v>
      </c>
      <c r="AH116" s="34"/>
      <c r="AI116" s="34"/>
      <c r="AJ116" s="34"/>
      <c r="AK116" s="34"/>
      <c r="AL116" s="54"/>
      <c r="AM116" s="58"/>
      <c r="AN116" s="21"/>
      <c r="AP116" s="58"/>
      <c r="AQ116" s="15" t="s">
        <v>317</v>
      </c>
      <c r="AR116" s="34"/>
      <c r="AS116" s="34"/>
      <c r="AT116" s="34"/>
      <c r="AU116" s="34"/>
      <c r="AV116" s="54"/>
      <c r="AW116" s="58"/>
      <c r="AX116" s="21"/>
      <c r="AZ116" s="58"/>
      <c r="BA116" s="53" t="s">
        <v>424</v>
      </c>
      <c r="BB116" s="34"/>
      <c r="BC116" s="34"/>
      <c r="BD116" s="34"/>
      <c r="BE116" s="34"/>
      <c r="BF116" s="54"/>
      <c r="BG116" s="58"/>
      <c r="BH116" s="21"/>
      <c r="BK116" s="15" t="s">
        <v>317</v>
      </c>
      <c r="BL116" s="16"/>
      <c r="BM116" s="16"/>
      <c r="BN116" s="16"/>
      <c r="BO116" s="16"/>
      <c r="BP116" s="17"/>
      <c r="BR116" s="21"/>
      <c r="BU116" s="15" t="s">
        <v>317</v>
      </c>
      <c r="BV116" s="16"/>
      <c r="BW116" s="16"/>
      <c r="BX116" s="16"/>
      <c r="BY116" s="16"/>
      <c r="BZ116" s="17"/>
      <c r="CB116" s="21"/>
      <c r="CE116" s="15" t="s">
        <v>317</v>
      </c>
      <c r="CF116" s="16"/>
      <c r="CG116" s="16"/>
      <c r="CH116" s="16"/>
      <c r="CI116" s="16"/>
      <c r="CJ116" s="17"/>
      <c r="CL116" s="21"/>
      <c r="CO116" s="15" t="s">
        <v>317</v>
      </c>
      <c r="CP116" s="16"/>
      <c r="CQ116" s="16"/>
      <c r="CR116" s="16"/>
      <c r="CS116" s="16"/>
      <c r="CT116" s="17"/>
      <c r="CV116" s="21"/>
      <c r="CY116" s="15" t="s">
        <v>317</v>
      </c>
      <c r="CZ116" s="16"/>
      <c r="DA116" s="16"/>
      <c r="DB116" s="16"/>
      <c r="DC116" s="16"/>
      <c r="DD116" s="17"/>
      <c r="DF116" s="21"/>
      <c r="DI116" s="15" t="s">
        <v>317</v>
      </c>
      <c r="DJ116" s="16"/>
      <c r="DK116" s="16"/>
      <c r="DL116" s="16"/>
      <c r="DM116" s="16"/>
      <c r="DN116" s="17"/>
      <c r="DP116" s="21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</row>
    <row r="117" spans="1:166" ht="17.100000000000001" customHeight="1" x14ac:dyDescent="0.25">
      <c r="B117" s="47"/>
      <c r="C117" s="53" t="s">
        <v>371</v>
      </c>
      <c r="D117" s="34"/>
      <c r="E117" s="34"/>
      <c r="F117" s="34"/>
      <c r="G117" s="34"/>
      <c r="H117" s="54"/>
      <c r="I117" s="47"/>
      <c r="J117" s="21"/>
      <c r="L117" s="58"/>
      <c r="M117" s="15" t="s">
        <v>366</v>
      </c>
      <c r="N117" s="16"/>
      <c r="O117" s="16"/>
      <c r="P117" s="16"/>
      <c r="Q117" s="16"/>
      <c r="R117" s="17"/>
      <c r="S117" s="58"/>
      <c r="T117" s="21"/>
      <c r="V117" s="47"/>
      <c r="W117" s="15" t="s">
        <v>367</v>
      </c>
      <c r="X117" s="16"/>
      <c r="Y117" s="16"/>
      <c r="Z117" s="16"/>
      <c r="AA117" s="16"/>
      <c r="AB117" s="17"/>
      <c r="AC117" s="47"/>
      <c r="AD117" s="21"/>
      <c r="AF117" s="58"/>
      <c r="AG117" s="53" t="s">
        <v>441</v>
      </c>
      <c r="AH117" s="34"/>
      <c r="AI117" s="34"/>
      <c r="AJ117" s="34"/>
      <c r="AK117" s="34"/>
      <c r="AL117" s="54"/>
      <c r="AM117" s="58"/>
      <c r="AN117" s="21"/>
      <c r="AP117" s="58"/>
      <c r="AQ117" s="15" t="s">
        <v>318</v>
      </c>
      <c r="AR117" s="34"/>
      <c r="AS117" s="34"/>
      <c r="AT117" s="34"/>
      <c r="AU117" s="34"/>
      <c r="AV117" s="54"/>
      <c r="AW117" s="58"/>
      <c r="AX117" s="21"/>
      <c r="AZ117" s="58"/>
      <c r="BA117" s="53" t="s">
        <v>479</v>
      </c>
      <c r="BB117" s="34"/>
      <c r="BC117" s="34"/>
      <c r="BD117" s="34"/>
      <c r="BE117" s="34"/>
      <c r="BF117" s="54"/>
      <c r="BG117" s="58"/>
      <c r="BH117" s="21"/>
      <c r="BK117" s="15" t="s">
        <v>318</v>
      </c>
      <c r="BL117" s="16"/>
      <c r="BM117" s="16"/>
      <c r="BN117" s="16"/>
      <c r="BO117" s="16"/>
      <c r="BP117" s="17"/>
      <c r="BR117" s="21"/>
      <c r="BU117" s="15" t="s">
        <v>318</v>
      </c>
      <c r="BV117" s="16"/>
      <c r="BW117" s="16"/>
      <c r="BX117" s="16"/>
      <c r="BY117" s="16"/>
      <c r="BZ117" s="17"/>
      <c r="CB117" s="21"/>
      <c r="CE117" s="15" t="s">
        <v>318</v>
      </c>
      <c r="CF117" s="16"/>
      <c r="CG117" s="16"/>
      <c r="CH117" s="16"/>
      <c r="CI117" s="16"/>
      <c r="CJ117" s="17"/>
      <c r="CL117" s="21"/>
      <c r="CO117" s="15" t="s">
        <v>318</v>
      </c>
      <c r="CP117" s="16"/>
      <c r="CQ117" s="16"/>
      <c r="CR117" s="16"/>
      <c r="CS117" s="16"/>
      <c r="CT117" s="17"/>
      <c r="CV117" s="21"/>
      <c r="CY117" s="15" t="s">
        <v>318</v>
      </c>
      <c r="CZ117" s="16"/>
      <c r="DA117" s="16"/>
      <c r="DB117" s="16"/>
      <c r="DC117" s="16"/>
      <c r="DD117" s="17"/>
      <c r="DF117" s="21"/>
      <c r="DI117" s="15" t="s">
        <v>318</v>
      </c>
      <c r="DJ117" s="16"/>
      <c r="DK117" s="16"/>
      <c r="DL117" s="16"/>
      <c r="DM117" s="16"/>
      <c r="DN117" s="17"/>
      <c r="DP117" s="21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</row>
    <row r="118" spans="1:166" ht="5.25" customHeight="1" thickBot="1" x14ac:dyDescent="0.3">
      <c r="B118" s="47"/>
      <c r="C118" s="55"/>
      <c r="D118" s="56"/>
      <c r="E118" s="56"/>
      <c r="F118" s="56"/>
      <c r="G118" s="56"/>
      <c r="H118" s="57"/>
      <c r="I118" s="47"/>
      <c r="J118" s="21"/>
      <c r="L118" s="58"/>
      <c r="M118" s="18"/>
      <c r="N118" s="19"/>
      <c r="O118" s="19"/>
      <c r="P118" s="19"/>
      <c r="Q118" s="19"/>
      <c r="R118" s="20"/>
      <c r="S118" s="58"/>
      <c r="T118" s="21"/>
      <c r="V118" s="47"/>
      <c r="W118" s="18"/>
      <c r="X118" s="19"/>
      <c r="Y118" s="19"/>
      <c r="Z118" s="19"/>
      <c r="AA118" s="19"/>
      <c r="AB118" s="20"/>
      <c r="AC118" s="47"/>
      <c r="AD118" s="21"/>
      <c r="AF118" s="58"/>
      <c r="AG118" s="55"/>
      <c r="AH118" s="56"/>
      <c r="AI118" s="56"/>
      <c r="AJ118" s="56"/>
      <c r="AK118" s="56"/>
      <c r="AL118" s="57"/>
      <c r="AM118" s="58"/>
      <c r="AN118" s="21"/>
      <c r="AP118" s="58"/>
      <c r="AQ118" s="55"/>
      <c r="AR118" s="56"/>
      <c r="AS118" s="56"/>
      <c r="AT118" s="56"/>
      <c r="AU118" s="56"/>
      <c r="AV118" s="57"/>
      <c r="AW118" s="58"/>
      <c r="AX118" s="21"/>
      <c r="AZ118" s="58"/>
      <c r="BA118" s="55"/>
      <c r="BB118" s="56"/>
      <c r="BC118" s="56"/>
      <c r="BD118" s="56"/>
      <c r="BE118" s="56"/>
      <c r="BF118" s="57"/>
      <c r="BG118" s="58"/>
      <c r="BH118" s="21"/>
      <c r="BK118" s="18"/>
      <c r="BL118" s="19"/>
      <c r="BM118" s="19"/>
      <c r="BN118" s="19"/>
      <c r="BO118" s="19"/>
      <c r="BP118" s="20"/>
      <c r="BR118" s="21"/>
      <c r="BU118" s="18"/>
      <c r="BV118" s="19"/>
      <c r="BW118" s="19"/>
      <c r="BX118" s="19"/>
      <c r="BY118" s="19"/>
      <c r="BZ118" s="20"/>
      <c r="CB118" s="21"/>
      <c r="CE118" s="18"/>
      <c r="CF118" s="19"/>
      <c r="CG118" s="19"/>
      <c r="CH118" s="19"/>
      <c r="CI118" s="19"/>
      <c r="CJ118" s="20"/>
      <c r="CL118" s="21"/>
      <c r="CO118" s="18"/>
      <c r="CP118" s="19"/>
      <c r="CQ118" s="19"/>
      <c r="CR118" s="19"/>
      <c r="CS118" s="19"/>
      <c r="CT118" s="20"/>
      <c r="CV118" s="21"/>
      <c r="CY118" s="18"/>
      <c r="CZ118" s="19"/>
      <c r="DA118" s="19"/>
      <c r="DB118" s="19"/>
      <c r="DC118" s="19"/>
      <c r="DD118" s="20"/>
      <c r="DF118" s="21"/>
      <c r="DI118" s="18"/>
      <c r="DJ118" s="19"/>
      <c r="DK118" s="19"/>
      <c r="DL118" s="19"/>
      <c r="DM118" s="19"/>
      <c r="DN118" s="20"/>
      <c r="DP118" s="21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</row>
    <row r="119" spans="1:166" ht="11.25" customHeight="1" thickTop="1" x14ac:dyDescent="0.25">
      <c r="B119" s="47"/>
      <c r="C119" s="47"/>
      <c r="D119" s="47"/>
      <c r="E119" s="47"/>
      <c r="F119" s="47"/>
      <c r="G119" s="47"/>
      <c r="H119" s="47"/>
      <c r="I119" s="47"/>
      <c r="J119" s="21"/>
      <c r="L119" s="58"/>
      <c r="M119" s="58"/>
      <c r="N119" s="58"/>
      <c r="O119" s="58"/>
      <c r="P119" s="58"/>
      <c r="Q119" s="58"/>
      <c r="R119" s="58"/>
      <c r="S119" s="58"/>
      <c r="T119" s="21"/>
      <c r="V119" s="47"/>
      <c r="W119" s="47"/>
      <c r="X119" s="47"/>
      <c r="Y119" s="47"/>
      <c r="Z119" s="47"/>
      <c r="AA119" s="47"/>
      <c r="AB119" s="47"/>
      <c r="AC119" s="47"/>
      <c r="AD119" s="21"/>
      <c r="AF119" s="58"/>
      <c r="AG119" s="58"/>
      <c r="AH119" s="58"/>
      <c r="AI119" s="58"/>
      <c r="AJ119" s="58"/>
      <c r="AK119" s="58"/>
      <c r="AL119" s="58"/>
      <c r="AM119" s="58"/>
      <c r="AN119" s="21"/>
      <c r="AP119" s="58"/>
      <c r="AQ119" s="58"/>
      <c r="AR119" s="58"/>
      <c r="AS119" s="58"/>
      <c r="AT119" s="58"/>
      <c r="AU119" s="58"/>
      <c r="AV119" s="58"/>
      <c r="AW119" s="58"/>
      <c r="AX119" s="21"/>
      <c r="AZ119" s="58"/>
      <c r="BA119" s="58"/>
      <c r="BB119" s="58"/>
      <c r="BC119" s="58"/>
      <c r="BD119" s="58"/>
      <c r="BE119" s="58"/>
      <c r="BF119" s="58"/>
      <c r="BG119" s="58"/>
      <c r="BH119" s="21"/>
      <c r="BR119" s="21"/>
      <c r="CB119" s="21"/>
      <c r="CL119" s="21"/>
      <c r="CV119" s="21"/>
      <c r="DF119" s="21"/>
      <c r="DP119" s="21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</row>
    <row r="120" spans="1:166" s="23" customFormat="1" ht="5.25" customHeight="1" x14ac:dyDescent="0.25">
      <c r="A120" s="26"/>
      <c r="B120" s="26"/>
      <c r="C120" s="21"/>
      <c r="D120" s="21"/>
      <c r="E120" s="21"/>
      <c r="F120" s="21"/>
      <c r="G120" s="21"/>
      <c r="H120" s="21"/>
      <c r="I120" s="21"/>
      <c r="J120" s="21"/>
      <c r="K120" s="26"/>
      <c r="L120" s="26"/>
      <c r="M120" s="21"/>
      <c r="N120" s="21"/>
      <c r="O120" s="21"/>
      <c r="P120" s="21"/>
      <c r="Q120" s="21"/>
      <c r="R120" s="21"/>
      <c r="S120" s="21"/>
      <c r="T120" s="21"/>
      <c r="U120" s="26"/>
      <c r="V120" s="26"/>
      <c r="W120" s="21"/>
      <c r="X120" s="21"/>
      <c r="Y120" s="21"/>
      <c r="Z120" s="21"/>
      <c r="AA120" s="21"/>
      <c r="AB120" s="21"/>
      <c r="AC120" s="21"/>
      <c r="AD120" s="21"/>
      <c r="AE120" s="26"/>
      <c r="AF120" s="26"/>
      <c r="AG120" s="21"/>
      <c r="AH120" s="21"/>
      <c r="AI120" s="21"/>
      <c r="AJ120" s="21"/>
      <c r="AK120" s="21"/>
      <c r="AL120" s="21"/>
      <c r="AM120" s="21"/>
      <c r="AN120" s="21"/>
      <c r="AO120" s="26"/>
      <c r="AP120" s="26"/>
      <c r="AQ120" s="21"/>
      <c r="AR120" s="21"/>
      <c r="AS120" s="21"/>
      <c r="AT120" s="21"/>
      <c r="AU120" s="21"/>
      <c r="AV120" s="21"/>
      <c r="AW120" s="21"/>
      <c r="AX120" s="21"/>
      <c r="AY120" s="26"/>
      <c r="AZ120" s="26"/>
      <c r="BA120" s="21"/>
      <c r="BB120" s="21"/>
      <c r="BC120" s="21"/>
      <c r="BD120" s="21"/>
      <c r="BE120" s="21"/>
      <c r="BF120" s="21"/>
      <c r="BG120" s="21"/>
      <c r="BH120" s="21"/>
      <c r="BI120" s="26"/>
      <c r="BJ120" s="26"/>
      <c r="BK120" s="21"/>
      <c r="BL120" s="21"/>
      <c r="BM120" s="21"/>
      <c r="BN120" s="21"/>
      <c r="BO120" s="21"/>
      <c r="BP120" s="21"/>
      <c r="BQ120" s="21"/>
      <c r="BR120" s="21"/>
      <c r="BS120" s="26"/>
      <c r="BT120" s="26"/>
      <c r="BU120" s="21"/>
      <c r="BV120" s="21"/>
      <c r="BW120" s="21"/>
      <c r="BX120" s="21"/>
      <c r="BY120" s="21"/>
      <c r="BZ120" s="21"/>
      <c r="CA120" s="21"/>
      <c r="CB120" s="21"/>
      <c r="CC120" s="26"/>
      <c r="CD120" s="26"/>
      <c r="CE120" s="21"/>
      <c r="CF120" s="21"/>
      <c r="CG120" s="21"/>
      <c r="CH120" s="21"/>
      <c r="CI120" s="21"/>
      <c r="CJ120" s="21"/>
      <c r="CK120" s="21"/>
      <c r="CL120" s="21"/>
      <c r="CM120" s="26"/>
      <c r="CN120" s="26"/>
      <c r="CO120" s="21"/>
      <c r="CP120" s="21"/>
      <c r="CQ120" s="21"/>
      <c r="CR120" s="21"/>
      <c r="CS120" s="21"/>
      <c r="CT120" s="21"/>
      <c r="CU120" s="21"/>
      <c r="CV120" s="21"/>
      <c r="CW120" s="26"/>
      <c r="CX120" s="26"/>
      <c r="CY120" s="21"/>
      <c r="CZ120" s="21"/>
      <c r="DA120" s="21"/>
      <c r="DB120" s="21"/>
      <c r="DC120" s="21"/>
      <c r="DD120" s="21"/>
      <c r="DE120" s="21"/>
      <c r="DF120" s="21"/>
      <c r="DG120" s="26"/>
      <c r="DH120" s="26"/>
      <c r="DI120" s="21"/>
      <c r="DJ120" s="21"/>
      <c r="DK120" s="21"/>
      <c r="DL120" s="21"/>
      <c r="DM120" s="21"/>
      <c r="DN120" s="21"/>
      <c r="DO120" s="21"/>
      <c r="DP120" s="21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</row>
    <row r="121" spans="1:166" s="26" customFormat="1" ht="9" customHeight="1" x14ac:dyDescent="0.25"/>
    <row r="122" spans="1:166" ht="9" customHeight="1" x14ac:dyDescent="0.25">
      <c r="B122" s="75"/>
      <c r="C122" s="75"/>
      <c r="D122" s="75"/>
      <c r="E122" s="75"/>
      <c r="F122" s="75"/>
      <c r="G122" s="75"/>
      <c r="H122" s="75"/>
      <c r="I122" s="75"/>
      <c r="J122" s="26"/>
      <c r="T122" s="26"/>
      <c r="AD122" s="26"/>
      <c r="AN122" s="26"/>
      <c r="AX122" s="26"/>
      <c r="BH122" s="26"/>
      <c r="BR122" s="26"/>
      <c r="CB122" s="26"/>
      <c r="CL122" s="26"/>
      <c r="CV122" s="26"/>
      <c r="DF122" s="26"/>
      <c r="DP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</row>
    <row r="123" spans="1:166" s="14" customFormat="1" ht="21.95" customHeight="1" x14ac:dyDescent="0.25">
      <c r="A123" s="27"/>
      <c r="B123" s="76"/>
      <c r="C123" s="162">
        <v>1685</v>
      </c>
      <c r="D123" s="162"/>
      <c r="E123" s="162"/>
      <c r="F123" s="162"/>
      <c r="G123" s="162"/>
      <c r="H123" s="162"/>
      <c r="I123" s="162"/>
      <c r="J123" s="22"/>
      <c r="K123" s="27"/>
      <c r="M123" s="144" t="s">
        <v>315</v>
      </c>
      <c r="N123" s="144"/>
      <c r="O123" s="144"/>
      <c r="P123" s="144"/>
      <c r="Q123" s="144"/>
      <c r="R123" s="144"/>
      <c r="S123" s="144"/>
      <c r="T123" s="22"/>
      <c r="U123" s="27"/>
      <c r="W123" s="144" t="s">
        <v>315</v>
      </c>
      <c r="X123" s="144"/>
      <c r="Y123" s="144"/>
      <c r="Z123" s="144"/>
      <c r="AA123" s="144"/>
      <c r="AB123" s="144"/>
      <c r="AC123" s="144"/>
      <c r="AD123" s="22"/>
      <c r="AE123" s="27"/>
      <c r="AG123" s="144" t="s">
        <v>315</v>
      </c>
      <c r="AH123" s="144"/>
      <c r="AI123" s="144"/>
      <c r="AJ123" s="144"/>
      <c r="AK123" s="144"/>
      <c r="AL123" s="144"/>
      <c r="AM123" s="144"/>
      <c r="AN123" s="22"/>
      <c r="AO123" s="27"/>
      <c r="AQ123" s="144" t="s">
        <v>315</v>
      </c>
      <c r="AR123" s="144"/>
      <c r="AS123" s="144"/>
      <c r="AT123" s="144"/>
      <c r="AU123" s="144"/>
      <c r="AV123" s="144"/>
      <c r="AW123" s="144"/>
      <c r="AX123" s="22"/>
      <c r="AY123" s="87"/>
      <c r="BA123" s="144" t="s">
        <v>315</v>
      </c>
      <c r="BB123" s="144"/>
      <c r="BC123" s="144"/>
      <c r="BD123" s="144"/>
      <c r="BE123" s="144"/>
      <c r="BF123" s="144"/>
      <c r="BG123" s="144"/>
      <c r="BH123" s="22"/>
      <c r="BI123" s="87"/>
      <c r="BK123" s="144" t="s">
        <v>315</v>
      </c>
      <c r="BL123" s="144"/>
      <c r="BM123" s="144"/>
      <c r="BN123" s="144"/>
      <c r="BO123" s="144"/>
      <c r="BP123" s="144"/>
      <c r="BQ123" s="144"/>
      <c r="BR123" s="22"/>
      <c r="BS123" s="87"/>
      <c r="BU123" s="144" t="s">
        <v>315</v>
      </c>
      <c r="BV123" s="144"/>
      <c r="BW123" s="144"/>
      <c r="BX123" s="144"/>
      <c r="BY123" s="144"/>
      <c r="BZ123" s="144"/>
      <c r="CA123" s="144"/>
      <c r="CB123" s="22"/>
      <c r="CC123" s="87"/>
      <c r="CE123" s="144" t="s">
        <v>315</v>
      </c>
      <c r="CF123" s="144"/>
      <c r="CG123" s="144"/>
      <c r="CH123" s="144"/>
      <c r="CI123" s="144"/>
      <c r="CJ123" s="144"/>
      <c r="CK123" s="144"/>
      <c r="CL123" s="22"/>
      <c r="CM123" s="87"/>
      <c r="CO123" s="144" t="s">
        <v>315</v>
      </c>
      <c r="CP123" s="144"/>
      <c r="CQ123" s="144"/>
      <c r="CR123" s="144"/>
      <c r="CS123" s="144"/>
      <c r="CT123" s="144"/>
      <c r="CU123" s="144"/>
      <c r="CV123" s="22"/>
      <c r="CW123" s="87"/>
      <c r="CY123" s="144" t="s">
        <v>315</v>
      </c>
      <c r="CZ123" s="144"/>
      <c r="DA123" s="144"/>
      <c r="DB123" s="144"/>
      <c r="DC123" s="144"/>
      <c r="DD123" s="144"/>
      <c r="DE123" s="144"/>
      <c r="DF123" s="22"/>
      <c r="DG123" s="87"/>
      <c r="DI123" s="144" t="s">
        <v>315</v>
      </c>
      <c r="DJ123" s="144"/>
      <c r="DK123" s="144"/>
      <c r="DL123" s="144"/>
      <c r="DM123" s="144"/>
      <c r="DN123" s="144"/>
      <c r="DO123" s="144"/>
      <c r="DP123" s="22"/>
      <c r="DQ123" s="8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</row>
    <row r="124" spans="1:166" ht="21.95" customHeight="1" x14ac:dyDescent="0.25">
      <c r="B124" s="75"/>
      <c r="C124" s="141"/>
      <c r="D124" s="141"/>
      <c r="E124" s="141"/>
      <c r="F124" s="141"/>
      <c r="G124" s="141"/>
      <c r="H124" s="141"/>
      <c r="I124" s="92"/>
      <c r="J124" s="21"/>
      <c r="M124" s="142"/>
      <c r="N124" s="142"/>
      <c r="O124" s="142"/>
      <c r="P124" s="142"/>
      <c r="Q124" s="142"/>
      <c r="R124" s="142"/>
      <c r="S124" s="86"/>
      <c r="T124" s="21"/>
      <c r="W124" s="142"/>
      <c r="X124" s="142"/>
      <c r="Y124" s="142"/>
      <c r="Z124" s="142"/>
      <c r="AA124" s="142"/>
      <c r="AB124" s="142"/>
      <c r="AC124" s="86"/>
      <c r="AD124" s="21"/>
      <c r="AG124" s="142"/>
      <c r="AH124" s="142"/>
      <c r="AI124" s="142"/>
      <c r="AJ124" s="142"/>
      <c r="AK124" s="142"/>
      <c r="AL124" s="142"/>
      <c r="AM124" s="86"/>
      <c r="AN124" s="21"/>
      <c r="AQ124" s="142"/>
      <c r="AR124" s="142"/>
      <c r="AS124" s="142"/>
      <c r="AT124" s="142"/>
      <c r="AU124" s="142"/>
      <c r="AV124" s="142"/>
      <c r="AW124" s="86"/>
      <c r="AX124" s="21"/>
      <c r="AY124" s="88"/>
      <c r="BA124" s="142"/>
      <c r="BB124" s="142"/>
      <c r="BC124" s="142"/>
      <c r="BD124" s="142"/>
      <c r="BE124" s="142"/>
      <c r="BF124" s="142"/>
      <c r="BG124" s="86"/>
      <c r="BH124" s="21"/>
      <c r="BI124" s="88"/>
      <c r="BK124" s="142"/>
      <c r="BL124" s="142"/>
      <c r="BM124" s="142"/>
      <c r="BN124" s="142"/>
      <c r="BO124" s="142"/>
      <c r="BP124" s="142"/>
      <c r="BQ124" s="86"/>
      <c r="BR124" s="21"/>
      <c r="BS124" s="88"/>
      <c r="BU124" s="142"/>
      <c r="BV124" s="142"/>
      <c r="BW124" s="142"/>
      <c r="BX124" s="142"/>
      <c r="BY124" s="142"/>
      <c r="BZ124" s="142"/>
      <c r="CA124" s="86"/>
      <c r="CB124" s="21"/>
      <c r="CC124" s="88"/>
      <c r="CE124" s="142"/>
      <c r="CF124" s="142"/>
      <c r="CG124" s="142"/>
      <c r="CH124" s="142"/>
      <c r="CI124" s="142"/>
      <c r="CJ124" s="142"/>
      <c r="CK124" s="86"/>
      <c r="CL124" s="21"/>
      <c r="CM124" s="88"/>
      <c r="CO124" s="142"/>
      <c r="CP124" s="142"/>
      <c r="CQ124" s="142"/>
      <c r="CR124" s="142"/>
      <c r="CS124" s="142"/>
      <c r="CT124" s="142"/>
      <c r="CU124" s="86"/>
      <c r="CV124" s="21"/>
      <c r="CW124" s="88"/>
      <c r="CY124" s="142"/>
      <c r="CZ124" s="142"/>
      <c r="DA124" s="142"/>
      <c r="DB124" s="142"/>
      <c r="DC124" s="142"/>
      <c r="DD124" s="142"/>
      <c r="DE124" s="86"/>
      <c r="DF124" s="21"/>
      <c r="DG124" s="88"/>
      <c r="DI124" s="142"/>
      <c r="DJ124" s="142"/>
      <c r="DK124" s="142"/>
      <c r="DL124" s="142"/>
      <c r="DM124" s="142"/>
      <c r="DN124" s="142"/>
      <c r="DO124" s="86"/>
      <c r="DP124" s="21"/>
      <c r="DQ124" s="88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</row>
    <row r="125" spans="1:166" ht="21.95" customHeight="1" x14ac:dyDescent="0.25">
      <c r="B125" s="75"/>
      <c r="C125" s="141"/>
      <c r="D125" s="141"/>
      <c r="E125" s="141"/>
      <c r="F125" s="141"/>
      <c r="G125" s="141"/>
      <c r="H125" s="141"/>
      <c r="I125" s="92"/>
      <c r="J125" s="21"/>
      <c r="M125" s="142"/>
      <c r="N125" s="142"/>
      <c r="O125" s="142"/>
      <c r="P125" s="142"/>
      <c r="Q125" s="142"/>
      <c r="R125" s="142"/>
      <c r="S125" s="86"/>
      <c r="T125" s="21"/>
      <c r="W125" s="142"/>
      <c r="X125" s="142"/>
      <c r="Y125" s="142"/>
      <c r="Z125" s="142"/>
      <c r="AA125" s="142"/>
      <c r="AB125" s="142"/>
      <c r="AC125" s="86"/>
      <c r="AD125" s="21"/>
      <c r="AG125" s="142"/>
      <c r="AH125" s="142"/>
      <c r="AI125" s="142"/>
      <c r="AJ125" s="142"/>
      <c r="AK125" s="142"/>
      <c r="AL125" s="142"/>
      <c r="AM125" s="86"/>
      <c r="AN125" s="21"/>
      <c r="AQ125" s="142"/>
      <c r="AR125" s="142"/>
      <c r="AS125" s="142"/>
      <c r="AT125" s="142"/>
      <c r="AU125" s="142"/>
      <c r="AV125" s="142"/>
      <c r="AW125" s="86"/>
      <c r="AX125" s="21"/>
      <c r="AY125" s="88"/>
      <c r="BA125" s="142"/>
      <c r="BB125" s="142"/>
      <c r="BC125" s="142"/>
      <c r="BD125" s="142"/>
      <c r="BE125" s="142"/>
      <c r="BF125" s="142"/>
      <c r="BG125" s="86"/>
      <c r="BH125" s="21"/>
      <c r="BI125" s="88"/>
      <c r="BK125" s="142"/>
      <c r="BL125" s="142"/>
      <c r="BM125" s="142"/>
      <c r="BN125" s="142"/>
      <c r="BO125" s="142"/>
      <c r="BP125" s="142"/>
      <c r="BQ125" s="86"/>
      <c r="BR125" s="21"/>
      <c r="BS125" s="88"/>
      <c r="BU125" s="142"/>
      <c r="BV125" s="142"/>
      <c r="BW125" s="142"/>
      <c r="BX125" s="142"/>
      <c r="BY125" s="142"/>
      <c r="BZ125" s="142"/>
      <c r="CA125" s="86"/>
      <c r="CB125" s="21"/>
      <c r="CC125" s="88"/>
      <c r="CE125" s="142"/>
      <c r="CF125" s="142"/>
      <c r="CG125" s="142"/>
      <c r="CH125" s="142"/>
      <c r="CI125" s="142"/>
      <c r="CJ125" s="142"/>
      <c r="CK125" s="86"/>
      <c r="CL125" s="21"/>
      <c r="CM125" s="88"/>
      <c r="CO125" s="142"/>
      <c r="CP125" s="142"/>
      <c r="CQ125" s="142"/>
      <c r="CR125" s="142"/>
      <c r="CS125" s="142"/>
      <c r="CT125" s="142"/>
      <c r="CU125" s="86"/>
      <c r="CV125" s="21"/>
      <c r="CW125" s="88"/>
      <c r="CY125" s="142"/>
      <c r="CZ125" s="142"/>
      <c r="DA125" s="142"/>
      <c r="DB125" s="142"/>
      <c r="DC125" s="142"/>
      <c r="DD125" s="142"/>
      <c r="DE125" s="86"/>
      <c r="DF125" s="21"/>
      <c r="DG125" s="88"/>
      <c r="DI125" s="142"/>
      <c r="DJ125" s="142"/>
      <c r="DK125" s="142"/>
      <c r="DL125" s="142"/>
      <c r="DM125" s="142"/>
      <c r="DN125" s="142"/>
      <c r="DO125" s="86"/>
      <c r="DP125" s="21"/>
      <c r="DQ125" s="88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</row>
    <row r="126" spans="1:166" ht="21.75" customHeight="1" x14ac:dyDescent="0.25">
      <c r="B126" s="75"/>
      <c r="C126" s="141"/>
      <c r="D126" s="141"/>
      <c r="E126" s="141"/>
      <c r="F126" s="141"/>
      <c r="G126" s="141"/>
      <c r="H126" s="141"/>
      <c r="I126" s="92"/>
      <c r="J126" s="21"/>
      <c r="M126" s="142"/>
      <c r="N126" s="142"/>
      <c r="O126" s="142"/>
      <c r="P126" s="142"/>
      <c r="Q126" s="142"/>
      <c r="R126" s="142"/>
      <c r="S126" s="86"/>
      <c r="T126" s="21"/>
      <c r="W126" s="142"/>
      <c r="X126" s="142"/>
      <c r="Y126" s="142"/>
      <c r="Z126" s="142"/>
      <c r="AA126" s="142"/>
      <c r="AB126" s="142"/>
      <c r="AC126" s="86"/>
      <c r="AD126" s="21"/>
      <c r="AG126" s="142"/>
      <c r="AH126" s="142"/>
      <c r="AI126" s="142"/>
      <c r="AJ126" s="142"/>
      <c r="AK126" s="142"/>
      <c r="AL126" s="142"/>
      <c r="AM126" s="86"/>
      <c r="AN126" s="21"/>
      <c r="AQ126" s="142"/>
      <c r="AR126" s="142"/>
      <c r="AS126" s="142"/>
      <c r="AT126" s="142"/>
      <c r="AU126" s="142"/>
      <c r="AV126" s="142"/>
      <c r="AW126" s="86"/>
      <c r="AX126" s="21"/>
      <c r="AY126" s="88"/>
      <c r="BA126" s="142"/>
      <c r="BB126" s="142"/>
      <c r="BC126" s="142"/>
      <c r="BD126" s="142"/>
      <c r="BE126" s="142"/>
      <c r="BF126" s="142"/>
      <c r="BG126" s="86"/>
      <c r="BH126" s="21"/>
      <c r="BI126" s="88"/>
      <c r="BK126" s="142"/>
      <c r="BL126" s="142"/>
      <c r="BM126" s="142"/>
      <c r="BN126" s="142"/>
      <c r="BO126" s="142"/>
      <c r="BP126" s="142"/>
      <c r="BQ126" s="86"/>
      <c r="BR126" s="21"/>
      <c r="BS126" s="88"/>
      <c r="BU126" s="142"/>
      <c r="BV126" s="142"/>
      <c r="BW126" s="142"/>
      <c r="BX126" s="142"/>
      <c r="BY126" s="142"/>
      <c r="BZ126" s="142"/>
      <c r="CA126" s="86"/>
      <c r="CB126" s="21"/>
      <c r="CC126" s="88"/>
      <c r="CE126" s="142"/>
      <c r="CF126" s="142"/>
      <c r="CG126" s="142"/>
      <c r="CH126" s="142"/>
      <c r="CI126" s="142"/>
      <c r="CJ126" s="142"/>
      <c r="CK126" s="86"/>
      <c r="CL126" s="21"/>
      <c r="CM126" s="88"/>
      <c r="CO126" s="142"/>
      <c r="CP126" s="142"/>
      <c r="CQ126" s="142"/>
      <c r="CR126" s="142"/>
      <c r="CS126" s="142"/>
      <c r="CT126" s="142"/>
      <c r="CU126" s="86"/>
      <c r="CV126" s="21"/>
      <c r="CW126" s="88"/>
      <c r="CY126" s="142"/>
      <c r="CZ126" s="142"/>
      <c r="DA126" s="142"/>
      <c r="DB126" s="142"/>
      <c r="DC126" s="142"/>
      <c r="DD126" s="142"/>
      <c r="DE126" s="86"/>
      <c r="DF126" s="21"/>
      <c r="DG126" s="88"/>
      <c r="DI126" s="142"/>
      <c r="DJ126" s="142"/>
      <c r="DK126" s="142"/>
      <c r="DL126" s="142"/>
      <c r="DM126" s="142"/>
      <c r="DN126" s="142"/>
      <c r="DO126" s="86"/>
      <c r="DP126" s="21"/>
      <c r="DQ126" s="88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</row>
    <row r="127" spans="1:166" ht="21.95" customHeight="1" x14ac:dyDescent="0.25">
      <c r="B127" s="75"/>
      <c r="C127" s="141" t="s">
        <v>624</v>
      </c>
      <c r="D127" s="141"/>
      <c r="E127" s="141"/>
      <c r="F127" s="141"/>
      <c r="G127" s="141"/>
      <c r="H127" s="141"/>
      <c r="I127" s="141"/>
      <c r="J127" s="21"/>
      <c r="M127" s="142" t="s">
        <v>316</v>
      </c>
      <c r="N127" s="142"/>
      <c r="O127" s="142"/>
      <c r="P127" s="142"/>
      <c r="Q127" s="142"/>
      <c r="R127" s="142"/>
      <c r="S127" s="142"/>
      <c r="T127" s="21"/>
      <c r="W127" s="142" t="s">
        <v>316</v>
      </c>
      <c r="X127" s="142"/>
      <c r="Y127" s="142"/>
      <c r="Z127" s="142"/>
      <c r="AA127" s="142"/>
      <c r="AB127" s="142"/>
      <c r="AC127" s="142"/>
      <c r="AD127" s="21"/>
      <c r="AG127" s="142" t="s">
        <v>316</v>
      </c>
      <c r="AH127" s="142"/>
      <c r="AI127" s="142"/>
      <c r="AJ127" s="142"/>
      <c r="AK127" s="142"/>
      <c r="AL127" s="142"/>
      <c r="AM127" s="142"/>
      <c r="AN127" s="21"/>
      <c r="AQ127" s="142" t="s">
        <v>316</v>
      </c>
      <c r="AR127" s="142"/>
      <c r="AS127" s="142"/>
      <c r="AT127" s="142"/>
      <c r="AU127" s="142"/>
      <c r="AV127" s="142"/>
      <c r="AW127" s="142"/>
      <c r="AX127" s="21"/>
      <c r="AY127" s="88"/>
      <c r="BA127" s="142" t="s">
        <v>316</v>
      </c>
      <c r="BB127" s="142"/>
      <c r="BC127" s="142"/>
      <c r="BD127" s="142"/>
      <c r="BE127" s="142"/>
      <c r="BF127" s="142"/>
      <c r="BG127" s="142"/>
      <c r="BH127" s="21"/>
      <c r="BI127" s="88"/>
      <c r="BK127" s="142" t="s">
        <v>316</v>
      </c>
      <c r="BL127" s="142"/>
      <c r="BM127" s="142"/>
      <c r="BN127" s="142"/>
      <c r="BO127" s="142"/>
      <c r="BP127" s="142"/>
      <c r="BQ127" s="142"/>
      <c r="BR127" s="21"/>
      <c r="BS127" s="88"/>
      <c r="BU127" s="142" t="s">
        <v>316</v>
      </c>
      <c r="BV127" s="142"/>
      <c r="BW127" s="142"/>
      <c r="BX127" s="142"/>
      <c r="BY127" s="142"/>
      <c r="BZ127" s="142"/>
      <c r="CA127" s="142"/>
      <c r="CB127" s="21"/>
      <c r="CC127" s="88"/>
      <c r="CE127" s="142" t="s">
        <v>316</v>
      </c>
      <c r="CF127" s="142"/>
      <c r="CG127" s="142"/>
      <c r="CH127" s="142"/>
      <c r="CI127" s="142"/>
      <c r="CJ127" s="142"/>
      <c r="CK127" s="142"/>
      <c r="CL127" s="21"/>
      <c r="CM127" s="88"/>
      <c r="CO127" s="142" t="s">
        <v>316</v>
      </c>
      <c r="CP127" s="142"/>
      <c r="CQ127" s="142"/>
      <c r="CR127" s="142"/>
      <c r="CS127" s="142"/>
      <c r="CT127" s="142"/>
      <c r="CU127" s="142"/>
      <c r="CV127" s="21"/>
      <c r="CW127" s="88"/>
      <c r="CY127" s="142" t="s">
        <v>316</v>
      </c>
      <c r="CZ127" s="142"/>
      <c r="DA127" s="142"/>
      <c r="DB127" s="142"/>
      <c r="DC127" s="142"/>
      <c r="DD127" s="142"/>
      <c r="DE127" s="142"/>
      <c r="DF127" s="21"/>
      <c r="DG127" s="88"/>
      <c r="DI127" s="142" t="s">
        <v>316</v>
      </c>
      <c r="DJ127" s="142"/>
      <c r="DK127" s="142"/>
      <c r="DL127" s="142"/>
      <c r="DM127" s="142"/>
      <c r="DN127" s="142"/>
      <c r="DO127" s="142"/>
      <c r="DP127" s="21"/>
      <c r="DQ127" s="88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</row>
    <row r="128" spans="1:166" ht="9" customHeight="1" x14ac:dyDescent="0.25">
      <c r="B128" s="75"/>
      <c r="C128" s="92"/>
      <c r="D128" s="92"/>
      <c r="E128" s="92"/>
      <c r="F128" s="92"/>
      <c r="G128" s="92"/>
      <c r="H128" s="92"/>
      <c r="I128" s="92"/>
      <c r="J128" s="21"/>
      <c r="M128" s="86"/>
      <c r="N128" s="86"/>
      <c r="O128" s="86"/>
      <c r="P128" s="86"/>
      <c r="Q128" s="86"/>
      <c r="R128" s="86"/>
      <c r="S128" s="86"/>
      <c r="T128" s="21"/>
      <c r="W128" s="86"/>
      <c r="X128" s="86"/>
      <c r="Y128" s="86"/>
      <c r="Z128" s="86"/>
      <c r="AA128" s="86"/>
      <c r="AB128" s="86"/>
      <c r="AC128" s="86"/>
      <c r="AD128" s="21"/>
      <c r="AG128" s="86"/>
      <c r="AH128" s="86"/>
      <c r="AI128" s="86"/>
      <c r="AJ128" s="86"/>
      <c r="AK128" s="86"/>
      <c r="AL128" s="86"/>
      <c r="AM128" s="86"/>
      <c r="AN128" s="21"/>
      <c r="AQ128" s="86"/>
      <c r="AR128" s="86"/>
      <c r="AS128" s="86"/>
      <c r="AT128" s="86"/>
      <c r="AU128" s="86"/>
      <c r="AV128" s="86"/>
      <c r="AW128" s="86"/>
      <c r="AX128" s="21"/>
      <c r="BA128" s="86"/>
      <c r="BB128" s="86"/>
      <c r="BC128" s="86"/>
      <c r="BD128" s="86"/>
      <c r="BE128" s="86"/>
      <c r="BF128" s="86"/>
      <c r="BG128" s="86"/>
      <c r="BH128" s="21"/>
      <c r="BK128" s="86"/>
      <c r="BL128" s="86"/>
      <c r="BM128" s="86"/>
      <c r="BN128" s="86"/>
      <c r="BO128" s="86"/>
      <c r="BP128" s="86"/>
      <c r="BQ128" s="86"/>
      <c r="BR128" s="21"/>
      <c r="BU128" s="86"/>
      <c r="BV128" s="86"/>
      <c r="BW128" s="86"/>
      <c r="BX128" s="86"/>
      <c r="BY128" s="86"/>
      <c r="BZ128" s="86"/>
      <c r="CA128" s="86"/>
      <c r="CB128" s="21"/>
      <c r="CE128" s="86"/>
      <c r="CF128" s="86"/>
      <c r="CG128" s="86"/>
      <c r="CH128" s="86"/>
      <c r="CI128" s="86"/>
      <c r="CJ128" s="86"/>
      <c r="CK128" s="86"/>
      <c r="CL128" s="21"/>
      <c r="CO128" s="86"/>
      <c r="CP128" s="86"/>
      <c r="CQ128" s="86"/>
      <c r="CR128" s="86"/>
      <c r="CS128" s="86"/>
      <c r="CT128" s="86"/>
      <c r="CU128" s="86"/>
      <c r="CV128" s="21"/>
      <c r="CY128" s="86"/>
      <c r="CZ128" s="86"/>
      <c r="DA128" s="86"/>
      <c r="DB128" s="86"/>
      <c r="DC128" s="86"/>
      <c r="DD128" s="86"/>
      <c r="DE128" s="86"/>
      <c r="DF128" s="21"/>
      <c r="DI128" s="86"/>
      <c r="DJ128" s="86"/>
      <c r="DK128" s="86"/>
      <c r="DL128" s="86"/>
      <c r="DM128" s="86"/>
      <c r="DN128" s="86"/>
      <c r="DO128" s="86"/>
      <c r="DP128" s="21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</row>
    <row r="129" spans="1:166" s="14" customFormat="1" x14ac:dyDescent="0.25">
      <c r="A129" s="27"/>
      <c r="B129" s="76"/>
      <c r="C129" s="112" t="s">
        <v>302</v>
      </c>
      <c r="D129" s="113"/>
      <c r="E129" s="113" t="s">
        <v>303</v>
      </c>
      <c r="F129" s="113"/>
      <c r="G129" s="113" t="s">
        <v>304</v>
      </c>
      <c r="H129" s="143"/>
      <c r="I129" s="76"/>
      <c r="J129" s="22"/>
      <c r="K129" s="27"/>
      <c r="M129" s="115" t="s">
        <v>302</v>
      </c>
      <c r="N129" s="116"/>
      <c r="O129" s="116" t="s">
        <v>303</v>
      </c>
      <c r="P129" s="116"/>
      <c r="Q129" s="116" t="s">
        <v>304</v>
      </c>
      <c r="R129" s="136"/>
      <c r="T129" s="22"/>
      <c r="U129" s="27"/>
      <c r="W129" s="115" t="s">
        <v>302</v>
      </c>
      <c r="X129" s="116"/>
      <c r="Y129" s="116" t="s">
        <v>303</v>
      </c>
      <c r="Z129" s="116"/>
      <c r="AA129" s="116" t="s">
        <v>304</v>
      </c>
      <c r="AB129" s="136"/>
      <c r="AD129" s="22"/>
      <c r="AE129" s="27"/>
      <c r="AG129" s="115" t="s">
        <v>302</v>
      </c>
      <c r="AH129" s="116"/>
      <c r="AI129" s="116" t="s">
        <v>303</v>
      </c>
      <c r="AJ129" s="116"/>
      <c r="AK129" s="116" t="s">
        <v>304</v>
      </c>
      <c r="AL129" s="136"/>
      <c r="AN129" s="22"/>
      <c r="AO129" s="27"/>
      <c r="AQ129" s="115" t="s">
        <v>302</v>
      </c>
      <c r="AR129" s="116"/>
      <c r="AS129" s="116" t="s">
        <v>303</v>
      </c>
      <c r="AT129" s="116"/>
      <c r="AU129" s="116" t="s">
        <v>304</v>
      </c>
      <c r="AV129" s="136"/>
      <c r="AX129" s="22"/>
      <c r="AY129" s="89"/>
      <c r="BA129" s="115" t="s">
        <v>302</v>
      </c>
      <c r="BB129" s="116"/>
      <c r="BC129" s="116" t="s">
        <v>303</v>
      </c>
      <c r="BD129" s="116"/>
      <c r="BE129" s="116" t="s">
        <v>304</v>
      </c>
      <c r="BF129" s="136"/>
      <c r="BH129" s="22"/>
      <c r="BI129" s="89"/>
      <c r="BK129" s="115" t="s">
        <v>302</v>
      </c>
      <c r="BL129" s="116"/>
      <c r="BM129" s="116" t="s">
        <v>303</v>
      </c>
      <c r="BN129" s="116"/>
      <c r="BO129" s="116" t="s">
        <v>304</v>
      </c>
      <c r="BP129" s="136"/>
      <c r="BR129" s="22"/>
      <c r="BS129" s="89"/>
      <c r="BU129" s="115" t="s">
        <v>302</v>
      </c>
      <c r="BV129" s="116"/>
      <c r="BW129" s="116" t="s">
        <v>303</v>
      </c>
      <c r="BX129" s="116"/>
      <c r="BY129" s="116" t="s">
        <v>304</v>
      </c>
      <c r="BZ129" s="136"/>
      <c r="CB129" s="22"/>
      <c r="CC129" s="89"/>
      <c r="CE129" s="115" t="s">
        <v>302</v>
      </c>
      <c r="CF129" s="116"/>
      <c r="CG129" s="116" t="s">
        <v>303</v>
      </c>
      <c r="CH129" s="116"/>
      <c r="CI129" s="116" t="s">
        <v>304</v>
      </c>
      <c r="CJ129" s="136"/>
      <c r="CL129" s="22"/>
      <c r="CM129" s="89"/>
      <c r="CO129" s="115" t="s">
        <v>302</v>
      </c>
      <c r="CP129" s="116"/>
      <c r="CQ129" s="116" t="s">
        <v>303</v>
      </c>
      <c r="CR129" s="116"/>
      <c r="CS129" s="116" t="s">
        <v>304</v>
      </c>
      <c r="CT129" s="136"/>
      <c r="CV129" s="22"/>
      <c r="CW129" s="89"/>
      <c r="CY129" s="115" t="s">
        <v>302</v>
      </c>
      <c r="CZ129" s="116"/>
      <c r="DA129" s="116" t="s">
        <v>303</v>
      </c>
      <c r="DB129" s="116"/>
      <c r="DC129" s="116" t="s">
        <v>304</v>
      </c>
      <c r="DD129" s="136"/>
      <c r="DF129" s="22"/>
      <c r="DG129" s="89"/>
      <c r="DI129" s="115" t="s">
        <v>302</v>
      </c>
      <c r="DJ129" s="116"/>
      <c r="DK129" s="116" t="s">
        <v>303</v>
      </c>
      <c r="DL129" s="116"/>
      <c r="DM129" s="116" t="s">
        <v>304</v>
      </c>
      <c r="DN129" s="136"/>
      <c r="DP129" s="22"/>
      <c r="DQ129" s="89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</row>
    <row r="130" spans="1:166" s="14" customFormat="1" ht="21.95" customHeight="1" thickBot="1" x14ac:dyDescent="0.3">
      <c r="A130" s="27"/>
      <c r="B130" s="76"/>
      <c r="C130" s="137">
        <v>79</v>
      </c>
      <c r="D130" s="138"/>
      <c r="E130" s="139">
        <v>0.9516</v>
      </c>
      <c r="F130" s="139"/>
      <c r="G130" s="138">
        <v>20</v>
      </c>
      <c r="H130" s="140"/>
      <c r="I130" s="76"/>
      <c r="J130" s="22"/>
      <c r="K130" s="27"/>
      <c r="M130" s="135">
        <v>0</v>
      </c>
      <c r="N130" s="133"/>
      <c r="O130" s="132">
        <v>0</v>
      </c>
      <c r="P130" s="132"/>
      <c r="Q130" s="133">
        <v>0</v>
      </c>
      <c r="R130" s="134"/>
      <c r="T130" s="22"/>
      <c r="U130" s="27"/>
      <c r="W130" s="135">
        <v>0</v>
      </c>
      <c r="X130" s="133"/>
      <c r="Y130" s="132">
        <v>0</v>
      </c>
      <c r="Z130" s="132"/>
      <c r="AA130" s="133">
        <v>0</v>
      </c>
      <c r="AB130" s="134"/>
      <c r="AD130" s="22"/>
      <c r="AE130" s="27"/>
      <c r="AG130" s="135">
        <v>0</v>
      </c>
      <c r="AH130" s="133"/>
      <c r="AI130" s="132">
        <v>0</v>
      </c>
      <c r="AJ130" s="132"/>
      <c r="AK130" s="133">
        <v>0</v>
      </c>
      <c r="AL130" s="134"/>
      <c r="AN130" s="22"/>
      <c r="AO130" s="27"/>
      <c r="AQ130" s="135">
        <v>0</v>
      </c>
      <c r="AR130" s="133"/>
      <c r="AS130" s="132">
        <v>0</v>
      </c>
      <c r="AT130" s="132"/>
      <c r="AU130" s="133">
        <v>0</v>
      </c>
      <c r="AV130" s="134"/>
      <c r="AX130" s="22"/>
      <c r="AY130" s="88"/>
      <c r="BA130" s="135">
        <v>0</v>
      </c>
      <c r="BB130" s="133"/>
      <c r="BC130" s="132">
        <v>0</v>
      </c>
      <c r="BD130" s="132"/>
      <c r="BE130" s="133">
        <v>0</v>
      </c>
      <c r="BF130" s="134"/>
      <c r="BH130" s="22"/>
      <c r="BI130" s="88"/>
      <c r="BK130" s="135">
        <v>0</v>
      </c>
      <c r="BL130" s="133"/>
      <c r="BM130" s="132">
        <v>0</v>
      </c>
      <c r="BN130" s="132"/>
      <c r="BO130" s="133">
        <v>0</v>
      </c>
      <c r="BP130" s="134"/>
      <c r="BR130" s="22"/>
      <c r="BS130" s="88"/>
      <c r="BU130" s="135">
        <v>0</v>
      </c>
      <c r="BV130" s="133"/>
      <c r="BW130" s="132">
        <v>0</v>
      </c>
      <c r="BX130" s="132"/>
      <c r="BY130" s="133">
        <v>0</v>
      </c>
      <c r="BZ130" s="134"/>
      <c r="CB130" s="22"/>
      <c r="CC130" s="88"/>
      <c r="CE130" s="135">
        <v>0</v>
      </c>
      <c r="CF130" s="133"/>
      <c r="CG130" s="132">
        <v>0</v>
      </c>
      <c r="CH130" s="132"/>
      <c r="CI130" s="133">
        <v>0</v>
      </c>
      <c r="CJ130" s="134"/>
      <c r="CL130" s="22"/>
      <c r="CM130" s="88"/>
      <c r="CO130" s="135">
        <v>0</v>
      </c>
      <c r="CP130" s="133"/>
      <c r="CQ130" s="132">
        <v>0</v>
      </c>
      <c r="CR130" s="132"/>
      <c r="CS130" s="133">
        <v>0</v>
      </c>
      <c r="CT130" s="134"/>
      <c r="CV130" s="22"/>
      <c r="CW130" s="88"/>
      <c r="CY130" s="135">
        <v>0</v>
      </c>
      <c r="CZ130" s="133"/>
      <c r="DA130" s="132">
        <v>0</v>
      </c>
      <c r="DB130" s="132"/>
      <c r="DC130" s="133">
        <v>0</v>
      </c>
      <c r="DD130" s="134"/>
      <c r="DF130" s="22"/>
      <c r="DG130" s="88"/>
      <c r="DI130" s="135">
        <v>0</v>
      </c>
      <c r="DJ130" s="133"/>
      <c r="DK130" s="132">
        <v>0</v>
      </c>
      <c r="DL130" s="132"/>
      <c r="DM130" s="133">
        <v>0</v>
      </c>
      <c r="DN130" s="134"/>
      <c r="DP130" s="22"/>
      <c r="DQ130" s="88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</row>
    <row r="131" spans="1:166" ht="9" customHeight="1" thickTop="1" x14ac:dyDescent="0.25">
      <c r="B131" s="75"/>
      <c r="C131" s="75"/>
      <c r="D131" s="75"/>
      <c r="E131" s="75"/>
      <c r="F131" s="75"/>
      <c r="G131" s="75"/>
      <c r="H131" s="75"/>
      <c r="I131" s="75"/>
      <c r="J131" s="21"/>
      <c r="T131" s="21"/>
      <c r="AD131" s="21"/>
      <c r="AN131" s="21"/>
      <c r="AX131" s="21"/>
      <c r="BH131" s="21"/>
      <c r="BR131" s="21"/>
      <c r="CB131" s="21"/>
      <c r="CL131" s="21"/>
      <c r="CV131" s="21"/>
      <c r="DF131" s="21"/>
      <c r="DP131" s="21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</row>
    <row r="132" spans="1:166" s="14" customFormat="1" x14ac:dyDescent="0.25">
      <c r="A132" s="27"/>
      <c r="B132" s="76"/>
      <c r="C132" s="112" t="s">
        <v>305</v>
      </c>
      <c r="D132" s="113"/>
      <c r="E132" s="113" t="s">
        <v>306</v>
      </c>
      <c r="F132" s="113"/>
      <c r="G132" s="113" t="s">
        <v>307</v>
      </c>
      <c r="H132" s="114"/>
      <c r="I132" s="76"/>
      <c r="J132" s="22"/>
      <c r="K132" s="27"/>
      <c r="M132" s="115" t="s">
        <v>305</v>
      </c>
      <c r="N132" s="116"/>
      <c r="O132" s="116" t="s">
        <v>306</v>
      </c>
      <c r="P132" s="116"/>
      <c r="Q132" s="116" t="s">
        <v>307</v>
      </c>
      <c r="R132" s="117"/>
      <c r="T132" s="22"/>
      <c r="U132" s="27"/>
      <c r="W132" s="115" t="s">
        <v>305</v>
      </c>
      <c r="X132" s="116"/>
      <c r="Y132" s="116" t="s">
        <v>306</v>
      </c>
      <c r="Z132" s="116"/>
      <c r="AA132" s="116" t="s">
        <v>307</v>
      </c>
      <c r="AB132" s="117"/>
      <c r="AD132" s="22"/>
      <c r="AE132" s="27"/>
      <c r="AG132" s="115" t="s">
        <v>305</v>
      </c>
      <c r="AH132" s="116"/>
      <c r="AI132" s="116" t="s">
        <v>306</v>
      </c>
      <c r="AJ132" s="116"/>
      <c r="AK132" s="116" t="s">
        <v>307</v>
      </c>
      <c r="AL132" s="117"/>
      <c r="AN132" s="22"/>
      <c r="AO132" s="27"/>
      <c r="AQ132" s="115" t="s">
        <v>305</v>
      </c>
      <c r="AR132" s="116"/>
      <c r="AS132" s="116" t="s">
        <v>306</v>
      </c>
      <c r="AT132" s="116"/>
      <c r="AU132" s="116" t="s">
        <v>307</v>
      </c>
      <c r="AV132" s="117"/>
      <c r="AX132" s="22"/>
      <c r="AY132" s="89"/>
      <c r="BA132" s="115" t="s">
        <v>305</v>
      </c>
      <c r="BB132" s="116"/>
      <c r="BC132" s="116" t="s">
        <v>306</v>
      </c>
      <c r="BD132" s="116"/>
      <c r="BE132" s="116" t="s">
        <v>307</v>
      </c>
      <c r="BF132" s="117"/>
      <c r="BH132" s="22"/>
      <c r="BI132" s="89"/>
      <c r="BK132" s="115" t="s">
        <v>305</v>
      </c>
      <c r="BL132" s="116"/>
      <c r="BM132" s="116" t="s">
        <v>306</v>
      </c>
      <c r="BN132" s="116"/>
      <c r="BO132" s="116" t="s">
        <v>307</v>
      </c>
      <c r="BP132" s="117"/>
      <c r="BR132" s="22"/>
      <c r="BS132" s="89"/>
      <c r="BU132" s="115" t="s">
        <v>305</v>
      </c>
      <c r="BV132" s="116"/>
      <c r="BW132" s="116" t="s">
        <v>306</v>
      </c>
      <c r="BX132" s="116"/>
      <c r="BY132" s="116" t="s">
        <v>307</v>
      </c>
      <c r="BZ132" s="117"/>
      <c r="CB132" s="22"/>
      <c r="CC132" s="89"/>
      <c r="CE132" s="115" t="s">
        <v>305</v>
      </c>
      <c r="CF132" s="116"/>
      <c r="CG132" s="116" t="s">
        <v>306</v>
      </c>
      <c r="CH132" s="116"/>
      <c r="CI132" s="116" t="s">
        <v>307</v>
      </c>
      <c r="CJ132" s="117"/>
      <c r="CL132" s="22"/>
      <c r="CM132" s="89"/>
      <c r="CO132" s="115" t="s">
        <v>305</v>
      </c>
      <c r="CP132" s="116"/>
      <c r="CQ132" s="116" t="s">
        <v>306</v>
      </c>
      <c r="CR132" s="116"/>
      <c r="CS132" s="116" t="s">
        <v>307</v>
      </c>
      <c r="CT132" s="117"/>
      <c r="CV132" s="22"/>
      <c r="CW132" s="89"/>
      <c r="CY132" s="115" t="s">
        <v>305</v>
      </c>
      <c r="CZ132" s="116"/>
      <c r="DA132" s="116" t="s">
        <v>306</v>
      </c>
      <c r="DB132" s="116"/>
      <c r="DC132" s="116" t="s">
        <v>307</v>
      </c>
      <c r="DD132" s="117"/>
      <c r="DF132" s="22"/>
      <c r="DG132" s="89"/>
      <c r="DI132" s="115" t="s">
        <v>305</v>
      </c>
      <c r="DJ132" s="116"/>
      <c r="DK132" s="116" t="s">
        <v>306</v>
      </c>
      <c r="DL132" s="116"/>
      <c r="DM132" s="116" t="s">
        <v>307</v>
      </c>
      <c r="DN132" s="117"/>
      <c r="DP132" s="22"/>
      <c r="DQ132" s="89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</row>
    <row r="133" spans="1:166" s="14" customFormat="1" ht="21.95" customHeight="1" thickBot="1" x14ac:dyDescent="0.3">
      <c r="A133" s="27"/>
      <c r="B133" s="76"/>
      <c r="C133" s="128">
        <v>0</v>
      </c>
      <c r="D133" s="129"/>
      <c r="E133" s="130">
        <v>0</v>
      </c>
      <c r="F133" s="130"/>
      <c r="G133" s="129">
        <v>0</v>
      </c>
      <c r="H133" s="131"/>
      <c r="I133" s="76"/>
      <c r="J133" s="22"/>
      <c r="K133" s="27"/>
      <c r="M133" s="124">
        <v>0</v>
      </c>
      <c r="N133" s="125"/>
      <c r="O133" s="126">
        <v>0</v>
      </c>
      <c r="P133" s="126"/>
      <c r="Q133" s="125">
        <v>0</v>
      </c>
      <c r="R133" s="127"/>
      <c r="T133" s="22"/>
      <c r="U133" s="27"/>
      <c r="W133" s="124">
        <v>0</v>
      </c>
      <c r="X133" s="125"/>
      <c r="Y133" s="126">
        <v>0</v>
      </c>
      <c r="Z133" s="126"/>
      <c r="AA133" s="125">
        <v>0</v>
      </c>
      <c r="AB133" s="127"/>
      <c r="AD133" s="22"/>
      <c r="AE133" s="27"/>
      <c r="AG133" s="124">
        <v>0</v>
      </c>
      <c r="AH133" s="125"/>
      <c r="AI133" s="126">
        <v>0</v>
      </c>
      <c r="AJ133" s="126"/>
      <c r="AK133" s="125">
        <v>0</v>
      </c>
      <c r="AL133" s="127"/>
      <c r="AN133" s="22"/>
      <c r="AO133" s="27"/>
      <c r="AQ133" s="124">
        <v>0</v>
      </c>
      <c r="AR133" s="125"/>
      <c r="AS133" s="126">
        <v>0</v>
      </c>
      <c r="AT133" s="126"/>
      <c r="AU133" s="125">
        <v>0</v>
      </c>
      <c r="AV133" s="127"/>
      <c r="AX133" s="22"/>
      <c r="AY133" s="88"/>
      <c r="BA133" s="124">
        <v>0</v>
      </c>
      <c r="BB133" s="125"/>
      <c r="BC133" s="126">
        <v>0</v>
      </c>
      <c r="BD133" s="126"/>
      <c r="BE133" s="125">
        <v>0</v>
      </c>
      <c r="BF133" s="127"/>
      <c r="BH133" s="22"/>
      <c r="BI133" s="88"/>
      <c r="BK133" s="124">
        <v>0</v>
      </c>
      <c r="BL133" s="125"/>
      <c r="BM133" s="126">
        <v>0</v>
      </c>
      <c r="BN133" s="126"/>
      <c r="BO133" s="125">
        <v>0</v>
      </c>
      <c r="BP133" s="127"/>
      <c r="BR133" s="22"/>
      <c r="BS133" s="88"/>
      <c r="BU133" s="124">
        <v>0</v>
      </c>
      <c r="BV133" s="125"/>
      <c r="BW133" s="126">
        <v>0</v>
      </c>
      <c r="BX133" s="126"/>
      <c r="BY133" s="125">
        <v>0</v>
      </c>
      <c r="BZ133" s="127"/>
      <c r="CB133" s="22"/>
      <c r="CC133" s="88"/>
      <c r="CE133" s="124">
        <v>0</v>
      </c>
      <c r="CF133" s="125"/>
      <c r="CG133" s="126">
        <v>0</v>
      </c>
      <c r="CH133" s="126"/>
      <c r="CI133" s="125">
        <v>0</v>
      </c>
      <c r="CJ133" s="127"/>
      <c r="CL133" s="22"/>
      <c r="CM133" s="88"/>
      <c r="CO133" s="124">
        <v>0</v>
      </c>
      <c r="CP133" s="125"/>
      <c r="CQ133" s="126">
        <v>0</v>
      </c>
      <c r="CR133" s="126"/>
      <c r="CS133" s="125">
        <v>0</v>
      </c>
      <c r="CT133" s="127"/>
      <c r="CV133" s="22"/>
      <c r="CW133" s="88"/>
      <c r="CY133" s="124">
        <v>0</v>
      </c>
      <c r="CZ133" s="125"/>
      <c r="DA133" s="126">
        <v>0</v>
      </c>
      <c r="DB133" s="126"/>
      <c r="DC133" s="125">
        <v>0</v>
      </c>
      <c r="DD133" s="127"/>
      <c r="DF133" s="22"/>
      <c r="DG133" s="88"/>
      <c r="DI133" s="124">
        <v>0</v>
      </c>
      <c r="DJ133" s="125"/>
      <c r="DK133" s="126">
        <v>0</v>
      </c>
      <c r="DL133" s="126"/>
      <c r="DM133" s="125">
        <v>0</v>
      </c>
      <c r="DN133" s="127"/>
      <c r="DP133" s="22"/>
      <c r="DQ133" s="88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</row>
    <row r="134" spans="1:166" ht="9" customHeight="1" thickTop="1" x14ac:dyDescent="0.25">
      <c r="B134" s="75"/>
      <c r="C134" s="75"/>
      <c r="D134" s="75"/>
      <c r="E134" s="75"/>
      <c r="F134" s="75"/>
      <c r="G134" s="75"/>
      <c r="H134" s="75"/>
      <c r="I134" s="75"/>
      <c r="J134" s="21"/>
      <c r="T134" s="21"/>
      <c r="AD134" s="21"/>
      <c r="AN134" s="21"/>
      <c r="AX134" s="21"/>
      <c r="BH134" s="21"/>
      <c r="BR134" s="21"/>
      <c r="CB134" s="21"/>
      <c r="CL134" s="21"/>
      <c r="CV134" s="21"/>
      <c r="DF134" s="21"/>
      <c r="DP134" s="21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</row>
    <row r="135" spans="1:166" s="14" customFormat="1" ht="17.100000000000001" customHeight="1" x14ac:dyDescent="0.25">
      <c r="A135" s="27"/>
      <c r="B135" s="76"/>
      <c r="C135" s="112" t="s">
        <v>310</v>
      </c>
      <c r="D135" s="113"/>
      <c r="E135" s="113"/>
      <c r="F135" s="113"/>
      <c r="G135" s="113"/>
      <c r="H135" s="114"/>
      <c r="I135" s="76"/>
      <c r="J135" s="22"/>
      <c r="K135" s="27"/>
      <c r="M135" s="115" t="s">
        <v>310</v>
      </c>
      <c r="N135" s="116"/>
      <c r="O135" s="116"/>
      <c r="P135" s="116"/>
      <c r="Q135" s="116"/>
      <c r="R135" s="117"/>
      <c r="T135" s="22"/>
      <c r="U135" s="27"/>
      <c r="W135" s="115" t="s">
        <v>310</v>
      </c>
      <c r="X135" s="116"/>
      <c r="Y135" s="116"/>
      <c r="Z135" s="116"/>
      <c r="AA135" s="116"/>
      <c r="AB135" s="117"/>
      <c r="AD135" s="22"/>
      <c r="AE135" s="27"/>
      <c r="AG135" s="115" t="s">
        <v>310</v>
      </c>
      <c r="AH135" s="116"/>
      <c r="AI135" s="116"/>
      <c r="AJ135" s="116"/>
      <c r="AK135" s="116"/>
      <c r="AL135" s="117"/>
      <c r="AN135" s="22"/>
      <c r="AO135" s="27"/>
      <c r="AQ135" s="115" t="s">
        <v>310</v>
      </c>
      <c r="AR135" s="116"/>
      <c r="AS135" s="116"/>
      <c r="AT135" s="116"/>
      <c r="AU135" s="116"/>
      <c r="AV135" s="117"/>
      <c r="AX135" s="22"/>
      <c r="AY135" s="89"/>
      <c r="BA135" s="115" t="s">
        <v>310</v>
      </c>
      <c r="BB135" s="116"/>
      <c r="BC135" s="116"/>
      <c r="BD135" s="116"/>
      <c r="BE135" s="116"/>
      <c r="BF135" s="117"/>
      <c r="BH135" s="22"/>
      <c r="BI135" s="89"/>
      <c r="BK135" s="115" t="s">
        <v>310</v>
      </c>
      <c r="BL135" s="116"/>
      <c r="BM135" s="116"/>
      <c r="BN135" s="116"/>
      <c r="BO135" s="116"/>
      <c r="BP135" s="117"/>
      <c r="BR135" s="22"/>
      <c r="BS135" s="89"/>
      <c r="BU135" s="115" t="s">
        <v>310</v>
      </c>
      <c r="BV135" s="116"/>
      <c r="BW135" s="116"/>
      <c r="BX135" s="116"/>
      <c r="BY135" s="116"/>
      <c r="BZ135" s="117"/>
      <c r="CB135" s="22"/>
      <c r="CC135" s="89"/>
      <c r="CE135" s="115" t="s">
        <v>310</v>
      </c>
      <c r="CF135" s="116"/>
      <c r="CG135" s="116"/>
      <c r="CH135" s="116"/>
      <c r="CI135" s="116"/>
      <c r="CJ135" s="117"/>
      <c r="CL135" s="22"/>
      <c r="CM135" s="89"/>
      <c r="CO135" s="115" t="s">
        <v>310</v>
      </c>
      <c r="CP135" s="116"/>
      <c r="CQ135" s="116"/>
      <c r="CR135" s="116"/>
      <c r="CS135" s="116"/>
      <c r="CT135" s="117"/>
      <c r="CV135" s="22"/>
      <c r="CW135" s="89"/>
      <c r="CY135" s="115" t="s">
        <v>310</v>
      </c>
      <c r="CZ135" s="116"/>
      <c r="DA135" s="116"/>
      <c r="DB135" s="116"/>
      <c r="DC135" s="116"/>
      <c r="DD135" s="117"/>
      <c r="DF135" s="22"/>
      <c r="DG135" s="89"/>
      <c r="DI135" s="115" t="s">
        <v>310</v>
      </c>
      <c r="DJ135" s="116"/>
      <c r="DK135" s="116"/>
      <c r="DL135" s="116"/>
      <c r="DM135" s="116"/>
      <c r="DN135" s="117"/>
      <c r="DP135" s="22"/>
      <c r="DQ135" s="89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</row>
    <row r="136" spans="1:166" s="14" customFormat="1" ht="21.95" customHeight="1" x14ac:dyDescent="0.25">
      <c r="A136" s="27"/>
      <c r="B136" s="76"/>
      <c r="C136" s="118">
        <v>2</v>
      </c>
      <c r="D136" s="119"/>
      <c r="E136" s="119"/>
      <c r="F136" s="119"/>
      <c r="G136" s="119"/>
      <c r="H136" s="120"/>
      <c r="I136" s="76"/>
      <c r="J136" s="22"/>
      <c r="K136" s="27"/>
      <c r="M136" s="121" t="s">
        <v>315</v>
      </c>
      <c r="N136" s="122"/>
      <c r="O136" s="122"/>
      <c r="P136" s="122"/>
      <c r="Q136" s="122"/>
      <c r="R136" s="123"/>
      <c r="T136" s="22"/>
      <c r="U136" s="27"/>
      <c r="W136" s="121" t="s">
        <v>315</v>
      </c>
      <c r="X136" s="122"/>
      <c r="Y136" s="122"/>
      <c r="Z136" s="122"/>
      <c r="AA136" s="122"/>
      <c r="AB136" s="123"/>
      <c r="AD136" s="22"/>
      <c r="AE136" s="27"/>
      <c r="AG136" s="121" t="s">
        <v>315</v>
      </c>
      <c r="AH136" s="122"/>
      <c r="AI136" s="122"/>
      <c r="AJ136" s="122"/>
      <c r="AK136" s="122"/>
      <c r="AL136" s="123"/>
      <c r="AN136" s="22"/>
      <c r="AO136" s="27"/>
      <c r="AQ136" s="121" t="s">
        <v>315</v>
      </c>
      <c r="AR136" s="122"/>
      <c r="AS136" s="122"/>
      <c r="AT136" s="122"/>
      <c r="AU136" s="122"/>
      <c r="AV136" s="123"/>
      <c r="AX136" s="22"/>
      <c r="AY136" s="88"/>
      <c r="BA136" s="121" t="s">
        <v>315</v>
      </c>
      <c r="BB136" s="122"/>
      <c r="BC136" s="122"/>
      <c r="BD136" s="122"/>
      <c r="BE136" s="122"/>
      <c r="BF136" s="123"/>
      <c r="BH136" s="22"/>
      <c r="BI136" s="88"/>
      <c r="BK136" s="121" t="s">
        <v>315</v>
      </c>
      <c r="BL136" s="122"/>
      <c r="BM136" s="122"/>
      <c r="BN136" s="122"/>
      <c r="BO136" s="122"/>
      <c r="BP136" s="123"/>
      <c r="BR136" s="22"/>
      <c r="BS136" s="88"/>
      <c r="BU136" s="121" t="s">
        <v>315</v>
      </c>
      <c r="BV136" s="122"/>
      <c r="BW136" s="122"/>
      <c r="BX136" s="122"/>
      <c r="BY136" s="122"/>
      <c r="BZ136" s="123"/>
      <c r="CB136" s="22"/>
      <c r="CC136" s="88"/>
      <c r="CE136" s="121" t="s">
        <v>315</v>
      </c>
      <c r="CF136" s="122"/>
      <c r="CG136" s="122"/>
      <c r="CH136" s="122"/>
      <c r="CI136" s="122"/>
      <c r="CJ136" s="123"/>
      <c r="CL136" s="22"/>
      <c r="CM136" s="88"/>
      <c r="CO136" s="121" t="s">
        <v>315</v>
      </c>
      <c r="CP136" s="122"/>
      <c r="CQ136" s="122"/>
      <c r="CR136" s="122"/>
      <c r="CS136" s="122"/>
      <c r="CT136" s="123"/>
      <c r="CV136" s="22"/>
      <c r="CW136" s="88"/>
      <c r="CY136" s="121" t="s">
        <v>315</v>
      </c>
      <c r="CZ136" s="122"/>
      <c r="DA136" s="122"/>
      <c r="DB136" s="122"/>
      <c r="DC136" s="122"/>
      <c r="DD136" s="123"/>
      <c r="DF136" s="22"/>
      <c r="DG136" s="88"/>
      <c r="DI136" s="121" t="s">
        <v>315</v>
      </c>
      <c r="DJ136" s="122"/>
      <c r="DK136" s="122"/>
      <c r="DL136" s="122"/>
      <c r="DM136" s="122"/>
      <c r="DN136" s="123"/>
      <c r="DP136" s="22"/>
      <c r="DQ136" s="88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</row>
    <row r="137" spans="1:166" s="14" customFormat="1" ht="5.25" customHeight="1" x14ac:dyDescent="0.25">
      <c r="A137" s="27"/>
      <c r="B137" s="76"/>
      <c r="C137" s="53"/>
      <c r="D137" s="34"/>
      <c r="E137" s="34"/>
      <c r="F137" s="34"/>
      <c r="G137" s="34"/>
      <c r="H137" s="54"/>
      <c r="I137" s="76"/>
      <c r="J137" s="22"/>
      <c r="K137" s="27"/>
      <c r="M137" s="15"/>
      <c r="N137" s="16"/>
      <c r="O137" s="16"/>
      <c r="P137" s="16"/>
      <c r="Q137" s="16"/>
      <c r="R137" s="17"/>
      <c r="T137" s="22"/>
      <c r="U137" s="27"/>
      <c r="W137" s="15"/>
      <c r="X137" s="16"/>
      <c r="Y137" s="16"/>
      <c r="Z137" s="16"/>
      <c r="AA137" s="16"/>
      <c r="AB137" s="17"/>
      <c r="AD137" s="22"/>
      <c r="AE137" s="27"/>
      <c r="AG137" s="15"/>
      <c r="AH137" s="16"/>
      <c r="AI137" s="16"/>
      <c r="AJ137" s="16"/>
      <c r="AK137" s="16"/>
      <c r="AL137" s="17"/>
      <c r="AN137" s="22"/>
      <c r="AO137" s="27"/>
      <c r="AQ137" s="15"/>
      <c r="AR137" s="16"/>
      <c r="AS137" s="16"/>
      <c r="AT137" s="16"/>
      <c r="AU137" s="16"/>
      <c r="AV137" s="17"/>
      <c r="AX137" s="22"/>
      <c r="AY137" s="27"/>
      <c r="BA137" s="15"/>
      <c r="BB137" s="16"/>
      <c r="BC137" s="16"/>
      <c r="BD137" s="16"/>
      <c r="BE137" s="16"/>
      <c r="BF137" s="17"/>
      <c r="BH137" s="22"/>
      <c r="BI137" s="27"/>
      <c r="BK137" s="15"/>
      <c r="BL137" s="16"/>
      <c r="BM137" s="16"/>
      <c r="BN137" s="16"/>
      <c r="BO137" s="16"/>
      <c r="BP137" s="17"/>
      <c r="BR137" s="22"/>
      <c r="BS137" s="27"/>
      <c r="BU137" s="15"/>
      <c r="BV137" s="16"/>
      <c r="BW137" s="16"/>
      <c r="BX137" s="16"/>
      <c r="BY137" s="16"/>
      <c r="BZ137" s="17"/>
      <c r="CB137" s="22"/>
      <c r="CC137" s="27"/>
      <c r="CE137" s="15"/>
      <c r="CF137" s="16"/>
      <c r="CG137" s="16"/>
      <c r="CH137" s="16"/>
      <c r="CI137" s="16"/>
      <c r="CJ137" s="17"/>
      <c r="CL137" s="22"/>
      <c r="CM137" s="27"/>
      <c r="CO137" s="15"/>
      <c r="CP137" s="16"/>
      <c r="CQ137" s="16"/>
      <c r="CR137" s="16"/>
      <c r="CS137" s="16"/>
      <c r="CT137" s="17"/>
      <c r="CV137" s="22"/>
      <c r="CW137" s="27"/>
      <c r="CY137" s="15"/>
      <c r="CZ137" s="16"/>
      <c r="DA137" s="16"/>
      <c r="DB137" s="16"/>
      <c r="DC137" s="16"/>
      <c r="DD137" s="17"/>
      <c r="DF137" s="22"/>
      <c r="DG137" s="27"/>
      <c r="DI137" s="15"/>
      <c r="DJ137" s="16"/>
      <c r="DK137" s="16"/>
      <c r="DL137" s="16"/>
      <c r="DM137" s="16"/>
      <c r="DN137" s="17"/>
      <c r="DP137" s="22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</row>
    <row r="138" spans="1:166" ht="17.100000000000001" customHeight="1" x14ac:dyDescent="0.25">
      <c r="B138" s="75"/>
      <c r="C138" s="53" t="s">
        <v>625</v>
      </c>
      <c r="D138" s="34"/>
      <c r="E138" s="34"/>
      <c r="F138" s="34"/>
      <c r="G138" s="34"/>
      <c r="H138" s="54"/>
      <c r="I138" s="75"/>
      <c r="J138" s="21"/>
      <c r="M138" s="15" t="s">
        <v>317</v>
      </c>
      <c r="N138" s="16"/>
      <c r="O138" s="16"/>
      <c r="P138" s="16"/>
      <c r="Q138" s="16"/>
      <c r="R138" s="17"/>
      <c r="T138" s="21"/>
      <c r="W138" s="15" t="s">
        <v>317</v>
      </c>
      <c r="X138" s="16"/>
      <c r="Y138" s="16"/>
      <c r="Z138" s="16"/>
      <c r="AA138" s="16"/>
      <c r="AB138" s="17"/>
      <c r="AD138" s="21"/>
      <c r="AG138" s="15" t="s">
        <v>317</v>
      </c>
      <c r="AH138" s="16"/>
      <c r="AI138" s="16"/>
      <c r="AJ138" s="16"/>
      <c r="AK138" s="16"/>
      <c r="AL138" s="17"/>
      <c r="AN138" s="21"/>
      <c r="AQ138" s="15" t="s">
        <v>317</v>
      </c>
      <c r="AR138" s="16"/>
      <c r="AS138" s="16"/>
      <c r="AT138" s="16"/>
      <c r="AU138" s="16"/>
      <c r="AV138" s="17"/>
      <c r="AX138" s="21"/>
      <c r="BA138" s="15" t="s">
        <v>317</v>
      </c>
      <c r="BB138" s="16"/>
      <c r="BC138" s="16"/>
      <c r="BD138" s="16"/>
      <c r="BE138" s="16"/>
      <c r="BF138" s="17"/>
      <c r="BH138" s="21"/>
      <c r="BK138" s="15" t="s">
        <v>317</v>
      </c>
      <c r="BL138" s="16"/>
      <c r="BM138" s="16"/>
      <c r="BN138" s="16"/>
      <c r="BO138" s="16"/>
      <c r="BP138" s="17"/>
      <c r="BR138" s="21"/>
      <c r="BU138" s="15" t="s">
        <v>317</v>
      </c>
      <c r="BV138" s="16"/>
      <c r="BW138" s="16"/>
      <c r="BX138" s="16"/>
      <c r="BY138" s="16"/>
      <c r="BZ138" s="17"/>
      <c r="CB138" s="21"/>
      <c r="CE138" s="15" t="s">
        <v>317</v>
      </c>
      <c r="CF138" s="16"/>
      <c r="CG138" s="16"/>
      <c r="CH138" s="16"/>
      <c r="CI138" s="16"/>
      <c r="CJ138" s="17"/>
      <c r="CL138" s="21"/>
      <c r="CO138" s="15" t="s">
        <v>317</v>
      </c>
      <c r="CP138" s="16"/>
      <c r="CQ138" s="16"/>
      <c r="CR138" s="16"/>
      <c r="CS138" s="16"/>
      <c r="CT138" s="17"/>
      <c r="CV138" s="21"/>
      <c r="CY138" s="15" t="s">
        <v>317</v>
      </c>
      <c r="CZ138" s="16"/>
      <c r="DA138" s="16"/>
      <c r="DB138" s="16"/>
      <c r="DC138" s="16"/>
      <c r="DD138" s="17"/>
      <c r="DF138" s="21"/>
      <c r="DI138" s="15" t="s">
        <v>317</v>
      </c>
      <c r="DJ138" s="16"/>
      <c r="DK138" s="16"/>
      <c r="DL138" s="16"/>
      <c r="DM138" s="16"/>
      <c r="DN138" s="17"/>
      <c r="DP138" s="21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</row>
    <row r="139" spans="1:166" ht="17.100000000000001" customHeight="1" x14ac:dyDescent="0.25">
      <c r="B139" s="75"/>
      <c r="C139" s="53" t="s">
        <v>479</v>
      </c>
      <c r="D139" s="34"/>
      <c r="E139" s="34"/>
      <c r="F139" s="34"/>
      <c r="G139" s="34"/>
      <c r="H139" s="54"/>
      <c r="I139" s="75"/>
      <c r="J139" s="21"/>
      <c r="M139" s="15" t="s">
        <v>318</v>
      </c>
      <c r="N139" s="16"/>
      <c r="O139" s="16"/>
      <c r="P139" s="16"/>
      <c r="Q139" s="16"/>
      <c r="R139" s="17"/>
      <c r="T139" s="21"/>
      <c r="W139" s="15" t="s">
        <v>318</v>
      </c>
      <c r="X139" s="16"/>
      <c r="Y139" s="16"/>
      <c r="Z139" s="16"/>
      <c r="AA139" s="16"/>
      <c r="AB139" s="17"/>
      <c r="AD139" s="21"/>
      <c r="AG139" s="15" t="s">
        <v>318</v>
      </c>
      <c r="AH139" s="16"/>
      <c r="AI139" s="16"/>
      <c r="AJ139" s="16"/>
      <c r="AK139" s="16"/>
      <c r="AL139" s="17"/>
      <c r="AN139" s="21"/>
      <c r="AQ139" s="15" t="s">
        <v>318</v>
      </c>
      <c r="AR139" s="16"/>
      <c r="AS139" s="16"/>
      <c r="AT139" s="16"/>
      <c r="AU139" s="16"/>
      <c r="AV139" s="17"/>
      <c r="AX139" s="21"/>
      <c r="BA139" s="15" t="s">
        <v>318</v>
      </c>
      <c r="BB139" s="16"/>
      <c r="BC139" s="16"/>
      <c r="BD139" s="16"/>
      <c r="BE139" s="16"/>
      <c r="BF139" s="17"/>
      <c r="BH139" s="21"/>
      <c r="BK139" s="15" t="s">
        <v>318</v>
      </c>
      <c r="BL139" s="16"/>
      <c r="BM139" s="16"/>
      <c r="BN139" s="16"/>
      <c r="BO139" s="16"/>
      <c r="BP139" s="17"/>
      <c r="BR139" s="21"/>
      <c r="BU139" s="15" t="s">
        <v>318</v>
      </c>
      <c r="BV139" s="16"/>
      <c r="BW139" s="16"/>
      <c r="BX139" s="16"/>
      <c r="BY139" s="16"/>
      <c r="BZ139" s="17"/>
      <c r="CB139" s="21"/>
      <c r="CE139" s="15" t="s">
        <v>318</v>
      </c>
      <c r="CF139" s="16"/>
      <c r="CG139" s="16"/>
      <c r="CH139" s="16"/>
      <c r="CI139" s="16"/>
      <c r="CJ139" s="17"/>
      <c r="CL139" s="21"/>
      <c r="CO139" s="15" t="s">
        <v>318</v>
      </c>
      <c r="CP139" s="16"/>
      <c r="CQ139" s="16"/>
      <c r="CR139" s="16"/>
      <c r="CS139" s="16"/>
      <c r="CT139" s="17"/>
      <c r="CV139" s="21"/>
      <c r="CY139" s="15" t="s">
        <v>318</v>
      </c>
      <c r="CZ139" s="16"/>
      <c r="DA139" s="16"/>
      <c r="DB139" s="16"/>
      <c r="DC139" s="16"/>
      <c r="DD139" s="17"/>
      <c r="DF139" s="21"/>
      <c r="DI139" s="15" t="s">
        <v>318</v>
      </c>
      <c r="DJ139" s="16"/>
      <c r="DK139" s="16"/>
      <c r="DL139" s="16"/>
      <c r="DM139" s="16"/>
      <c r="DN139" s="17"/>
      <c r="DP139" s="21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</row>
    <row r="140" spans="1:166" ht="5.25" customHeight="1" thickBot="1" x14ac:dyDescent="0.3">
      <c r="B140" s="75"/>
      <c r="C140" s="55"/>
      <c r="D140" s="56"/>
      <c r="E140" s="56"/>
      <c r="F140" s="56"/>
      <c r="G140" s="56"/>
      <c r="H140" s="57"/>
      <c r="I140" s="75"/>
      <c r="J140" s="21"/>
      <c r="M140" s="18"/>
      <c r="N140" s="19"/>
      <c r="O140" s="19"/>
      <c r="P140" s="19"/>
      <c r="Q140" s="19"/>
      <c r="R140" s="20"/>
      <c r="T140" s="21"/>
      <c r="W140" s="18"/>
      <c r="X140" s="19"/>
      <c r="Y140" s="19"/>
      <c r="Z140" s="19"/>
      <c r="AA140" s="19"/>
      <c r="AB140" s="20"/>
      <c r="AD140" s="21"/>
      <c r="AG140" s="18"/>
      <c r="AH140" s="19"/>
      <c r="AI140" s="19"/>
      <c r="AJ140" s="19"/>
      <c r="AK140" s="19"/>
      <c r="AL140" s="20"/>
      <c r="AN140" s="21"/>
      <c r="AQ140" s="18"/>
      <c r="AR140" s="19"/>
      <c r="AS140" s="19"/>
      <c r="AT140" s="19"/>
      <c r="AU140" s="19"/>
      <c r="AV140" s="20"/>
      <c r="AX140" s="21"/>
      <c r="BA140" s="18"/>
      <c r="BB140" s="19"/>
      <c r="BC140" s="19"/>
      <c r="BD140" s="19"/>
      <c r="BE140" s="19"/>
      <c r="BF140" s="20"/>
      <c r="BH140" s="21"/>
      <c r="BK140" s="18"/>
      <c r="BL140" s="19"/>
      <c r="BM140" s="19"/>
      <c r="BN140" s="19"/>
      <c r="BO140" s="19"/>
      <c r="BP140" s="20"/>
      <c r="BR140" s="21"/>
      <c r="BU140" s="18"/>
      <c r="BV140" s="19"/>
      <c r="BW140" s="19"/>
      <c r="BX140" s="19"/>
      <c r="BY140" s="19"/>
      <c r="BZ140" s="20"/>
      <c r="CB140" s="21"/>
      <c r="CE140" s="18"/>
      <c r="CF140" s="19"/>
      <c r="CG140" s="19"/>
      <c r="CH140" s="19"/>
      <c r="CI140" s="19"/>
      <c r="CJ140" s="20"/>
      <c r="CL140" s="21"/>
      <c r="CO140" s="18"/>
      <c r="CP140" s="19"/>
      <c r="CQ140" s="19"/>
      <c r="CR140" s="19"/>
      <c r="CS140" s="19"/>
      <c r="CT140" s="20"/>
      <c r="CV140" s="21"/>
      <c r="CY140" s="18"/>
      <c r="CZ140" s="19"/>
      <c r="DA140" s="19"/>
      <c r="DB140" s="19"/>
      <c r="DC140" s="19"/>
      <c r="DD140" s="20"/>
      <c r="DF140" s="21"/>
      <c r="DI140" s="18"/>
      <c r="DJ140" s="19"/>
      <c r="DK140" s="19"/>
      <c r="DL140" s="19"/>
      <c r="DM140" s="19"/>
      <c r="DN140" s="20"/>
      <c r="DP140" s="21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</row>
    <row r="141" spans="1:166" ht="11.25" customHeight="1" thickTop="1" x14ac:dyDescent="0.25">
      <c r="B141" s="75"/>
      <c r="C141" s="75"/>
      <c r="D141" s="75"/>
      <c r="E141" s="75"/>
      <c r="F141" s="75"/>
      <c r="G141" s="75"/>
      <c r="H141" s="75"/>
      <c r="I141" s="75"/>
      <c r="J141" s="21"/>
      <c r="T141" s="21"/>
      <c r="AD141" s="21"/>
      <c r="AN141" s="21"/>
      <c r="AX141" s="21"/>
      <c r="BH141" s="21"/>
      <c r="BR141" s="21"/>
      <c r="CB141" s="21"/>
      <c r="CL141" s="21"/>
      <c r="CV141" s="21"/>
      <c r="DF141" s="21"/>
      <c r="DP141" s="21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</row>
    <row r="142" spans="1:166" s="23" customFormat="1" ht="5.25" customHeight="1" x14ac:dyDescent="0.25">
      <c r="A142" s="26"/>
      <c r="B142" s="26"/>
      <c r="C142" s="21"/>
      <c r="D142" s="21"/>
      <c r="E142" s="21"/>
      <c r="F142" s="21"/>
      <c r="G142" s="21"/>
      <c r="H142" s="21"/>
      <c r="I142" s="21"/>
      <c r="J142" s="21"/>
      <c r="K142" s="26"/>
      <c r="L142" s="26"/>
      <c r="M142" s="21"/>
      <c r="N142" s="21"/>
      <c r="O142" s="21"/>
      <c r="P142" s="21"/>
      <c r="Q142" s="21"/>
      <c r="R142" s="21"/>
      <c r="S142" s="21"/>
      <c r="T142" s="21"/>
      <c r="U142" s="26"/>
      <c r="V142" s="26"/>
      <c r="W142" s="21"/>
      <c r="X142" s="21"/>
      <c r="Y142" s="21"/>
      <c r="Z142" s="21"/>
      <c r="AA142" s="21"/>
      <c r="AB142" s="21"/>
      <c r="AC142" s="21"/>
      <c r="AD142" s="21"/>
      <c r="AE142" s="26"/>
      <c r="AF142" s="26"/>
      <c r="AG142" s="21"/>
      <c r="AH142" s="21"/>
      <c r="AI142" s="21"/>
      <c r="AJ142" s="21"/>
      <c r="AK142" s="21"/>
      <c r="AL142" s="21"/>
      <c r="AM142" s="21"/>
      <c r="AN142" s="21"/>
      <c r="AO142" s="26"/>
      <c r="AP142" s="26"/>
      <c r="AQ142" s="21"/>
      <c r="AR142" s="21"/>
      <c r="AS142" s="21"/>
      <c r="AT142" s="21"/>
      <c r="AU142" s="21"/>
      <c r="AV142" s="21"/>
      <c r="AW142" s="21"/>
      <c r="AX142" s="21"/>
      <c r="AY142" s="26"/>
      <c r="AZ142" s="26"/>
      <c r="BA142" s="21"/>
      <c r="BB142" s="21"/>
      <c r="BC142" s="21"/>
      <c r="BD142" s="21"/>
      <c r="BE142" s="21"/>
      <c r="BF142" s="21"/>
      <c r="BG142" s="21"/>
      <c r="BH142" s="21"/>
      <c r="BI142" s="26"/>
      <c r="BJ142" s="26"/>
      <c r="BK142" s="21"/>
      <c r="BL142" s="21"/>
      <c r="BM142" s="21"/>
      <c r="BN142" s="21"/>
      <c r="BO142" s="21"/>
      <c r="BP142" s="21"/>
      <c r="BQ142" s="21"/>
      <c r="BR142" s="21"/>
      <c r="BS142" s="26"/>
      <c r="BT142" s="26"/>
      <c r="BU142" s="21"/>
      <c r="BV142" s="21"/>
      <c r="BW142" s="21"/>
      <c r="BX142" s="21"/>
      <c r="BY142" s="21"/>
      <c r="BZ142" s="21"/>
      <c r="CA142" s="21"/>
      <c r="CB142" s="21"/>
      <c r="CC142" s="26"/>
      <c r="CD142" s="26"/>
      <c r="CE142" s="21"/>
      <c r="CF142" s="21"/>
      <c r="CG142" s="21"/>
      <c r="CH142" s="21"/>
      <c r="CI142" s="21"/>
      <c r="CJ142" s="21"/>
      <c r="CK142" s="21"/>
      <c r="CL142" s="21"/>
      <c r="CM142" s="26"/>
      <c r="CN142" s="26"/>
      <c r="CO142" s="21"/>
      <c r="CP142" s="21"/>
      <c r="CQ142" s="21"/>
      <c r="CR142" s="21"/>
      <c r="CS142" s="21"/>
      <c r="CT142" s="21"/>
      <c r="CU142" s="21"/>
      <c r="CV142" s="21"/>
      <c r="CW142" s="26"/>
      <c r="CX142" s="26"/>
      <c r="CY142" s="21"/>
      <c r="CZ142" s="21"/>
      <c r="DA142" s="21"/>
      <c r="DB142" s="21"/>
      <c r="DC142" s="21"/>
      <c r="DD142" s="21"/>
      <c r="DE142" s="21"/>
      <c r="DF142" s="21"/>
      <c r="DG142" s="26"/>
      <c r="DH142" s="26"/>
      <c r="DI142" s="21"/>
      <c r="DJ142" s="21"/>
      <c r="DK142" s="21"/>
      <c r="DL142" s="21"/>
      <c r="DM142" s="21"/>
      <c r="DN142" s="21"/>
      <c r="DO142" s="21"/>
      <c r="DP142" s="21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</row>
    <row r="143" spans="1:166" s="26" customFormat="1" ht="9" customHeight="1" x14ac:dyDescent="0.25"/>
    <row r="144" spans="1:166" s="41" customFormat="1" ht="5.25" customHeight="1" x14ac:dyDescent="0.25">
      <c r="A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</row>
    <row r="145" spans="1:166" s="41" customFormat="1" ht="27" customHeight="1" x14ac:dyDescent="0.25">
      <c r="A145" s="26"/>
      <c r="B145" s="40"/>
      <c r="C145" s="165" t="s">
        <v>327</v>
      </c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40"/>
      <c r="AN145" s="40"/>
      <c r="AO145" s="40"/>
      <c r="AP145" s="44"/>
      <c r="AQ145" s="44"/>
      <c r="AR145" s="44"/>
      <c r="AS145" s="44"/>
      <c r="AT145" s="44"/>
      <c r="AU145" s="44"/>
      <c r="AV145" s="44"/>
      <c r="AW145" s="40"/>
      <c r="AX145" s="40"/>
      <c r="AY145" s="40"/>
      <c r="AZ145" s="44"/>
      <c r="BA145" s="44"/>
      <c r="BB145" s="44"/>
      <c r="BC145" s="44"/>
      <c r="BD145" s="44"/>
      <c r="BE145" s="44"/>
      <c r="BF145" s="44"/>
      <c r="BG145" s="40"/>
      <c r="BH145" s="40"/>
      <c r="BI145" s="40"/>
      <c r="BJ145" s="44"/>
      <c r="BK145" s="44"/>
      <c r="BL145" s="44"/>
      <c r="BM145" s="44"/>
      <c r="BN145" s="44"/>
      <c r="BO145" s="44"/>
      <c r="BP145" s="44"/>
      <c r="BQ145" s="40"/>
      <c r="BR145" s="40"/>
      <c r="BS145" s="40"/>
      <c r="BT145" s="44"/>
      <c r="BU145" s="44"/>
      <c r="BV145" s="44"/>
      <c r="BW145" s="44"/>
      <c r="BX145" s="44"/>
      <c r="BY145" s="44"/>
      <c r="BZ145" s="44"/>
      <c r="CA145" s="40"/>
      <c r="CB145" s="40"/>
      <c r="CC145" s="40"/>
      <c r="CD145" s="44"/>
      <c r="CE145" s="44"/>
      <c r="CF145" s="44"/>
      <c r="CG145" s="44"/>
      <c r="CH145" s="44"/>
      <c r="CI145" s="44"/>
      <c r="CJ145" s="44"/>
      <c r="CK145" s="68"/>
      <c r="CL145" s="68"/>
      <c r="CM145" s="68"/>
      <c r="CN145" s="44"/>
      <c r="CO145" s="44"/>
      <c r="CP145" s="44"/>
      <c r="CQ145" s="44"/>
      <c r="CR145" s="44"/>
      <c r="CS145" s="44"/>
      <c r="CT145" s="44"/>
      <c r="CU145" s="68"/>
      <c r="CV145" s="68"/>
      <c r="CW145" s="68"/>
      <c r="CX145" s="44"/>
      <c r="CY145" s="44"/>
      <c r="CZ145" s="44"/>
      <c r="DA145" s="44"/>
      <c r="DB145" s="44"/>
      <c r="DC145" s="44"/>
      <c r="DD145" s="44"/>
      <c r="DE145" s="68"/>
      <c r="DF145" s="68"/>
      <c r="DG145" s="68"/>
      <c r="DH145" s="44"/>
      <c r="DI145" s="44"/>
      <c r="DJ145" s="44"/>
      <c r="DK145" s="44"/>
      <c r="DL145" s="44"/>
      <c r="DM145" s="44"/>
      <c r="DN145" s="44"/>
      <c r="DO145" s="68"/>
      <c r="DP145" s="68"/>
      <c r="DQ145" s="68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</row>
    <row r="146" spans="1:166" s="41" customFormat="1" ht="5.25" customHeight="1" x14ac:dyDescent="0.25">
      <c r="A146" s="26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</row>
    <row r="147" spans="1:166" s="26" customFormat="1" ht="5.25" customHeight="1" x14ac:dyDescent="0.25">
      <c r="B147" s="43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</row>
    <row r="148" spans="1:166" s="26" customFormat="1" ht="9" customHeight="1" x14ac:dyDescent="0.25"/>
    <row r="149" spans="1:166" ht="9" customHeight="1" x14ac:dyDescent="0.25">
      <c r="B149" s="75"/>
      <c r="C149" s="75"/>
      <c r="D149" s="75"/>
      <c r="E149" s="75"/>
      <c r="F149" s="75"/>
      <c r="G149" s="75"/>
      <c r="H149" s="75"/>
      <c r="I149" s="75"/>
      <c r="J149" s="26"/>
      <c r="T149" s="26"/>
      <c r="AD149" s="26"/>
      <c r="AN149" s="26"/>
      <c r="AX149" s="26"/>
      <c r="BH149" s="26"/>
      <c r="BR149" s="26"/>
      <c r="CB149" s="26"/>
      <c r="CL149" s="26"/>
      <c r="CV149" s="26"/>
      <c r="DF149" s="26"/>
      <c r="DP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</row>
    <row r="150" spans="1:166" s="14" customFormat="1" ht="21.95" customHeight="1" x14ac:dyDescent="0.25">
      <c r="A150" s="27"/>
      <c r="B150" s="76"/>
      <c r="C150" s="163">
        <v>1775</v>
      </c>
      <c r="D150" s="163"/>
      <c r="E150" s="163"/>
      <c r="F150" s="163"/>
      <c r="G150" s="163"/>
      <c r="H150" s="163"/>
      <c r="I150" s="163"/>
      <c r="J150" s="22"/>
      <c r="K150" s="27"/>
      <c r="M150" s="144" t="s">
        <v>315</v>
      </c>
      <c r="N150" s="144"/>
      <c r="O150" s="144"/>
      <c r="P150" s="144"/>
      <c r="Q150" s="144"/>
      <c r="R150" s="144"/>
      <c r="S150" s="144"/>
      <c r="T150" s="22"/>
      <c r="U150" s="27"/>
      <c r="W150" s="144" t="s">
        <v>315</v>
      </c>
      <c r="X150" s="144"/>
      <c r="Y150" s="144"/>
      <c r="Z150" s="144"/>
      <c r="AA150" s="144"/>
      <c r="AB150" s="144"/>
      <c r="AC150" s="144"/>
      <c r="AD150" s="22"/>
      <c r="AE150" s="27"/>
      <c r="AG150" s="144" t="s">
        <v>315</v>
      </c>
      <c r="AH150" s="144"/>
      <c r="AI150" s="144"/>
      <c r="AJ150" s="144"/>
      <c r="AK150" s="144"/>
      <c r="AL150" s="144"/>
      <c r="AM150" s="144"/>
      <c r="AN150" s="22"/>
      <c r="AO150" s="27"/>
      <c r="AQ150" s="144" t="s">
        <v>315</v>
      </c>
      <c r="AR150" s="144"/>
      <c r="AS150" s="144"/>
      <c r="AT150" s="144"/>
      <c r="AU150" s="144"/>
      <c r="AV150" s="144"/>
      <c r="AW150" s="144"/>
      <c r="AX150" s="22"/>
      <c r="AY150" s="45"/>
      <c r="BA150" s="144" t="s">
        <v>315</v>
      </c>
      <c r="BB150" s="144"/>
      <c r="BC150" s="144"/>
      <c r="BD150" s="144"/>
      <c r="BE150" s="144"/>
      <c r="BF150" s="144"/>
      <c r="BG150" s="144"/>
      <c r="BH150" s="22"/>
      <c r="BI150" s="45"/>
      <c r="BK150" s="144" t="s">
        <v>315</v>
      </c>
      <c r="BL150" s="144"/>
      <c r="BM150" s="144"/>
      <c r="BN150" s="144"/>
      <c r="BO150" s="144"/>
      <c r="BP150" s="144"/>
      <c r="BQ150" s="144"/>
      <c r="BR150" s="22"/>
      <c r="BS150" s="45"/>
      <c r="BU150" s="144" t="s">
        <v>315</v>
      </c>
      <c r="BV150" s="144"/>
      <c r="BW150" s="144"/>
      <c r="BX150" s="144"/>
      <c r="BY150" s="144"/>
      <c r="BZ150" s="144"/>
      <c r="CA150" s="144"/>
      <c r="CB150" s="22"/>
      <c r="CC150" s="45"/>
      <c r="CE150" s="144" t="s">
        <v>315</v>
      </c>
      <c r="CF150" s="144"/>
      <c r="CG150" s="144"/>
      <c r="CH150" s="144"/>
      <c r="CI150" s="144"/>
      <c r="CJ150" s="144"/>
      <c r="CK150" s="144"/>
      <c r="CL150" s="22"/>
      <c r="CM150" s="67"/>
      <c r="CO150" s="144" t="s">
        <v>315</v>
      </c>
      <c r="CP150" s="144"/>
      <c r="CQ150" s="144"/>
      <c r="CR150" s="144"/>
      <c r="CS150" s="144"/>
      <c r="CT150" s="144"/>
      <c r="CU150" s="144"/>
      <c r="CV150" s="22"/>
      <c r="CW150" s="67"/>
      <c r="CY150" s="144" t="s">
        <v>315</v>
      </c>
      <c r="CZ150" s="144"/>
      <c r="DA150" s="144"/>
      <c r="DB150" s="144"/>
      <c r="DC150" s="144"/>
      <c r="DD150" s="144"/>
      <c r="DE150" s="144"/>
      <c r="DF150" s="22"/>
      <c r="DG150" s="67"/>
      <c r="DI150" s="144" t="s">
        <v>315</v>
      </c>
      <c r="DJ150" s="144"/>
      <c r="DK150" s="144"/>
      <c r="DL150" s="144"/>
      <c r="DM150" s="144"/>
      <c r="DN150" s="144"/>
      <c r="DO150" s="144"/>
      <c r="DP150" s="22"/>
      <c r="DQ150" s="6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</row>
    <row r="151" spans="1:166" ht="21.95" customHeight="1" x14ac:dyDescent="0.25">
      <c r="B151" s="75"/>
      <c r="C151" s="141"/>
      <c r="D151" s="141"/>
      <c r="E151" s="141"/>
      <c r="F151" s="141"/>
      <c r="G151" s="141"/>
      <c r="H151" s="141"/>
      <c r="I151" s="111"/>
      <c r="J151" s="21"/>
      <c r="M151" s="142"/>
      <c r="N151" s="142"/>
      <c r="O151" s="142"/>
      <c r="P151" s="142"/>
      <c r="Q151" s="142"/>
      <c r="R151" s="142"/>
      <c r="S151" s="25"/>
      <c r="T151" s="21"/>
      <c r="W151" s="142"/>
      <c r="X151" s="142"/>
      <c r="Y151" s="142"/>
      <c r="Z151" s="142"/>
      <c r="AA151" s="142"/>
      <c r="AB151" s="142"/>
      <c r="AC151" s="25"/>
      <c r="AD151" s="21"/>
      <c r="AG151" s="142"/>
      <c r="AH151" s="142"/>
      <c r="AI151" s="142"/>
      <c r="AJ151" s="142"/>
      <c r="AK151" s="142"/>
      <c r="AL151" s="142"/>
      <c r="AM151" s="25"/>
      <c r="AN151" s="21"/>
      <c r="AQ151" s="142"/>
      <c r="AR151" s="142"/>
      <c r="AS151" s="142"/>
      <c r="AT151" s="142"/>
      <c r="AU151" s="142"/>
      <c r="AV151" s="142"/>
      <c r="AW151" s="25"/>
      <c r="AX151" s="21"/>
      <c r="AY151" s="32"/>
      <c r="BA151" s="142"/>
      <c r="BB151" s="142"/>
      <c r="BC151" s="142"/>
      <c r="BD151" s="142"/>
      <c r="BE151" s="142"/>
      <c r="BF151" s="142"/>
      <c r="BG151" s="25"/>
      <c r="BH151" s="21"/>
      <c r="BI151" s="32"/>
      <c r="BK151" s="142"/>
      <c r="BL151" s="142"/>
      <c r="BM151" s="142"/>
      <c r="BN151" s="142"/>
      <c r="BO151" s="142"/>
      <c r="BP151" s="142"/>
      <c r="BQ151" s="25"/>
      <c r="BR151" s="21"/>
      <c r="BS151" s="32"/>
      <c r="BU151" s="142"/>
      <c r="BV151" s="142"/>
      <c r="BW151" s="142"/>
      <c r="BX151" s="142"/>
      <c r="BY151" s="142"/>
      <c r="BZ151" s="142"/>
      <c r="CA151" s="25"/>
      <c r="CB151" s="21"/>
      <c r="CC151" s="32"/>
      <c r="CE151" s="142"/>
      <c r="CF151" s="142"/>
      <c r="CG151" s="142"/>
      <c r="CH151" s="142"/>
      <c r="CI151" s="142"/>
      <c r="CJ151" s="142"/>
      <c r="CK151" s="64"/>
      <c r="CL151" s="21"/>
      <c r="CM151" s="65"/>
      <c r="CO151" s="142"/>
      <c r="CP151" s="142"/>
      <c r="CQ151" s="142"/>
      <c r="CR151" s="142"/>
      <c r="CS151" s="142"/>
      <c r="CT151" s="142"/>
      <c r="CU151" s="64"/>
      <c r="CV151" s="21"/>
      <c r="CW151" s="65"/>
      <c r="CY151" s="142"/>
      <c r="CZ151" s="142"/>
      <c r="DA151" s="142"/>
      <c r="DB151" s="142"/>
      <c r="DC151" s="142"/>
      <c r="DD151" s="142"/>
      <c r="DE151" s="64"/>
      <c r="DF151" s="21"/>
      <c r="DG151" s="65"/>
      <c r="DI151" s="142"/>
      <c r="DJ151" s="142"/>
      <c r="DK151" s="142"/>
      <c r="DL151" s="142"/>
      <c r="DM151" s="142"/>
      <c r="DN151" s="142"/>
      <c r="DO151" s="64"/>
      <c r="DP151" s="21"/>
      <c r="DQ151" s="65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</row>
    <row r="152" spans="1:166" ht="21.95" customHeight="1" x14ac:dyDescent="0.25">
      <c r="B152" s="75"/>
      <c r="C152" s="141"/>
      <c r="D152" s="141"/>
      <c r="E152" s="141"/>
      <c r="F152" s="141"/>
      <c r="G152" s="141"/>
      <c r="H152" s="141"/>
      <c r="I152" s="111"/>
      <c r="J152" s="21"/>
      <c r="M152" s="142"/>
      <c r="N152" s="142"/>
      <c r="O152" s="142"/>
      <c r="P152" s="142"/>
      <c r="Q152" s="142"/>
      <c r="R152" s="142"/>
      <c r="S152" s="25"/>
      <c r="T152" s="21"/>
      <c r="W152" s="142"/>
      <c r="X152" s="142"/>
      <c r="Y152" s="142"/>
      <c r="Z152" s="142"/>
      <c r="AA152" s="142"/>
      <c r="AB152" s="142"/>
      <c r="AC152" s="25"/>
      <c r="AD152" s="21"/>
      <c r="AG152" s="142"/>
      <c r="AH152" s="142"/>
      <c r="AI152" s="142"/>
      <c r="AJ152" s="142"/>
      <c r="AK152" s="142"/>
      <c r="AL152" s="142"/>
      <c r="AM152" s="25"/>
      <c r="AN152" s="21"/>
      <c r="AQ152" s="142"/>
      <c r="AR152" s="142"/>
      <c r="AS152" s="142"/>
      <c r="AT152" s="142"/>
      <c r="AU152" s="142"/>
      <c r="AV152" s="142"/>
      <c r="AW152" s="25"/>
      <c r="AX152" s="21"/>
      <c r="AY152" s="32"/>
      <c r="BA152" s="142"/>
      <c r="BB152" s="142"/>
      <c r="BC152" s="142"/>
      <c r="BD152" s="142"/>
      <c r="BE152" s="142"/>
      <c r="BF152" s="142"/>
      <c r="BG152" s="25"/>
      <c r="BH152" s="21"/>
      <c r="BI152" s="32"/>
      <c r="BK152" s="142"/>
      <c r="BL152" s="142"/>
      <c r="BM152" s="142"/>
      <c r="BN152" s="142"/>
      <c r="BO152" s="142"/>
      <c r="BP152" s="142"/>
      <c r="BQ152" s="25"/>
      <c r="BR152" s="21"/>
      <c r="BS152" s="32"/>
      <c r="BU152" s="142"/>
      <c r="BV152" s="142"/>
      <c r="BW152" s="142"/>
      <c r="BX152" s="142"/>
      <c r="BY152" s="142"/>
      <c r="BZ152" s="142"/>
      <c r="CA152" s="25"/>
      <c r="CB152" s="21"/>
      <c r="CC152" s="32"/>
      <c r="CE152" s="142"/>
      <c r="CF152" s="142"/>
      <c r="CG152" s="142"/>
      <c r="CH152" s="142"/>
      <c r="CI152" s="142"/>
      <c r="CJ152" s="142"/>
      <c r="CK152" s="64"/>
      <c r="CL152" s="21"/>
      <c r="CM152" s="65"/>
      <c r="CO152" s="142"/>
      <c r="CP152" s="142"/>
      <c r="CQ152" s="142"/>
      <c r="CR152" s="142"/>
      <c r="CS152" s="142"/>
      <c r="CT152" s="142"/>
      <c r="CU152" s="64"/>
      <c r="CV152" s="21"/>
      <c r="CW152" s="65"/>
      <c r="CY152" s="142"/>
      <c r="CZ152" s="142"/>
      <c r="DA152" s="142"/>
      <c r="DB152" s="142"/>
      <c r="DC152" s="142"/>
      <c r="DD152" s="142"/>
      <c r="DE152" s="64"/>
      <c r="DF152" s="21"/>
      <c r="DG152" s="65"/>
      <c r="DI152" s="142"/>
      <c r="DJ152" s="142"/>
      <c r="DK152" s="142"/>
      <c r="DL152" s="142"/>
      <c r="DM152" s="142"/>
      <c r="DN152" s="142"/>
      <c r="DO152" s="64"/>
      <c r="DP152" s="21"/>
      <c r="DQ152" s="65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</row>
    <row r="153" spans="1:166" ht="21.75" customHeight="1" x14ac:dyDescent="0.25">
      <c r="B153" s="75"/>
      <c r="C153" s="141"/>
      <c r="D153" s="141"/>
      <c r="E153" s="141"/>
      <c r="F153" s="141"/>
      <c r="G153" s="141"/>
      <c r="H153" s="141"/>
      <c r="I153" s="111"/>
      <c r="J153" s="21"/>
      <c r="M153" s="142"/>
      <c r="N153" s="142"/>
      <c r="O153" s="142"/>
      <c r="P153" s="142"/>
      <c r="Q153" s="142"/>
      <c r="R153" s="142"/>
      <c r="S153" s="25"/>
      <c r="T153" s="21"/>
      <c r="W153" s="142"/>
      <c r="X153" s="142"/>
      <c r="Y153" s="142"/>
      <c r="Z153" s="142"/>
      <c r="AA153" s="142"/>
      <c r="AB153" s="142"/>
      <c r="AC153" s="25"/>
      <c r="AD153" s="21"/>
      <c r="AG153" s="142"/>
      <c r="AH153" s="142"/>
      <c r="AI153" s="142"/>
      <c r="AJ153" s="142"/>
      <c r="AK153" s="142"/>
      <c r="AL153" s="142"/>
      <c r="AM153" s="25"/>
      <c r="AN153" s="21"/>
      <c r="AQ153" s="142"/>
      <c r="AR153" s="142"/>
      <c r="AS153" s="142"/>
      <c r="AT153" s="142"/>
      <c r="AU153" s="142"/>
      <c r="AV153" s="142"/>
      <c r="AW153" s="25"/>
      <c r="AX153" s="21"/>
      <c r="AY153" s="32"/>
      <c r="BA153" s="142"/>
      <c r="BB153" s="142"/>
      <c r="BC153" s="142"/>
      <c r="BD153" s="142"/>
      <c r="BE153" s="142"/>
      <c r="BF153" s="142"/>
      <c r="BG153" s="25"/>
      <c r="BH153" s="21"/>
      <c r="BI153" s="32"/>
      <c r="BK153" s="142"/>
      <c r="BL153" s="142"/>
      <c r="BM153" s="142"/>
      <c r="BN153" s="142"/>
      <c r="BO153" s="142"/>
      <c r="BP153" s="142"/>
      <c r="BQ153" s="25"/>
      <c r="BR153" s="21"/>
      <c r="BS153" s="32"/>
      <c r="BU153" s="142"/>
      <c r="BV153" s="142"/>
      <c r="BW153" s="142"/>
      <c r="BX153" s="142"/>
      <c r="BY153" s="142"/>
      <c r="BZ153" s="142"/>
      <c r="CA153" s="25"/>
      <c r="CB153" s="21"/>
      <c r="CC153" s="32"/>
      <c r="CE153" s="142"/>
      <c r="CF153" s="142"/>
      <c r="CG153" s="142"/>
      <c r="CH153" s="142"/>
      <c r="CI153" s="142"/>
      <c r="CJ153" s="142"/>
      <c r="CK153" s="64"/>
      <c r="CL153" s="21"/>
      <c r="CM153" s="65"/>
      <c r="CO153" s="142"/>
      <c r="CP153" s="142"/>
      <c r="CQ153" s="142"/>
      <c r="CR153" s="142"/>
      <c r="CS153" s="142"/>
      <c r="CT153" s="142"/>
      <c r="CU153" s="64"/>
      <c r="CV153" s="21"/>
      <c r="CW153" s="65"/>
      <c r="CY153" s="142"/>
      <c r="CZ153" s="142"/>
      <c r="DA153" s="142"/>
      <c r="DB153" s="142"/>
      <c r="DC153" s="142"/>
      <c r="DD153" s="142"/>
      <c r="DE153" s="64"/>
      <c r="DF153" s="21"/>
      <c r="DG153" s="65"/>
      <c r="DI153" s="142"/>
      <c r="DJ153" s="142"/>
      <c r="DK153" s="142"/>
      <c r="DL153" s="142"/>
      <c r="DM153" s="142"/>
      <c r="DN153" s="142"/>
      <c r="DO153" s="64"/>
      <c r="DP153" s="21"/>
      <c r="DQ153" s="65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</row>
    <row r="154" spans="1:166" ht="21.95" customHeight="1" x14ac:dyDescent="0.25">
      <c r="B154" s="75"/>
      <c r="C154" s="141" t="s">
        <v>644</v>
      </c>
      <c r="D154" s="141"/>
      <c r="E154" s="141"/>
      <c r="F154" s="141"/>
      <c r="G154" s="141"/>
      <c r="H154" s="141"/>
      <c r="I154" s="141"/>
      <c r="J154" s="21"/>
      <c r="M154" s="142" t="s">
        <v>316</v>
      </c>
      <c r="N154" s="142"/>
      <c r="O154" s="142"/>
      <c r="P154" s="142"/>
      <c r="Q154" s="142"/>
      <c r="R154" s="142"/>
      <c r="S154" s="142"/>
      <c r="T154" s="21"/>
      <c r="W154" s="142" t="s">
        <v>316</v>
      </c>
      <c r="X154" s="142"/>
      <c r="Y154" s="142"/>
      <c r="Z154" s="142"/>
      <c r="AA154" s="142"/>
      <c r="AB154" s="142"/>
      <c r="AC154" s="142"/>
      <c r="AD154" s="21"/>
      <c r="AG154" s="142" t="s">
        <v>316</v>
      </c>
      <c r="AH154" s="142"/>
      <c r="AI154" s="142"/>
      <c r="AJ154" s="142"/>
      <c r="AK154" s="142"/>
      <c r="AL154" s="142"/>
      <c r="AM154" s="142"/>
      <c r="AN154" s="21"/>
      <c r="AQ154" s="142" t="s">
        <v>316</v>
      </c>
      <c r="AR154" s="142"/>
      <c r="AS154" s="142"/>
      <c r="AT154" s="142"/>
      <c r="AU154" s="142"/>
      <c r="AV154" s="142"/>
      <c r="AW154" s="142"/>
      <c r="AX154" s="21"/>
      <c r="AY154" s="32"/>
      <c r="BA154" s="142" t="s">
        <v>316</v>
      </c>
      <c r="BB154" s="142"/>
      <c r="BC154" s="142"/>
      <c r="BD154" s="142"/>
      <c r="BE154" s="142"/>
      <c r="BF154" s="142"/>
      <c r="BG154" s="142"/>
      <c r="BH154" s="21"/>
      <c r="BI154" s="32"/>
      <c r="BK154" s="142" t="s">
        <v>316</v>
      </c>
      <c r="BL154" s="142"/>
      <c r="BM154" s="142"/>
      <c r="BN154" s="142"/>
      <c r="BO154" s="142"/>
      <c r="BP154" s="142"/>
      <c r="BQ154" s="142"/>
      <c r="BR154" s="21"/>
      <c r="BS154" s="32"/>
      <c r="BU154" s="142" t="s">
        <v>316</v>
      </c>
      <c r="BV154" s="142"/>
      <c r="BW154" s="142"/>
      <c r="BX154" s="142"/>
      <c r="BY154" s="142"/>
      <c r="BZ154" s="142"/>
      <c r="CA154" s="142"/>
      <c r="CB154" s="21"/>
      <c r="CC154" s="32"/>
      <c r="CE154" s="142" t="s">
        <v>316</v>
      </c>
      <c r="CF154" s="142"/>
      <c r="CG154" s="142"/>
      <c r="CH154" s="142"/>
      <c r="CI154" s="142"/>
      <c r="CJ154" s="142"/>
      <c r="CK154" s="142"/>
      <c r="CL154" s="21"/>
      <c r="CM154" s="65"/>
      <c r="CO154" s="142" t="s">
        <v>316</v>
      </c>
      <c r="CP154" s="142"/>
      <c r="CQ154" s="142"/>
      <c r="CR154" s="142"/>
      <c r="CS154" s="142"/>
      <c r="CT154" s="142"/>
      <c r="CU154" s="142"/>
      <c r="CV154" s="21"/>
      <c r="CW154" s="65"/>
      <c r="CY154" s="142" t="s">
        <v>316</v>
      </c>
      <c r="CZ154" s="142"/>
      <c r="DA154" s="142"/>
      <c r="DB154" s="142"/>
      <c r="DC154" s="142"/>
      <c r="DD154" s="142"/>
      <c r="DE154" s="142"/>
      <c r="DF154" s="21"/>
      <c r="DG154" s="65"/>
      <c r="DI154" s="142" t="s">
        <v>316</v>
      </c>
      <c r="DJ154" s="142"/>
      <c r="DK154" s="142"/>
      <c r="DL154" s="142"/>
      <c r="DM154" s="142"/>
      <c r="DN154" s="142"/>
      <c r="DO154" s="142"/>
      <c r="DP154" s="21"/>
      <c r="DQ154" s="65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</row>
    <row r="155" spans="1:166" ht="9" customHeight="1" x14ac:dyDescent="0.25">
      <c r="B155" s="75"/>
      <c r="C155" s="111"/>
      <c r="D155" s="111"/>
      <c r="E155" s="111"/>
      <c r="F155" s="111"/>
      <c r="G155" s="111"/>
      <c r="H155" s="111"/>
      <c r="I155" s="111"/>
      <c r="J155" s="21"/>
      <c r="M155" s="25"/>
      <c r="N155" s="25"/>
      <c r="O155" s="25"/>
      <c r="P155" s="25"/>
      <c r="Q155" s="25"/>
      <c r="R155" s="25"/>
      <c r="S155" s="25"/>
      <c r="T155" s="21"/>
      <c r="W155" s="25"/>
      <c r="X155" s="25"/>
      <c r="Y155" s="25"/>
      <c r="Z155" s="25"/>
      <c r="AA155" s="25"/>
      <c r="AB155" s="25"/>
      <c r="AC155" s="25"/>
      <c r="AD155" s="21"/>
      <c r="AG155" s="25"/>
      <c r="AH155" s="25"/>
      <c r="AI155" s="25"/>
      <c r="AJ155" s="25"/>
      <c r="AK155" s="25"/>
      <c r="AL155" s="25"/>
      <c r="AM155" s="25"/>
      <c r="AN155" s="21"/>
      <c r="AQ155" s="25"/>
      <c r="AR155" s="25"/>
      <c r="AS155" s="25"/>
      <c r="AT155" s="25"/>
      <c r="AU155" s="25"/>
      <c r="AV155" s="25"/>
      <c r="AW155" s="25"/>
      <c r="AX155" s="21"/>
      <c r="BA155" s="25"/>
      <c r="BB155" s="25"/>
      <c r="BC155" s="25"/>
      <c r="BD155" s="25"/>
      <c r="BE155" s="25"/>
      <c r="BF155" s="25"/>
      <c r="BG155" s="25"/>
      <c r="BH155" s="21"/>
      <c r="BK155" s="25"/>
      <c r="BL155" s="25"/>
      <c r="BM155" s="25"/>
      <c r="BN155" s="25"/>
      <c r="BO155" s="25"/>
      <c r="BP155" s="25"/>
      <c r="BQ155" s="25"/>
      <c r="BR155" s="21"/>
      <c r="BU155" s="25"/>
      <c r="BV155" s="25"/>
      <c r="BW155" s="25"/>
      <c r="BX155" s="25"/>
      <c r="BY155" s="25"/>
      <c r="BZ155" s="25"/>
      <c r="CA155" s="25"/>
      <c r="CB155" s="21"/>
      <c r="CE155" s="64"/>
      <c r="CF155" s="64"/>
      <c r="CG155" s="64"/>
      <c r="CH155" s="64"/>
      <c r="CI155" s="64"/>
      <c r="CJ155" s="64"/>
      <c r="CK155" s="64"/>
      <c r="CL155" s="21"/>
      <c r="CO155" s="64"/>
      <c r="CP155" s="64"/>
      <c r="CQ155" s="64"/>
      <c r="CR155" s="64"/>
      <c r="CS155" s="64"/>
      <c r="CT155" s="64"/>
      <c r="CU155" s="64"/>
      <c r="CV155" s="21"/>
      <c r="CY155" s="64"/>
      <c r="CZ155" s="64"/>
      <c r="DA155" s="64"/>
      <c r="DB155" s="64"/>
      <c r="DC155" s="64"/>
      <c r="DD155" s="64"/>
      <c r="DE155" s="64"/>
      <c r="DF155" s="21"/>
      <c r="DI155" s="64"/>
      <c r="DJ155" s="64"/>
      <c r="DK155" s="64"/>
      <c r="DL155" s="64"/>
      <c r="DM155" s="64"/>
      <c r="DN155" s="64"/>
      <c r="DO155" s="64"/>
      <c r="DP155" s="21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</row>
    <row r="156" spans="1:166" s="14" customFormat="1" x14ac:dyDescent="0.25">
      <c r="A156" s="27"/>
      <c r="B156" s="76"/>
      <c r="C156" s="112" t="s">
        <v>302</v>
      </c>
      <c r="D156" s="113"/>
      <c r="E156" s="113" t="s">
        <v>303</v>
      </c>
      <c r="F156" s="113"/>
      <c r="G156" s="113" t="s">
        <v>304</v>
      </c>
      <c r="H156" s="143"/>
      <c r="I156" s="76"/>
      <c r="J156" s="22"/>
      <c r="K156" s="27"/>
      <c r="M156" s="115" t="s">
        <v>302</v>
      </c>
      <c r="N156" s="116"/>
      <c r="O156" s="116" t="s">
        <v>303</v>
      </c>
      <c r="P156" s="116"/>
      <c r="Q156" s="116" t="s">
        <v>304</v>
      </c>
      <c r="R156" s="136"/>
      <c r="T156" s="22"/>
      <c r="U156" s="27"/>
      <c r="W156" s="115" t="s">
        <v>302</v>
      </c>
      <c r="X156" s="116"/>
      <c r="Y156" s="116" t="s">
        <v>303</v>
      </c>
      <c r="Z156" s="116"/>
      <c r="AA156" s="116" t="s">
        <v>304</v>
      </c>
      <c r="AB156" s="136"/>
      <c r="AD156" s="22"/>
      <c r="AE156" s="27"/>
      <c r="AG156" s="115" t="s">
        <v>302</v>
      </c>
      <c r="AH156" s="116"/>
      <c r="AI156" s="116" t="s">
        <v>303</v>
      </c>
      <c r="AJ156" s="116"/>
      <c r="AK156" s="116" t="s">
        <v>304</v>
      </c>
      <c r="AL156" s="136"/>
      <c r="AN156" s="22"/>
      <c r="AO156" s="27"/>
      <c r="AQ156" s="115" t="s">
        <v>302</v>
      </c>
      <c r="AR156" s="116"/>
      <c r="AS156" s="116" t="s">
        <v>303</v>
      </c>
      <c r="AT156" s="116"/>
      <c r="AU156" s="116" t="s">
        <v>304</v>
      </c>
      <c r="AV156" s="136"/>
      <c r="AX156" s="22"/>
      <c r="AY156" s="46"/>
      <c r="BA156" s="115" t="s">
        <v>302</v>
      </c>
      <c r="BB156" s="116"/>
      <c r="BC156" s="116" t="s">
        <v>303</v>
      </c>
      <c r="BD156" s="116"/>
      <c r="BE156" s="116" t="s">
        <v>304</v>
      </c>
      <c r="BF156" s="136"/>
      <c r="BH156" s="22"/>
      <c r="BI156" s="46"/>
      <c r="BK156" s="115" t="s">
        <v>302</v>
      </c>
      <c r="BL156" s="116"/>
      <c r="BM156" s="116" t="s">
        <v>303</v>
      </c>
      <c r="BN156" s="116"/>
      <c r="BO156" s="116" t="s">
        <v>304</v>
      </c>
      <c r="BP156" s="136"/>
      <c r="BR156" s="22"/>
      <c r="BS156" s="46"/>
      <c r="BU156" s="115" t="s">
        <v>302</v>
      </c>
      <c r="BV156" s="116"/>
      <c r="BW156" s="116" t="s">
        <v>303</v>
      </c>
      <c r="BX156" s="116"/>
      <c r="BY156" s="116" t="s">
        <v>304</v>
      </c>
      <c r="BZ156" s="136"/>
      <c r="CB156" s="22"/>
      <c r="CC156" s="46"/>
      <c r="CE156" s="115" t="s">
        <v>302</v>
      </c>
      <c r="CF156" s="116"/>
      <c r="CG156" s="116" t="s">
        <v>303</v>
      </c>
      <c r="CH156" s="116"/>
      <c r="CI156" s="116" t="s">
        <v>304</v>
      </c>
      <c r="CJ156" s="136"/>
      <c r="CL156" s="22"/>
      <c r="CM156" s="66"/>
      <c r="CO156" s="115" t="s">
        <v>302</v>
      </c>
      <c r="CP156" s="116"/>
      <c r="CQ156" s="116" t="s">
        <v>303</v>
      </c>
      <c r="CR156" s="116"/>
      <c r="CS156" s="116" t="s">
        <v>304</v>
      </c>
      <c r="CT156" s="136"/>
      <c r="CV156" s="22"/>
      <c r="CW156" s="66"/>
      <c r="CY156" s="115" t="s">
        <v>302</v>
      </c>
      <c r="CZ156" s="116"/>
      <c r="DA156" s="116" t="s">
        <v>303</v>
      </c>
      <c r="DB156" s="116"/>
      <c r="DC156" s="116" t="s">
        <v>304</v>
      </c>
      <c r="DD156" s="136"/>
      <c r="DF156" s="22"/>
      <c r="DG156" s="66"/>
      <c r="DI156" s="115" t="s">
        <v>302</v>
      </c>
      <c r="DJ156" s="116"/>
      <c r="DK156" s="116" t="s">
        <v>303</v>
      </c>
      <c r="DL156" s="116"/>
      <c r="DM156" s="116" t="s">
        <v>304</v>
      </c>
      <c r="DN156" s="136"/>
      <c r="DP156" s="22"/>
      <c r="DQ156" s="66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</row>
    <row r="157" spans="1:166" s="14" customFormat="1" ht="21.95" customHeight="1" thickBot="1" x14ac:dyDescent="0.3">
      <c r="A157" s="27"/>
      <c r="B157" s="76"/>
      <c r="C157" s="137">
        <v>95</v>
      </c>
      <c r="D157" s="138"/>
      <c r="E157" s="139">
        <v>0.91120000000000001</v>
      </c>
      <c r="F157" s="139"/>
      <c r="G157" s="138">
        <v>0</v>
      </c>
      <c r="H157" s="140"/>
      <c r="I157" s="76"/>
      <c r="J157" s="22"/>
      <c r="K157" s="27"/>
      <c r="M157" s="135">
        <v>0</v>
      </c>
      <c r="N157" s="133"/>
      <c r="O157" s="132">
        <v>0</v>
      </c>
      <c r="P157" s="132"/>
      <c r="Q157" s="133">
        <v>0</v>
      </c>
      <c r="R157" s="134"/>
      <c r="T157" s="22"/>
      <c r="U157" s="27"/>
      <c r="W157" s="135">
        <v>0</v>
      </c>
      <c r="X157" s="133"/>
      <c r="Y157" s="132">
        <v>0</v>
      </c>
      <c r="Z157" s="132"/>
      <c r="AA157" s="133">
        <v>0</v>
      </c>
      <c r="AB157" s="134"/>
      <c r="AD157" s="22"/>
      <c r="AE157" s="27"/>
      <c r="AG157" s="135">
        <v>0</v>
      </c>
      <c r="AH157" s="133"/>
      <c r="AI157" s="132">
        <v>0</v>
      </c>
      <c r="AJ157" s="132"/>
      <c r="AK157" s="133">
        <v>0</v>
      </c>
      <c r="AL157" s="134"/>
      <c r="AN157" s="22"/>
      <c r="AO157" s="27"/>
      <c r="AQ157" s="135">
        <v>0</v>
      </c>
      <c r="AR157" s="133"/>
      <c r="AS157" s="132">
        <v>0</v>
      </c>
      <c r="AT157" s="132"/>
      <c r="AU157" s="133">
        <v>0</v>
      </c>
      <c r="AV157" s="134"/>
      <c r="AX157" s="22"/>
      <c r="AY157" s="32"/>
      <c r="BA157" s="135">
        <v>0</v>
      </c>
      <c r="BB157" s="133"/>
      <c r="BC157" s="132">
        <v>0</v>
      </c>
      <c r="BD157" s="132"/>
      <c r="BE157" s="133">
        <v>0</v>
      </c>
      <c r="BF157" s="134"/>
      <c r="BH157" s="22"/>
      <c r="BI157" s="32"/>
      <c r="BK157" s="135">
        <v>0</v>
      </c>
      <c r="BL157" s="133"/>
      <c r="BM157" s="132">
        <v>0</v>
      </c>
      <c r="BN157" s="132"/>
      <c r="BO157" s="133">
        <v>0</v>
      </c>
      <c r="BP157" s="134"/>
      <c r="BR157" s="22"/>
      <c r="BS157" s="32"/>
      <c r="BU157" s="135">
        <v>0</v>
      </c>
      <c r="BV157" s="133"/>
      <c r="BW157" s="132">
        <v>0</v>
      </c>
      <c r="BX157" s="132"/>
      <c r="BY157" s="133">
        <v>0</v>
      </c>
      <c r="BZ157" s="134"/>
      <c r="CB157" s="22"/>
      <c r="CC157" s="32"/>
      <c r="CE157" s="135">
        <v>0</v>
      </c>
      <c r="CF157" s="133"/>
      <c r="CG157" s="132">
        <v>0</v>
      </c>
      <c r="CH157" s="132"/>
      <c r="CI157" s="133">
        <v>0</v>
      </c>
      <c r="CJ157" s="134"/>
      <c r="CL157" s="22"/>
      <c r="CM157" s="65"/>
      <c r="CO157" s="135">
        <v>0</v>
      </c>
      <c r="CP157" s="133"/>
      <c r="CQ157" s="132">
        <v>0</v>
      </c>
      <c r="CR157" s="132"/>
      <c r="CS157" s="133">
        <v>0</v>
      </c>
      <c r="CT157" s="134"/>
      <c r="CV157" s="22"/>
      <c r="CW157" s="65"/>
      <c r="CY157" s="135">
        <v>0</v>
      </c>
      <c r="CZ157" s="133"/>
      <c r="DA157" s="132">
        <v>0</v>
      </c>
      <c r="DB157" s="132"/>
      <c r="DC157" s="133">
        <v>0</v>
      </c>
      <c r="DD157" s="134"/>
      <c r="DF157" s="22"/>
      <c r="DG157" s="65"/>
      <c r="DI157" s="135">
        <v>0</v>
      </c>
      <c r="DJ157" s="133"/>
      <c r="DK157" s="132">
        <v>0</v>
      </c>
      <c r="DL157" s="132"/>
      <c r="DM157" s="133">
        <v>0</v>
      </c>
      <c r="DN157" s="134"/>
      <c r="DP157" s="22"/>
      <c r="DQ157" s="65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</row>
    <row r="158" spans="1:166" ht="9" customHeight="1" thickTop="1" x14ac:dyDescent="0.25">
      <c r="B158" s="75"/>
      <c r="C158" s="75"/>
      <c r="D158" s="75"/>
      <c r="E158" s="75"/>
      <c r="F158" s="75"/>
      <c r="G158" s="75"/>
      <c r="H158" s="75"/>
      <c r="I158" s="75"/>
      <c r="J158" s="21"/>
      <c r="T158" s="21"/>
      <c r="AD158" s="21"/>
      <c r="AN158" s="21"/>
      <c r="AX158" s="21"/>
      <c r="BH158" s="21"/>
      <c r="BR158" s="21"/>
      <c r="CB158" s="21"/>
      <c r="CL158" s="21"/>
      <c r="CV158" s="21"/>
      <c r="DF158" s="21"/>
      <c r="DP158" s="21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</row>
    <row r="159" spans="1:166" s="14" customFormat="1" x14ac:dyDescent="0.25">
      <c r="A159" s="27"/>
      <c r="B159" s="76"/>
      <c r="C159" s="112" t="s">
        <v>305</v>
      </c>
      <c r="D159" s="113"/>
      <c r="E159" s="113" t="s">
        <v>306</v>
      </c>
      <c r="F159" s="113"/>
      <c r="G159" s="113" t="s">
        <v>307</v>
      </c>
      <c r="H159" s="114"/>
      <c r="I159" s="76"/>
      <c r="J159" s="22"/>
      <c r="K159" s="27"/>
      <c r="M159" s="115" t="s">
        <v>305</v>
      </c>
      <c r="N159" s="116"/>
      <c r="O159" s="116" t="s">
        <v>306</v>
      </c>
      <c r="P159" s="116"/>
      <c r="Q159" s="116" t="s">
        <v>307</v>
      </c>
      <c r="R159" s="117"/>
      <c r="T159" s="22"/>
      <c r="U159" s="27"/>
      <c r="W159" s="115" t="s">
        <v>305</v>
      </c>
      <c r="X159" s="116"/>
      <c r="Y159" s="116" t="s">
        <v>306</v>
      </c>
      <c r="Z159" s="116"/>
      <c r="AA159" s="116" t="s">
        <v>307</v>
      </c>
      <c r="AB159" s="117"/>
      <c r="AD159" s="22"/>
      <c r="AE159" s="27"/>
      <c r="AG159" s="115" t="s">
        <v>305</v>
      </c>
      <c r="AH159" s="116"/>
      <c r="AI159" s="116" t="s">
        <v>306</v>
      </c>
      <c r="AJ159" s="116"/>
      <c r="AK159" s="116" t="s">
        <v>307</v>
      </c>
      <c r="AL159" s="117"/>
      <c r="AN159" s="22"/>
      <c r="AO159" s="27"/>
      <c r="AQ159" s="115" t="s">
        <v>305</v>
      </c>
      <c r="AR159" s="116"/>
      <c r="AS159" s="116" t="s">
        <v>306</v>
      </c>
      <c r="AT159" s="116"/>
      <c r="AU159" s="116" t="s">
        <v>307</v>
      </c>
      <c r="AV159" s="117"/>
      <c r="AX159" s="22"/>
      <c r="AY159" s="46"/>
      <c r="BA159" s="115" t="s">
        <v>305</v>
      </c>
      <c r="BB159" s="116"/>
      <c r="BC159" s="116" t="s">
        <v>306</v>
      </c>
      <c r="BD159" s="116"/>
      <c r="BE159" s="116" t="s">
        <v>307</v>
      </c>
      <c r="BF159" s="117"/>
      <c r="BH159" s="22"/>
      <c r="BI159" s="46"/>
      <c r="BK159" s="115" t="s">
        <v>305</v>
      </c>
      <c r="BL159" s="116"/>
      <c r="BM159" s="116" t="s">
        <v>306</v>
      </c>
      <c r="BN159" s="116"/>
      <c r="BO159" s="116" t="s">
        <v>307</v>
      </c>
      <c r="BP159" s="117"/>
      <c r="BR159" s="22"/>
      <c r="BS159" s="46"/>
      <c r="BU159" s="115" t="s">
        <v>305</v>
      </c>
      <c r="BV159" s="116"/>
      <c r="BW159" s="116" t="s">
        <v>306</v>
      </c>
      <c r="BX159" s="116"/>
      <c r="BY159" s="116" t="s">
        <v>307</v>
      </c>
      <c r="BZ159" s="117"/>
      <c r="CB159" s="22"/>
      <c r="CC159" s="46"/>
      <c r="CE159" s="115" t="s">
        <v>305</v>
      </c>
      <c r="CF159" s="116"/>
      <c r="CG159" s="116" t="s">
        <v>306</v>
      </c>
      <c r="CH159" s="116"/>
      <c r="CI159" s="116" t="s">
        <v>307</v>
      </c>
      <c r="CJ159" s="117"/>
      <c r="CL159" s="22"/>
      <c r="CM159" s="66"/>
      <c r="CO159" s="115" t="s">
        <v>305</v>
      </c>
      <c r="CP159" s="116"/>
      <c r="CQ159" s="116" t="s">
        <v>306</v>
      </c>
      <c r="CR159" s="116"/>
      <c r="CS159" s="116" t="s">
        <v>307</v>
      </c>
      <c r="CT159" s="117"/>
      <c r="CV159" s="22"/>
      <c r="CW159" s="66"/>
      <c r="CY159" s="115" t="s">
        <v>305</v>
      </c>
      <c r="CZ159" s="116"/>
      <c r="DA159" s="116" t="s">
        <v>306</v>
      </c>
      <c r="DB159" s="116"/>
      <c r="DC159" s="116" t="s">
        <v>307</v>
      </c>
      <c r="DD159" s="117"/>
      <c r="DF159" s="22"/>
      <c r="DG159" s="66"/>
      <c r="DI159" s="115" t="s">
        <v>305</v>
      </c>
      <c r="DJ159" s="116"/>
      <c r="DK159" s="116" t="s">
        <v>306</v>
      </c>
      <c r="DL159" s="116"/>
      <c r="DM159" s="116" t="s">
        <v>307</v>
      </c>
      <c r="DN159" s="117"/>
      <c r="DP159" s="22"/>
      <c r="DQ159" s="66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</row>
    <row r="160" spans="1:166" s="14" customFormat="1" ht="21.95" customHeight="1" thickBot="1" x14ac:dyDescent="0.3">
      <c r="A160" s="27"/>
      <c r="B160" s="76"/>
      <c r="C160" s="128">
        <v>0</v>
      </c>
      <c r="D160" s="129"/>
      <c r="E160" s="130">
        <v>0</v>
      </c>
      <c r="F160" s="130"/>
      <c r="G160" s="129">
        <v>0</v>
      </c>
      <c r="H160" s="131"/>
      <c r="I160" s="76"/>
      <c r="J160" s="22"/>
      <c r="K160" s="27"/>
      <c r="M160" s="124">
        <v>0</v>
      </c>
      <c r="N160" s="125"/>
      <c r="O160" s="126">
        <v>0</v>
      </c>
      <c r="P160" s="126"/>
      <c r="Q160" s="125">
        <v>0</v>
      </c>
      <c r="R160" s="127"/>
      <c r="T160" s="22"/>
      <c r="U160" s="27"/>
      <c r="W160" s="124">
        <v>0</v>
      </c>
      <c r="X160" s="125"/>
      <c r="Y160" s="126">
        <v>0</v>
      </c>
      <c r="Z160" s="126"/>
      <c r="AA160" s="125">
        <v>0</v>
      </c>
      <c r="AB160" s="127"/>
      <c r="AD160" s="22"/>
      <c r="AE160" s="27"/>
      <c r="AG160" s="124">
        <v>0</v>
      </c>
      <c r="AH160" s="125"/>
      <c r="AI160" s="126">
        <v>0</v>
      </c>
      <c r="AJ160" s="126"/>
      <c r="AK160" s="125">
        <v>0</v>
      </c>
      <c r="AL160" s="127"/>
      <c r="AN160" s="22"/>
      <c r="AO160" s="27"/>
      <c r="AQ160" s="124">
        <v>0</v>
      </c>
      <c r="AR160" s="125"/>
      <c r="AS160" s="126">
        <v>0</v>
      </c>
      <c r="AT160" s="126"/>
      <c r="AU160" s="125">
        <v>0</v>
      </c>
      <c r="AV160" s="127"/>
      <c r="AX160" s="22"/>
      <c r="AY160" s="32"/>
      <c r="BA160" s="124">
        <v>0</v>
      </c>
      <c r="BB160" s="125"/>
      <c r="BC160" s="126">
        <v>0</v>
      </c>
      <c r="BD160" s="126"/>
      <c r="BE160" s="125">
        <v>0</v>
      </c>
      <c r="BF160" s="127"/>
      <c r="BH160" s="22"/>
      <c r="BI160" s="32"/>
      <c r="BK160" s="124">
        <v>0</v>
      </c>
      <c r="BL160" s="125"/>
      <c r="BM160" s="126">
        <v>0</v>
      </c>
      <c r="BN160" s="126"/>
      <c r="BO160" s="125">
        <v>0</v>
      </c>
      <c r="BP160" s="127"/>
      <c r="BR160" s="22"/>
      <c r="BS160" s="32"/>
      <c r="BU160" s="124">
        <v>0</v>
      </c>
      <c r="BV160" s="125"/>
      <c r="BW160" s="126">
        <v>0</v>
      </c>
      <c r="BX160" s="126"/>
      <c r="BY160" s="125">
        <v>0</v>
      </c>
      <c r="BZ160" s="127"/>
      <c r="CB160" s="22"/>
      <c r="CC160" s="32"/>
      <c r="CE160" s="124">
        <v>0</v>
      </c>
      <c r="CF160" s="125"/>
      <c r="CG160" s="126">
        <v>0</v>
      </c>
      <c r="CH160" s="126"/>
      <c r="CI160" s="125">
        <v>0</v>
      </c>
      <c r="CJ160" s="127"/>
      <c r="CL160" s="22"/>
      <c r="CM160" s="65"/>
      <c r="CO160" s="124">
        <v>0</v>
      </c>
      <c r="CP160" s="125"/>
      <c r="CQ160" s="126">
        <v>0</v>
      </c>
      <c r="CR160" s="126"/>
      <c r="CS160" s="125">
        <v>0</v>
      </c>
      <c r="CT160" s="127"/>
      <c r="CV160" s="22"/>
      <c r="CW160" s="65"/>
      <c r="CY160" s="124">
        <v>0</v>
      </c>
      <c r="CZ160" s="125"/>
      <c r="DA160" s="126">
        <v>0</v>
      </c>
      <c r="DB160" s="126"/>
      <c r="DC160" s="125">
        <v>0</v>
      </c>
      <c r="DD160" s="127"/>
      <c r="DF160" s="22"/>
      <c r="DG160" s="65"/>
      <c r="DI160" s="124">
        <v>0</v>
      </c>
      <c r="DJ160" s="125"/>
      <c r="DK160" s="126">
        <v>0</v>
      </c>
      <c r="DL160" s="126"/>
      <c r="DM160" s="125">
        <v>0</v>
      </c>
      <c r="DN160" s="127"/>
      <c r="DP160" s="22"/>
      <c r="DQ160" s="65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</row>
    <row r="161" spans="1:166" ht="9" customHeight="1" thickTop="1" x14ac:dyDescent="0.25">
      <c r="B161" s="75"/>
      <c r="C161" s="75"/>
      <c r="D161" s="75"/>
      <c r="E161" s="75"/>
      <c r="F161" s="75"/>
      <c r="G161" s="75"/>
      <c r="H161" s="75"/>
      <c r="I161" s="75"/>
      <c r="J161" s="21"/>
      <c r="T161" s="21"/>
      <c r="AD161" s="21"/>
      <c r="AN161" s="21"/>
      <c r="AX161" s="21"/>
      <c r="BH161" s="21"/>
      <c r="BR161" s="21"/>
      <c r="CB161" s="21"/>
      <c r="CL161" s="21"/>
      <c r="CV161" s="21"/>
      <c r="DF161" s="21"/>
      <c r="DP161" s="21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</row>
    <row r="162" spans="1:166" s="14" customFormat="1" ht="17.100000000000001" customHeight="1" x14ac:dyDescent="0.25">
      <c r="A162" s="27"/>
      <c r="B162" s="76"/>
      <c r="C162" s="112" t="s">
        <v>310</v>
      </c>
      <c r="D162" s="113"/>
      <c r="E162" s="113"/>
      <c r="F162" s="113"/>
      <c r="G162" s="113"/>
      <c r="H162" s="114"/>
      <c r="I162" s="76"/>
      <c r="J162" s="22"/>
      <c r="K162" s="27"/>
      <c r="M162" s="115" t="s">
        <v>310</v>
      </c>
      <c r="N162" s="116"/>
      <c r="O162" s="116"/>
      <c r="P162" s="116"/>
      <c r="Q162" s="116"/>
      <c r="R162" s="117"/>
      <c r="T162" s="22"/>
      <c r="U162" s="27"/>
      <c r="W162" s="115" t="s">
        <v>310</v>
      </c>
      <c r="X162" s="116"/>
      <c r="Y162" s="116"/>
      <c r="Z162" s="116"/>
      <c r="AA162" s="116"/>
      <c r="AB162" s="117"/>
      <c r="AD162" s="22"/>
      <c r="AE162" s="27"/>
      <c r="AG162" s="115" t="s">
        <v>310</v>
      </c>
      <c r="AH162" s="116"/>
      <c r="AI162" s="116"/>
      <c r="AJ162" s="116"/>
      <c r="AK162" s="116"/>
      <c r="AL162" s="117"/>
      <c r="AN162" s="22"/>
      <c r="AO162" s="27"/>
      <c r="AQ162" s="115" t="s">
        <v>310</v>
      </c>
      <c r="AR162" s="116"/>
      <c r="AS162" s="116"/>
      <c r="AT162" s="116"/>
      <c r="AU162" s="116"/>
      <c r="AV162" s="117"/>
      <c r="AX162" s="22"/>
      <c r="AY162" s="46"/>
      <c r="BA162" s="115" t="s">
        <v>310</v>
      </c>
      <c r="BB162" s="116"/>
      <c r="BC162" s="116"/>
      <c r="BD162" s="116"/>
      <c r="BE162" s="116"/>
      <c r="BF162" s="117"/>
      <c r="BH162" s="22"/>
      <c r="BI162" s="46"/>
      <c r="BK162" s="115" t="s">
        <v>310</v>
      </c>
      <c r="BL162" s="116"/>
      <c r="BM162" s="116"/>
      <c r="BN162" s="116"/>
      <c r="BO162" s="116"/>
      <c r="BP162" s="117"/>
      <c r="BR162" s="22"/>
      <c r="BS162" s="46"/>
      <c r="BU162" s="115" t="s">
        <v>310</v>
      </c>
      <c r="BV162" s="116"/>
      <c r="BW162" s="116"/>
      <c r="BX162" s="116"/>
      <c r="BY162" s="116"/>
      <c r="BZ162" s="117"/>
      <c r="CB162" s="22"/>
      <c r="CC162" s="46"/>
      <c r="CE162" s="115" t="s">
        <v>310</v>
      </c>
      <c r="CF162" s="116"/>
      <c r="CG162" s="116"/>
      <c r="CH162" s="116"/>
      <c r="CI162" s="116"/>
      <c r="CJ162" s="117"/>
      <c r="CL162" s="22"/>
      <c r="CM162" s="66"/>
      <c r="CO162" s="115" t="s">
        <v>310</v>
      </c>
      <c r="CP162" s="116"/>
      <c r="CQ162" s="116"/>
      <c r="CR162" s="116"/>
      <c r="CS162" s="116"/>
      <c r="CT162" s="117"/>
      <c r="CV162" s="22"/>
      <c r="CW162" s="66"/>
      <c r="CY162" s="115" t="s">
        <v>310</v>
      </c>
      <c r="CZ162" s="116"/>
      <c r="DA162" s="116"/>
      <c r="DB162" s="116"/>
      <c r="DC162" s="116"/>
      <c r="DD162" s="117"/>
      <c r="DF162" s="22"/>
      <c r="DG162" s="66"/>
      <c r="DI162" s="115" t="s">
        <v>310</v>
      </c>
      <c r="DJ162" s="116"/>
      <c r="DK162" s="116"/>
      <c r="DL162" s="116"/>
      <c r="DM162" s="116"/>
      <c r="DN162" s="117"/>
      <c r="DP162" s="22"/>
      <c r="DQ162" s="66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</row>
    <row r="163" spans="1:166" s="14" customFormat="1" ht="21.95" customHeight="1" x14ac:dyDescent="0.25">
      <c r="A163" s="27"/>
      <c r="B163" s="76"/>
      <c r="C163" s="118">
        <v>2</v>
      </c>
      <c r="D163" s="119"/>
      <c r="E163" s="119"/>
      <c r="F163" s="119"/>
      <c r="G163" s="119"/>
      <c r="H163" s="120"/>
      <c r="I163" s="76"/>
      <c r="J163" s="22"/>
      <c r="K163" s="27"/>
      <c r="M163" s="121" t="s">
        <v>315</v>
      </c>
      <c r="N163" s="122"/>
      <c r="O163" s="122"/>
      <c r="P163" s="122"/>
      <c r="Q163" s="122"/>
      <c r="R163" s="123"/>
      <c r="T163" s="22"/>
      <c r="U163" s="27"/>
      <c r="W163" s="121" t="s">
        <v>315</v>
      </c>
      <c r="X163" s="122"/>
      <c r="Y163" s="122"/>
      <c r="Z163" s="122"/>
      <c r="AA163" s="122"/>
      <c r="AB163" s="123"/>
      <c r="AD163" s="22"/>
      <c r="AE163" s="27"/>
      <c r="AG163" s="121" t="s">
        <v>315</v>
      </c>
      <c r="AH163" s="122"/>
      <c r="AI163" s="122"/>
      <c r="AJ163" s="122"/>
      <c r="AK163" s="122"/>
      <c r="AL163" s="123"/>
      <c r="AN163" s="22"/>
      <c r="AO163" s="27"/>
      <c r="AQ163" s="121" t="s">
        <v>315</v>
      </c>
      <c r="AR163" s="122"/>
      <c r="AS163" s="122"/>
      <c r="AT163" s="122"/>
      <c r="AU163" s="122"/>
      <c r="AV163" s="123"/>
      <c r="AX163" s="22"/>
      <c r="AY163" s="32"/>
      <c r="BA163" s="121" t="s">
        <v>315</v>
      </c>
      <c r="BB163" s="122"/>
      <c r="BC163" s="122"/>
      <c r="BD163" s="122"/>
      <c r="BE163" s="122"/>
      <c r="BF163" s="123"/>
      <c r="BH163" s="22"/>
      <c r="BI163" s="32"/>
      <c r="BK163" s="121" t="s">
        <v>315</v>
      </c>
      <c r="BL163" s="122"/>
      <c r="BM163" s="122"/>
      <c r="BN163" s="122"/>
      <c r="BO163" s="122"/>
      <c r="BP163" s="123"/>
      <c r="BR163" s="22"/>
      <c r="BS163" s="32"/>
      <c r="BU163" s="121" t="s">
        <v>315</v>
      </c>
      <c r="BV163" s="122"/>
      <c r="BW163" s="122"/>
      <c r="BX163" s="122"/>
      <c r="BY163" s="122"/>
      <c r="BZ163" s="123"/>
      <c r="CB163" s="22"/>
      <c r="CC163" s="32"/>
      <c r="CE163" s="121" t="s">
        <v>315</v>
      </c>
      <c r="CF163" s="122"/>
      <c r="CG163" s="122"/>
      <c r="CH163" s="122"/>
      <c r="CI163" s="122"/>
      <c r="CJ163" s="123"/>
      <c r="CL163" s="22"/>
      <c r="CM163" s="65"/>
      <c r="CO163" s="121" t="s">
        <v>315</v>
      </c>
      <c r="CP163" s="122"/>
      <c r="CQ163" s="122"/>
      <c r="CR163" s="122"/>
      <c r="CS163" s="122"/>
      <c r="CT163" s="123"/>
      <c r="CV163" s="22"/>
      <c r="CW163" s="65"/>
      <c r="CY163" s="121" t="s">
        <v>315</v>
      </c>
      <c r="CZ163" s="122"/>
      <c r="DA163" s="122"/>
      <c r="DB163" s="122"/>
      <c r="DC163" s="122"/>
      <c r="DD163" s="123"/>
      <c r="DF163" s="22"/>
      <c r="DG163" s="65"/>
      <c r="DI163" s="121" t="s">
        <v>315</v>
      </c>
      <c r="DJ163" s="122"/>
      <c r="DK163" s="122"/>
      <c r="DL163" s="122"/>
      <c r="DM163" s="122"/>
      <c r="DN163" s="123"/>
      <c r="DP163" s="22"/>
      <c r="DQ163" s="65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</row>
    <row r="164" spans="1:166" s="14" customFormat="1" ht="5.25" customHeight="1" x14ac:dyDescent="0.25">
      <c r="A164" s="27"/>
      <c r="B164" s="76"/>
      <c r="C164" s="53"/>
      <c r="D164" s="34"/>
      <c r="E164" s="34"/>
      <c r="F164" s="34"/>
      <c r="G164" s="34"/>
      <c r="H164" s="54"/>
      <c r="I164" s="76"/>
      <c r="J164" s="22"/>
      <c r="K164" s="27"/>
      <c r="M164" s="15"/>
      <c r="N164" s="16"/>
      <c r="O164" s="16"/>
      <c r="P164" s="16"/>
      <c r="Q164" s="16"/>
      <c r="R164" s="17"/>
      <c r="T164" s="22"/>
      <c r="U164" s="27"/>
      <c r="W164" s="15"/>
      <c r="X164" s="16"/>
      <c r="Y164" s="16"/>
      <c r="Z164" s="16"/>
      <c r="AA164" s="16"/>
      <c r="AB164" s="17"/>
      <c r="AD164" s="22"/>
      <c r="AE164" s="27"/>
      <c r="AG164" s="15"/>
      <c r="AH164" s="16"/>
      <c r="AI164" s="16"/>
      <c r="AJ164" s="16"/>
      <c r="AK164" s="16"/>
      <c r="AL164" s="17"/>
      <c r="AN164" s="22"/>
      <c r="AO164" s="27"/>
      <c r="AQ164" s="15"/>
      <c r="AR164" s="16"/>
      <c r="AS164" s="16"/>
      <c r="AT164" s="16"/>
      <c r="AU164" s="16"/>
      <c r="AV164" s="17"/>
      <c r="AX164" s="22"/>
      <c r="AY164" s="27"/>
      <c r="BA164" s="15"/>
      <c r="BB164" s="16"/>
      <c r="BC164" s="16"/>
      <c r="BD164" s="16"/>
      <c r="BE164" s="16"/>
      <c r="BF164" s="17"/>
      <c r="BH164" s="22"/>
      <c r="BI164" s="27"/>
      <c r="BK164" s="15"/>
      <c r="BL164" s="16"/>
      <c r="BM164" s="16"/>
      <c r="BN164" s="16"/>
      <c r="BO164" s="16"/>
      <c r="BP164" s="17"/>
      <c r="BR164" s="22"/>
      <c r="BS164" s="27"/>
      <c r="BU164" s="15"/>
      <c r="BV164" s="16"/>
      <c r="BW164" s="16"/>
      <c r="BX164" s="16"/>
      <c r="BY164" s="16"/>
      <c r="BZ164" s="17"/>
      <c r="CB164" s="22"/>
      <c r="CC164" s="27"/>
      <c r="CE164" s="15"/>
      <c r="CF164" s="16"/>
      <c r="CG164" s="16"/>
      <c r="CH164" s="16"/>
      <c r="CI164" s="16"/>
      <c r="CJ164" s="17"/>
      <c r="CL164" s="22"/>
      <c r="CM164" s="27"/>
      <c r="CO164" s="15"/>
      <c r="CP164" s="16"/>
      <c r="CQ164" s="16"/>
      <c r="CR164" s="16"/>
      <c r="CS164" s="16"/>
      <c r="CT164" s="17"/>
      <c r="CV164" s="22"/>
      <c r="CW164" s="27"/>
      <c r="CY164" s="15"/>
      <c r="CZ164" s="16"/>
      <c r="DA164" s="16"/>
      <c r="DB164" s="16"/>
      <c r="DC164" s="16"/>
      <c r="DD164" s="17"/>
      <c r="DF164" s="22"/>
      <c r="DG164" s="27"/>
      <c r="DI164" s="15"/>
      <c r="DJ164" s="16"/>
      <c r="DK164" s="16"/>
      <c r="DL164" s="16"/>
      <c r="DM164" s="16"/>
      <c r="DN164" s="17"/>
      <c r="DP164" s="22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</row>
    <row r="165" spans="1:166" ht="17.100000000000001" customHeight="1" x14ac:dyDescent="0.25">
      <c r="B165" s="75"/>
      <c r="C165" s="53" t="s">
        <v>521</v>
      </c>
      <c r="D165" s="34"/>
      <c r="E165" s="34"/>
      <c r="F165" s="34"/>
      <c r="G165" s="34"/>
      <c r="H165" s="54"/>
      <c r="I165" s="75"/>
      <c r="J165" s="21"/>
      <c r="M165" s="15" t="s">
        <v>317</v>
      </c>
      <c r="N165" s="16"/>
      <c r="O165" s="16"/>
      <c r="P165" s="16"/>
      <c r="Q165" s="16"/>
      <c r="R165" s="17"/>
      <c r="T165" s="21"/>
      <c r="W165" s="15" t="s">
        <v>317</v>
      </c>
      <c r="X165" s="16"/>
      <c r="Y165" s="16"/>
      <c r="Z165" s="16"/>
      <c r="AA165" s="16"/>
      <c r="AB165" s="17"/>
      <c r="AD165" s="21"/>
      <c r="AG165" s="15" t="s">
        <v>317</v>
      </c>
      <c r="AH165" s="16"/>
      <c r="AI165" s="16"/>
      <c r="AJ165" s="16"/>
      <c r="AK165" s="16"/>
      <c r="AL165" s="17"/>
      <c r="AN165" s="21"/>
      <c r="AQ165" s="15" t="s">
        <v>317</v>
      </c>
      <c r="AR165" s="16"/>
      <c r="AS165" s="16"/>
      <c r="AT165" s="16"/>
      <c r="AU165" s="16"/>
      <c r="AV165" s="17"/>
      <c r="AX165" s="21"/>
      <c r="BA165" s="15" t="s">
        <v>317</v>
      </c>
      <c r="BB165" s="16"/>
      <c r="BC165" s="16"/>
      <c r="BD165" s="16"/>
      <c r="BE165" s="16"/>
      <c r="BF165" s="17"/>
      <c r="BH165" s="21"/>
      <c r="BK165" s="15" t="s">
        <v>317</v>
      </c>
      <c r="BL165" s="16"/>
      <c r="BM165" s="16"/>
      <c r="BN165" s="16"/>
      <c r="BO165" s="16"/>
      <c r="BP165" s="17"/>
      <c r="BR165" s="21"/>
      <c r="BU165" s="15" t="s">
        <v>317</v>
      </c>
      <c r="BV165" s="16"/>
      <c r="BW165" s="16"/>
      <c r="BX165" s="16"/>
      <c r="BY165" s="16"/>
      <c r="BZ165" s="17"/>
      <c r="CB165" s="21"/>
      <c r="CE165" s="15" t="s">
        <v>317</v>
      </c>
      <c r="CF165" s="16"/>
      <c r="CG165" s="16"/>
      <c r="CH165" s="16"/>
      <c r="CI165" s="16"/>
      <c r="CJ165" s="17"/>
      <c r="CL165" s="21"/>
      <c r="CO165" s="15" t="s">
        <v>317</v>
      </c>
      <c r="CP165" s="16"/>
      <c r="CQ165" s="16"/>
      <c r="CR165" s="16"/>
      <c r="CS165" s="16"/>
      <c r="CT165" s="17"/>
      <c r="CV165" s="21"/>
      <c r="CY165" s="15" t="s">
        <v>317</v>
      </c>
      <c r="CZ165" s="16"/>
      <c r="DA165" s="16"/>
      <c r="DB165" s="16"/>
      <c r="DC165" s="16"/>
      <c r="DD165" s="17"/>
      <c r="DF165" s="21"/>
      <c r="DI165" s="15" t="s">
        <v>317</v>
      </c>
      <c r="DJ165" s="16"/>
      <c r="DK165" s="16"/>
      <c r="DL165" s="16"/>
      <c r="DM165" s="16"/>
      <c r="DN165" s="17"/>
      <c r="DP165" s="21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</row>
    <row r="166" spans="1:166" ht="17.100000000000001" customHeight="1" x14ac:dyDescent="0.25">
      <c r="B166" s="75"/>
      <c r="C166" s="53" t="s">
        <v>345</v>
      </c>
      <c r="D166" s="34"/>
      <c r="E166" s="34"/>
      <c r="F166" s="34"/>
      <c r="G166" s="34"/>
      <c r="H166" s="54"/>
      <c r="I166" s="75"/>
      <c r="J166" s="21"/>
      <c r="M166" s="15" t="s">
        <v>318</v>
      </c>
      <c r="N166" s="16"/>
      <c r="O166" s="16"/>
      <c r="P166" s="16"/>
      <c r="Q166" s="16"/>
      <c r="R166" s="17"/>
      <c r="T166" s="21"/>
      <c r="W166" s="15" t="s">
        <v>318</v>
      </c>
      <c r="X166" s="16"/>
      <c r="Y166" s="16"/>
      <c r="Z166" s="16"/>
      <c r="AA166" s="16"/>
      <c r="AB166" s="17"/>
      <c r="AD166" s="21"/>
      <c r="AG166" s="15" t="s">
        <v>318</v>
      </c>
      <c r="AH166" s="16"/>
      <c r="AI166" s="16"/>
      <c r="AJ166" s="16"/>
      <c r="AK166" s="16"/>
      <c r="AL166" s="17"/>
      <c r="AN166" s="21"/>
      <c r="AQ166" s="15" t="s">
        <v>318</v>
      </c>
      <c r="AR166" s="16"/>
      <c r="AS166" s="16"/>
      <c r="AT166" s="16"/>
      <c r="AU166" s="16"/>
      <c r="AV166" s="17"/>
      <c r="AX166" s="21"/>
      <c r="BA166" s="15" t="s">
        <v>318</v>
      </c>
      <c r="BB166" s="16"/>
      <c r="BC166" s="16"/>
      <c r="BD166" s="16"/>
      <c r="BE166" s="16"/>
      <c r="BF166" s="17"/>
      <c r="BH166" s="21"/>
      <c r="BK166" s="15" t="s">
        <v>318</v>
      </c>
      <c r="BL166" s="16"/>
      <c r="BM166" s="16"/>
      <c r="BN166" s="16"/>
      <c r="BO166" s="16"/>
      <c r="BP166" s="17"/>
      <c r="BR166" s="21"/>
      <c r="BU166" s="15" t="s">
        <v>318</v>
      </c>
      <c r="BV166" s="16"/>
      <c r="BW166" s="16"/>
      <c r="BX166" s="16"/>
      <c r="BY166" s="16"/>
      <c r="BZ166" s="17"/>
      <c r="CB166" s="21"/>
      <c r="CE166" s="15" t="s">
        <v>318</v>
      </c>
      <c r="CF166" s="16"/>
      <c r="CG166" s="16"/>
      <c r="CH166" s="16"/>
      <c r="CI166" s="16"/>
      <c r="CJ166" s="17"/>
      <c r="CL166" s="21"/>
      <c r="CO166" s="15" t="s">
        <v>318</v>
      </c>
      <c r="CP166" s="16"/>
      <c r="CQ166" s="16"/>
      <c r="CR166" s="16"/>
      <c r="CS166" s="16"/>
      <c r="CT166" s="17"/>
      <c r="CV166" s="21"/>
      <c r="CY166" s="15" t="s">
        <v>318</v>
      </c>
      <c r="CZ166" s="16"/>
      <c r="DA166" s="16"/>
      <c r="DB166" s="16"/>
      <c r="DC166" s="16"/>
      <c r="DD166" s="17"/>
      <c r="DF166" s="21"/>
      <c r="DI166" s="15" t="s">
        <v>318</v>
      </c>
      <c r="DJ166" s="16"/>
      <c r="DK166" s="16"/>
      <c r="DL166" s="16"/>
      <c r="DM166" s="16"/>
      <c r="DN166" s="17"/>
      <c r="DP166" s="21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</row>
    <row r="167" spans="1:166" ht="5.25" customHeight="1" thickBot="1" x14ac:dyDescent="0.3">
      <c r="B167" s="75"/>
      <c r="C167" s="55"/>
      <c r="D167" s="56"/>
      <c r="E167" s="56"/>
      <c r="F167" s="56"/>
      <c r="G167" s="56"/>
      <c r="H167" s="57"/>
      <c r="I167" s="75"/>
      <c r="J167" s="21"/>
      <c r="M167" s="18"/>
      <c r="N167" s="19"/>
      <c r="O167" s="19"/>
      <c r="P167" s="19"/>
      <c r="Q167" s="19"/>
      <c r="R167" s="20"/>
      <c r="T167" s="21"/>
      <c r="W167" s="18"/>
      <c r="X167" s="19"/>
      <c r="Y167" s="19"/>
      <c r="Z167" s="19"/>
      <c r="AA167" s="19"/>
      <c r="AB167" s="20"/>
      <c r="AD167" s="21"/>
      <c r="AG167" s="18"/>
      <c r="AH167" s="19"/>
      <c r="AI167" s="19"/>
      <c r="AJ167" s="19"/>
      <c r="AK167" s="19"/>
      <c r="AL167" s="20"/>
      <c r="AN167" s="21"/>
      <c r="AQ167" s="18"/>
      <c r="AR167" s="19"/>
      <c r="AS167" s="19"/>
      <c r="AT167" s="19"/>
      <c r="AU167" s="19"/>
      <c r="AV167" s="20"/>
      <c r="AX167" s="21"/>
      <c r="BA167" s="18"/>
      <c r="BB167" s="19"/>
      <c r="BC167" s="19"/>
      <c r="BD167" s="19"/>
      <c r="BE167" s="19"/>
      <c r="BF167" s="20"/>
      <c r="BH167" s="21"/>
      <c r="BK167" s="18"/>
      <c r="BL167" s="19"/>
      <c r="BM167" s="19"/>
      <c r="BN167" s="19"/>
      <c r="BO167" s="19"/>
      <c r="BP167" s="20"/>
      <c r="BR167" s="21"/>
      <c r="BU167" s="18"/>
      <c r="BV167" s="19"/>
      <c r="BW167" s="19"/>
      <c r="BX167" s="19"/>
      <c r="BY167" s="19"/>
      <c r="BZ167" s="20"/>
      <c r="CB167" s="21"/>
      <c r="CE167" s="18"/>
      <c r="CF167" s="19"/>
      <c r="CG167" s="19"/>
      <c r="CH167" s="19"/>
      <c r="CI167" s="19"/>
      <c r="CJ167" s="20"/>
      <c r="CL167" s="21"/>
      <c r="CO167" s="18"/>
      <c r="CP167" s="19"/>
      <c r="CQ167" s="19"/>
      <c r="CR167" s="19"/>
      <c r="CS167" s="19"/>
      <c r="CT167" s="20"/>
      <c r="CV167" s="21"/>
      <c r="CY167" s="18"/>
      <c r="CZ167" s="19"/>
      <c r="DA167" s="19"/>
      <c r="DB167" s="19"/>
      <c r="DC167" s="19"/>
      <c r="DD167" s="20"/>
      <c r="DF167" s="21"/>
      <c r="DI167" s="18"/>
      <c r="DJ167" s="19"/>
      <c r="DK167" s="19"/>
      <c r="DL167" s="19"/>
      <c r="DM167" s="19"/>
      <c r="DN167" s="20"/>
      <c r="DP167" s="21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</row>
    <row r="168" spans="1:166" ht="11.25" customHeight="1" thickTop="1" x14ac:dyDescent="0.25">
      <c r="B168" s="75"/>
      <c r="C168" s="75"/>
      <c r="D168" s="75"/>
      <c r="E168" s="75"/>
      <c r="F168" s="75"/>
      <c r="G168" s="75"/>
      <c r="H168" s="75"/>
      <c r="I168" s="75"/>
      <c r="J168" s="21"/>
      <c r="T168" s="21"/>
      <c r="AD168" s="21"/>
      <c r="AN168" s="21"/>
      <c r="AX168" s="21"/>
      <c r="BH168" s="21"/>
      <c r="BR168" s="21"/>
      <c r="CB168" s="21"/>
      <c r="CL168" s="21"/>
      <c r="CV168" s="21"/>
      <c r="DF168" s="21"/>
      <c r="DP168" s="21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</row>
    <row r="169" spans="1:166" s="23" customFormat="1" ht="5.25" customHeight="1" x14ac:dyDescent="0.25">
      <c r="A169" s="26"/>
      <c r="B169" s="26"/>
      <c r="C169" s="21"/>
      <c r="D169" s="21"/>
      <c r="E169" s="21"/>
      <c r="F169" s="21"/>
      <c r="G169" s="21"/>
      <c r="H169" s="21"/>
      <c r="I169" s="21"/>
      <c r="J169" s="21"/>
      <c r="K169" s="26"/>
      <c r="L169" s="26"/>
      <c r="M169" s="21"/>
      <c r="N169" s="21"/>
      <c r="O169" s="21"/>
      <c r="P169" s="21"/>
      <c r="Q169" s="21"/>
      <c r="R169" s="21"/>
      <c r="S169" s="21"/>
      <c r="T169" s="21"/>
      <c r="U169" s="26"/>
      <c r="V169" s="26"/>
      <c r="W169" s="21"/>
      <c r="X169" s="21"/>
      <c r="Y169" s="21"/>
      <c r="Z169" s="21"/>
      <c r="AA169" s="21"/>
      <c r="AB169" s="21"/>
      <c r="AC169" s="21"/>
      <c r="AD169" s="21"/>
      <c r="AE169" s="26"/>
      <c r="AF169" s="26"/>
      <c r="AG169" s="21"/>
      <c r="AH169" s="21"/>
      <c r="AI169" s="21"/>
      <c r="AJ169" s="21"/>
      <c r="AK169" s="21"/>
      <c r="AL169" s="21"/>
      <c r="AM169" s="21"/>
      <c r="AN169" s="21"/>
      <c r="AO169" s="26"/>
      <c r="AP169" s="26"/>
      <c r="AQ169" s="21"/>
      <c r="AR169" s="21"/>
      <c r="AS169" s="21"/>
      <c r="AT169" s="21"/>
      <c r="AU169" s="21"/>
      <c r="AV169" s="21"/>
      <c r="AW169" s="21"/>
      <c r="AX169" s="21"/>
      <c r="AY169" s="26"/>
      <c r="AZ169" s="26"/>
      <c r="BA169" s="21"/>
      <c r="BB169" s="21"/>
      <c r="BC169" s="21"/>
      <c r="BD169" s="21"/>
      <c r="BE169" s="21"/>
      <c r="BF169" s="21"/>
      <c r="BG169" s="21"/>
      <c r="BH169" s="21"/>
      <c r="BI169" s="26"/>
      <c r="BJ169" s="26"/>
      <c r="BK169" s="21"/>
      <c r="BL169" s="21"/>
      <c r="BM169" s="21"/>
      <c r="BN169" s="21"/>
      <c r="BO169" s="21"/>
      <c r="BP169" s="21"/>
      <c r="BQ169" s="21"/>
      <c r="BR169" s="21"/>
      <c r="BS169" s="26"/>
      <c r="BT169" s="26"/>
      <c r="BU169" s="21"/>
      <c r="BV169" s="21"/>
      <c r="BW169" s="21"/>
      <c r="BX169" s="21"/>
      <c r="BY169" s="21"/>
      <c r="BZ169" s="21"/>
      <c r="CA169" s="21"/>
      <c r="CB169" s="21"/>
      <c r="CC169" s="26"/>
      <c r="CD169" s="26"/>
      <c r="CE169" s="21"/>
      <c r="CF169" s="21"/>
      <c r="CG169" s="21"/>
      <c r="CH169" s="21"/>
      <c r="CI169" s="21"/>
      <c r="CJ169" s="21"/>
      <c r="CK169" s="21"/>
      <c r="CL169" s="21"/>
      <c r="CM169" s="26"/>
      <c r="CN169" s="26"/>
      <c r="CO169" s="21"/>
      <c r="CP169" s="21"/>
      <c r="CQ169" s="21"/>
      <c r="CR169" s="21"/>
      <c r="CS169" s="21"/>
      <c r="CT169" s="21"/>
      <c r="CU169" s="21"/>
      <c r="CV169" s="21"/>
      <c r="CW169" s="26"/>
      <c r="CX169" s="26"/>
      <c r="CY169" s="21"/>
      <c r="CZ169" s="21"/>
      <c r="DA169" s="21"/>
      <c r="DB169" s="21"/>
      <c r="DC169" s="21"/>
      <c r="DD169" s="21"/>
      <c r="DE169" s="21"/>
      <c r="DF169" s="21"/>
      <c r="DG169" s="26"/>
      <c r="DH169" s="26"/>
      <c r="DI169" s="21"/>
      <c r="DJ169" s="21"/>
      <c r="DK169" s="21"/>
      <c r="DL169" s="21"/>
      <c r="DM169" s="21"/>
      <c r="DN169" s="21"/>
      <c r="DO169" s="21"/>
      <c r="DP169" s="21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</row>
    <row r="170" spans="1:166" s="26" customFormat="1" ht="9" customHeight="1" x14ac:dyDescent="0.25"/>
    <row r="171" spans="1:166" s="41" customFormat="1" ht="5.25" customHeight="1" x14ac:dyDescent="0.25">
      <c r="A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</row>
    <row r="172" spans="1:166" s="41" customFormat="1" ht="27" customHeight="1" x14ac:dyDescent="0.25">
      <c r="A172" s="26"/>
      <c r="B172" s="40"/>
      <c r="C172" s="165" t="s">
        <v>328</v>
      </c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40"/>
      <c r="AN172" s="40"/>
      <c r="AO172" s="40"/>
      <c r="AP172" s="44"/>
      <c r="AQ172" s="44"/>
      <c r="AR172" s="44"/>
      <c r="AS172" s="44"/>
      <c r="AT172" s="44"/>
      <c r="AU172" s="44"/>
      <c r="AV172" s="44"/>
      <c r="AW172" s="40"/>
      <c r="AX172" s="40"/>
      <c r="AY172" s="40"/>
      <c r="AZ172" s="44"/>
      <c r="BA172" s="44"/>
      <c r="BB172" s="44"/>
      <c r="BC172" s="44"/>
      <c r="BD172" s="44"/>
      <c r="BE172" s="44"/>
      <c r="BF172" s="44"/>
      <c r="BG172" s="40"/>
      <c r="BH172" s="40"/>
      <c r="BI172" s="40"/>
      <c r="BJ172" s="44"/>
      <c r="BK172" s="44"/>
      <c r="BL172" s="44"/>
      <c r="BM172" s="44"/>
      <c r="BN172" s="44"/>
      <c r="BO172" s="44"/>
      <c r="BP172" s="44"/>
      <c r="BQ172" s="40"/>
      <c r="BR172" s="40"/>
      <c r="BS172" s="40"/>
      <c r="BT172" s="44"/>
      <c r="BU172" s="44"/>
      <c r="BV172" s="44"/>
      <c r="BW172" s="44"/>
      <c r="BX172" s="44"/>
      <c r="BY172" s="44"/>
      <c r="BZ172" s="44"/>
      <c r="CA172" s="40"/>
      <c r="CB172" s="40"/>
      <c r="CC172" s="40"/>
      <c r="CD172" s="44"/>
      <c r="CE172" s="44"/>
      <c r="CF172" s="44"/>
      <c r="CG172" s="44"/>
      <c r="CH172" s="44"/>
      <c r="CI172" s="44"/>
      <c r="CJ172" s="44"/>
      <c r="CK172" s="68"/>
      <c r="CL172" s="68"/>
      <c r="CM172" s="68"/>
      <c r="CN172" s="44"/>
      <c r="CO172" s="44"/>
      <c r="CP172" s="44"/>
      <c r="CQ172" s="44"/>
      <c r="CR172" s="44"/>
      <c r="CS172" s="44"/>
      <c r="CT172" s="44"/>
      <c r="CU172" s="68"/>
      <c r="CV172" s="68"/>
      <c r="CW172" s="68"/>
      <c r="CX172" s="44"/>
      <c r="CY172" s="44"/>
      <c r="CZ172" s="44"/>
      <c r="DA172" s="44"/>
      <c r="DB172" s="44"/>
      <c r="DC172" s="44"/>
      <c r="DD172" s="44"/>
      <c r="DE172" s="68"/>
      <c r="DF172" s="68"/>
      <c r="DG172" s="68"/>
      <c r="DH172" s="44"/>
      <c r="DI172" s="44"/>
      <c r="DJ172" s="44"/>
      <c r="DK172" s="44"/>
      <c r="DL172" s="44"/>
      <c r="DM172" s="44"/>
      <c r="DN172" s="44"/>
      <c r="DO172" s="68"/>
      <c r="DP172" s="68"/>
      <c r="DQ172" s="68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</row>
    <row r="173" spans="1:166" s="41" customFormat="1" ht="5.25" customHeight="1" x14ac:dyDescent="0.25">
      <c r="A173" s="26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</row>
    <row r="174" spans="1:166" s="26" customFormat="1" ht="5.25" customHeight="1" x14ac:dyDescent="0.25">
      <c r="B174" s="43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</row>
    <row r="175" spans="1:166" s="26" customFormat="1" ht="9" customHeight="1" x14ac:dyDescent="0.25"/>
    <row r="176" spans="1:166" ht="9" customHeight="1" x14ac:dyDescent="0.25">
      <c r="B176" s="75"/>
      <c r="C176" s="75"/>
      <c r="D176" s="75"/>
      <c r="E176" s="75"/>
      <c r="F176" s="75"/>
      <c r="G176" s="75"/>
      <c r="H176" s="75"/>
      <c r="I176" s="75"/>
      <c r="J176" s="26"/>
      <c r="L176" s="75"/>
      <c r="M176" s="75"/>
      <c r="N176" s="75"/>
      <c r="O176" s="75"/>
      <c r="P176" s="75"/>
      <c r="Q176" s="75"/>
      <c r="R176" s="75"/>
      <c r="S176" s="75"/>
      <c r="T176" s="26"/>
      <c r="V176" s="58"/>
      <c r="W176" s="58"/>
      <c r="X176" s="58"/>
      <c r="Y176" s="58"/>
      <c r="Z176" s="58"/>
      <c r="AA176" s="58"/>
      <c r="AB176" s="58"/>
      <c r="AC176" s="58"/>
      <c r="AD176" s="26"/>
      <c r="AF176" s="47"/>
      <c r="AG176" s="47"/>
      <c r="AH176" s="47"/>
      <c r="AI176" s="47"/>
      <c r="AJ176" s="47"/>
      <c r="AK176" s="47"/>
      <c r="AL176" s="47"/>
      <c r="AM176" s="47"/>
      <c r="AN176" s="26"/>
      <c r="AX176" s="26"/>
      <c r="BH176" s="26"/>
      <c r="BR176" s="26"/>
      <c r="CB176" s="26"/>
      <c r="CL176" s="26"/>
      <c r="CV176" s="26"/>
      <c r="DF176" s="26"/>
      <c r="DP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</row>
    <row r="177" spans="1:166" s="14" customFormat="1" ht="21.95" customHeight="1" x14ac:dyDescent="0.25">
      <c r="A177" s="27"/>
      <c r="B177" s="76"/>
      <c r="C177" s="163">
        <v>1890</v>
      </c>
      <c r="D177" s="163"/>
      <c r="E177" s="163"/>
      <c r="F177" s="163"/>
      <c r="G177" s="163"/>
      <c r="H177" s="163"/>
      <c r="I177" s="163"/>
      <c r="J177" s="22"/>
      <c r="K177" s="27"/>
      <c r="L177" s="76"/>
      <c r="M177" s="163">
        <v>1416</v>
      </c>
      <c r="N177" s="163"/>
      <c r="O177" s="163"/>
      <c r="P177" s="163"/>
      <c r="Q177" s="163"/>
      <c r="R177" s="163"/>
      <c r="S177" s="163"/>
      <c r="T177" s="22"/>
      <c r="U177" s="27"/>
      <c r="V177" s="59"/>
      <c r="W177" s="158">
        <v>1043</v>
      </c>
      <c r="X177" s="158"/>
      <c r="Y177" s="158"/>
      <c r="Z177" s="158"/>
      <c r="AA177" s="158"/>
      <c r="AB177" s="158"/>
      <c r="AC177" s="158"/>
      <c r="AD177" s="22"/>
      <c r="AE177" s="27"/>
      <c r="AF177" s="48"/>
      <c r="AG177" s="169">
        <v>1597</v>
      </c>
      <c r="AH177" s="169"/>
      <c r="AI177" s="169"/>
      <c r="AJ177" s="169"/>
      <c r="AK177" s="169"/>
      <c r="AL177" s="169"/>
      <c r="AM177" s="169"/>
      <c r="AN177" s="22"/>
      <c r="AO177" s="27"/>
      <c r="AQ177" s="144" t="s">
        <v>315</v>
      </c>
      <c r="AR177" s="144"/>
      <c r="AS177" s="144"/>
      <c r="AT177" s="144"/>
      <c r="AU177" s="144"/>
      <c r="AV177" s="144"/>
      <c r="AW177" s="144"/>
      <c r="AX177" s="22"/>
      <c r="AY177" s="45"/>
      <c r="BA177" s="144" t="s">
        <v>315</v>
      </c>
      <c r="BB177" s="144"/>
      <c r="BC177" s="144"/>
      <c r="BD177" s="144"/>
      <c r="BE177" s="144"/>
      <c r="BF177" s="144"/>
      <c r="BG177" s="144"/>
      <c r="BH177" s="22"/>
      <c r="BI177" s="45"/>
      <c r="BK177" s="144" t="s">
        <v>315</v>
      </c>
      <c r="BL177" s="144"/>
      <c r="BM177" s="144"/>
      <c r="BN177" s="144"/>
      <c r="BO177" s="144"/>
      <c r="BP177" s="144"/>
      <c r="BQ177" s="144"/>
      <c r="BR177" s="22"/>
      <c r="BS177" s="45"/>
      <c r="BU177" s="144" t="s">
        <v>315</v>
      </c>
      <c r="BV177" s="144"/>
      <c r="BW177" s="144"/>
      <c r="BX177" s="144"/>
      <c r="BY177" s="144"/>
      <c r="BZ177" s="144"/>
      <c r="CA177" s="144"/>
      <c r="CB177" s="22"/>
      <c r="CC177" s="45"/>
      <c r="CE177" s="144" t="s">
        <v>315</v>
      </c>
      <c r="CF177" s="144"/>
      <c r="CG177" s="144"/>
      <c r="CH177" s="144"/>
      <c r="CI177" s="144"/>
      <c r="CJ177" s="144"/>
      <c r="CK177" s="144"/>
      <c r="CL177" s="22"/>
      <c r="CM177" s="67"/>
      <c r="CO177" s="144" t="s">
        <v>315</v>
      </c>
      <c r="CP177" s="144"/>
      <c r="CQ177" s="144"/>
      <c r="CR177" s="144"/>
      <c r="CS177" s="144"/>
      <c r="CT177" s="144"/>
      <c r="CU177" s="144"/>
      <c r="CV177" s="22"/>
      <c r="CW177" s="67"/>
      <c r="CY177" s="144" t="s">
        <v>315</v>
      </c>
      <c r="CZ177" s="144"/>
      <c r="DA177" s="144"/>
      <c r="DB177" s="144"/>
      <c r="DC177" s="144"/>
      <c r="DD177" s="144"/>
      <c r="DE177" s="144"/>
      <c r="DF177" s="22"/>
      <c r="DG177" s="67"/>
      <c r="DI177" s="144" t="s">
        <v>315</v>
      </c>
      <c r="DJ177" s="144"/>
      <c r="DK177" s="144"/>
      <c r="DL177" s="144"/>
      <c r="DM177" s="144"/>
      <c r="DN177" s="144"/>
      <c r="DO177" s="144"/>
      <c r="DP177" s="22"/>
      <c r="DQ177" s="6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</row>
    <row r="178" spans="1:166" ht="21.95" customHeight="1" x14ac:dyDescent="0.25">
      <c r="B178" s="75"/>
      <c r="C178" s="141"/>
      <c r="D178" s="141"/>
      <c r="E178" s="141"/>
      <c r="F178" s="141"/>
      <c r="G178" s="141"/>
      <c r="H178" s="141"/>
      <c r="I178" s="92"/>
      <c r="J178" s="21"/>
      <c r="L178" s="75"/>
      <c r="M178" s="141"/>
      <c r="N178" s="141"/>
      <c r="O178" s="141"/>
      <c r="P178" s="141"/>
      <c r="Q178" s="141"/>
      <c r="R178" s="141"/>
      <c r="S178" s="96"/>
      <c r="T178" s="21"/>
      <c r="V178" s="58"/>
      <c r="W178" s="150"/>
      <c r="X178" s="150"/>
      <c r="Y178" s="150"/>
      <c r="Z178" s="150"/>
      <c r="AA178" s="150"/>
      <c r="AB178" s="150"/>
      <c r="AC178" s="106"/>
      <c r="AD178" s="21"/>
      <c r="AF178" s="47"/>
      <c r="AG178" s="168"/>
      <c r="AH178" s="168"/>
      <c r="AI178" s="168"/>
      <c r="AJ178" s="168"/>
      <c r="AK178" s="168"/>
      <c r="AL178" s="168"/>
      <c r="AM178" s="90"/>
      <c r="AN178" s="21"/>
      <c r="AQ178" s="142"/>
      <c r="AR178" s="142"/>
      <c r="AS178" s="142"/>
      <c r="AT178" s="142"/>
      <c r="AU178" s="142"/>
      <c r="AV178" s="142"/>
      <c r="AW178" s="25"/>
      <c r="AX178" s="21"/>
      <c r="AY178" s="32"/>
      <c r="BA178" s="142"/>
      <c r="BB178" s="142"/>
      <c r="BC178" s="142"/>
      <c r="BD178" s="142"/>
      <c r="BE178" s="142"/>
      <c r="BF178" s="142"/>
      <c r="BG178" s="25"/>
      <c r="BH178" s="21"/>
      <c r="BI178" s="32"/>
      <c r="BK178" s="142"/>
      <c r="BL178" s="142"/>
      <c r="BM178" s="142"/>
      <c r="BN178" s="142"/>
      <c r="BO178" s="142"/>
      <c r="BP178" s="142"/>
      <c r="BQ178" s="25"/>
      <c r="BR178" s="21"/>
      <c r="BS178" s="32"/>
      <c r="BU178" s="142"/>
      <c r="BV178" s="142"/>
      <c r="BW178" s="142"/>
      <c r="BX178" s="142"/>
      <c r="BY178" s="142"/>
      <c r="BZ178" s="142"/>
      <c r="CA178" s="25"/>
      <c r="CB178" s="21"/>
      <c r="CC178" s="32"/>
      <c r="CE178" s="142"/>
      <c r="CF178" s="142"/>
      <c r="CG178" s="142"/>
      <c r="CH178" s="142"/>
      <c r="CI178" s="142"/>
      <c r="CJ178" s="142"/>
      <c r="CK178" s="64"/>
      <c r="CL178" s="21"/>
      <c r="CM178" s="65"/>
      <c r="CO178" s="142"/>
      <c r="CP178" s="142"/>
      <c r="CQ178" s="142"/>
      <c r="CR178" s="142"/>
      <c r="CS178" s="142"/>
      <c r="CT178" s="142"/>
      <c r="CU178" s="64"/>
      <c r="CV178" s="21"/>
      <c r="CW178" s="65"/>
      <c r="CY178" s="142"/>
      <c r="CZ178" s="142"/>
      <c r="DA178" s="142"/>
      <c r="DB178" s="142"/>
      <c r="DC178" s="142"/>
      <c r="DD178" s="142"/>
      <c r="DE178" s="64"/>
      <c r="DF178" s="21"/>
      <c r="DG178" s="65"/>
      <c r="DI178" s="142"/>
      <c r="DJ178" s="142"/>
      <c r="DK178" s="142"/>
      <c r="DL178" s="142"/>
      <c r="DM178" s="142"/>
      <c r="DN178" s="142"/>
      <c r="DO178" s="64"/>
      <c r="DP178" s="21"/>
      <c r="DQ178" s="65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</row>
    <row r="179" spans="1:166" ht="21.95" customHeight="1" x14ac:dyDescent="0.25">
      <c r="B179" s="75"/>
      <c r="C179" s="141"/>
      <c r="D179" s="141"/>
      <c r="E179" s="141"/>
      <c r="F179" s="141"/>
      <c r="G179" s="141"/>
      <c r="H179" s="141"/>
      <c r="I179" s="92"/>
      <c r="J179" s="21"/>
      <c r="L179" s="75"/>
      <c r="M179" s="141"/>
      <c r="N179" s="141"/>
      <c r="O179" s="141"/>
      <c r="P179" s="141"/>
      <c r="Q179" s="141"/>
      <c r="R179" s="141"/>
      <c r="S179" s="96"/>
      <c r="T179" s="21"/>
      <c r="V179" s="58"/>
      <c r="W179" s="150"/>
      <c r="X179" s="150"/>
      <c r="Y179" s="150"/>
      <c r="Z179" s="150"/>
      <c r="AA179" s="150"/>
      <c r="AB179" s="150"/>
      <c r="AC179" s="106"/>
      <c r="AD179" s="21"/>
      <c r="AF179" s="47"/>
      <c r="AG179" s="168"/>
      <c r="AH179" s="168"/>
      <c r="AI179" s="168"/>
      <c r="AJ179" s="168"/>
      <c r="AK179" s="168"/>
      <c r="AL179" s="168"/>
      <c r="AM179" s="90"/>
      <c r="AN179" s="21"/>
      <c r="AQ179" s="142"/>
      <c r="AR179" s="142"/>
      <c r="AS179" s="142"/>
      <c r="AT179" s="142"/>
      <c r="AU179" s="142"/>
      <c r="AV179" s="142"/>
      <c r="AW179" s="25"/>
      <c r="AX179" s="21"/>
      <c r="AY179" s="32"/>
      <c r="BA179" s="142"/>
      <c r="BB179" s="142"/>
      <c r="BC179" s="142"/>
      <c r="BD179" s="142"/>
      <c r="BE179" s="142"/>
      <c r="BF179" s="142"/>
      <c r="BG179" s="25"/>
      <c r="BH179" s="21"/>
      <c r="BI179" s="32"/>
      <c r="BK179" s="142"/>
      <c r="BL179" s="142"/>
      <c r="BM179" s="142"/>
      <c r="BN179" s="142"/>
      <c r="BO179" s="142"/>
      <c r="BP179" s="142"/>
      <c r="BQ179" s="25"/>
      <c r="BR179" s="21"/>
      <c r="BS179" s="32"/>
      <c r="BU179" s="142"/>
      <c r="BV179" s="142"/>
      <c r="BW179" s="142"/>
      <c r="BX179" s="142"/>
      <c r="BY179" s="142"/>
      <c r="BZ179" s="142"/>
      <c r="CA179" s="25"/>
      <c r="CB179" s="21"/>
      <c r="CC179" s="32"/>
      <c r="CE179" s="142"/>
      <c r="CF179" s="142"/>
      <c r="CG179" s="142"/>
      <c r="CH179" s="142"/>
      <c r="CI179" s="142"/>
      <c r="CJ179" s="142"/>
      <c r="CK179" s="64"/>
      <c r="CL179" s="21"/>
      <c r="CM179" s="65"/>
      <c r="CO179" s="142"/>
      <c r="CP179" s="142"/>
      <c r="CQ179" s="142"/>
      <c r="CR179" s="142"/>
      <c r="CS179" s="142"/>
      <c r="CT179" s="142"/>
      <c r="CU179" s="64"/>
      <c r="CV179" s="21"/>
      <c r="CW179" s="65"/>
      <c r="CY179" s="142"/>
      <c r="CZ179" s="142"/>
      <c r="DA179" s="142"/>
      <c r="DB179" s="142"/>
      <c r="DC179" s="142"/>
      <c r="DD179" s="142"/>
      <c r="DE179" s="64"/>
      <c r="DF179" s="21"/>
      <c r="DG179" s="65"/>
      <c r="DI179" s="142"/>
      <c r="DJ179" s="142"/>
      <c r="DK179" s="142"/>
      <c r="DL179" s="142"/>
      <c r="DM179" s="142"/>
      <c r="DN179" s="142"/>
      <c r="DO179" s="64"/>
      <c r="DP179" s="21"/>
      <c r="DQ179" s="65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</row>
    <row r="180" spans="1:166" ht="21.75" customHeight="1" x14ac:dyDescent="0.25">
      <c r="B180" s="75"/>
      <c r="C180" s="141"/>
      <c r="D180" s="141"/>
      <c r="E180" s="141"/>
      <c r="F180" s="141"/>
      <c r="G180" s="141"/>
      <c r="H180" s="141"/>
      <c r="I180" s="92"/>
      <c r="J180" s="21"/>
      <c r="L180" s="75"/>
      <c r="M180" s="141"/>
      <c r="N180" s="141"/>
      <c r="O180" s="141"/>
      <c r="P180" s="141"/>
      <c r="Q180" s="141"/>
      <c r="R180" s="141"/>
      <c r="S180" s="96"/>
      <c r="T180" s="21"/>
      <c r="V180" s="58"/>
      <c r="W180" s="150"/>
      <c r="X180" s="150"/>
      <c r="Y180" s="150"/>
      <c r="Z180" s="150"/>
      <c r="AA180" s="150"/>
      <c r="AB180" s="150"/>
      <c r="AC180" s="106"/>
      <c r="AD180" s="21"/>
      <c r="AF180" s="47"/>
      <c r="AG180" s="168"/>
      <c r="AH180" s="168"/>
      <c r="AI180" s="168"/>
      <c r="AJ180" s="168"/>
      <c r="AK180" s="168"/>
      <c r="AL180" s="168"/>
      <c r="AM180" s="90"/>
      <c r="AN180" s="21"/>
      <c r="AQ180" s="142"/>
      <c r="AR180" s="142"/>
      <c r="AS180" s="142"/>
      <c r="AT180" s="142"/>
      <c r="AU180" s="142"/>
      <c r="AV180" s="142"/>
      <c r="AW180" s="25"/>
      <c r="AX180" s="21"/>
      <c r="AY180" s="32"/>
      <c r="BA180" s="142"/>
      <c r="BB180" s="142"/>
      <c r="BC180" s="142"/>
      <c r="BD180" s="142"/>
      <c r="BE180" s="142"/>
      <c r="BF180" s="142"/>
      <c r="BG180" s="25"/>
      <c r="BH180" s="21"/>
      <c r="BI180" s="32"/>
      <c r="BK180" s="142"/>
      <c r="BL180" s="142"/>
      <c r="BM180" s="142"/>
      <c r="BN180" s="142"/>
      <c r="BO180" s="142"/>
      <c r="BP180" s="142"/>
      <c r="BQ180" s="25"/>
      <c r="BR180" s="21"/>
      <c r="BS180" s="32"/>
      <c r="BU180" s="142"/>
      <c r="BV180" s="142"/>
      <c r="BW180" s="142"/>
      <c r="BX180" s="142"/>
      <c r="BY180" s="142"/>
      <c r="BZ180" s="142"/>
      <c r="CA180" s="25"/>
      <c r="CB180" s="21"/>
      <c r="CC180" s="32"/>
      <c r="CE180" s="142"/>
      <c r="CF180" s="142"/>
      <c r="CG180" s="142"/>
      <c r="CH180" s="142"/>
      <c r="CI180" s="142"/>
      <c r="CJ180" s="142"/>
      <c r="CK180" s="64"/>
      <c r="CL180" s="21"/>
      <c r="CM180" s="65"/>
      <c r="CO180" s="142"/>
      <c r="CP180" s="142"/>
      <c r="CQ180" s="142"/>
      <c r="CR180" s="142"/>
      <c r="CS180" s="142"/>
      <c r="CT180" s="142"/>
      <c r="CU180" s="64"/>
      <c r="CV180" s="21"/>
      <c r="CW180" s="65"/>
      <c r="CY180" s="142"/>
      <c r="CZ180" s="142"/>
      <c r="DA180" s="142"/>
      <c r="DB180" s="142"/>
      <c r="DC180" s="142"/>
      <c r="DD180" s="142"/>
      <c r="DE180" s="64"/>
      <c r="DF180" s="21"/>
      <c r="DG180" s="65"/>
      <c r="DI180" s="142"/>
      <c r="DJ180" s="142"/>
      <c r="DK180" s="142"/>
      <c r="DL180" s="142"/>
      <c r="DM180" s="142"/>
      <c r="DN180" s="142"/>
      <c r="DO180" s="64"/>
      <c r="DP180" s="21"/>
      <c r="DQ180" s="65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</row>
    <row r="181" spans="1:166" ht="21.95" customHeight="1" x14ac:dyDescent="0.25">
      <c r="B181" s="75"/>
      <c r="C181" s="141" t="s">
        <v>626</v>
      </c>
      <c r="D181" s="141"/>
      <c r="E181" s="141"/>
      <c r="F181" s="141"/>
      <c r="G181" s="141"/>
      <c r="H181" s="141"/>
      <c r="I181" s="141"/>
      <c r="J181" s="21"/>
      <c r="L181" s="75"/>
      <c r="M181" s="167" t="s">
        <v>628</v>
      </c>
      <c r="N181" s="167"/>
      <c r="O181" s="167"/>
      <c r="P181" s="167"/>
      <c r="Q181" s="167"/>
      <c r="R181" s="167"/>
      <c r="S181" s="167"/>
      <c r="T181" s="21"/>
      <c r="V181" s="58"/>
      <c r="W181" s="150" t="s">
        <v>637</v>
      </c>
      <c r="X181" s="150"/>
      <c r="Y181" s="150"/>
      <c r="Z181" s="150"/>
      <c r="AA181" s="150"/>
      <c r="AB181" s="150"/>
      <c r="AC181" s="150"/>
      <c r="AD181" s="21"/>
      <c r="AF181" s="47"/>
      <c r="AG181" s="168" t="s">
        <v>627</v>
      </c>
      <c r="AH181" s="168"/>
      <c r="AI181" s="168"/>
      <c r="AJ181" s="168"/>
      <c r="AK181" s="168"/>
      <c r="AL181" s="168"/>
      <c r="AM181" s="168"/>
      <c r="AN181" s="21"/>
      <c r="AQ181" s="142" t="s">
        <v>316</v>
      </c>
      <c r="AR181" s="142"/>
      <c r="AS181" s="142"/>
      <c r="AT181" s="142"/>
      <c r="AU181" s="142"/>
      <c r="AV181" s="142"/>
      <c r="AW181" s="142"/>
      <c r="AX181" s="21"/>
      <c r="AY181" s="32"/>
      <c r="BA181" s="142" t="s">
        <v>316</v>
      </c>
      <c r="BB181" s="142"/>
      <c r="BC181" s="142"/>
      <c r="BD181" s="142"/>
      <c r="BE181" s="142"/>
      <c r="BF181" s="142"/>
      <c r="BG181" s="142"/>
      <c r="BH181" s="21"/>
      <c r="BI181" s="32"/>
      <c r="BK181" s="142" t="s">
        <v>316</v>
      </c>
      <c r="BL181" s="142"/>
      <c r="BM181" s="142"/>
      <c r="BN181" s="142"/>
      <c r="BO181" s="142"/>
      <c r="BP181" s="142"/>
      <c r="BQ181" s="142"/>
      <c r="BR181" s="21"/>
      <c r="BS181" s="32"/>
      <c r="BU181" s="142" t="s">
        <v>316</v>
      </c>
      <c r="BV181" s="142"/>
      <c r="BW181" s="142"/>
      <c r="BX181" s="142"/>
      <c r="BY181" s="142"/>
      <c r="BZ181" s="142"/>
      <c r="CA181" s="142"/>
      <c r="CB181" s="21"/>
      <c r="CC181" s="32"/>
      <c r="CE181" s="142" t="s">
        <v>316</v>
      </c>
      <c r="CF181" s="142"/>
      <c r="CG181" s="142"/>
      <c r="CH181" s="142"/>
      <c r="CI181" s="142"/>
      <c r="CJ181" s="142"/>
      <c r="CK181" s="142"/>
      <c r="CL181" s="21"/>
      <c r="CM181" s="65"/>
      <c r="CO181" s="142" t="s">
        <v>316</v>
      </c>
      <c r="CP181" s="142"/>
      <c r="CQ181" s="142"/>
      <c r="CR181" s="142"/>
      <c r="CS181" s="142"/>
      <c r="CT181" s="142"/>
      <c r="CU181" s="142"/>
      <c r="CV181" s="21"/>
      <c r="CW181" s="65"/>
      <c r="CY181" s="142" t="s">
        <v>316</v>
      </c>
      <c r="CZ181" s="142"/>
      <c r="DA181" s="142"/>
      <c r="DB181" s="142"/>
      <c r="DC181" s="142"/>
      <c r="DD181" s="142"/>
      <c r="DE181" s="142"/>
      <c r="DF181" s="21"/>
      <c r="DG181" s="65"/>
      <c r="DI181" s="142" t="s">
        <v>316</v>
      </c>
      <c r="DJ181" s="142"/>
      <c r="DK181" s="142"/>
      <c r="DL181" s="142"/>
      <c r="DM181" s="142"/>
      <c r="DN181" s="142"/>
      <c r="DO181" s="142"/>
      <c r="DP181" s="21"/>
      <c r="DQ181" s="65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</row>
    <row r="182" spans="1:166" ht="9" customHeight="1" x14ac:dyDescent="0.25">
      <c r="B182" s="75"/>
      <c r="C182" s="92"/>
      <c r="D182" s="92"/>
      <c r="E182" s="92"/>
      <c r="F182" s="92"/>
      <c r="G182" s="92"/>
      <c r="H182" s="92"/>
      <c r="I182" s="92"/>
      <c r="J182" s="21"/>
      <c r="L182" s="75"/>
      <c r="M182" s="96"/>
      <c r="N182" s="96"/>
      <c r="O182" s="96"/>
      <c r="P182" s="96"/>
      <c r="Q182" s="96"/>
      <c r="R182" s="96"/>
      <c r="S182" s="96"/>
      <c r="T182" s="21"/>
      <c r="V182" s="58"/>
      <c r="W182" s="106"/>
      <c r="X182" s="106"/>
      <c r="Y182" s="106"/>
      <c r="Z182" s="106"/>
      <c r="AA182" s="106"/>
      <c r="AB182" s="106"/>
      <c r="AC182" s="106"/>
      <c r="AD182" s="21"/>
      <c r="AF182" s="47"/>
      <c r="AG182" s="90"/>
      <c r="AH182" s="90"/>
      <c r="AI182" s="90"/>
      <c r="AJ182" s="90"/>
      <c r="AK182" s="90"/>
      <c r="AL182" s="90"/>
      <c r="AM182" s="90"/>
      <c r="AN182" s="21"/>
      <c r="AQ182" s="25"/>
      <c r="AR182" s="25"/>
      <c r="AS182" s="25"/>
      <c r="AT182" s="25"/>
      <c r="AU182" s="25"/>
      <c r="AV182" s="25"/>
      <c r="AW182" s="25"/>
      <c r="AX182" s="21"/>
      <c r="BA182" s="25"/>
      <c r="BB182" s="25"/>
      <c r="BC182" s="25"/>
      <c r="BD182" s="25"/>
      <c r="BE182" s="25"/>
      <c r="BF182" s="25"/>
      <c r="BG182" s="25"/>
      <c r="BH182" s="21"/>
      <c r="BK182" s="25"/>
      <c r="BL182" s="25"/>
      <c r="BM182" s="25"/>
      <c r="BN182" s="25"/>
      <c r="BO182" s="25"/>
      <c r="BP182" s="25"/>
      <c r="BQ182" s="25"/>
      <c r="BR182" s="21"/>
      <c r="BU182" s="25"/>
      <c r="BV182" s="25"/>
      <c r="BW182" s="25"/>
      <c r="BX182" s="25"/>
      <c r="BY182" s="25"/>
      <c r="BZ182" s="25"/>
      <c r="CA182" s="25"/>
      <c r="CB182" s="21"/>
      <c r="CE182" s="64"/>
      <c r="CF182" s="64"/>
      <c r="CG182" s="64"/>
      <c r="CH182" s="64"/>
      <c r="CI182" s="64"/>
      <c r="CJ182" s="64"/>
      <c r="CK182" s="64"/>
      <c r="CL182" s="21"/>
      <c r="CO182" s="64"/>
      <c r="CP182" s="64"/>
      <c r="CQ182" s="64"/>
      <c r="CR182" s="64"/>
      <c r="CS182" s="64"/>
      <c r="CT182" s="64"/>
      <c r="CU182" s="64"/>
      <c r="CV182" s="21"/>
      <c r="CY182" s="64"/>
      <c r="CZ182" s="64"/>
      <c r="DA182" s="64"/>
      <c r="DB182" s="64"/>
      <c r="DC182" s="64"/>
      <c r="DD182" s="64"/>
      <c r="DE182" s="64"/>
      <c r="DF182" s="21"/>
      <c r="DI182" s="64"/>
      <c r="DJ182" s="64"/>
      <c r="DK182" s="64"/>
      <c r="DL182" s="64"/>
      <c r="DM182" s="64"/>
      <c r="DN182" s="64"/>
      <c r="DO182" s="64"/>
      <c r="DP182" s="21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</row>
    <row r="183" spans="1:166" s="14" customFormat="1" x14ac:dyDescent="0.25">
      <c r="A183" s="27"/>
      <c r="B183" s="76"/>
      <c r="C183" s="112" t="s">
        <v>302</v>
      </c>
      <c r="D183" s="113"/>
      <c r="E183" s="113" t="s">
        <v>303</v>
      </c>
      <c r="F183" s="113"/>
      <c r="G183" s="113" t="s">
        <v>304</v>
      </c>
      <c r="H183" s="143"/>
      <c r="I183" s="76"/>
      <c r="J183" s="22"/>
      <c r="K183" s="27"/>
      <c r="L183" s="76"/>
      <c r="M183" s="112" t="s">
        <v>302</v>
      </c>
      <c r="N183" s="113"/>
      <c r="O183" s="113" t="s">
        <v>303</v>
      </c>
      <c r="P183" s="113"/>
      <c r="Q183" s="113" t="s">
        <v>304</v>
      </c>
      <c r="R183" s="143"/>
      <c r="S183" s="76"/>
      <c r="T183" s="22"/>
      <c r="U183" s="27"/>
      <c r="V183" s="59"/>
      <c r="W183" s="112" t="s">
        <v>302</v>
      </c>
      <c r="X183" s="113"/>
      <c r="Y183" s="113" t="s">
        <v>303</v>
      </c>
      <c r="Z183" s="113"/>
      <c r="AA183" s="113" t="s">
        <v>304</v>
      </c>
      <c r="AB183" s="143"/>
      <c r="AC183" s="59"/>
      <c r="AD183" s="22"/>
      <c r="AE183" s="27"/>
      <c r="AF183" s="48"/>
      <c r="AG183" s="112" t="s">
        <v>302</v>
      </c>
      <c r="AH183" s="113"/>
      <c r="AI183" s="113" t="s">
        <v>303</v>
      </c>
      <c r="AJ183" s="113"/>
      <c r="AK183" s="113" t="s">
        <v>304</v>
      </c>
      <c r="AL183" s="143"/>
      <c r="AM183" s="48"/>
      <c r="AN183" s="22"/>
      <c r="AO183" s="27"/>
      <c r="AQ183" s="115" t="s">
        <v>302</v>
      </c>
      <c r="AR183" s="116"/>
      <c r="AS183" s="116" t="s">
        <v>303</v>
      </c>
      <c r="AT183" s="116"/>
      <c r="AU183" s="116" t="s">
        <v>304</v>
      </c>
      <c r="AV183" s="136"/>
      <c r="AX183" s="22"/>
      <c r="AY183" s="46"/>
      <c r="BA183" s="115" t="s">
        <v>302</v>
      </c>
      <c r="BB183" s="116"/>
      <c r="BC183" s="116" t="s">
        <v>303</v>
      </c>
      <c r="BD183" s="116"/>
      <c r="BE183" s="116" t="s">
        <v>304</v>
      </c>
      <c r="BF183" s="136"/>
      <c r="BH183" s="22"/>
      <c r="BI183" s="46"/>
      <c r="BK183" s="115" t="s">
        <v>302</v>
      </c>
      <c r="BL183" s="116"/>
      <c r="BM183" s="116" t="s">
        <v>303</v>
      </c>
      <c r="BN183" s="116"/>
      <c r="BO183" s="116" t="s">
        <v>304</v>
      </c>
      <c r="BP183" s="136"/>
      <c r="BR183" s="22"/>
      <c r="BS183" s="46"/>
      <c r="BU183" s="115" t="s">
        <v>302</v>
      </c>
      <c r="BV183" s="116"/>
      <c r="BW183" s="116" t="s">
        <v>303</v>
      </c>
      <c r="BX183" s="116"/>
      <c r="BY183" s="116" t="s">
        <v>304</v>
      </c>
      <c r="BZ183" s="136"/>
      <c r="CB183" s="22"/>
      <c r="CC183" s="46"/>
      <c r="CE183" s="115" t="s">
        <v>302</v>
      </c>
      <c r="CF183" s="116"/>
      <c r="CG183" s="116" t="s">
        <v>303</v>
      </c>
      <c r="CH183" s="116"/>
      <c r="CI183" s="116" t="s">
        <v>304</v>
      </c>
      <c r="CJ183" s="136"/>
      <c r="CL183" s="22"/>
      <c r="CM183" s="66"/>
      <c r="CO183" s="115" t="s">
        <v>302</v>
      </c>
      <c r="CP183" s="116"/>
      <c r="CQ183" s="116" t="s">
        <v>303</v>
      </c>
      <c r="CR183" s="116"/>
      <c r="CS183" s="116" t="s">
        <v>304</v>
      </c>
      <c r="CT183" s="136"/>
      <c r="CV183" s="22"/>
      <c r="CW183" s="66"/>
      <c r="CY183" s="115" t="s">
        <v>302</v>
      </c>
      <c r="CZ183" s="116"/>
      <c r="DA183" s="116" t="s">
        <v>303</v>
      </c>
      <c r="DB183" s="116"/>
      <c r="DC183" s="116" t="s">
        <v>304</v>
      </c>
      <c r="DD183" s="136"/>
      <c r="DF183" s="22"/>
      <c r="DG183" s="66"/>
      <c r="DI183" s="115" t="s">
        <v>302</v>
      </c>
      <c r="DJ183" s="116"/>
      <c r="DK183" s="116" t="s">
        <v>303</v>
      </c>
      <c r="DL183" s="116"/>
      <c r="DM183" s="116" t="s">
        <v>304</v>
      </c>
      <c r="DN183" s="136"/>
      <c r="DP183" s="22"/>
      <c r="DQ183" s="66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</row>
    <row r="184" spans="1:166" s="14" customFormat="1" ht="21.95" customHeight="1" thickBot="1" x14ac:dyDescent="0.3">
      <c r="A184" s="27"/>
      <c r="B184" s="76"/>
      <c r="C184" s="137">
        <v>132</v>
      </c>
      <c r="D184" s="138"/>
      <c r="E184" s="139">
        <v>0.8034</v>
      </c>
      <c r="F184" s="139"/>
      <c r="G184" s="138">
        <v>26</v>
      </c>
      <c r="H184" s="140"/>
      <c r="I184" s="76"/>
      <c r="J184" s="22"/>
      <c r="K184" s="27"/>
      <c r="L184" s="76"/>
      <c r="M184" s="137">
        <v>98</v>
      </c>
      <c r="N184" s="138"/>
      <c r="O184" s="139">
        <v>0.89390000000000003</v>
      </c>
      <c r="P184" s="139"/>
      <c r="Q184" s="138">
        <v>28</v>
      </c>
      <c r="R184" s="140"/>
      <c r="S184" s="76"/>
      <c r="T184" s="22"/>
      <c r="U184" s="27"/>
      <c r="V184" s="59"/>
      <c r="W184" s="137">
        <v>67</v>
      </c>
      <c r="X184" s="138"/>
      <c r="Y184" s="139">
        <v>0.83350000000000002</v>
      </c>
      <c r="Z184" s="139"/>
      <c r="AA184" s="138">
        <v>20</v>
      </c>
      <c r="AB184" s="140"/>
      <c r="AC184" s="59"/>
      <c r="AD184" s="22"/>
      <c r="AE184" s="27"/>
      <c r="AF184" s="48"/>
      <c r="AG184" s="137">
        <v>106</v>
      </c>
      <c r="AH184" s="138"/>
      <c r="AI184" s="151">
        <v>0</v>
      </c>
      <c r="AJ184" s="151"/>
      <c r="AK184" s="138">
        <v>0</v>
      </c>
      <c r="AL184" s="140"/>
      <c r="AM184" s="48"/>
      <c r="AN184" s="22"/>
      <c r="AO184" s="27"/>
      <c r="AQ184" s="135">
        <v>0</v>
      </c>
      <c r="AR184" s="133"/>
      <c r="AS184" s="132">
        <v>0</v>
      </c>
      <c r="AT184" s="132"/>
      <c r="AU184" s="133">
        <v>0</v>
      </c>
      <c r="AV184" s="134"/>
      <c r="AX184" s="22"/>
      <c r="AY184" s="32"/>
      <c r="BA184" s="135">
        <v>0</v>
      </c>
      <c r="BB184" s="133"/>
      <c r="BC184" s="132">
        <v>0</v>
      </c>
      <c r="BD184" s="132"/>
      <c r="BE184" s="133">
        <v>0</v>
      </c>
      <c r="BF184" s="134"/>
      <c r="BH184" s="22"/>
      <c r="BI184" s="32"/>
      <c r="BK184" s="135">
        <v>0</v>
      </c>
      <c r="BL184" s="133"/>
      <c r="BM184" s="132">
        <v>0</v>
      </c>
      <c r="BN184" s="132"/>
      <c r="BO184" s="133">
        <v>0</v>
      </c>
      <c r="BP184" s="134"/>
      <c r="BR184" s="22"/>
      <c r="BS184" s="32"/>
      <c r="BU184" s="135">
        <v>0</v>
      </c>
      <c r="BV184" s="133"/>
      <c r="BW184" s="132">
        <v>0</v>
      </c>
      <c r="BX184" s="132"/>
      <c r="BY184" s="133">
        <v>0</v>
      </c>
      <c r="BZ184" s="134"/>
      <c r="CB184" s="22"/>
      <c r="CC184" s="32"/>
      <c r="CE184" s="135">
        <v>0</v>
      </c>
      <c r="CF184" s="133"/>
      <c r="CG184" s="132">
        <v>0</v>
      </c>
      <c r="CH184" s="132"/>
      <c r="CI184" s="133">
        <v>0</v>
      </c>
      <c r="CJ184" s="134"/>
      <c r="CL184" s="22"/>
      <c r="CM184" s="65"/>
      <c r="CO184" s="135">
        <v>0</v>
      </c>
      <c r="CP184" s="133"/>
      <c r="CQ184" s="132">
        <v>0</v>
      </c>
      <c r="CR184" s="132"/>
      <c r="CS184" s="133">
        <v>0</v>
      </c>
      <c r="CT184" s="134"/>
      <c r="CV184" s="22"/>
      <c r="CW184" s="65"/>
      <c r="CY184" s="135">
        <v>0</v>
      </c>
      <c r="CZ184" s="133"/>
      <c r="DA184" s="132">
        <v>0</v>
      </c>
      <c r="DB184" s="132"/>
      <c r="DC184" s="133">
        <v>0</v>
      </c>
      <c r="DD184" s="134"/>
      <c r="DF184" s="22"/>
      <c r="DG184" s="65"/>
      <c r="DI184" s="135">
        <v>0</v>
      </c>
      <c r="DJ184" s="133"/>
      <c r="DK184" s="132">
        <v>0</v>
      </c>
      <c r="DL184" s="132"/>
      <c r="DM184" s="133">
        <v>0</v>
      </c>
      <c r="DN184" s="134"/>
      <c r="DP184" s="22"/>
      <c r="DQ184" s="65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</row>
    <row r="185" spans="1:166" ht="9" customHeight="1" thickTop="1" x14ac:dyDescent="0.25">
      <c r="B185" s="75"/>
      <c r="C185" s="75"/>
      <c r="D185" s="75"/>
      <c r="E185" s="75"/>
      <c r="F185" s="75"/>
      <c r="G185" s="75"/>
      <c r="H185" s="75"/>
      <c r="I185" s="75"/>
      <c r="J185" s="21"/>
      <c r="L185" s="75"/>
      <c r="M185" s="75"/>
      <c r="N185" s="75"/>
      <c r="O185" s="75"/>
      <c r="P185" s="75"/>
      <c r="Q185" s="75"/>
      <c r="R185" s="75"/>
      <c r="S185" s="75"/>
      <c r="T185" s="21"/>
      <c r="V185" s="58"/>
      <c r="W185" s="58"/>
      <c r="X185" s="58"/>
      <c r="Y185" s="58"/>
      <c r="Z185" s="58"/>
      <c r="AA185" s="58"/>
      <c r="AB185" s="58"/>
      <c r="AC185" s="58"/>
      <c r="AD185" s="21"/>
      <c r="AF185" s="47"/>
      <c r="AG185" s="47"/>
      <c r="AH185" s="47"/>
      <c r="AI185" s="47"/>
      <c r="AJ185" s="47"/>
      <c r="AK185" s="47"/>
      <c r="AL185" s="47"/>
      <c r="AM185" s="47"/>
      <c r="AN185" s="21"/>
      <c r="AX185" s="21"/>
      <c r="BH185" s="21"/>
      <c r="BR185" s="21"/>
      <c r="CB185" s="21"/>
      <c r="CL185" s="21"/>
      <c r="CV185" s="21"/>
      <c r="DF185" s="21"/>
      <c r="DP185" s="21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</row>
    <row r="186" spans="1:166" s="14" customFormat="1" x14ac:dyDescent="0.25">
      <c r="A186" s="27"/>
      <c r="B186" s="76"/>
      <c r="C186" s="112" t="s">
        <v>305</v>
      </c>
      <c r="D186" s="113"/>
      <c r="E186" s="113" t="s">
        <v>306</v>
      </c>
      <c r="F186" s="113"/>
      <c r="G186" s="113" t="s">
        <v>307</v>
      </c>
      <c r="H186" s="114"/>
      <c r="I186" s="76"/>
      <c r="J186" s="22"/>
      <c r="K186" s="27"/>
      <c r="L186" s="76"/>
      <c r="M186" s="112" t="s">
        <v>305</v>
      </c>
      <c r="N186" s="113"/>
      <c r="O186" s="113" t="s">
        <v>306</v>
      </c>
      <c r="P186" s="113"/>
      <c r="Q186" s="113" t="s">
        <v>307</v>
      </c>
      <c r="R186" s="114"/>
      <c r="S186" s="76"/>
      <c r="T186" s="22"/>
      <c r="U186" s="27"/>
      <c r="V186" s="59"/>
      <c r="W186" s="112" t="s">
        <v>305</v>
      </c>
      <c r="X186" s="113"/>
      <c r="Y186" s="113" t="s">
        <v>306</v>
      </c>
      <c r="Z186" s="113"/>
      <c r="AA186" s="113" t="s">
        <v>307</v>
      </c>
      <c r="AB186" s="114"/>
      <c r="AC186" s="59"/>
      <c r="AD186" s="22"/>
      <c r="AE186" s="27"/>
      <c r="AF186" s="48"/>
      <c r="AG186" s="112" t="s">
        <v>305</v>
      </c>
      <c r="AH186" s="113"/>
      <c r="AI186" s="113" t="s">
        <v>306</v>
      </c>
      <c r="AJ186" s="113"/>
      <c r="AK186" s="113" t="s">
        <v>307</v>
      </c>
      <c r="AL186" s="114"/>
      <c r="AM186" s="48"/>
      <c r="AN186" s="22"/>
      <c r="AO186" s="27"/>
      <c r="AQ186" s="115" t="s">
        <v>305</v>
      </c>
      <c r="AR186" s="116"/>
      <c r="AS186" s="116" t="s">
        <v>306</v>
      </c>
      <c r="AT186" s="116"/>
      <c r="AU186" s="116" t="s">
        <v>307</v>
      </c>
      <c r="AV186" s="117"/>
      <c r="AX186" s="22"/>
      <c r="AY186" s="46"/>
      <c r="BA186" s="115" t="s">
        <v>305</v>
      </c>
      <c r="BB186" s="116"/>
      <c r="BC186" s="116" t="s">
        <v>306</v>
      </c>
      <c r="BD186" s="116"/>
      <c r="BE186" s="116" t="s">
        <v>307</v>
      </c>
      <c r="BF186" s="117"/>
      <c r="BH186" s="22"/>
      <c r="BI186" s="46"/>
      <c r="BK186" s="115" t="s">
        <v>305</v>
      </c>
      <c r="BL186" s="116"/>
      <c r="BM186" s="116" t="s">
        <v>306</v>
      </c>
      <c r="BN186" s="116"/>
      <c r="BO186" s="116" t="s">
        <v>307</v>
      </c>
      <c r="BP186" s="117"/>
      <c r="BR186" s="22"/>
      <c r="BS186" s="46"/>
      <c r="BU186" s="115" t="s">
        <v>305</v>
      </c>
      <c r="BV186" s="116"/>
      <c r="BW186" s="116" t="s">
        <v>306</v>
      </c>
      <c r="BX186" s="116"/>
      <c r="BY186" s="116" t="s">
        <v>307</v>
      </c>
      <c r="BZ186" s="117"/>
      <c r="CB186" s="22"/>
      <c r="CC186" s="46"/>
      <c r="CE186" s="115" t="s">
        <v>305</v>
      </c>
      <c r="CF186" s="116"/>
      <c r="CG186" s="116" t="s">
        <v>306</v>
      </c>
      <c r="CH186" s="116"/>
      <c r="CI186" s="116" t="s">
        <v>307</v>
      </c>
      <c r="CJ186" s="117"/>
      <c r="CL186" s="22"/>
      <c r="CM186" s="66"/>
      <c r="CO186" s="115" t="s">
        <v>305</v>
      </c>
      <c r="CP186" s="116"/>
      <c r="CQ186" s="116" t="s">
        <v>306</v>
      </c>
      <c r="CR186" s="116"/>
      <c r="CS186" s="116" t="s">
        <v>307</v>
      </c>
      <c r="CT186" s="117"/>
      <c r="CV186" s="22"/>
      <c r="CW186" s="66"/>
      <c r="CY186" s="115" t="s">
        <v>305</v>
      </c>
      <c r="CZ186" s="116"/>
      <c r="DA186" s="116" t="s">
        <v>306</v>
      </c>
      <c r="DB186" s="116"/>
      <c r="DC186" s="116" t="s">
        <v>307</v>
      </c>
      <c r="DD186" s="117"/>
      <c r="DF186" s="22"/>
      <c r="DG186" s="66"/>
      <c r="DI186" s="115" t="s">
        <v>305</v>
      </c>
      <c r="DJ186" s="116"/>
      <c r="DK186" s="116" t="s">
        <v>306</v>
      </c>
      <c r="DL186" s="116"/>
      <c r="DM186" s="116" t="s">
        <v>307</v>
      </c>
      <c r="DN186" s="117"/>
      <c r="DP186" s="22"/>
      <c r="DQ186" s="66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</row>
    <row r="187" spans="1:166" s="14" customFormat="1" ht="21.95" customHeight="1" thickBot="1" x14ac:dyDescent="0.3">
      <c r="A187" s="27"/>
      <c r="B187" s="76"/>
      <c r="C187" s="128">
        <v>0</v>
      </c>
      <c r="D187" s="129"/>
      <c r="E187" s="130">
        <v>0</v>
      </c>
      <c r="F187" s="130"/>
      <c r="G187" s="129">
        <v>0</v>
      </c>
      <c r="H187" s="131"/>
      <c r="I187" s="76"/>
      <c r="J187" s="22"/>
      <c r="K187" s="27"/>
      <c r="L187" s="76"/>
      <c r="M187" s="128">
        <v>0</v>
      </c>
      <c r="N187" s="129"/>
      <c r="O187" s="130">
        <v>0</v>
      </c>
      <c r="P187" s="130"/>
      <c r="Q187" s="129">
        <v>0</v>
      </c>
      <c r="R187" s="131"/>
      <c r="S187" s="76"/>
      <c r="T187" s="22"/>
      <c r="U187" s="27"/>
      <c r="V187" s="59"/>
      <c r="W187" s="128">
        <v>0</v>
      </c>
      <c r="X187" s="129"/>
      <c r="Y187" s="130">
        <v>0</v>
      </c>
      <c r="Z187" s="130"/>
      <c r="AA187" s="129">
        <v>0</v>
      </c>
      <c r="AB187" s="131"/>
      <c r="AC187" s="59"/>
      <c r="AD187" s="22"/>
      <c r="AE187" s="27"/>
      <c r="AF187" s="48"/>
      <c r="AG187" s="128">
        <v>0</v>
      </c>
      <c r="AH187" s="129"/>
      <c r="AI187" s="130">
        <v>0</v>
      </c>
      <c r="AJ187" s="130"/>
      <c r="AK187" s="129">
        <v>0</v>
      </c>
      <c r="AL187" s="131"/>
      <c r="AM187" s="48"/>
      <c r="AN187" s="22"/>
      <c r="AO187" s="27"/>
      <c r="AQ187" s="124">
        <v>0</v>
      </c>
      <c r="AR187" s="125"/>
      <c r="AS187" s="126">
        <v>0</v>
      </c>
      <c r="AT187" s="126"/>
      <c r="AU187" s="125">
        <v>0</v>
      </c>
      <c r="AV187" s="127"/>
      <c r="AX187" s="22"/>
      <c r="AY187" s="32"/>
      <c r="BA187" s="124">
        <v>0</v>
      </c>
      <c r="BB187" s="125"/>
      <c r="BC187" s="126">
        <v>0</v>
      </c>
      <c r="BD187" s="126"/>
      <c r="BE187" s="125">
        <v>0</v>
      </c>
      <c r="BF187" s="127"/>
      <c r="BH187" s="22"/>
      <c r="BI187" s="32"/>
      <c r="BK187" s="124">
        <v>0</v>
      </c>
      <c r="BL187" s="125"/>
      <c r="BM187" s="126">
        <v>0</v>
      </c>
      <c r="BN187" s="126"/>
      <c r="BO187" s="125">
        <v>0</v>
      </c>
      <c r="BP187" s="127"/>
      <c r="BR187" s="22"/>
      <c r="BS187" s="32"/>
      <c r="BU187" s="124">
        <v>0</v>
      </c>
      <c r="BV187" s="125"/>
      <c r="BW187" s="126">
        <v>0</v>
      </c>
      <c r="BX187" s="126"/>
      <c r="BY187" s="125">
        <v>0</v>
      </c>
      <c r="BZ187" s="127"/>
      <c r="CB187" s="22"/>
      <c r="CC187" s="32"/>
      <c r="CE187" s="124">
        <v>0</v>
      </c>
      <c r="CF187" s="125"/>
      <c r="CG187" s="126">
        <v>0</v>
      </c>
      <c r="CH187" s="126"/>
      <c r="CI187" s="125">
        <v>0</v>
      </c>
      <c r="CJ187" s="127"/>
      <c r="CL187" s="22"/>
      <c r="CM187" s="65"/>
      <c r="CO187" s="124">
        <v>0</v>
      </c>
      <c r="CP187" s="125"/>
      <c r="CQ187" s="126">
        <v>0</v>
      </c>
      <c r="CR187" s="126"/>
      <c r="CS187" s="125">
        <v>0</v>
      </c>
      <c r="CT187" s="127"/>
      <c r="CV187" s="22"/>
      <c r="CW187" s="65"/>
      <c r="CY187" s="124">
        <v>0</v>
      </c>
      <c r="CZ187" s="125"/>
      <c r="DA187" s="126">
        <v>0</v>
      </c>
      <c r="DB187" s="126"/>
      <c r="DC187" s="125">
        <v>0</v>
      </c>
      <c r="DD187" s="127"/>
      <c r="DF187" s="22"/>
      <c r="DG187" s="65"/>
      <c r="DI187" s="124">
        <v>0</v>
      </c>
      <c r="DJ187" s="125"/>
      <c r="DK187" s="126">
        <v>0</v>
      </c>
      <c r="DL187" s="126"/>
      <c r="DM187" s="125">
        <v>0</v>
      </c>
      <c r="DN187" s="127"/>
      <c r="DP187" s="22"/>
      <c r="DQ187" s="65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</row>
    <row r="188" spans="1:166" ht="9" customHeight="1" thickTop="1" x14ac:dyDescent="0.25">
      <c r="B188" s="75"/>
      <c r="C188" s="75"/>
      <c r="D188" s="75"/>
      <c r="E188" s="75"/>
      <c r="F188" s="75"/>
      <c r="G188" s="75"/>
      <c r="H188" s="75"/>
      <c r="I188" s="75"/>
      <c r="J188" s="21"/>
      <c r="L188" s="75"/>
      <c r="M188" s="75"/>
      <c r="N188" s="75"/>
      <c r="O188" s="75"/>
      <c r="P188" s="75"/>
      <c r="Q188" s="75"/>
      <c r="R188" s="75"/>
      <c r="S188" s="75"/>
      <c r="T188" s="21"/>
      <c r="V188" s="58"/>
      <c r="W188" s="58"/>
      <c r="X188" s="58"/>
      <c r="Y188" s="58"/>
      <c r="Z188" s="58"/>
      <c r="AA188" s="58"/>
      <c r="AB188" s="58"/>
      <c r="AC188" s="58"/>
      <c r="AD188" s="21"/>
      <c r="AF188" s="47"/>
      <c r="AG188" s="47"/>
      <c r="AH188" s="47"/>
      <c r="AI188" s="47"/>
      <c r="AJ188" s="47"/>
      <c r="AK188" s="47"/>
      <c r="AL188" s="47"/>
      <c r="AM188" s="47"/>
      <c r="AN188" s="21"/>
      <c r="AX188" s="21"/>
      <c r="BH188" s="21"/>
      <c r="BR188" s="21"/>
      <c r="CB188" s="21"/>
      <c r="CL188" s="21"/>
      <c r="CV188" s="21"/>
      <c r="DF188" s="21"/>
      <c r="DP188" s="21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</row>
    <row r="189" spans="1:166" s="14" customFormat="1" ht="17.100000000000001" customHeight="1" x14ac:dyDescent="0.25">
      <c r="A189" s="27"/>
      <c r="B189" s="76"/>
      <c r="C189" s="112" t="s">
        <v>310</v>
      </c>
      <c r="D189" s="113"/>
      <c r="E189" s="113"/>
      <c r="F189" s="113"/>
      <c r="G189" s="113"/>
      <c r="H189" s="114"/>
      <c r="I189" s="76"/>
      <c r="J189" s="22"/>
      <c r="K189" s="27"/>
      <c r="L189" s="76"/>
      <c r="M189" s="112" t="s">
        <v>310</v>
      </c>
      <c r="N189" s="113"/>
      <c r="O189" s="113"/>
      <c r="P189" s="113"/>
      <c r="Q189" s="113"/>
      <c r="R189" s="114"/>
      <c r="S189" s="76"/>
      <c r="T189" s="22"/>
      <c r="U189" s="27"/>
      <c r="V189" s="59"/>
      <c r="W189" s="112" t="s">
        <v>310</v>
      </c>
      <c r="X189" s="113"/>
      <c r="Y189" s="113"/>
      <c r="Z189" s="113"/>
      <c r="AA189" s="113"/>
      <c r="AB189" s="114"/>
      <c r="AC189" s="59"/>
      <c r="AD189" s="22"/>
      <c r="AE189" s="27"/>
      <c r="AF189" s="48"/>
      <c r="AG189" s="112" t="s">
        <v>310</v>
      </c>
      <c r="AH189" s="113"/>
      <c r="AI189" s="113"/>
      <c r="AJ189" s="113"/>
      <c r="AK189" s="113"/>
      <c r="AL189" s="114"/>
      <c r="AM189" s="48"/>
      <c r="AN189" s="22"/>
      <c r="AO189" s="27"/>
      <c r="AQ189" s="115" t="s">
        <v>310</v>
      </c>
      <c r="AR189" s="116"/>
      <c r="AS189" s="116"/>
      <c r="AT189" s="116"/>
      <c r="AU189" s="116"/>
      <c r="AV189" s="117"/>
      <c r="AX189" s="22"/>
      <c r="AY189" s="46"/>
      <c r="BA189" s="115" t="s">
        <v>310</v>
      </c>
      <c r="BB189" s="116"/>
      <c r="BC189" s="116"/>
      <c r="BD189" s="116"/>
      <c r="BE189" s="116"/>
      <c r="BF189" s="117"/>
      <c r="BH189" s="22"/>
      <c r="BI189" s="46"/>
      <c r="BK189" s="115" t="s">
        <v>310</v>
      </c>
      <c r="BL189" s="116"/>
      <c r="BM189" s="116"/>
      <c r="BN189" s="116"/>
      <c r="BO189" s="116"/>
      <c r="BP189" s="117"/>
      <c r="BR189" s="22"/>
      <c r="BS189" s="46"/>
      <c r="BU189" s="115" t="s">
        <v>310</v>
      </c>
      <c r="BV189" s="116"/>
      <c r="BW189" s="116"/>
      <c r="BX189" s="116"/>
      <c r="BY189" s="116"/>
      <c r="BZ189" s="117"/>
      <c r="CB189" s="22"/>
      <c r="CC189" s="46"/>
      <c r="CE189" s="115" t="s">
        <v>310</v>
      </c>
      <c r="CF189" s="116"/>
      <c r="CG189" s="116"/>
      <c r="CH189" s="116"/>
      <c r="CI189" s="116"/>
      <c r="CJ189" s="117"/>
      <c r="CL189" s="22"/>
      <c r="CM189" s="66"/>
      <c r="CO189" s="115" t="s">
        <v>310</v>
      </c>
      <c r="CP189" s="116"/>
      <c r="CQ189" s="116"/>
      <c r="CR189" s="116"/>
      <c r="CS189" s="116"/>
      <c r="CT189" s="117"/>
      <c r="CV189" s="22"/>
      <c r="CW189" s="66"/>
      <c r="CY189" s="115" t="s">
        <v>310</v>
      </c>
      <c r="CZ189" s="116"/>
      <c r="DA189" s="116"/>
      <c r="DB189" s="116"/>
      <c r="DC189" s="116"/>
      <c r="DD189" s="117"/>
      <c r="DF189" s="22"/>
      <c r="DG189" s="66"/>
      <c r="DI189" s="115" t="s">
        <v>310</v>
      </c>
      <c r="DJ189" s="116"/>
      <c r="DK189" s="116"/>
      <c r="DL189" s="116"/>
      <c r="DM189" s="116"/>
      <c r="DN189" s="117"/>
      <c r="DP189" s="22"/>
      <c r="DQ189" s="66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</row>
    <row r="190" spans="1:166" s="14" customFormat="1" ht="21.95" customHeight="1" x14ac:dyDescent="0.25">
      <c r="A190" s="27"/>
      <c r="B190" s="76"/>
      <c r="C190" s="118">
        <v>1</v>
      </c>
      <c r="D190" s="119"/>
      <c r="E190" s="119"/>
      <c r="F190" s="119"/>
      <c r="G190" s="119"/>
      <c r="H190" s="120"/>
      <c r="I190" s="76"/>
      <c r="J190" s="22"/>
      <c r="K190" s="27"/>
      <c r="L190" s="76"/>
      <c r="M190" s="118">
        <v>1</v>
      </c>
      <c r="N190" s="119"/>
      <c r="O190" s="119"/>
      <c r="P190" s="119"/>
      <c r="Q190" s="119"/>
      <c r="R190" s="120"/>
      <c r="S190" s="76"/>
      <c r="T190" s="22"/>
      <c r="U190" s="27"/>
      <c r="V190" s="59"/>
      <c r="W190" s="155">
        <v>6</v>
      </c>
      <c r="X190" s="156"/>
      <c r="Y190" s="156"/>
      <c r="Z190" s="156"/>
      <c r="AA190" s="156"/>
      <c r="AB190" s="157"/>
      <c r="AC190" s="59"/>
      <c r="AD190" s="22"/>
      <c r="AE190" s="27"/>
      <c r="AF190" s="48"/>
      <c r="AG190" s="118">
        <v>1</v>
      </c>
      <c r="AH190" s="119"/>
      <c r="AI190" s="119"/>
      <c r="AJ190" s="119"/>
      <c r="AK190" s="119"/>
      <c r="AL190" s="120"/>
      <c r="AM190" s="48"/>
      <c r="AN190" s="22"/>
      <c r="AO190" s="27"/>
      <c r="AQ190" s="121" t="s">
        <v>315</v>
      </c>
      <c r="AR190" s="122"/>
      <c r="AS190" s="122"/>
      <c r="AT190" s="122"/>
      <c r="AU190" s="122"/>
      <c r="AV190" s="123"/>
      <c r="AX190" s="22"/>
      <c r="AY190" s="32"/>
      <c r="BA190" s="121" t="s">
        <v>315</v>
      </c>
      <c r="BB190" s="122"/>
      <c r="BC190" s="122"/>
      <c r="BD190" s="122"/>
      <c r="BE190" s="122"/>
      <c r="BF190" s="123"/>
      <c r="BH190" s="22"/>
      <c r="BI190" s="32"/>
      <c r="BK190" s="121" t="s">
        <v>315</v>
      </c>
      <c r="BL190" s="122"/>
      <c r="BM190" s="122"/>
      <c r="BN190" s="122"/>
      <c r="BO190" s="122"/>
      <c r="BP190" s="123"/>
      <c r="BR190" s="22"/>
      <c r="BS190" s="32"/>
      <c r="BU190" s="121" t="s">
        <v>315</v>
      </c>
      <c r="BV190" s="122"/>
      <c r="BW190" s="122"/>
      <c r="BX190" s="122"/>
      <c r="BY190" s="122"/>
      <c r="BZ190" s="123"/>
      <c r="CB190" s="22"/>
      <c r="CC190" s="32"/>
      <c r="CE190" s="121" t="s">
        <v>315</v>
      </c>
      <c r="CF190" s="122"/>
      <c r="CG190" s="122"/>
      <c r="CH190" s="122"/>
      <c r="CI190" s="122"/>
      <c r="CJ190" s="123"/>
      <c r="CL190" s="22"/>
      <c r="CM190" s="65"/>
      <c r="CO190" s="121" t="s">
        <v>315</v>
      </c>
      <c r="CP190" s="122"/>
      <c r="CQ190" s="122"/>
      <c r="CR190" s="122"/>
      <c r="CS190" s="122"/>
      <c r="CT190" s="123"/>
      <c r="CV190" s="22"/>
      <c r="CW190" s="65"/>
      <c r="CY190" s="121" t="s">
        <v>315</v>
      </c>
      <c r="CZ190" s="122"/>
      <c r="DA190" s="122"/>
      <c r="DB190" s="122"/>
      <c r="DC190" s="122"/>
      <c r="DD190" s="123"/>
      <c r="DF190" s="22"/>
      <c r="DG190" s="65"/>
      <c r="DI190" s="121" t="s">
        <v>315</v>
      </c>
      <c r="DJ190" s="122"/>
      <c r="DK190" s="122"/>
      <c r="DL190" s="122"/>
      <c r="DM190" s="122"/>
      <c r="DN190" s="123"/>
      <c r="DP190" s="22"/>
      <c r="DQ190" s="65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</row>
    <row r="191" spans="1:166" s="14" customFormat="1" ht="5.25" customHeight="1" x14ac:dyDescent="0.25">
      <c r="A191" s="27"/>
      <c r="B191" s="76"/>
      <c r="C191" s="53"/>
      <c r="D191" s="34"/>
      <c r="E191" s="34"/>
      <c r="F191" s="34"/>
      <c r="G191" s="34"/>
      <c r="H191" s="54"/>
      <c r="I191" s="76"/>
      <c r="J191" s="22"/>
      <c r="K191" s="27"/>
      <c r="L191" s="76"/>
      <c r="M191" s="53"/>
      <c r="N191" s="34"/>
      <c r="O191" s="34"/>
      <c r="P191" s="34"/>
      <c r="Q191" s="34"/>
      <c r="R191" s="54"/>
      <c r="S191" s="76"/>
      <c r="T191" s="22"/>
      <c r="U191" s="27"/>
      <c r="V191" s="59"/>
      <c r="W191" s="53"/>
      <c r="X191" s="34"/>
      <c r="Y191" s="34"/>
      <c r="Z191" s="34"/>
      <c r="AA191" s="34"/>
      <c r="AB191" s="54"/>
      <c r="AC191" s="59"/>
      <c r="AD191" s="22"/>
      <c r="AE191" s="27"/>
      <c r="AF191" s="48"/>
      <c r="AG191" s="53"/>
      <c r="AH191" s="34"/>
      <c r="AI191" s="34"/>
      <c r="AJ191" s="34"/>
      <c r="AK191" s="34"/>
      <c r="AL191" s="54"/>
      <c r="AM191" s="48"/>
      <c r="AN191" s="22"/>
      <c r="AO191" s="27"/>
      <c r="AQ191" s="15"/>
      <c r="AR191" s="16"/>
      <c r="AS191" s="16"/>
      <c r="AT191" s="16"/>
      <c r="AU191" s="16"/>
      <c r="AV191" s="17"/>
      <c r="AX191" s="22"/>
      <c r="AY191" s="27"/>
      <c r="BA191" s="15"/>
      <c r="BB191" s="16"/>
      <c r="BC191" s="16"/>
      <c r="BD191" s="16"/>
      <c r="BE191" s="16"/>
      <c r="BF191" s="17"/>
      <c r="BH191" s="22"/>
      <c r="BI191" s="27"/>
      <c r="BK191" s="15"/>
      <c r="BL191" s="16"/>
      <c r="BM191" s="16"/>
      <c r="BN191" s="16"/>
      <c r="BO191" s="16"/>
      <c r="BP191" s="17"/>
      <c r="BR191" s="22"/>
      <c r="BS191" s="27"/>
      <c r="BU191" s="15"/>
      <c r="BV191" s="16"/>
      <c r="BW191" s="16"/>
      <c r="BX191" s="16"/>
      <c r="BY191" s="16"/>
      <c r="BZ191" s="17"/>
      <c r="CB191" s="22"/>
      <c r="CC191" s="27"/>
      <c r="CE191" s="15"/>
      <c r="CF191" s="16"/>
      <c r="CG191" s="16"/>
      <c r="CH191" s="16"/>
      <c r="CI191" s="16"/>
      <c r="CJ191" s="17"/>
      <c r="CL191" s="22"/>
      <c r="CM191" s="27"/>
      <c r="CO191" s="15"/>
      <c r="CP191" s="16"/>
      <c r="CQ191" s="16"/>
      <c r="CR191" s="16"/>
      <c r="CS191" s="16"/>
      <c r="CT191" s="17"/>
      <c r="CV191" s="22"/>
      <c r="CW191" s="27"/>
      <c r="CY191" s="15"/>
      <c r="CZ191" s="16"/>
      <c r="DA191" s="16"/>
      <c r="DB191" s="16"/>
      <c r="DC191" s="16"/>
      <c r="DD191" s="17"/>
      <c r="DF191" s="22"/>
      <c r="DG191" s="27"/>
      <c r="DI191" s="15"/>
      <c r="DJ191" s="16"/>
      <c r="DK191" s="16"/>
      <c r="DL191" s="16"/>
      <c r="DM191" s="16"/>
      <c r="DN191" s="17"/>
      <c r="DP191" s="22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</row>
    <row r="192" spans="1:166" ht="17.100000000000001" customHeight="1" x14ac:dyDescent="0.25">
      <c r="B192" s="75"/>
      <c r="C192" s="53" t="s">
        <v>410</v>
      </c>
      <c r="D192" s="34"/>
      <c r="E192" s="34"/>
      <c r="F192" s="34"/>
      <c r="G192" s="34"/>
      <c r="H192" s="54"/>
      <c r="I192" s="75"/>
      <c r="J192" s="21"/>
      <c r="L192" s="75"/>
      <c r="M192" s="53" t="s">
        <v>476</v>
      </c>
      <c r="N192" s="34"/>
      <c r="O192" s="34"/>
      <c r="P192" s="34"/>
      <c r="Q192" s="34"/>
      <c r="R192" s="54"/>
      <c r="S192" s="75"/>
      <c r="T192" s="21"/>
      <c r="V192" s="58"/>
      <c r="W192" s="53" t="s">
        <v>638</v>
      </c>
      <c r="X192" s="34"/>
      <c r="Y192" s="34"/>
      <c r="Z192" s="34"/>
      <c r="AA192" s="34"/>
      <c r="AB192" s="54"/>
      <c r="AC192" s="58"/>
      <c r="AD192" s="21"/>
      <c r="AF192" s="47"/>
      <c r="AG192" s="53" t="s">
        <v>357</v>
      </c>
      <c r="AH192" s="34"/>
      <c r="AI192" s="34"/>
      <c r="AJ192" s="34"/>
      <c r="AK192" s="34"/>
      <c r="AL192" s="54"/>
      <c r="AM192" s="47"/>
      <c r="AN192" s="21"/>
      <c r="AQ192" s="15" t="s">
        <v>317</v>
      </c>
      <c r="AR192" s="16"/>
      <c r="AS192" s="16"/>
      <c r="AT192" s="16"/>
      <c r="AU192" s="16"/>
      <c r="AV192" s="17"/>
      <c r="AX192" s="21"/>
      <c r="BA192" s="15" t="s">
        <v>317</v>
      </c>
      <c r="BB192" s="16"/>
      <c r="BC192" s="16"/>
      <c r="BD192" s="16"/>
      <c r="BE192" s="16"/>
      <c r="BF192" s="17"/>
      <c r="BH192" s="21"/>
      <c r="BK192" s="15" t="s">
        <v>317</v>
      </c>
      <c r="BL192" s="16"/>
      <c r="BM192" s="16"/>
      <c r="BN192" s="16"/>
      <c r="BO192" s="16"/>
      <c r="BP192" s="17"/>
      <c r="BR192" s="21"/>
      <c r="BU192" s="15" t="s">
        <v>317</v>
      </c>
      <c r="BV192" s="16"/>
      <c r="BW192" s="16"/>
      <c r="BX192" s="16"/>
      <c r="BY192" s="16"/>
      <c r="BZ192" s="17"/>
      <c r="CB192" s="21"/>
      <c r="CE192" s="15" t="s">
        <v>317</v>
      </c>
      <c r="CF192" s="16"/>
      <c r="CG192" s="16"/>
      <c r="CH192" s="16"/>
      <c r="CI192" s="16"/>
      <c r="CJ192" s="17"/>
      <c r="CL192" s="21"/>
      <c r="CO192" s="15" t="s">
        <v>317</v>
      </c>
      <c r="CP192" s="16"/>
      <c r="CQ192" s="16"/>
      <c r="CR192" s="16"/>
      <c r="CS192" s="16"/>
      <c r="CT192" s="17"/>
      <c r="CV192" s="21"/>
      <c r="CY192" s="15" t="s">
        <v>317</v>
      </c>
      <c r="CZ192" s="16"/>
      <c r="DA192" s="16"/>
      <c r="DB192" s="16"/>
      <c r="DC192" s="16"/>
      <c r="DD192" s="17"/>
      <c r="DF192" s="21"/>
      <c r="DI192" s="15" t="s">
        <v>317</v>
      </c>
      <c r="DJ192" s="16"/>
      <c r="DK192" s="16"/>
      <c r="DL192" s="16"/>
      <c r="DM192" s="16"/>
      <c r="DN192" s="17"/>
      <c r="DP192" s="21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</row>
    <row r="193" spans="1:166" ht="17.100000000000001" customHeight="1" x14ac:dyDescent="0.25">
      <c r="B193" s="75"/>
      <c r="C193" s="53" t="s">
        <v>387</v>
      </c>
      <c r="D193" s="34"/>
      <c r="E193" s="34"/>
      <c r="F193" s="34"/>
      <c r="G193" s="34"/>
      <c r="H193" s="54"/>
      <c r="I193" s="75"/>
      <c r="J193" s="21"/>
      <c r="L193" s="75"/>
      <c r="M193" s="53" t="s">
        <v>609</v>
      </c>
      <c r="N193" s="34"/>
      <c r="O193" s="34"/>
      <c r="P193" s="34"/>
      <c r="Q193" s="34"/>
      <c r="R193" s="54"/>
      <c r="S193" s="75"/>
      <c r="T193" s="21"/>
      <c r="V193" s="58"/>
      <c r="W193" s="53" t="s">
        <v>639</v>
      </c>
      <c r="X193" s="34"/>
      <c r="Y193" s="34"/>
      <c r="Z193" s="34"/>
      <c r="AA193" s="34"/>
      <c r="AB193" s="54"/>
      <c r="AC193" s="58"/>
      <c r="AD193" s="21"/>
      <c r="AF193" s="47"/>
      <c r="AG193" s="53" t="s">
        <v>320</v>
      </c>
      <c r="AH193" s="34"/>
      <c r="AI193" s="34"/>
      <c r="AJ193" s="34"/>
      <c r="AK193" s="34"/>
      <c r="AL193" s="54"/>
      <c r="AM193" s="47"/>
      <c r="AN193" s="21"/>
      <c r="AQ193" s="15" t="s">
        <v>318</v>
      </c>
      <c r="AR193" s="16"/>
      <c r="AS193" s="16"/>
      <c r="AT193" s="16"/>
      <c r="AU193" s="16"/>
      <c r="AV193" s="17"/>
      <c r="AX193" s="21"/>
      <c r="BA193" s="15" t="s">
        <v>318</v>
      </c>
      <c r="BB193" s="16"/>
      <c r="BC193" s="16"/>
      <c r="BD193" s="16"/>
      <c r="BE193" s="16"/>
      <c r="BF193" s="17"/>
      <c r="BH193" s="21"/>
      <c r="BK193" s="15" t="s">
        <v>318</v>
      </c>
      <c r="BL193" s="16"/>
      <c r="BM193" s="16"/>
      <c r="BN193" s="16"/>
      <c r="BO193" s="16"/>
      <c r="BP193" s="17"/>
      <c r="BR193" s="21"/>
      <c r="BU193" s="15" t="s">
        <v>318</v>
      </c>
      <c r="BV193" s="16"/>
      <c r="BW193" s="16"/>
      <c r="BX193" s="16"/>
      <c r="BY193" s="16"/>
      <c r="BZ193" s="17"/>
      <c r="CB193" s="21"/>
      <c r="CE193" s="15" t="s">
        <v>318</v>
      </c>
      <c r="CF193" s="16"/>
      <c r="CG193" s="16"/>
      <c r="CH193" s="16"/>
      <c r="CI193" s="16"/>
      <c r="CJ193" s="17"/>
      <c r="CL193" s="21"/>
      <c r="CO193" s="15" t="s">
        <v>318</v>
      </c>
      <c r="CP193" s="16"/>
      <c r="CQ193" s="16"/>
      <c r="CR193" s="16"/>
      <c r="CS193" s="16"/>
      <c r="CT193" s="17"/>
      <c r="CV193" s="21"/>
      <c r="CY193" s="15" t="s">
        <v>318</v>
      </c>
      <c r="CZ193" s="16"/>
      <c r="DA193" s="16"/>
      <c r="DB193" s="16"/>
      <c r="DC193" s="16"/>
      <c r="DD193" s="17"/>
      <c r="DF193" s="21"/>
      <c r="DI193" s="15" t="s">
        <v>318</v>
      </c>
      <c r="DJ193" s="16"/>
      <c r="DK193" s="16"/>
      <c r="DL193" s="16"/>
      <c r="DM193" s="16"/>
      <c r="DN193" s="17"/>
      <c r="DP193" s="21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</row>
    <row r="194" spans="1:166" ht="5.25" customHeight="1" thickBot="1" x14ac:dyDescent="0.3">
      <c r="B194" s="75"/>
      <c r="C194" s="55"/>
      <c r="D194" s="56"/>
      <c r="E194" s="56"/>
      <c r="F194" s="56"/>
      <c r="G194" s="56"/>
      <c r="H194" s="57"/>
      <c r="I194" s="75"/>
      <c r="J194" s="21"/>
      <c r="L194" s="75"/>
      <c r="M194" s="55"/>
      <c r="N194" s="56"/>
      <c r="O194" s="56"/>
      <c r="P194" s="56"/>
      <c r="Q194" s="56"/>
      <c r="R194" s="57"/>
      <c r="S194" s="75"/>
      <c r="T194" s="21"/>
      <c r="V194" s="58"/>
      <c r="W194" s="55"/>
      <c r="X194" s="56"/>
      <c r="Y194" s="56"/>
      <c r="Z194" s="56"/>
      <c r="AA194" s="56"/>
      <c r="AB194" s="57"/>
      <c r="AC194" s="58"/>
      <c r="AD194" s="21"/>
      <c r="AF194" s="47"/>
      <c r="AG194" s="55"/>
      <c r="AH194" s="56"/>
      <c r="AI194" s="56"/>
      <c r="AJ194" s="56"/>
      <c r="AK194" s="56"/>
      <c r="AL194" s="57"/>
      <c r="AM194" s="47"/>
      <c r="AN194" s="21"/>
      <c r="AQ194" s="18"/>
      <c r="AR194" s="19"/>
      <c r="AS194" s="19"/>
      <c r="AT194" s="19"/>
      <c r="AU194" s="19"/>
      <c r="AV194" s="20"/>
      <c r="AX194" s="21"/>
      <c r="BA194" s="18"/>
      <c r="BB194" s="19"/>
      <c r="BC194" s="19"/>
      <c r="BD194" s="19"/>
      <c r="BE194" s="19"/>
      <c r="BF194" s="20"/>
      <c r="BH194" s="21"/>
      <c r="BK194" s="18"/>
      <c r="BL194" s="19"/>
      <c r="BM194" s="19"/>
      <c r="BN194" s="19"/>
      <c r="BO194" s="19"/>
      <c r="BP194" s="20"/>
      <c r="BR194" s="21"/>
      <c r="BU194" s="18"/>
      <c r="BV194" s="19"/>
      <c r="BW194" s="19"/>
      <c r="BX194" s="19"/>
      <c r="BY194" s="19"/>
      <c r="BZ194" s="20"/>
      <c r="CB194" s="21"/>
      <c r="CE194" s="18"/>
      <c r="CF194" s="19"/>
      <c r="CG194" s="19"/>
      <c r="CH194" s="19"/>
      <c r="CI194" s="19"/>
      <c r="CJ194" s="20"/>
      <c r="CL194" s="21"/>
      <c r="CO194" s="18"/>
      <c r="CP194" s="19"/>
      <c r="CQ194" s="19"/>
      <c r="CR194" s="19"/>
      <c r="CS194" s="19"/>
      <c r="CT194" s="20"/>
      <c r="CV194" s="21"/>
      <c r="CY194" s="18"/>
      <c r="CZ194" s="19"/>
      <c r="DA194" s="19"/>
      <c r="DB194" s="19"/>
      <c r="DC194" s="19"/>
      <c r="DD194" s="20"/>
      <c r="DF194" s="21"/>
      <c r="DI194" s="18"/>
      <c r="DJ194" s="19"/>
      <c r="DK194" s="19"/>
      <c r="DL194" s="19"/>
      <c r="DM194" s="19"/>
      <c r="DN194" s="20"/>
      <c r="DP194" s="21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</row>
    <row r="195" spans="1:166" ht="11.25" customHeight="1" thickTop="1" x14ac:dyDescent="0.25">
      <c r="B195" s="75"/>
      <c r="C195" s="75"/>
      <c r="D195" s="75"/>
      <c r="E195" s="75"/>
      <c r="F195" s="75"/>
      <c r="G195" s="75"/>
      <c r="H195" s="75"/>
      <c r="I195" s="75"/>
      <c r="J195" s="21"/>
      <c r="L195" s="75"/>
      <c r="M195" s="75"/>
      <c r="N195" s="75"/>
      <c r="O195" s="75"/>
      <c r="P195" s="75"/>
      <c r="Q195" s="75"/>
      <c r="R195" s="75"/>
      <c r="S195" s="75"/>
      <c r="T195" s="21"/>
      <c r="V195" s="58"/>
      <c r="W195" s="58"/>
      <c r="X195" s="58"/>
      <c r="Y195" s="58"/>
      <c r="Z195" s="58"/>
      <c r="AA195" s="58"/>
      <c r="AB195" s="58"/>
      <c r="AC195" s="58"/>
      <c r="AD195" s="21"/>
      <c r="AF195" s="47"/>
      <c r="AG195" s="47"/>
      <c r="AH195" s="47"/>
      <c r="AI195" s="47"/>
      <c r="AJ195" s="47"/>
      <c r="AK195" s="47"/>
      <c r="AL195" s="47"/>
      <c r="AM195" s="47"/>
      <c r="AN195" s="21"/>
      <c r="AX195" s="21"/>
      <c r="BH195" s="21"/>
      <c r="BR195" s="21"/>
      <c r="CB195" s="21"/>
      <c r="CL195" s="21"/>
      <c r="CV195" s="21"/>
      <c r="DF195" s="21"/>
      <c r="DP195" s="21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</row>
    <row r="196" spans="1:166" s="23" customFormat="1" ht="5.25" customHeight="1" x14ac:dyDescent="0.25">
      <c r="A196" s="26"/>
      <c r="B196" s="26"/>
      <c r="C196" s="21"/>
      <c r="D196" s="21"/>
      <c r="E196" s="21"/>
      <c r="F196" s="21"/>
      <c r="G196" s="21"/>
      <c r="H196" s="21"/>
      <c r="I196" s="21"/>
      <c r="J196" s="21"/>
      <c r="K196" s="26"/>
      <c r="L196" s="26"/>
      <c r="M196" s="21"/>
      <c r="N196" s="21"/>
      <c r="O196" s="21"/>
      <c r="P196" s="21"/>
      <c r="Q196" s="21"/>
      <c r="R196" s="21"/>
      <c r="S196" s="21"/>
      <c r="T196" s="21"/>
      <c r="U196" s="26"/>
      <c r="V196" s="26"/>
      <c r="W196" s="21"/>
      <c r="X196" s="21"/>
      <c r="Y196" s="21"/>
      <c r="Z196" s="21"/>
      <c r="AA196" s="21"/>
      <c r="AB196" s="21"/>
      <c r="AC196" s="21"/>
      <c r="AD196" s="21"/>
      <c r="AE196" s="26"/>
      <c r="AF196" s="26"/>
      <c r="AG196" s="21"/>
      <c r="AH196" s="21"/>
      <c r="AI196" s="21"/>
      <c r="AJ196" s="21"/>
      <c r="AK196" s="21"/>
      <c r="AL196" s="21"/>
      <c r="AM196" s="21"/>
      <c r="AN196" s="21"/>
      <c r="AO196" s="26"/>
      <c r="AP196" s="26"/>
      <c r="AQ196" s="21"/>
      <c r="AR196" s="21"/>
      <c r="AS196" s="21"/>
      <c r="AT196" s="21"/>
      <c r="AU196" s="21"/>
      <c r="AV196" s="21"/>
      <c r="AW196" s="21"/>
      <c r="AX196" s="21"/>
      <c r="AY196" s="26"/>
      <c r="AZ196" s="26"/>
      <c r="BA196" s="21"/>
      <c r="BB196" s="21"/>
      <c r="BC196" s="21"/>
      <c r="BD196" s="21"/>
      <c r="BE196" s="21"/>
      <c r="BF196" s="21"/>
      <c r="BG196" s="21"/>
      <c r="BH196" s="21"/>
      <c r="BI196" s="26"/>
      <c r="BJ196" s="26"/>
      <c r="BK196" s="21"/>
      <c r="BL196" s="21"/>
      <c r="BM196" s="21"/>
      <c r="BN196" s="21"/>
      <c r="BO196" s="21"/>
      <c r="BP196" s="21"/>
      <c r="BQ196" s="21"/>
      <c r="BR196" s="21"/>
      <c r="BS196" s="26"/>
      <c r="BT196" s="26"/>
      <c r="BU196" s="21"/>
      <c r="BV196" s="21"/>
      <c r="BW196" s="21"/>
      <c r="BX196" s="21"/>
      <c r="BY196" s="21"/>
      <c r="BZ196" s="21"/>
      <c r="CA196" s="21"/>
      <c r="CB196" s="21"/>
      <c r="CC196" s="26"/>
      <c r="CD196" s="26"/>
      <c r="CE196" s="21"/>
      <c r="CF196" s="21"/>
      <c r="CG196" s="21"/>
      <c r="CH196" s="21"/>
      <c r="CI196" s="21"/>
      <c r="CJ196" s="21"/>
      <c r="CK196" s="21"/>
      <c r="CL196" s="21"/>
      <c r="CM196" s="26"/>
      <c r="CN196" s="26"/>
      <c r="CO196" s="21"/>
      <c r="CP196" s="21"/>
      <c r="CQ196" s="21"/>
      <c r="CR196" s="21"/>
      <c r="CS196" s="21"/>
      <c r="CT196" s="21"/>
      <c r="CU196" s="21"/>
      <c r="CV196" s="21"/>
      <c r="CW196" s="26"/>
      <c r="CX196" s="26"/>
      <c r="CY196" s="21"/>
      <c r="CZ196" s="21"/>
      <c r="DA196" s="21"/>
      <c r="DB196" s="21"/>
      <c r="DC196" s="21"/>
      <c r="DD196" s="21"/>
      <c r="DE196" s="21"/>
      <c r="DF196" s="21"/>
      <c r="DG196" s="26"/>
      <c r="DH196" s="26"/>
      <c r="DI196" s="21"/>
      <c r="DJ196" s="21"/>
      <c r="DK196" s="21"/>
      <c r="DL196" s="21"/>
      <c r="DM196" s="21"/>
      <c r="DN196" s="21"/>
      <c r="DO196" s="21"/>
      <c r="DP196" s="21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</row>
    <row r="197" spans="1:166" s="26" customFormat="1" ht="9" customHeight="1" x14ac:dyDescent="0.25"/>
    <row r="198" spans="1:166" ht="9" customHeight="1" x14ac:dyDescent="0.25">
      <c r="B198" s="75"/>
      <c r="C198" s="75"/>
      <c r="D198" s="75"/>
      <c r="E198" s="75"/>
      <c r="F198" s="75"/>
      <c r="G198" s="75"/>
      <c r="H198" s="75"/>
      <c r="I198" s="75"/>
      <c r="J198" s="26"/>
      <c r="L198" s="75"/>
      <c r="M198" s="75"/>
      <c r="N198" s="75"/>
      <c r="O198" s="75"/>
      <c r="P198" s="75"/>
      <c r="Q198" s="75"/>
      <c r="R198" s="75"/>
      <c r="S198" s="75"/>
      <c r="T198" s="26"/>
      <c r="V198" s="47"/>
      <c r="W198" s="47"/>
      <c r="X198" s="47"/>
      <c r="Y198" s="47"/>
      <c r="Z198" s="47"/>
      <c r="AA198" s="47"/>
      <c r="AB198" s="47"/>
      <c r="AC198" s="47"/>
      <c r="AD198" s="26"/>
      <c r="AF198" s="47"/>
      <c r="AG198" s="47"/>
      <c r="AH198" s="47"/>
      <c r="AI198" s="47"/>
      <c r="AJ198" s="47"/>
      <c r="AK198" s="47"/>
      <c r="AL198" s="47"/>
      <c r="AM198" s="47"/>
      <c r="AN198" s="26"/>
      <c r="AX198" s="26"/>
      <c r="BH198" s="26"/>
      <c r="BR198" s="26"/>
      <c r="CB198" s="26"/>
      <c r="CL198" s="26"/>
      <c r="CV198" s="26"/>
      <c r="DF198" s="26"/>
      <c r="DP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</row>
    <row r="199" spans="1:166" s="14" customFormat="1" ht="21.95" customHeight="1" x14ac:dyDescent="0.25">
      <c r="A199" s="27"/>
      <c r="B199" s="76"/>
      <c r="C199" s="163">
        <v>1297</v>
      </c>
      <c r="D199" s="163"/>
      <c r="E199" s="163"/>
      <c r="F199" s="163"/>
      <c r="G199" s="163"/>
      <c r="H199" s="163"/>
      <c r="I199" s="163"/>
      <c r="J199" s="22"/>
      <c r="K199" s="27"/>
      <c r="L199" s="76"/>
      <c r="M199" s="163">
        <v>1829</v>
      </c>
      <c r="N199" s="163"/>
      <c r="O199" s="163"/>
      <c r="P199" s="163"/>
      <c r="Q199" s="163"/>
      <c r="R199" s="163"/>
      <c r="S199" s="163"/>
      <c r="T199" s="22"/>
      <c r="U199" s="27"/>
      <c r="V199" s="48"/>
      <c r="W199" s="169">
        <v>1755</v>
      </c>
      <c r="X199" s="169"/>
      <c r="Y199" s="169"/>
      <c r="Z199" s="169"/>
      <c r="AA199" s="169"/>
      <c r="AB199" s="169"/>
      <c r="AC199" s="169"/>
      <c r="AD199" s="22"/>
      <c r="AE199" s="27"/>
      <c r="AF199" s="48"/>
      <c r="AG199" s="169">
        <v>1750</v>
      </c>
      <c r="AH199" s="169"/>
      <c r="AI199" s="169"/>
      <c r="AJ199" s="169"/>
      <c r="AK199" s="169"/>
      <c r="AL199" s="169"/>
      <c r="AM199" s="169"/>
      <c r="AN199" s="22"/>
      <c r="AO199" s="27"/>
      <c r="AQ199" s="144" t="s">
        <v>315</v>
      </c>
      <c r="AR199" s="144"/>
      <c r="AS199" s="144"/>
      <c r="AT199" s="144"/>
      <c r="AU199" s="144"/>
      <c r="AV199" s="144"/>
      <c r="AW199" s="144"/>
      <c r="AX199" s="22"/>
      <c r="AY199" s="82"/>
      <c r="BA199" s="144" t="s">
        <v>315</v>
      </c>
      <c r="BB199" s="144"/>
      <c r="BC199" s="144"/>
      <c r="BD199" s="144"/>
      <c r="BE199" s="144"/>
      <c r="BF199" s="144"/>
      <c r="BG199" s="144"/>
      <c r="BH199" s="22"/>
      <c r="BI199" s="82"/>
      <c r="BK199" s="144" t="s">
        <v>315</v>
      </c>
      <c r="BL199" s="144"/>
      <c r="BM199" s="144"/>
      <c r="BN199" s="144"/>
      <c r="BO199" s="144"/>
      <c r="BP199" s="144"/>
      <c r="BQ199" s="144"/>
      <c r="BR199" s="22"/>
      <c r="BS199" s="82"/>
      <c r="BU199" s="144" t="s">
        <v>315</v>
      </c>
      <c r="BV199" s="144"/>
      <c r="BW199" s="144"/>
      <c r="BX199" s="144"/>
      <c r="BY199" s="144"/>
      <c r="BZ199" s="144"/>
      <c r="CA199" s="144"/>
      <c r="CB199" s="22"/>
      <c r="CC199" s="82"/>
      <c r="CE199" s="144" t="s">
        <v>315</v>
      </c>
      <c r="CF199" s="144"/>
      <c r="CG199" s="144"/>
      <c r="CH199" s="144"/>
      <c r="CI199" s="144"/>
      <c r="CJ199" s="144"/>
      <c r="CK199" s="144"/>
      <c r="CL199" s="22"/>
      <c r="CM199" s="82"/>
      <c r="CO199" s="144" t="s">
        <v>315</v>
      </c>
      <c r="CP199" s="144"/>
      <c r="CQ199" s="144"/>
      <c r="CR199" s="144"/>
      <c r="CS199" s="144"/>
      <c r="CT199" s="144"/>
      <c r="CU199" s="144"/>
      <c r="CV199" s="22"/>
      <c r="CW199" s="82"/>
      <c r="CY199" s="144" t="s">
        <v>315</v>
      </c>
      <c r="CZ199" s="144"/>
      <c r="DA199" s="144"/>
      <c r="DB199" s="144"/>
      <c r="DC199" s="144"/>
      <c r="DD199" s="144"/>
      <c r="DE199" s="144"/>
      <c r="DF199" s="22"/>
      <c r="DG199" s="82"/>
      <c r="DI199" s="144" t="s">
        <v>315</v>
      </c>
      <c r="DJ199" s="144"/>
      <c r="DK199" s="144"/>
      <c r="DL199" s="144"/>
      <c r="DM199" s="144"/>
      <c r="DN199" s="144"/>
      <c r="DO199" s="144"/>
      <c r="DP199" s="22"/>
      <c r="DQ199" s="82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</row>
    <row r="200" spans="1:166" ht="21.95" customHeight="1" x14ac:dyDescent="0.25">
      <c r="B200" s="75"/>
      <c r="C200" s="141"/>
      <c r="D200" s="141"/>
      <c r="E200" s="141"/>
      <c r="F200" s="141"/>
      <c r="G200" s="141"/>
      <c r="H200" s="141"/>
      <c r="I200" s="85"/>
      <c r="J200" s="21"/>
      <c r="L200" s="75"/>
      <c r="M200" s="141"/>
      <c r="N200" s="141"/>
      <c r="O200" s="141"/>
      <c r="P200" s="141"/>
      <c r="Q200" s="141"/>
      <c r="R200" s="141"/>
      <c r="S200" s="102"/>
      <c r="T200" s="21"/>
      <c r="V200" s="47"/>
      <c r="W200" s="168"/>
      <c r="X200" s="168"/>
      <c r="Y200" s="168"/>
      <c r="Z200" s="168"/>
      <c r="AA200" s="168"/>
      <c r="AB200" s="168"/>
      <c r="AC200" s="103"/>
      <c r="AD200" s="21"/>
      <c r="AF200" s="47"/>
      <c r="AG200" s="168"/>
      <c r="AH200" s="168"/>
      <c r="AI200" s="168"/>
      <c r="AJ200" s="168"/>
      <c r="AK200" s="168"/>
      <c r="AL200" s="168"/>
      <c r="AM200" s="110"/>
      <c r="AN200" s="21"/>
      <c r="AQ200" s="142"/>
      <c r="AR200" s="142"/>
      <c r="AS200" s="142"/>
      <c r="AT200" s="142"/>
      <c r="AU200" s="142"/>
      <c r="AV200" s="142"/>
      <c r="AW200" s="79"/>
      <c r="AX200" s="21"/>
      <c r="AY200" s="81"/>
      <c r="BA200" s="142"/>
      <c r="BB200" s="142"/>
      <c r="BC200" s="142"/>
      <c r="BD200" s="142"/>
      <c r="BE200" s="142"/>
      <c r="BF200" s="142"/>
      <c r="BG200" s="79"/>
      <c r="BH200" s="21"/>
      <c r="BI200" s="81"/>
      <c r="BK200" s="142"/>
      <c r="BL200" s="142"/>
      <c r="BM200" s="142"/>
      <c r="BN200" s="142"/>
      <c r="BO200" s="142"/>
      <c r="BP200" s="142"/>
      <c r="BQ200" s="79"/>
      <c r="BR200" s="21"/>
      <c r="BS200" s="81"/>
      <c r="BU200" s="142"/>
      <c r="BV200" s="142"/>
      <c r="BW200" s="142"/>
      <c r="BX200" s="142"/>
      <c r="BY200" s="142"/>
      <c r="BZ200" s="142"/>
      <c r="CA200" s="79"/>
      <c r="CB200" s="21"/>
      <c r="CC200" s="81"/>
      <c r="CE200" s="142"/>
      <c r="CF200" s="142"/>
      <c r="CG200" s="142"/>
      <c r="CH200" s="142"/>
      <c r="CI200" s="142"/>
      <c r="CJ200" s="142"/>
      <c r="CK200" s="79"/>
      <c r="CL200" s="21"/>
      <c r="CM200" s="81"/>
      <c r="CO200" s="142"/>
      <c r="CP200" s="142"/>
      <c r="CQ200" s="142"/>
      <c r="CR200" s="142"/>
      <c r="CS200" s="142"/>
      <c r="CT200" s="142"/>
      <c r="CU200" s="79"/>
      <c r="CV200" s="21"/>
      <c r="CW200" s="81"/>
      <c r="CY200" s="142"/>
      <c r="CZ200" s="142"/>
      <c r="DA200" s="142"/>
      <c r="DB200" s="142"/>
      <c r="DC200" s="142"/>
      <c r="DD200" s="142"/>
      <c r="DE200" s="79"/>
      <c r="DF200" s="21"/>
      <c r="DG200" s="81"/>
      <c r="DI200" s="142"/>
      <c r="DJ200" s="142"/>
      <c r="DK200" s="142"/>
      <c r="DL200" s="142"/>
      <c r="DM200" s="142"/>
      <c r="DN200" s="142"/>
      <c r="DO200" s="79"/>
      <c r="DP200" s="21"/>
      <c r="DQ200" s="81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</row>
    <row r="201" spans="1:166" ht="21.95" customHeight="1" x14ac:dyDescent="0.25">
      <c r="B201" s="75"/>
      <c r="C201" s="141"/>
      <c r="D201" s="141"/>
      <c r="E201" s="141"/>
      <c r="F201" s="141"/>
      <c r="G201" s="141"/>
      <c r="H201" s="141"/>
      <c r="I201" s="85"/>
      <c r="J201" s="21"/>
      <c r="L201" s="75"/>
      <c r="M201" s="141"/>
      <c r="N201" s="141"/>
      <c r="O201" s="141"/>
      <c r="P201" s="141"/>
      <c r="Q201" s="141"/>
      <c r="R201" s="141"/>
      <c r="S201" s="102"/>
      <c r="T201" s="21"/>
      <c r="V201" s="47"/>
      <c r="W201" s="168"/>
      <c r="X201" s="168"/>
      <c r="Y201" s="168"/>
      <c r="Z201" s="168"/>
      <c r="AA201" s="168"/>
      <c r="AB201" s="168"/>
      <c r="AC201" s="103"/>
      <c r="AD201" s="21"/>
      <c r="AF201" s="47"/>
      <c r="AG201" s="168"/>
      <c r="AH201" s="168"/>
      <c r="AI201" s="168"/>
      <c r="AJ201" s="168"/>
      <c r="AK201" s="168"/>
      <c r="AL201" s="168"/>
      <c r="AM201" s="110"/>
      <c r="AN201" s="21"/>
      <c r="AQ201" s="142"/>
      <c r="AR201" s="142"/>
      <c r="AS201" s="142"/>
      <c r="AT201" s="142"/>
      <c r="AU201" s="142"/>
      <c r="AV201" s="142"/>
      <c r="AW201" s="79"/>
      <c r="AX201" s="21"/>
      <c r="AY201" s="81"/>
      <c r="BA201" s="142"/>
      <c r="BB201" s="142"/>
      <c r="BC201" s="142"/>
      <c r="BD201" s="142"/>
      <c r="BE201" s="142"/>
      <c r="BF201" s="142"/>
      <c r="BG201" s="79"/>
      <c r="BH201" s="21"/>
      <c r="BI201" s="81"/>
      <c r="BK201" s="142"/>
      <c r="BL201" s="142"/>
      <c r="BM201" s="142"/>
      <c r="BN201" s="142"/>
      <c r="BO201" s="142"/>
      <c r="BP201" s="142"/>
      <c r="BQ201" s="79"/>
      <c r="BR201" s="21"/>
      <c r="BS201" s="81"/>
      <c r="BU201" s="142"/>
      <c r="BV201" s="142"/>
      <c r="BW201" s="142"/>
      <c r="BX201" s="142"/>
      <c r="BY201" s="142"/>
      <c r="BZ201" s="142"/>
      <c r="CA201" s="79"/>
      <c r="CB201" s="21"/>
      <c r="CC201" s="81"/>
      <c r="CE201" s="142"/>
      <c r="CF201" s="142"/>
      <c r="CG201" s="142"/>
      <c r="CH201" s="142"/>
      <c r="CI201" s="142"/>
      <c r="CJ201" s="142"/>
      <c r="CK201" s="79"/>
      <c r="CL201" s="21"/>
      <c r="CM201" s="81"/>
      <c r="CO201" s="142"/>
      <c r="CP201" s="142"/>
      <c r="CQ201" s="142"/>
      <c r="CR201" s="142"/>
      <c r="CS201" s="142"/>
      <c r="CT201" s="142"/>
      <c r="CU201" s="79"/>
      <c r="CV201" s="21"/>
      <c r="CW201" s="81"/>
      <c r="CY201" s="142"/>
      <c r="CZ201" s="142"/>
      <c r="DA201" s="142"/>
      <c r="DB201" s="142"/>
      <c r="DC201" s="142"/>
      <c r="DD201" s="142"/>
      <c r="DE201" s="79"/>
      <c r="DF201" s="21"/>
      <c r="DG201" s="81"/>
      <c r="DI201" s="142"/>
      <c r="DJ201" s="142"/>
      <c r="DK201" s="142"/>
      <c r="DL201" s="142"/>
      <c r="DM201" s="142"/>
      <c r="DN201" s="142"/>
      <c r="DO201" s="79"/>
      <c r="DP201" s="21"/>
      <c r="DQ201" s="81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</row>
    <row r="202" spans="1:166" ht="21.75" customHeight="1" x14ac:dyDescent="0.25">
      <c r="B202" s="75"/>
      <c r="C202" s="141"/>
      <c r="D202" s="141"/>
      <c r="E202" s="141"/>
      <c r="F202" s="141"/>
      <c r="G202" s="141"/>
      <c r="H202" s="141"/>
      <c r="I202" s="85"/>
      <c r="J202" s="21"/>
      <c r="L202" s="75"/>
      <c r="M202" s="141"/>
      <c r="N202" s="141"/>
      <c r="O202" s="141"/>
      <c r="P202" s="141"/>
      <c r="Q202" s="141"/>
      <c r="R202" s="141"/>
      <c r="S202" s="102"/>
      <c r="T202" s="21"/>
      <c r="V202" s="47"/>
      <c r="W202" s="168"/>
      <c r="X202" s="168"/>
      <c r="Y202" s="168"/>
      <c r="Z202" s="168"/>
      <c r="AA202" s="168"/>
      <c r="AB202" s="168"/>
      <c r="AC202" s="103"/>
      <c r="AD202" s="21"/>
      <c r="AF202" s="47"/>
      <c r="AG202" s="168"/>
      <c r="AH202" s="168"/>
      <c r="AI202" s="168"/>
      <c r="AJ202" s="168"/>
      <c r="AK202" s="168"/>
      <c r="AL202" s="168"/>
      <c r="AM202" s="110"/>
      <c r="AN202" s="21"/>
      <c r="AQ202" s="142"/>
      <c r="AR202" s="142"/>
      <c r="AS202" s="142"/>
      <c r="AT202" s="142"/>
      <c r="AU202" s="142"/>
      <c r="AV202" s="142"/>
      <c r="AW202" s="79"/>
      <c r="AX202" s="21"/>
      <c r="AY202" s="81"/>
      <c r="BA202" s="142"/>
      <c r="BB202" s="142"/>
      <c r="BC202" s="142"/>
      <c r="BD202" s="142"/>
      <c r="BE202" s="142"/>
      <c r="BF202" s="142"/>
      <c r="BG202" s="79"/>
      <c r="BH202" s="21"/>
      <c r="BI202" s="81"/>
      <c r="BK202" s="142"/>
      <c r="BL202" s="142"/>
      <c r="BM202" s="142"/>
      <c r="BN202" s="142"/>
      <c r="BO202" s="142"/>
      <c r="BP202" s="142"/>
      <c r="BQ202" s="79"/>
      <c r="BR202" s="21"/>
      <c r="BS202" s="81"/>
      <c r="BU202" s="142"/>
      <c r="BV202" s="142"/>
      <c r="BW202" s="142"/>
      <c r="BX202" s="142"/>
      <c r="BY202" s="142"/>
      <c r="BZ202" s="142"/>
      <c r="CA202" s="79"/>
      <c r="CB202" s="21"/>
      <c r="CC202" s="81"/>
      <c r="CE202" s="142"/>
      <c r="CF202" s="142"/>
      <c r="CG202" s="142"/>
      <c r="CH202" s="142"/>
      <c r="CI202" s="142"/>
      <c r="CJ202" s="142"/>
      <c r="CK202" s="79"/>
      <c r="CL202" s="21"/>
      <c r="CM202" s="81"/>
      <c r="CO202" s="142"/>
      <c r="CP202" s="142"/>
      <c r="CQ202" s="142"/>
      <c r="CR202" s="142"/>
      <c r="CS202" s="142"/>
      <c r="CT202" s="142"/>
      <c r="CU202" s="79"/>
      <c r="CV202" s="21"/>
      <c r="CW202" s="81"/>
      <c r="CY202" s="142"/>
      <c r="CZ202" s="142"/>
      <c r="DA202" s="142"/>
      <c r="DB202" s="142"/>
      <c r="DC202" s="142"/>
      <c r="DD202" s="142"/>
      <c r="DE202" s="79"/>
      <c r="DF202" s="21"/>
      <c r="DG202" s="81"/>
      <c r="DI202" s="142"/>
      <c r="DJ202" s="142"/>
      <c r="DK202" s="142"/>
      <c r="DL202" s="142"/>
      <c r="DM202" s="142"/>
      <c r="DN202" s="142"/>
      <c r="DO202" s="79"/>
      <c r="DP202" s="21"/>
      <c r="DQ202" s="81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</row>
    <row r="203" spans="1:166" ht="21.95" customHeight="1" x14ac:dyDescent="0.25">
      <c r="B203" s="75"/>
      <c r="C203" s="141" t="s">
        <v>621</v>
      </c>
      <c r="D203" s="141"/>
      <c r="E203" s="141"/>
      <c r="F203" s="141"/>
      <c r="G203" s="141"/>
      <c r="H203" s="141"/>
      <c r="I203" s="141"/>
      <c r="J203" s="21"/>
      <c r="L203" s="75"/>
      <c r="M203" s="141" t="s">
        <v>634</v>
      </c>
      <c r="N203" s="141"/>
      <c r="O203" s="141"/>
      <c r="P203" s="141"/>
      <c r="Q203" s="141"/>
      <c r="R203" s="141"/>
      <c r="S203" s="141"/>
      <c r="T203" s="21"/>
      <c r="V203" s="47"/>
      <c r="W203" s="168" t="s">
        <v>635</v>
      </c>
      <c r="X203" s="168"/>
      <c r="Y203" s="168"/>
      <c r="Z203" s="168"/>
      <c r="AA203" s="168"/>
      <c r="AB203" s="168"/>
      <c r="AC203" s="168"/>
      <c r="AD203" s="21"/>
      <c r="AF203" s="47"/>
      <c r="AG203" s="168" t="s">
        <v>645</v>
      </c>
      <c r="AH203" s="168"/>
      <c r="AI203" s="168"/>
      <c r="AJ203" s="168"/>
      <c r="AK203" s="168"/>
      <c r="AL203" s="168"/>
      <c r="AM203" s="168"/>
      <c r="AN203" s="21"/>
      <c r="AQ203" s="142" t="s">
        <v>316</v>
      </c>
      <c r="AR203" s="142"/>
      <c r="AS203" s="142"/>
      <c r="AT203" s="142"/>
      <c r="AU203" s="142"/>
      <c r="AV203" s="142"/>
      <c r="AW203" s="142"/>
      <c r="AX203" s="21"/>
      <c r="AY203" s="81"/>
      <c r="BA203" s="142" t="s">
        <v>316</v>
      </c>
      <c r="BB203" s="142"/>
      <c r="BC203" s="142"/>
      <c r="BD203" s="142"/>
      <c r="BE203" s="142"/>
      <c r="BF203" s="142"/>
      <c r="BG203" s="142"/>
      <c r="BH203" s="21"/>
      <c r="BI203" s="81"/>
      <c r="BK203" s="142" t="s">
        <v>316</v>
      </c>
      <c r="BL203" s="142"/>
      <c r="BM203" s="142"/>
      <c r="BN203" s="142"/>
      <c r="BO203" s="142"/>
      <c r="BP203" s="142"/>
      <c r="BQ203" s="142"/>
      <c r="BR203" s="21"/>
      <c r="BS203" s="81"/>
      <c r="BU203" s="142" t="s">
        <v>316</v>
      </c>
      <c r="BV203" s="142"/>
      <c r="BW203" s="142"/>
      <c r="BX203" s="142"/>
      <c r="BY203" s="142"/>
      <c r="BZ203" s="142"/>
      <c r="CA203" s="142"/>
      <c r="CB203" s="21"/>
      <c r="CC203" s="81"/>
      <c r="CE203" s="142" t="s">
        <v>316</v>
      </c>
      <c r="CF203" s="142"/>
      <c r="CG203" s="142"/>
      <c r="CH203" s="142"/>
      <c r="CI203" s="142"/>
      <c r="CJ203" s="142"/>
      <c r="CK203" s="142"/>
      <c r="CL203" s="21"/>
      <c r="CM203" s="81"/>
      <c r="CO203" s="142" t="s">
        <v>316</v>
      </c>
      <c r="CP203" s="142"/>
      <c r="CQ203" s="142"/>
      <c r="CR203" s="142"/>
      <c r="CS203" s="142"/>
      <c r="CT203" s="142"/>
      <c r="CU203" s="142"/>
      <c r="CV203" s="21"/>
      <c r="CW203" s="81"/>
      <c r="CY203" s="142" t="s">
        <v>316</v>
      </c>
      <c r="CZ203" s="142"/>
      <c r="DA203" s="142"/>
      <c r="DB203" s="142"/>
      <c r="DC203" s="142"/>
      <c r="DD203" s="142"/>
      <c r="DE203" s="142"/>
      <c r="DF203" s="21"/>
      <c r="DG203" s="81"/>
      <c r="DI203" s="142" t="s">
        <v>316</v>
      </c>
      <c r="DJ203" s="142"/>
      <c r="DK203" s="142"/>
      <c r="DL203" s="142"/>
      <c r="DM203" s="142"/>
      <c r="DN203" s="142"/>
      <c r="DO203" s="142"/>
      <c r="DP203" s="21"/>
      <c r="DQ203" s="81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</row>
    <row r="204" spans="1:166" ht="9" customHeight="1" x14ac:dyDescent="0.25">
      <c r="B204" s="75"/>
      <c r="C204" s="85"/>
      <c r="D204" s="85"/>
      <c r="E204" s="85"/>
      <c r="F204" s="85"/>
      <c r="G204" s="85"/>
      <c r="H204" s="85"/>
      <c r="I204" s="85"/>
      <c r="J204" s="21"/>
      <c r="L204" s="75"/>
      <c r="M204" s="102"/>
      <c r="N204" s="102"/>
      <c r="O204" s="102"/>
      <c r="P204" s="102"/>
      <c r="Q204" s="102"/>
      <c r="R204" s="102"/>
      <c r="S204" s="102"/>
      <c r="T204" s="21"/>
      <c r="V204" s="47"/>
      <c r="W204" s="103"/>
      <c r="X204" s="103"/>
      <c r="Y204" s="103"/>
      <c r="Z204" s="103"/>
      <c r="AA204" s="103"/>
      <c r="AB204" s="103"/>
      <c r="AC204" s="103"/>
      <c r="AD204" s="21"/>
      <c r="AF204" s="47"/>
      <c r="AG204" s="110"/>
      <c r="AH204" s="110"/>
      <c r="AI204" s="110"/>
      <c r="AJ204" s="110"/>
      <c r="AK204" s="110"/>
      <c r="AL204" s="110"/>
      <c r="AM204" s="110"/>
      <c r="AN204" s="21"/>
      <c r="AQ204" s="79"/>
      <c r="AR204" s="79"/>
      <c r="AS204" s="79"/>
      <c r="AT204" s="79"/>
      <c r="AU204" s="79"/>
      <c r="AV204" s="79"/>
      <c r="AW204" s="79"/>
      <c r="AX204" s="21"/>
      <c r="BA204" s="79"/>
      <c r="BB204" s="79"/>
      <c r="BC204" s="79"/>
      <c r="BD204" s="79"/>
      <c r="BE204" s="79"/>
      <c r="BF204" s="79"/>
      <c r="BG204" s="79"/>
      <c r="BH204" s="21"/>
      <c r="BK204" s="79"/>
      <c r="BL204" s="79"/>
      <c r="BM204" s="79"/>
      <c r="BN204" s="79"/>
      <c r="BO204" s="79"/>
      <c r="BP204" s="79"/>
      <c r="BQ204" s="79"/>
      <c r="BR204" s="21"/>
      <c r="BU204" s="79"/>
      <c r="BV204" s="79"/>
      <c r="BW204" s="79"/>
      <c r="BX204" s="79"/>
      <c r="BY204" s="79"/>
      <c r="BZ204" s="79"/>
      <c r="CA204" s="79"/>
      <c r="CB204" s="21"/>
      <c r="CE204" s="79"/>
      <c r="CF204" s="79"/>
      <c r="CG204" s="79"/>
      <c r="CH204" s="79"/>
      <c r="CI204" s="79"/>
      <c r="CJ204" s="79"/>
      <c r="CK204" s="79"/>
      <c r="CL204" s="21"/>
      <c r="CO204" s="79"/>
      <c r="CP204" s="79"/>
      <c r="CQ204" s="79"/>
      <c r="CR204" s="79"/>
      <c r="CS204" s="79"/>
      <c r="CT204" s="79"/>
      <c r="CU204" s="79"/>
      <c r="CV204" s="21"/>
      <c r="CY204" s="79"/>
      <c r="CZ204" s="79"/>
      <c r="DA204" s="79"/>
      <c r="DB204" s="79"/>
      <c r="DC204" s="79"/>
      <c r="DD204" s="79"/>
      <c r="DE204" s="79"/>
      <c r="DF204" s="21"/>
      <c r="DI204" s="79"/>
      <c r="DJ204" s="79"/>
      <c r="DK204" s="79"/>
      <c r="DL204" s="79"/>
      <c r="DM204" s="79"/>
      <c r="DN204" s="79"/>
      <c r="DO204" s="79"/>
      <c r="DP204" s="21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</row>
    <row r="205" spans="1:166" s="14" customFormat="1" x14ac:dyDescent="0.25">
      <c r="A205" s="27"/>
      <c r="B205" s="76"/>
      <c r="C205" s="112" t="s">
        <v>302</v>
      </c>
      <c r="D205" s="113"/>
      <c r="E205" s="113" t="s">
        <v>303</v>
      </c>
      <c r="F205" s="113"/>
      <c r="G205" s="113" t="s">
        <v>304</v>
      </c>
      <c r="H205" s="143"/>
      <c r="I205" s="76"/>
      <c r="J205" s="22"/>
      <c r="K205" s="27"/>
      <c r="L205" s="76"/>
      <c r="M205" s="112" t="s">
        <v>302</v>
      </c>
      <c r="N205" s="113"/>
      <c r="O205" s="113" t="s">
        <v>303</v>
      </c>
      <c r="P205" s="113"/>
      <c r="Q205" s="113" t="s">
        <v>304</v>
      </c>
      <c r="R205" s="143"/>
      <c r="S205" s="76"/>
      <c r="T205" s="22"/>
      <c r="U205" s="27"/>
      <c r="V205" s="48"/>
      <c r="W205" s="112" t="s">
        <v>302</v>
      </c>
      <c r="X205" s="113"/>
      <c r="Y205" s="113" t="s">
        <v>303</v>
      </c>
      <c r="Z205" s="113"/>
      <c r="AA205" s="113" t="s">
        <v>304</v>
      </c>
      <c r="AB205" s="143"/>
      <c r="AC205" s="48"/>
      <c r="AD205" s="22"/>
      <c r="AE205" s="27"/>
      <c r="AF205" s="48"/>
      <c r="AG205" s="112" t="s">
        <v>302</v>
      </c>
      <c r="AH205" s="113"/>
      <c r="AI205" s="113" t="s">
        <v>303</v>
      </c>
      <c r="AJ205" s="113"/>
      <c r="AK205" s="113" t="s">
        <v>304</v>
      </c>
      <c r="AL205" s="143"/>
      <c r="AM205" s="48"/>
      <c r="AN205" s="22"/>
      <c r="AO205" s="27"/>
      <c r="AQ205" s="115" t="s">
        <v>302</v>
      </c>
      <c r="AR205" s="116"/>
      <c r="AS205" s="116" t="s">
        <v>303</v>
      </c>
      <c r="AT205" s="116"/>
      <c r="AU205" s="116" t="s">
        <v>304</v>
      </c>
      <c r="AV205" s="136"/>
      <c r="AX205" s="22"/>
      <c r="AY205" s="84"/>
      <c r="BA205" s="115" t="s">
        <v>302</v>
      </c>
      <c r="BB205" s="116"/>
      <c r="BC205" s="116" t="s">
        <v>303</v>
      </c>
      <c r="BD205" s="116"/>
      <c r="BE205" s="116" t="s">
        <v>304</v>
      </c>
      <c r="BF205" s="136"/>
      <c r="BH205" s="22"/>
      <c r="BI205" s="84"/>
      <c r="BK205" s="115" t="s">
        <v>302</v>
      </c>
      <c r="BL205" s="116"/>
      <c r="BM205" s="116" t="s">
        <v>303</v>
      </c>
      <c r="BN205" s="116"/>
      <c r="BO205" s="116" t="s">
        <v>304</v>
      </c>
      <c r="BP205" s="136"/>
      <c r="BR205" s="22"/>
      <c r="BS205" s="84"/>
      <c r="BU205" s="115" t="s">
        <v>302</v>
      </c>
      <c r="BV205" s="116"/>
      <c r="BW205" s="116" t="s">
        <v>303</v>
      </c>
      <c r="BX205" s="116"/>
      <c r="BY205" s="116" t="s">
        <v>304</v>
      </c>
      <c r="BZ205" s="136"/>
      <c r="CB205" s="22"/>
      <c r="CC205" s="84"/>
      <c r="CE205" s="115" t="s">
        <v>302</v>
      </c>
      <c r="CF205" s="116"/>
      <c r="CG205" s="116" t="s">
        <v>303</v>
      </c>
      <c r="CH205" s="116"/>
      <c r="CI205" s="116" t="s">
        <v>304</v>
      </c>
      <c r="CJ205" s="136"/>
      <c r="CL205" s="22"/>
      <c r="CM205" s="84"/>
      <c r="CO205" s="115" t="s">
        <v>302</v>
      </c>
      <c r="CP205" s="116"/>
      <c r="CQ205" s="116" t="s">
        <v>303</v>
      </c>
      <c r="CR205" s="116"/>
      <c r="CS205" s="116" t="s">
        <v>304</v>
      </c>
      <c r="CT205" s="136"/>
      <c r="CV205" s="22"/>
      <c r="CW205" s="84"/>
      <c r="CY205" s="115" t="s">
        <v>302</v>
      </c>
      <c r="CZ205" s="116"/>
      <c r="DA205" s="116" t="s">
        <v>303</v>
      </c>
      <c r="DB205" s="116"/>
      <c r="DC205" s="116" t="s">
        <v>304</v>
      </c>
      <c r="DD205" s="136"/>
      <c r="DF205" s="22"/>
      <c r="DG205" s="84"/>
      <c r="DI205" s="115" t="s">
        <v>302</v>
      </c>
      <c r="DJ205" s="116"/>
      <c r="DK205" s="116" t="s">
        <v>303</v>
      </c>
      <c r="DL205" s="116"/>
      <c r="DM205" s="116" t="s">
        <v>304</v>
      </c>
      <c r="DN205" s="136"/>
      <c r="DP205" s="22"/>
      <c r="DQ205" s="84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7"/>
      <c r="FA205" s="27"/>
      <c r="FB205" s="27"/>
      <c r="FC205" s="27"/>
      <c r="FD205" s="27"/>
      <c r="FE205" s="27"/>
      <c r="FF205" s="27"/>
      <c r="FG205" s="27"/>
      <c r="FH205" s="27"/>
      <c r="FI205" s="27"/>
      <c r="FJ205" s="27"/>
    </row>
    <row r="206" spans="1:166" s="14" customFormat="1" ht="21.95" customHeight="1" thickBot="1" x14ac:dyDescent="0.3">
      <c r="A206" s="27"/>
      <c r="B206" s="76"/>
      <c r="C206" s="137">
        <v>94</v>
      </c>
      <c r="D206" s="138"/>
      <c r="E206" s="139">
        <v>0.84499999999999997</v>
      </c>
      <c r="F206" s="139"/>
      <c r="G206" s="138">
        <v>25</v>
      </c>
      <c r="H206" s="140"/>
      <c r="I206" s="76"/>
      <c r="J206" s="22"/>
      <c r="K206" s="27"/>
      <c r="L206" s="76"/>
      <c r="M206" s="137">
        <v>106</v>
      </c>
      <c r="N206" s="138"/>
      <c r="O206" s="139">
        <v>0.88290000000000002</v>
      </c>
      <c r="P206" s="139"/>
      <c r="Q206" s="138">
        <v>26</v>
      </c>
      <c r="R206" s="140"/>
      <c r="S206" s="76"/>
      <c r="T206" s="22"/>
      <c r="U206" s="27"/>
      <c r="V206" s="48"/>
      <c r="W206" s="137">
        <v>106</v>
      </c>
      <c r="X206" s="138"/>
      <c r="Y206" s="151">
        <v>0.7792</v>
      </c>
      <c r="Z206" s="151"/>
      <c r="AA206" s="138">
        <v>30</v>
      </c>
      <c r="AB206" s="140"/>
      <c r="AC206" s="48"/>
      <c r="AD206" s="22"/>
      <c r="AE206" s="27"/>
      <c r="AF206" s="48"/>
      <c r="AG206" s="137">
        <v>124</v>
      </c>
      <c r="AH206" s="138"/>
      <c r="AI206" s="151">
        <v>0.57069999999999999</v>
      </c>
      <c r="AJ206" s="151"/>
      <c r="AK206" s="138">
        <v>31</v>
      </c>
      <c r="AL206" s="140"/>
      <c r="AM206" s="48"/>
      <c r="AN206" s="22"/>
      <c r="AO206" s="27"/>
      <c r="AQ206" s="135">
        <v>0</v>
      </c>
      <c r="AR206" s="133"/>
      <c r="AS206" s="132">
        <v>0</v>
      </c>
      <c r="AT206" s="132"/>
      <c r="AU206" s="133">
        <v>0</v>
      </c>
      <c r="AV206" s="134"/>
      <c r="AX206" s="22"/>
      <c r="AY206" s="81"/>
      <c r="BA206" s="135">
        <v>0</v>
      </c>
      <c r="BB206" s="133"/>
      <c r="BC206" s="132">
        <v>0</v>
      </c>
      <c r="BD206" s="132"/>
      <c r="BE206" s="133">
        <v>0</v>
      </c>
      <c r="BF206" s="134"/>
      <c r="BH206" s="22"/>
      <c r="BI206" s="81"/>
      <c r="BK206" s="135">
        <v>0</v>
      </c>
      <c r="BL206" s="133"/>
      <c r="BM206" s="132">
        <v>0</v>
      </c>
      <c r="BN206" s="132"/>
      <c r="BO206" s="133">
        <v>0</v>
      </c>
      <c r="BP206" s="134"/>
      <c r="BR206" s="22"/>
      <c r="BS206" s="81"/>
      <c r="BU206" s="135">
        <v>0</v>
      </c>
      <c r="BV206" s="133"/>
      <c r="BW206" s="132">
        <v>0</v>
      </c>
      <c r="BX206" s="132"/>
      <c r="BY206" s="133">
        <v>0</v>
      </c>
      <c r="BZ206" s="134"/>
      <c r="CB206" s="22"/>
      <c r="CC206" s="81"/>
      <c r="CE206" s="135">
        <v>0</v>
      </c>
      <c r="CF206" s="133"/>
      <c r="CG206" s="132">
        <v>0</v>
      </c>
      <c r="CH206" s="132"/>
      <c r="CI206" s="133">
        <v>0</v>
      </c>
      <c r="CJ206" s="134"/>
      <c r="CL206" s="22"/>
      <c r="CM206" s="81"/>
      <c r="CO206" s="135">
        <v>0</v>
      </c>
      <c r="CP206" s="133"/>
      <c r="CQ206" s="132">
        <v>0</v>
      </c>
      <c r="CR206" s="132"/>
      <c r="CS206" s="133">
        <v>0</v>
      </c>
      <c r="CT206" s="134"/>
      <c r="CV206" s="22"/>
      <c r="CW206" s="81"/>
      <c r="CY206" s="135">
        <v>0</v>
      </c>
      <c r="CZ206" s="133"/>
      <c r="DA206" s="132">
        <v>0</v>
      </c>
      <c r="DB206" s="132"/>
      <c r="DC206" s="133">
        <v>0</v>
      </c>
      <c r="DD206" s="134"/>
      <c r="DF206" s="22"/>
      <c r="DG206" s="81"/>
      <c r="DI206" s="135">
        <v>0</v>
      </c>
      <c r="DJ206" s="133"/>
      <c r="DK206" s="132">
        <v>0</v>
      </c>
      <c r="DL206" s="132"/>
      <c r="DM206" s="133">
        <v>0</v>
      </c>
      <c r="DN206" s="134"/>
      <c r="DP206" s="22"/>
      <c r="DQ206" s="81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</row>
    <row r="207" spans="1:166" ht="9" customHeight="1" thickTop="1" x14ac:dyDescent="0.25">
      <c r="B207" s="75"/>
      <c r="C207" s="75"/>
      <c r="D207" s="75"/>
      <c r="E207" s="75"/>
      <c r="F207" s="75"/>
      <c r="G207" s="75"/>
      <c r="H207" s="75"/>
      <c r="I207" s="75"/>
      <c r="J207" s="21"/>
      <c r="L207" s="75"/>
      <c r="M207" s="75"/>
      <c r="N207" s="75"/>
      <c r="O207" s="75"/>
      <c r="P207" s="75"/>
      <c r="Q207" s="75"/>
      <c r="R207" s="75"/>
      <c r="S207" s="75"/>
      <c r="T207" s="21"/>
      <c r="V207" s="47"/>
      <c r="W207" s="47"/>
      <c r="X207" s="47"/>
      <c r="Y207" s="47"/>
      <c r="Z207" s="47"/>
      <c r="AA207" s="47"/>
      <c r="AB207" s="47"/>
      <c r="AC207" s="47"/>
      <c r="AD207" s="21"/>
      <c r="AF207" s="47"/>
      <c r="AG207" s="47"/>
      <c r="AH207" s="47"/>
      <c r="AI207" s="47"/>
      <c r="AJ207" s="47"/>
      <c r="AK207" s="47"/>
      <c r="AL207" s="47"/>
      <c r="AM207" s="47"/>
      <c r="AN207" s="21"/>
      <c r="AX207" s="21"/>
      <c r="BH207" s="21"/>
      <c r="BR207" s="21"/>
      <c r="CB207" s="21"/>
      <c r="CL207" s="21"/>
      <c r="CV207" s="21"/>
      <c r="DF207" s="21"/>
      <c r="DP207" s="21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</row>
    <row r="208" spans="1:166" s="14" customFormat="1" x14ac:dyDescent="0.25">
      <c r="A208" s="27"/>
      <c r="B208" s="76"/>
      <c r="C208" s="112" t="s">
        <v>305</v>
      </c>
      <c r="D208" s="113"/>
      <c r="E208" s="113" t="s">
        <v>306</v>
      </c>
      <c r="F208" s="113"/>
      <c r="G208" s="113" t="s">
        <v>307</v>
      </c>
      <c r="H208" s="114"/>
      <c r="I208" s="76"/>
      <c r="J208" s="22"/>
      <c r="K208" s="27"/>
      <c r="L208" s="76"/>
      <c r="M208" s="112" t="s">
        <v>305</v>
      </c>
      <c r="N208" s="113"/>
      <c r="O208" s="113" t="s">
        <v>306</v>
      </c>
      <c r="P208" s="113"/>
      <c r="Q208" s="113" t="s">
        <v>307</v>
      </c>
      <c r="R208" s="114"/>
      <c r="S208" s="76"/>
      <c r="T208" s="22"/>
      <c r="U208" s="27"/>
      <c r="V208" s="48"/>
      <c r="W208" s="112" t="s">
        <v>305</v>
      </c>
      <c r="X208" s="113"/>
      <c r="Y208" s="113" t="s">
        <v>306</v>
      </c>
      <c r="Z208" s="113"/>
      <c r="AA208" s="113" t="s">
        <v>307</v>
      </c>
      <c r="AB208" s="114"/>
      <c r="AC208" s="48"/>
      <c r="AD208" s="22"/>
      <c r="AE208" s="27"/>
      <c r="AF208" s="48"/>
      <c r="AG208" s="112" t="s">
        <v>305</v>
      </c>
      <c r="AH208" s="113"/>
      <c r="AI208" s="113" t="s">
        <v>306</v>
      </c>
      <c r="AJ208" s="113"/>
      <c r="AK208" s="113" t="s">
        <v>307</v>
      </c>
      <c r="AL208" s="114"/>
      <c r="AM208" s="48"/>
      <c r="AN208" s="22"/>
      <c r="AO208" s="27"/>
      <c r="AQ208" s="115" t="s">
        <v>305</v>
      </c>
      <c r="AR208" s="116"/>
      <c r="AS208" s="116" t="s">
        <v>306</v>
      </c>
      <c r="AT208" s="116"/>
      <c r="AU208" s="116" t="s">
        <v>307</v>
      </c>
      <c r="AV208" s="117"/>
      <c r="AX208" s="22"/>
      <c r="AY208" s="84"/>
      <c r="BA208" s="115" t="s">
        <v>305</v>
      </c>
      <c r="BB208" s="116"/>
      <c r="BC208" s="116" t="s">
        <v>306</v>
      </c>
      <c r="BD208" s="116"/>
      <c r="BE208" s="116" t="s">
        <v>307</v>
      </c>
      <c r="BF208" s="117"/>
      <c r="BH208" s="22"/>
      <c r="BI208" s="84"/>
      <c r="BK208" s="115" t="s">
        <v>305</v>
      </c>
      <c r="BL208" s="116"/>
      <c r="BM208" s="116" t="s">
        <v>306</v>
      </c>
      <c r="BN208" s="116"/>
      <c r="BO208" s="116" t="s">
        <v>307</v>
      </c>
      <c r="BP208" s="117"/>
      <c r="BR208" s="22"/>
      <c r="BS208" s="84"/>
      <c r="BU208" s="115" t="s">
        <v>305</v>
      </c>
      <c r="BV208" s="116"/>
      <c r="BW208" s="116" t="s">
        <v>306</v>
      </c>
      <c r="BX208" s="116"/>
      <c r="BY208" s="116" t="s">
        <v>307</v>
      </c>
      <c r="BZ208" s="117"/>
      <c r="CB208" s="22"/>
      <c r="CC208" s="84"/>
      <c r="CE208" s="115" t="s">
        <v>305</v>
      </c>
      <c r="CF208" s="116"/>
      <c r="CG208" s="116" t="s">
        <v>306</v>
      </c>
      <c r="CH208" s="116"/>
      <c r="CI208" s="116" t="s">
        <v>307</v>
      </c>
      <c r="CJ208" s="117"/>
      <c r="CL208" s="22"/>
      <c r="CM208" s="84"/>
      <c r="CO208" s="115" t="s">
        <v>305</v>
      </c>
      <c r="CP208" s="116"/>
      <c r="CQ208" s="116" t="s">
        <v>306</v>
      </c>
      <c r="CR208" s="116"/>
      <c r="CS208" s="116" t="s">
        <v>307</v>
      </c>
      <c r="CT208" s="117"/>
      <c r="CV208" s="22"/>
      <c r="CW208" s="84"/>
      <c r="CY208" s="115" t="s">
        <v>305</v>
      </c>
      <c r="CZ208" s="116"/>
      <c r="DA208" s="116" t="s">
        <v>306</v>
      </c>
      <c r="DB208" s="116"/>
      <c r="DC208" s="116" t="s">
        <v>307</v>
      </c>
      <c r="DD208" s="117"/>
      <c r="DF208" s="22"/>
      <c r="DG208" s="84"/>
      <c r="DI208" s="115" t="s">
        <v>305</v>
      </c>
      <c r="DJ208" s="116"/>
      <c r="DK208" s="116" t="s">
        <v>306</v>
      </c>
      <c r="DL208" s="116"/>
      <c r="DM208" s="116" t="s">
        <v>307</v>
      </c>
      <c r="DN208" s="117"/>
      <c r="DP208" s="22"/>
      <c r="DQ208" s="84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/>
      <c r="EW208" s="27"/>
      <c r="EX208" s="27"/>
      <c r="EY208" s="27"/>
      <c r="EZ208" s="27"/>
      <c r="FA208" s="27"/>
      <c r="FB208" s="27"/>
      <c r="FC208" s="27"/>
      <c r="FD208" s="27"/>
      <c r="FE208" s="27"/>
      <c r="FF208" s="27"/>
      <c r="FG208" s="27"/>
      <c r="FH208" s="27"/>
      <c r="FI208" s="27"/>
      <c r="FJ208" s="27"/>
    </row>
    <row r="209" spans="1:166" s="14" customFormat="1" ht="21.95" customHeight="1" thickBot="1" x14ac:dyDescent="0.3">
      <c r="A209" s="27"/>
      <c r="B209" s="76"/>
      <c r="C209" s="128">
        <v>11</v>
      </c>
      <c r="D209" s="129"/>
      <c r="E209" s="130">
        <v>15</v>
      </c>
      <c r="F209" s="130"/>
      <c r="G209" s="129">
        <v>11</v>
      </c>
      <c r="H209" s="131"/>
      <c r="I209" s="76"/>
      <c r="J209" s="22"/>
      <c r="K209" s="27"/>
      <c r="L209" s="76"/>
      <c r="M209" s="128">
        <v>0</v>
      </c>
      <c r="N209" s="129"/>
      <c r="O209" s="130">
        <v>0</v>
      </c>
      <c r="P209" s="130"/>
      <c r="Q209" s="129">
        <v>0</v>
      </c>
      <c r="R209" s="131"/>
      <c r="S209" s="76"/>
      <c r="T209" s="22"/>
      <c r="U209" s="27"/>
      <c r="V209" s="48"/>
      <c r="W209" s="128">
        <v>0</v>
      </c>
      <c r="X209" s="129"/>
      <c r="Y209" s="130">
        <v>0</v>
      </c>
      <c r="Z209" s="130"/>
      <c r="AA209" s="129">
        <v>0</v>
      </c>
      <c r="AB209" s="131"/>
      <c r="AC209" s="48"/>
      <c r="AD209" s="22"/>
      <c r="AE209" s="27"/>
      <c r="AF209" s="48"/>
      <c r="AG209" s="128">
        <v>0</v>
      </c>
      <c r="AH209" s="129"/>
      <c r="AI209" s="130">
        <v>0</v>
      </c>
      <c r="AJ209" s="130"/>
      <c r="AK209" s="129">
        <v>0</v>
      </c>
      <c r="AL209" s="131"/>
      <c r="AM209" s="48"/>
      <c r="AN209" s="22"/>
      <c r="AO209" s="27"/>
      <c r="AQ209" s="124">
        <v>0</v>
      </c>
      <c r="AR209" s="125"/>
      <c r="AS209" s="126">
        <v>0</v>
      </c>
      <c r="AT209" s="126"/>
      <c r="AU209" s="125">
        <v>0</v>
      </c>
      <c r="AV209" s="127"/>
      <c r="AX209" s="22"/>
      <c r="AY209" s="81"/>
      <c r="BA209" s="124">
        <v>0</v>
      </c>
      <c r="BB209" s="125"/>
      <c r="BC209" s="126">
        <v>0</v>
      </c>
      <c r="BD209" s="126"/>
      <c r="BE209" s="125">
        <v>0</v>
      </c>
      <c r="BF209" s="127"/>
      <c r="BH209" s="22"/>
      <c r="BI209" s="81"/>
      <c r="BK209" s="124">
        <v>0</v>
      </c>
      <c r="BL209" s="125"/>
      <c r="BM209" s="126">
        <v>0</v>
      </c>
      <c r="BN209" s="126"/>
      <c r="BO209" s="125">
        <v>0</v>
      </c>
      <c r="BP209" s="127"/>
      <c r="BR209" s="22"/>
      <c r="BS209" s="81"/>
      <c r="BU209" s="124">
        <v>0</v>
      </c>
      <c r="BV209" s="125"/>
      <c r="BW209" s="126">
        <v>0</v>
      </c>
      <c r="BX209" s="126"/>
      <c r="BY209" s="125">
        <v>0</v>
      </c>
      <c r="BZ209" s="127"/>
      <c r="CB209" s="22"/>
      <c r="CC209" s="81"/>
      <c r="CE209" s="124">
        <v>0</v>
      </c>
      <c r="CF209" s="125"/>
      <c r="CG209" s="126">
        <v>0</v>
      </c>
      <c r="CH209" s="126"/>
      <c r="CI209" s="125">
        <v>0</v>
      </c>
      <c r="CJ209" s="127"/>
      <c r="CL209" s="22"/>
      <c r="CM209" s="81"/>
      <c r="CO209" s="124">
        <v>0</v>
      </c>
      <c r="CP209" s="125"/>
      <c r="CQ209" s="126">
        <v>0</v>
      </c>
      <c r="CR209" s="126"/>
      <c r="CS209" s="125">
        <v>0</v>
      </c>
      <c r="CT209" s="127"/>
      <c r="CV209" s="22"/>
      <c r="CW209" s="81"/>
      <c r="CY209" s="124">
        <v>0</v>
      </c>
      <c r="CZ209" s="125"/>
      <c r="DA209" s="126">
        <v>0</v>
      </c>
      <c r="DB209" s="126"/>
      <c r="DC209" s="125">
        <v>0</v>
      </c>
      <c r="DD209" s="127"/>
      <c r="DF209" s="22"/>
      <c r="DG209" s="81"/>
      <c r="DI209" s="124">
        <v>0</v>
      </c>
      <c r="DJ209" s="125"/>
      <c r="DK209" s="126">
        <v>0</v>
      </c>
      <c r="DL209" s="126"/>
      <c r="DM209" s="125">
        <v>0</v>
      </c>
      <c r="DN209" s="127"/>
      <c r="DP209" s="22"/>
      <c r="DQ209" s="81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/>
      <c r="ER209" s="27"/>
      <c r="ES209" s="27"/>
      <c r="ET209" s="27"/>
      <c r="EU209" s="27"/>
      <c r="EV209" s="27"/>
      <c r="EW209" s="27"/>
      <c r="EX209" s="27"/>
      <c r="EY209" s="27"/>
      <c r="EZ209" s="27"/>
      <c r="FA209" s="27"/>
      <c r="FB209" s="27"/>
      <c r="FC209" s="27"/>
      <c r="FD209" s="27"/>
      <c r="FE209" s="27"/>
      <c r="FF209" s="27"/>
      <c r="FG209" s="27"/>
      <c r="FH209" s="27"/>
      <c r="FI209" s="27"/>
      <c r="FJ209" s="27"/>
    </row>
    <row r="210" spans="1:166" ht="9" customHeight="1" thickTop="1" x14ac:dyDescent="0.25">
      <c r="B210" s="75"/>
      <c r="C210" s="75"/>
      <c r="D210" s="75"/>
      <c r="E210" s="75"/>
      <c r="F210" s="75"/>
      <c r="G210" s="75"/>
      <c r="H210" s="75"/>
      <c r="I210" s="75"/>
      <c r="J210" s="21"/>
      <c r="L210" s="75"/>
      <c r="M210" s="75"/>
      <c r="N210" s="75"/>
      <c r="O210" s="75"/>
      <c r="P210" s="75"/>
      <c r="Q210" s="75"/>
      <c r="R210" s="75"/>
      <c r="S210" s="75"/>
      <c r="T210" s="21"/>
      <c r="V210" s="47"/>
      <c r="W210" s="47"/>
      <c r="X210" s="47"/>
      <c r="Y210" s="47"/>
      <c r="Z210" s="47"/>
      <c r="AA210" s="47"/>
      <c r="AB210" s="47"/>
      <c r="AC210" s="47"/>
      <c r="AD210" s="21"/>
      <c r="AF210" s="47"/>
      <c r="AG210" s="47"/>
      <c r="AH210" s="47"/>
      <c r="AI210" s="47"/>
      <c r="AJ210" s="47"/>
      <c r="AK210" s="47"/>
      <c r="AL210" s="47"/>
      <c r="AM210" s="47"/>
      <c r="AN210" s="21"/>
      <c r="AX210" s="21"/>
      <c r="BH210" s="21"/>
      <c r="BR210" s="21"/>
      <c r="CB210" s="21"/>
      <c r="CL210" s="21"/>
      <c r="CV210" s="21"/>
      <c r="DF210" s="21"/>
      <c r="DP210" s="21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</row>
    <row r="211" spans="1:166" s="14" customFormat="1" ht="17.100000000000001" customHeight="1" x14ac:dyDescent="0.25">
      <c r="A211" s="27"/>
      <c r="B211" s="76"/>
      <c r="C211" s="112" t="s">
        <v>310</v>
      </c>
      <c r="D211" s="113"/>
      <c r="E211" s="113"/>
      <c r="F211" s="113"/>
      <c r="G211" s="113"/>
      <c r="H211" s="114"/>
      <c r="I211" s="76"/>
      <c r="J211" s="22"/>
      <c r="K211" s="27"/>
      <c r="L211" s="76"/>
      <c r="M211" s="112" t="s">
        <v>310</v>
      </c>
      <c r="N211" s="113"/>
      <c r="O211" s="113"/>
      <c r="P211" s="113"/>
      <c r="Q211" s="113"/>
      <c r="R211" s="114"/>
      <c r="S211" s="76"/>
      <c r="T211" s="22"/>
      <c r="U211" s="27"/>
      <c r="V211" s="48"/>
      <c r="W211" s="112" t="s">
        <v>310</v>
      </c>
      <c r="X211" s="113"/>
      <c r="Y211" s="113"/>
      <c r="Z211" s="113"/>
      <c r="AA211" s="113"/>
      <c r="AB211" s="114"/>
      <c r="AC211" s="48"/>
      <c r="AD211" s="22"/>
      <c r="AE211" s="27"/>
      <c r="AF211" s="48"/>
      <c r="AG211" s="112" t="s">
        <v>310</v>
      </c>
      <c r="AH211" s="113"/>
      <c r="AI211" s="113"/>
      <c r="AJ211" s="113"/>
      <c r="AK211" s="113"/>
      <c r="AL211" s="114"/>
      <c r="AM211" s="48"/>
      <c r="AN211" s="22"/>
      <c r="AO211" s="27"/>
      <c r="AQ211" s="115" t="s">
        <v>310</v>
      </c>
      <c r="AR211" s="116"/>
      <c r="AS211" s="116"/>
      <c r="AT211" s="116"/>
      <c r="AU211" s="116"/>
      <c r="AV211" s="117"/>
      <c r="AX211" s="22"/>
      <c r="AY211" s="84"/>
      <c r="BA211" s="115" t="s">
        <v>310</v>
      </c>
      <c r="BB211" s="116"/>
      <c r="BC211" s="116"/>
      <c r="BD211" s="116"/>
      <c r="BE211" s="116"/>
      <c r="BF211" s="117"/>
      <c r="BH211" s="22"/>
      <c r="BI211" s="84"/>
      <c r="BK211" s="115" t="s">
        <v>310</v>
      </c>
      <c r="BL211" s="116"/>
      <c r="BM211" s="116"/>
      <c r="BN211" s="116"/>
      <c r="BO211" s="116"/>
      <c r="BP211" s="117"/>
      <c r="BR211" s="22"/>
      <c r="BS211" s="84"/>
      <c r="BU211" s="115" t="s">
        <v>310</v>
      </c>
      <c r="BV211" s="116"/>
      <c r="BW211" s="116"/>
      <c r="BX211" s="116"/>
      <c r="BY211" s="116"/>
      <c r="BZ211" s="117"/>
      <c r="CB211" s="22"/>
      <c r="CC211" s="84"/>
      <c r="CE211" s="115" t="s">
        <v>310</v>
      </c>
      <c r="CF211" s="116"/>
      <c r="CG211" s="116"/>
      <c r="CH211" s="116"/>
      <c r="CI211" s="116"/>
      <c r="CJ211" s="117"/>
      <c r="CL211" s="22"/>
      <c r="CM211" s="84"/>
      <c r="CO211" s="115" t="s">
        <v>310</v>
      </c>
      <c r="CP211" s="116"/>
      <c r="CQ211" s="116"/>
      <c r="CR211" s="116"/>
      <c r="CS211" s="116"/>
      <c r="CT211" s="117"/>
      <c r="CV211" s="22"/>
      <c r="CW211" s="84"/>
      <c r="CY211" s="115" t="s">
        <v>310</v>
      </c>
      <c r="CZ211" s="116"/>
      <c r="DA211" s="116"/>
      <c r="DB211" s="116"/>
      <c r="DC211" s="116"/>
      <c r="DD211" s="117"/>
      <c r="DF211" s="22"/>
      <c r="DG211" s="84"/>
      <c r="DI211" s="115" t="s">
        <v>310</v>
      </c>
      <c r="DJ211" s="116"/>
      <c r="DK211" s="116"/>
      <c r="DL211" s="116"/>
      <c r="DM211" s="116"/>
      <c r="DN211" s="117"/>
      <c r="DP211" s="22"/>
      <c r="DQ211" s="84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/>
      <c r="EW211" s="27"/>
      <c r="EX211" s="27"/>
      <c r="EY211" s="27"/>
      <c r="EZ211" s="27"/>
      <c r="FA211" s="27"/>
      <c r="FB211" s="27"/>
      <c r="FC211" s="27"/>
      <c r="FD211" s="27"/>
      <c r="FE211" s="27"/>
      <c r="FF211" s="27"/>
      <c r="FG211" s="27"/>
      <c r="FH211" s="27"/>
      <c r="FI211" s="27"/>
      <c r="FJ211" s="27"/>
    </row>
    <row r="212" spans="1:166" s="14" customFormat="1" ht="21.95" customHeight="1" x14ac:dyDescent="0.25">
      <c r="A212" s="27"/>
      <c r="B212" s="76"/>
      <c r="C212" s="118">
        <v>1</v>
      </c>
      <c r="D212" s="119"/>
      <c r="E212" s="119"/>
      <c r="F212" s="119"/>
      <c r="G212" s="119"/>
      <c r="H212" s="120"/>
      <c r="I212" s="76"/>
      <c r="J212" s="22"/>
      <c r="K212" s="27"/>
      <c r="L212" s="76"/>
      <c r="M212" s="118">
        <v>1</v>
      </c>
      <c r="N212" s="119"/>
      <c r="O212" s="119"/>
      <c r="P212" s="119"/>
      <c r="Q212" s="119"/>
      <c r="R212" s="120"/>
      <c r="S212" s="76"/>
      <c r="T212" s="22"/>
      <c r="U212" s="27"/>
      <c r="V212" s="48"/>
      <c r="W212" s="118">
        <v>2</v>
      </c>
      <c r="X212" s="119"/>
      <c r="Y212" s="119"/>
      <c r="Z212" s="119"/>
      <c r="AA212" s="119"/>
      <c r="AB212" s="120"/>
      <c r="AC212" s="48"/>
      <c r="AD212" s="22"/>
      <c r="AE212" s="27"/>
      <c r="AF212" s="48"/>
      <c r="AG212" s="118">
        <v>2</v>
      </c>
      <c r="AH212" s="119"/>
      <c r="AI212" s="119"/>
      <c r="AJ212" s="119"/>
      <c r="AK212" s="119"/>
      <c r="AL212" s="120"/>
      <c r="AM212" s="48"/>
      <c r="AN212" s="22"/>
      <c r="AO212" s="27"/>
      <c r="AQ212" s="121" t="s">
        <v>315</v>
      </c>
      <c r="AR212" s="122"/>
      <c r="AS212" s="122"/>
      <c r="AT212" s="122"/>
      <c r="AU212" s="122"/>
      <c r="AV212" s="123"/>
      <c r="AX212" s="22"/>
      <c r="AY212" s="81"/>
      <c r="BA212" s="121" t="s">
        <v>315</v>
      </c>
      <c r="BB212" s="122"/>
      <c r="BC212" s="122"/>
      <c r="BD212" s="122"/>
      <c r="BE212" s="122"/>
      <c r="BF212" s="123"/>
      <c r="BH212" s="22"/>
      <c r="BI212" s="81"/>
      <c r="BK212" s="121" t="s">
        <v>315</v>
      </c>
      <c r="BL212" s="122"/>
      <c r="BM212" s="122"/>
      <c r="BN212" s="122"/>
      <c r="BO212" s="122"/>
      <c r="BP212" s="123"/>
      <c r="BR212" s="22"/>
      <c r="BS212" s="81"/>
      <c r="BU212" s="121" t="s">
        <v>315</v>
      </c>
      <c r="BV212" s="122"/>
      <c r="BW212" s="122"/>
      <c r="BX212" s="122"/>
      <c r="BY212" s="122"/>
      <c r="BZ212" s="123"/>
      <c r="CB212" s="22"/>
      <c r="CC212" s="81"/>
      <c r="CE212" s="121" t="s">
        <v>315</v>
      </c>
      <c r="CF212" s="122"/>
      <c r="CG212" s="122"/>
      <c r="CH212" s="122"/>
      <c r="CI212" s="122"/>
      <c r="CJ212" s="123"/>
      <c r="CL212" s="22"/>
      <c r="CM212" s="81"/>
      <c r="CO212" s="121" t="s">
        <v>315</v>
      </c>
      <c r="CP212" s="122"/>
      <c r="CQ212" s="122"/>
      <c r="CR212" s="122"/>
      <c r="CS212" s="122"/>
      <c r="CT212" s="123"/>
      <c r="CV212" s="22"/>
      <c r="CW212" s="81"/>
      <c r="CY212" s="121" t="s">
        <v>315</v>
      </c>
      <c r="CZ212" s="122"/>
      <c r="DA212" s="122"/>
      <c r="DB212" s="122"/>
      <c r="DC212" s="122"/>
      <c r="DD212" s="123"/>
      <c r="DF212" s="22"/>
      <c r="DG212" s="81"/>
      <c r="DI212" s="121" t="s">
        <v>315</v>
      </c>
      <c r="DJ212" s="122"/>
      <c r="DK212" s="122"/>
      <c r="DL212" s="122"/>
      <c r="DM212" s="122"/>
      <c r="DN212" s="123"/>
      <c r="DP212" s="22"/>
      <c r="DQ212" s="81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</row>
    <row r="213" spans="1:166" s="14" customFormat="1" ht="5.25" customHeight="1" x14ac:dyDescent="0.25">
      <c r="A213" s="27"/>
      <c r="B213" s="76"/>
      <c r="C213" s="53"/>
      <c r="D213" s="34"/>
      <c r="E213" s="34"/>
      <c r="F213" s="34"/>
      <c r="G213" s="34"/>
      <c r="H213" s="54"/>
      <c r="I213" s="76"/>
      <c r="J213" s="22"/>
      <c r="K213" s="27"/>
      <c r="L213" s="76"/>
      <c r="M213" s="53"/>
      <c r="N213" s="34"/>
      <c r="O213" s="34"/>
      <c r="P213" s="34"/>
      <c r="Q213" s="34"/>
      <c r="R213" s="54"/>
      <c r="S213" s="76"/>
      <c r="T213" s="22"/>
      <c r="U213" s="27"/>
      <c r="V213" s="48"/>
      <c r="W213" s="53"/>
      <c r="X213" s="34"/>
      <c r="Y213" s="34"/>
      <c r="Z213" s="34"/>
      <c r="AA213" s="34"/>
      <c r="AB213" s="54"/>
      <c r="AC213" s="48"/>
      <c r="AD213" s="22"/>
      <c r="AE213" s="27"/>
      <c r="AF213" s="48"/>
      <c r="AG213" s="53"/>
      <c r="AH213" s="34"/>
      <c r="AI213" s="34"/>
      <c r="AJ213" s="34"/>
      <c r="AK213" s="34"/>
      <c r="AL213" s="54"/>
      <c r="AM213" s="48"/>
      <c r="AN213" s="22"/>
      <c r="AO213" s="27"/>
      <c r="AQ213" s="15"/>
      <c r="AR213" s="16"/>
      <c r="AS213" s="16"/>
      <c r="AT213" s="16"/>
      <c r="AU213" s="16"/>
      <c r="AV213" s="17"/>
      <c r="AX213" s="22"/>
      <c r="AY213" s="27"/>
      <c r="BA213" s="15"/>
      <c r="BB213" s="16"/>
      <c r="BC213" s="16"/>
      <c r="BD213" s="16"/>
      <c r="BE213" s="16"/>
      <c r="BF213" s="17"/>
      <c r="BH213" s="22"/>
      <c r="BI213" s="27"/>
      <c r="BK213" s="15"/>
      <c r="BL213" s="16"/>
      <c r="BM213" s="16"/>
      <c r="BN213" s="16"/>
      <c r="BO213" s="16"/>
      <c r="BP213" s="17"/>
      <c r="BR213" s="22"/>
      <c r="BS213" s="27"/>
      <c r="BU213" s="15"/>
      <c r="BV213" s="16"/>
      <c r="BW213" s="16"/>
      <c r="BX213" s="16"/>
      <c r="BY213" s="16"/>
      <c r="BZ213" s="17"/>
      <c r="CB213" s="22"/>
      <c r="CC213" s="27"/>
      <c r="CE213" s="15"/>
      <c r="CF213" s="16"/>
      <c r="CG213" s="16"/>
      <c r="CH213" s="16"/>
      <c r="CI213" s="16"/>
      <c r="CJ213" s="17"/>
      <c r="CL213" s="22"/>
      <c r="CM213" s="27"/>
      <c r="CO213" s="15"/>
      <c r="CP213" s="16"/>
      <c r="CQ213" s="16"/>
      <c r="CR213" s="16"/>
      <c r="CS213" s="16"/>
      <c r="CT213" s="17"/>
      <c r="CV213" s="22"/>
      <c r="CW213" s="27"/>
      <c r="CY213" s="15"/>
      <c r="CZ213" s="16"/>
      <c r="DA213" s="16"/>
      <c r="DB213" s="16"/>
      <c r="DC213" s="16"/>
      <c r="DD213" s="17"/>
      <c r="DF213" s="22"/>
      <c r="DG213" s="27"/>
      <c r="DI213" s="15"/>
      <c r="DJ213" s="16"/>
      <c r="DK213" s="16"/>
      <c r="DL213" s="16"/>
      <c r="DM213" s="16"/>
      <c r="DN213" s="17"/>
      <c r="DP213" s="22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7"/>
      <c r="FA213" s="27"/>
      <c r="FB213" s="27"/>
      <c r="FC213" s="27"/>
      <c r="FD213" s="27"/>
      <c r="FE213" s="27"/>
      <c r="FF213" s="27"/>
      <c r="FG213" s="27"/>
      <c r="FH213" s="27"/>
      <c r="FI213" s="27"/>
      <c r="FJ213" s="27"/>
    </row>
    <row r="214" spans="1:166" ht="17.100000000000001" customHeight="1" x14ac:dyDescent="0.25">
      <c r="B214" s="75"/>
      <c r="C214" s="53" t="s">
        <v>386</v>
      </c>
      <c r="D214" s="34"/>
      <c r="E214" s="34"/>
      <c r="F214" s="34"/>
      <c r="G214" s="34"/>
      <c r="H214" s="54"/>
      <c r="I214" s="75"/>
      <c r="J214" s="21"/>
      <c r="L214" s="75"/>
      <c r="M214" s="53" t="s">
        <v>521</v>
      </c>
      <c r="N214" s="34"/>
      <c r="O214" s="34"/>
      <c r="P214" s="34"/>
      <c r="Q214" s="34"/>
      <c r="R214" s="54"/>
      <c r="S214" s="75"/>
      <c r="T214" s="21"/>
      <c r="V214" s="47"/>
      <c r="W214" s="53" t="s">
        <v>395</v>
      </c>
      <c r="X214" s="34"/>
      <c r="Y214" s="34"/>
      <c r="Z214" s="34"/>
      <c r="AA214" s="34"/>
      <c r="AB214" s="54"/>
      <c r="AC214" s="47"/>
      <c r="AD214" s="21"/>
      <c r="AF214" s="47"/>
      <c r="AG214" s="53" t="s">
        <v>308</v>
      </c>
      <c r="AH214" s="34"/>
      <c r="AI214" s="34"/>
      <c r="AJ214" s="34"/>
      <c r="AK214" s="34"/>
      <c r="AL214" s="54"/>
      <c r="AM214" s="47"/>
      <c r="AN214" s="21"/>
      <c r="AQ214" s="15" t="s">
        <v>317</v>
      </c>
      <c r="AR214" s="16"/>
      <c r="AS214" s="16"/>
      <c r="AT214" s="16"/>
      <c r="AU214" s="16"/>
      <c r="AV214" s="17"/>
      <c r="AX214" s="21"/>
      <c r="BA214" s="15" t="s">
        <v>317</v>
      </c>
      <c r="BB214" s="16"/>
      <c r="BC214" s="16"/>
      <c r="BD214" s="16"/>
      <c r="BE214" s="16"/>
      <c r="BF214" s="17"/>
      <c r="BH214" s="21"/>
      <c r="BK214" s="15" t="s">
        <v>317</v>
      </c>
      <c r="BL214" s="16"/>
      <c r="BM214" s="16"/>
      <c r="BN214" s="16"/>
      <c r="BO214" s="16"/>
      <c r="BP214" s="17"/>
      <c r="BR214" s="21"/>
      <c r="BU214" s="15" t="s">
        <v>317</v>
      </c>
      <c r="BV214" s="16"/>
      <c r="BW214" s="16"/>
      <c r="BX214" s="16"/>
      <c r="BY214" s="16"/>
      <c r="BZ214" s="17"/>
      <c r="CB214" s="21"/>
      <c r="CE214" s="15" t="s">
        <v>317</v>
      </c>
      <c r="CF214" s="16"/>
      <c r="CG214" s="16"/>
      <c r="CH214" s="16"/>
      <c r="CI214" s="16"/>
      <c r="CJ214" s="17"/>
      <c r="CL214" s="21"/>
      <c r="CO214" s="15" t="s">
        <v>317</v>
      </c>
      <c r="CP214" s="16"/>
      <c r="CQ214" s="16"/>
      <c r="CR214" s="16"/>
      <c r="CS214" s="16"/>
      <c r="CT214" s="17"/>
      <c r="CV214" s="21"/>
      <c r="CY214" s="15" t="s">
        <v>317</v>
      </c>
      <c r="CZ214" s="16"/>
      <c r="DA214" s="16"/>
      <c r="DB214" s="16"/>
      <c r="DC214" s="16"/>
      <c r="DD214" s="17"/>
      <c r="DF214" s="21"/>
      <c r="DI214" s="15" t="s">
        <v>317</v>
      </c>
      <c r="DJ214" s="16"/>
      <c r="DK214" s="16"/>
      <c r="DL214" s="16"/>
      <c r="DM214" s="16"/>
      <c r="DN214" s="17"/>
      <c r="DP214" s="21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</row>
    <row r="215" spans="1:166" ht="17.100000000000001" customHeight="1" x14ac:dyDescent="0.25">
      <c r="B215" s="75"/>
      <c r="C215" s="53" t="s">
        <v>387</v>
      </c>
      <c r="D215" s="34"/>
      <c r="E215" s="34"/>
      <c r="F215" s="34"/>
      <c r="G215" s="34"/>
      <c r="H215" s="54"/>
      <c r="I215" s="75"/>
      <c r="J215" s="21"/>
      <c r="L215" s="75"/>
      <c r="M215" s="53" t="s">
        <v>636</v>
      </c>
      <c r="N215" s="34"/>
      <c r="O215" s="34"/>
      <c r="P215" s="34"/>
      <c r="Q215" s="34"/>
      <c r="R215" s="54"/>
      <c r="S215" s="75"/>
      <c r="T215" s="21"/>
      <c r="V215" s="47"/>
      <c r="W215" s="53" t="s">
        <v>636</v>
      </c>
      <c r="X215" s="34"/>
      <c r="Y215" s="34"/>
      <c r="Z215" s="34"/>
      <c r="AA215" s="34"/>
      <c r="AB215" s="54"/>
      <c r="AC215" s="47"/>
      <c r="AD215" s="21"/>
      <c r="AF215" s="47"/>
      <c r="AG215" s="53" t="s">
        <v>400</v>
      </c>
      <c r="AH215" s="34"/>
      <c r="AI215" s="34"/>
      <c r="AJ215" s="34"/>
      <c r="AK215" s="34"/>
      <c r="AL215" s="54"/>
      <c r="AM215" s="47"/>
      <c r="AN215" s="21"/>
      <c r="AQ215" s="15" t="s">
        <v>318</v>
      </c>
      <c r="AR215" s="16"/>
      <c r="AS215" s="16"/>
      <c r="AT215" s="16"/>
      <c r="AU215" s="16"/>
      <c r="AV215" s="17"/>
      <c r="AX215" s="21"/>
      <c r="BA215" s="15" t="s">
        <v>318</v>
      </c>
      <c r="BB215" s="16"/>
      <c r="BC215" s="16"/>
      <c r="BD215" s="16"/>
      <c r="BE215" s="16"/>
      <c r="BF215" s="17"/>
      <c r="BH215" s="21"/>
      <c r="BK215" s="15" t="s">
        <v>318</v>
      </c>
      <c r="BL215" s="16"/>
      <c r="BM215" s="16"/>
      <c r="BN215" s="16"/>
      <c r="BO215" s="16"/>
      <c r="BP215" s="17"/>
      <c r="BR215" s="21"/>
      <c r="BU215" s="15" t="s">
        <v>318</v>
      </c>
      <c r="BV215" s="16"/>
      <c r="BW215" s="16"/>
      <c r="BX215" s="16"/>
      <c r="BY215" s="16"/>
      <c r="BZ215" s="17"/>
      <c r="CB215" s="21"/>
      <c r="CE215" s="15" t="s">
        <v>318</v>
      </c>
      <c r="CF215" s="16"/>
      <c r="CG215" s="16"/>
      <c r="CH215" s="16"/>
      <c r="CI215" s="16"/>
      <c r="CJ215" s="17"/>
      <c r="CL215" s="21"/>
      <c r="CO215" s="15" t="s">
        <v>318</v>
      </c>
      <c r="CP215" s="16"/>
      <c r="CQ215" s="16"/>
      <c r="CR215" s="16"/>
      <c r="CS215" s="16"/>
      <c r="CT215" s="17"/>
      <c r="CV215" s="21"/>
      <c r="CY215" s="15" t="s">
        <v>318</v>
      </c>
      <c r="CZ215" s="16"/>
      <c r="DA215" s="16"/>
      <c r="DB215" s="16"/>
      <c r="DC215" s="16"/>
      <c r="DD215" s="17"/>
      <c r="DF215" s="21"/>
      <c r="DI215" s="15" t="s">
        <v>318</v>
      </c>
      <c r="DJ215" s="16"/>
      <c r="DK215" s="16"/>
      <c r="DL215" s="16"/>
      <c r="DM215" s="16"/>
      <c r="DN215" s="17"/>
      <c r="DP215" s="21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</row>
    <row r="216" spans="1:166" ht="5.25" customHeight="1" thickBot="1" x14ac:dyDescent="0.3">
      <c r="B216" s="75"/>
      <c r="C216" s="55"/>
      <c r="D216" s="56"/>
      <c r="E216" s="56"/>
      <c r="F216" s="56"/>
      <c r="G216" s="56"/>
      <c r="H216" s="57"/>
      <c r="I216" s="75"/>
      <c r="J216" s="21"/>
      <c r="L216" s="75"/>
      <c r="M216" s="55"/>
      <c r="N216" s="56"/>
      <c r="O216" s="56"/>
      <c r="P216" s="56"/>
      <c r="Q216" s="56"/>
      <c r="R216" s="57"/>
      <c r="S216" s="75"/>
      <c r="T216" s="21"/>
      <c r="V216" s="47"/>
      <c r="W216" s="55"/>
      <c r="X216" s="56"/>
      <c r="Y216" s="56"/>
      <c r="Z216" s="56"/>
      <c r="AA216" s="56"/>
      <c r="AB216" s="57"/>
      <c r="AC216" s="47"/>
      <c r="AD216" s="21"/>
      <c r="AF216" s="47"/>
      <c r="AG216" s="55"/>
      <c r="AH216" s="56"/>
      <c r="AI216" s="56"/>
      <c r="AJ216" s="56"/>
      <c r="AK216" s="56"/>
      <c r="AL216" s="57"/>
      <c r="AM216" s="47"/>
      <c r="AN216" s="21"/>
      <c r="AQ216" s="18"/>
      <c r="AR216" s="19"/>
      <c r="AS216" s="19"/>
      <c r="AT216" s="19"/>
      <c r="AU216" s="19"/>
      <c r="AV216" s="20"/>
      <c r="AX216" s="21"/>
      <c r="BA216" s="18"/>
      <c r="BB216" s="19"/>
      <c r="BC216" s="19"/>
      <c r="BD216" s="19"/>
      <c r="BE216" s="19"/>
      <c r="BF216" s="20"/>
      <c r="BH216" s="21"/>
      <c r="BK216" s="18"/>
      <c r="BL216" s="19"/>
      <c r="BM216" s="19"/>
      <c r="BN216" s="19"/>
      <c r="BO216" s="19"/>
      <c r="BP216" s="20"/>
      <c r="BR216" s="21"/>
      <c r="BU216" s="18"/>
      <c r="BV216" s="19"/>
      <c r="BW216" s="19"/>
      <c r="BX216" s="19"/>
      <c r="BY216" s="19"/>
      <c r="BZ216" s="20"/>
      <c r="CB216" s="21"/>
      <c r="CE216" s="18"/>
      <c r="CF216" s="19"/>
      <c r="CG216" s="19"/>
      <c r="CH216" s="19"/>
      <c r="CI216" s="19"/>
      <c r="CJ216" s="20"/>
      <c r="CL216" s="21"/>
      <c r="CO216" s="18"/>
      <c r="CP216" s="19"/>
      <c r="CQ216" s="19"/>
      <c r="CR216" s="19"/>
      <c r="CS216" s="19"/>
      <c r="CT216" s="20"/>
      <c r="CV216" s="21"/>
      <c r="CY216" s="18"/>
      <c r="CZ216" s="19"/>
      <c r="DA216" s="19"/>
      <c r="DB216" s="19"/>
      <c r="DC216" s="19"/>
      <c r="DD216" s="20"/>
      <c r="DF216" s="21"/>
      <c r="DI216" s="18"/>
      <c r="DJ216" s="19"/>
      <c r="DK216" s="19"/>
      <c r="DL216" s="19"/>
      <c r="DM216" s="19"/>
      <c r="DN216" s="20"/>
      <c r="DP216" s="21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</row>
    <row r="217" spans="1:166" ht="11.25" customHeight="1" thickTop="1" x14ac:dyDescent="0.25">
      <c r="B217" s="75"/>
      <c r="C217" s="75"/>
      <c r="D217" s="75"/>
      <c r="E217" s="75"/>
      <c r="F217" s="75"/>
      <c r="G217" s="75"/>
      <c r="H217" s="75"/>
      <c r="I217" s="75"/>
      <c r="J217" s="21"/>
      <c r="L217" s="75"/>
      <c r="M217" s="75"/>
      <c r="N217" s="75"/>
      <c r="O217" s="75"/>
      <c r="P217" s="75"/>
      <c r="Q217" s="75"/>
      <c r="R217" s="75"/>
      <c r="S217" s="75"/>
      <c r="T217" s="21"/>
      <c r="V217" s="47"/>
      <c r="W217" s="47"/>
      <c r="X217" s="47"/>
      <c r="Y217" s="47"/>
      <c r="Z217" s="47"/>
      <c r="AA217" s="47"/>
      <c r="AB217" s="47"/>
      <c r="AC217" s="47"/>
      <c r="AD217" s="21"/>
      <c r="AF217" s="47"/>
      <c r="AG217" s="47"/>
      <c r="AH217" s="47"/>
      <c r="AI217" s="47"/>
      <c r="AJ217" s="47"/>
      <c r="AK217" s="47"/>
      <c r="AL217" s="47"/>
      <c r="AM217" s="47"/>
      <c r="AN217" s="21"/>
      <c r="AX217" s="21"/>
      <c r="BH217" s="21"/>
      <c r="BR217" s="21"/>
      <c r="CB217" s="21"/>
      <c r="CL217" s="21"/>
      <c r="CV217" s="21"/>
      <c r="DF217" s="21"/>
      <c r="DP217" s="21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</row>
    <row r="218" spans="1:166" s="23" customFormat="1" ht="5.25" customHeight="1" x14ac:dyDescent="0.25">
      <c r="A218" s="26"/>
      <c r="B218" s="26"/>
      <c r="C218" s="21"/>
      <c r="D218" s="21"/>
      <c r="E218" s="21"/>
      <c r="F218" s="21"/>
      <c r="G218" s="21"/>
      <c r="H218" s="21"/>
      <c r="I218" s="21"/>
      <c r="J218" s="21"/>
      <c r="K218" s="26"/>
      <c r="L218" s="26"/>
      <c r="M218" s="21"/>
      <c r="N218" s="21"/>
      <c r="O218" s="21"/>
      <c r="P218" s="21"/>
      <c r="Q218" s="21"/>
      <c r="R218" s="21"/>
      <c r="S218" s="21"/>
      <c r="T218" s="21"/>
      <c r="U218" s="26"/>
      <c r="V218" s="26"/>
      <c r="W218" s="21"/>
      <c r="X218" s="21"/>
      <c r="Y218" s="21"/>
      <c r="Z218" s="21"/>
      <c r="AA218" s="21"/>
      <c r="AB218" s="21"/>
      <c r="AC218" s="21"/>
      <c r="AD218" s="21"/>
      <c r="AE218" s="26"/>
      <c r="AF218" s="26"/>
      <c r="AG218" s="21"/>
      <c r="AH218" s="21"/>
      <c r="AI218" s="21"/>
      <c r="AJ218" s="21"/>
      <c r="AK218" s="21"/>
      <c r="AL218" s="21"/>
      <c r="AM218" s="21"/>
      <c r="AN218" s="21"/>
      <c r="AO218" s="26"/>
      <c r="AP218" s="26"/>
      <c r="AQ218" s="21"/>
      <c r="AR218" s="21"/>
      <c r="AS218" s="21"/>
      <c r="AT218" s="21"/>
      <c r="AU218" s="21"/>
      <c r="AV218" s="21"/>
      <c r="AW218" s="21"/>
      <c r="AX218" s="21"/>
      <c r="AY218" s="26"/>
      <c r="AZ218" s="26"/>
      <c r="BA218" s="21"/>
      <c r="BB218" s="21"/>
      <c r="BC218" s="21"/>
      <c r="BD218" s="21"/>
      <c r="BE218" s="21"/>
      <c r="BF218" s="21"/>
      <c r="BG218" s="21"/>
      <c r="BH218" s="21"/>
      <c r="BI218" s="26"/>
      <c r="BJ218" s="26"/>
      <c r="BK218" s="21"/>
      <c r="BL218" s="21"/>
      <c r="BM218" s="21"/>
      <c r="BN218" s="21"/>
      <c r="BO218" s="21"/>
      <c r="BP218" s="21"/>
      <c r="BQ218" s="21"/>
      <c r="BR218" s="21"/>
      <c r="BS218" s="26"/>
      <c r="BT218" s="26"/>
      <c r="BU218" s="21"/>
      <c r="BV218" s="21"/>
      <c r="BW218" s="21"/>
      <c r="BX218" s="21"/>
      <c r="BY218" s="21"/>
      <c r="BZ218" s="21"/>
      <c r="CA218" s="21"/>
      <c r="CB218" s="21"/>
      <c r="CC218" s="26"/>
      <c r="CD218" s="26"/>
      <c r="CE218" s="21"/>
      <c r="CF218" s="21"/>
      <c r="CG218" s="21"/>
      <c r="CH218" s="21"/>
      <c r="CI218" s="21"/>
      <c r="CJ218" s="21"/>
      <c r="CK218" s="21"/>
      <c r="CL218" s="21"/>
      <c r="CM218" s="26"/>
      <c r="CN218" s="26"/>
      <c r="CO218" s="21"/>
      <c r="CP218" s="21"/>
      <c r="CQ218" s="21"/>
      <c r="CR218" s="21"/>
      <c r="CS218" s="21"/>
      <c r="CT218" s="21"/>
      <c r="CU218" s="21"/>
      <c r="CV218" s="21"/>
      <c r="CW218" s="26"/>
      <c r="CX218" s="26"/>
      <c r="CY218" s="21"/>
      <c r="CZ218" s="21"/>
      <c r="DA218" s="21"/>
      <c r="DB218" s="21"/>
      <c r="DC218" s="21"/>
      <c r="DD218" s="21"/>
      <c r="DE218" s="21"/>
      <c r="DF218" s="21"/>
      <c r="DG218" s="26"/>
      <c r="DH218" s="26"/>
      <c r="DI218" s="21"/>
      <c r="DJ218" s="21"/>
      <c r="DK218" s="21"/>
      <c r="DL218" s="21"/>
      <c r="DM218" s="21"/>
      <c r="DN218" s="21"/>
      <c r="DO218" s="21"/>
      <c r="DP218" s="21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</row>
    <row r="219" spans="1:166" s="26" customFormat="1" ht="9" customHeight="1" x14ac:dyDescent="0.25"/>
    <row r="220" spans="1:166" s="41" customFormat="1" ht="5.25" customHeight="1" x14ac:dyDescent="0.25">
      <c r="A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</row>
    <row r="221" spans="1:166" s="41" customFormat="1" ht="27" customHeight="1" x14ac:dyDescent="0.25">
      <c r="A221" s="26"/>
      <c r="B221" s="83"/>
      <c r="C221" s="165" t="s">
        <v>329</v>
      </c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83"/>
      <c r="AN221" s="83"/>
      <c r="AO221" s="83"/>
      <c r="AP221" s="44"/>
      <c r="AQ221" s="44"/>
      <c r="AR221" s="44"/>
      <c r="AS221" s="44"/>
      <c r="AT221" s="44"/>
      <c r="AU221" s="44"/>
      <c r="AV221" s="44"/>
      <c r="AW221" s="83"/>
      <c r="AX221" s="83"/>
      <c r="AY221" s="83"/>
      <c r="AZ221" s="44"/>
      <c r="BA221" s="44"/>
      <c r="BB221" s="44"/>
      <c r="BC221" s="44"/>
      <c r="BD221" s="44"/>
      <c r="BE221" s="44"/>
      <c r="BF221" s="44"/>
      <c r="BG221" s="83"/>
      <c r="BH221" s="83"/>
      <c r="BI221" s="83"/>
      <c r="BJ221" s="44"/>
      <c r="BK221" s="44"/>
      <c r="BL221" s="44"/>
      <c r="BM221" s="44"/>
      <c r="BN221" s="44"/>
      <c r="BO221" s="44"/>
      <c r="BP221" s="44"/>
      <c r="BQ221" s="83"/>
      <c r="BR221" s="83"/>
      <c r="BS221" s="83"/>
      <c r="BT221" s="44"/>
      <c r="BU221" s="44"/>
      <c r="BV221" s="44"/>
      <c r="BW221" s="44"/>
      <c r="BX221" s="44"/>
      <c r="BY221" s="44"/>
      <c r="BZ221" s="44"/>
      <c r="CA221" s="83"/>
      <c r="CB221" s="83"/>
      <c r="CC221" s="83"/>
      <c r="CD221" s="44"/>
      <c r="CE221" s="44"/>
      <c r="CF221" s="44"/>
      <c r="CG221" s="44"/>
      <c r="CH221" s="44"/>
      <c r="CI221" s="44"/>
      <c r="CJ221" s="44"/>
      <c r="CK221" s="83"/>
      <c r="CL221" s="83"/>
      <c r="CM221" s="83"/>
      <c r="CN221" s="44"/>
      <c r="CO221" s="44"/>
      <c r="CP221" s="44"/>
      <c r="CQ221" s="44"/>
      <c r="CR221" s="44"/>
      <c r="CS221" s="44"/>
      <c r="CT221" s="44"/>
      <c r="CU221" s="83"/>
      <c r="CV221" s="83"/>
      <c r="CW221" s="83"/>
      <c r="CX221" s="44"/>
      <c r="CY221" s="44"/>
      <c r="CZ221" s="44"/>
      <c r="DA221" s="44"/>
      <c r="DB221" s="44"/>
      <c r="DC221" s="44"/>
      <c r="DD221" s="44"/>
      <c r="DE221" s="83"/>
      <c r="DF221" s="83"/>
      <c r="DG221" s="83"/>
      <c r="DH221" s="44"/>
      <c r="DI221" s="44"/>
      <c r="DJ221" s="44"/>
      <c r="DK221" s="44"/>
      <c r="DL221" s="44"/>
      <c r="DM221" s="44"/>
      <c r="DN221" s="44"/>
      <c r="DO221" s="83"/>
      <c r="DP221" s="83"/>
      <c r="DQ221" s="83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</row>
    <row r="222" spans="1:166" s="41" customFormat="1" ht="5.25" customHeight="1" x14ac:dyDescent="0.25">
      <c r="A222" s="26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</row>
    <row r="223" spans="1:166" s="26" customFormat="1" ht="5.25" customHeight="1" x14ac:dyDescent="0.25">
      <c r="B223" s="43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</row>
    <row r="224" spans="1:166" s="26" customFormat="1" ht="9" customHeight="1" x14ac:dyDescent="0.25"/>
    <row r="225" spans="1:166" ht="9" customHeight="1" x14ac:dyDescent="0.25">
      <c r="B225" s="75"/>
      <c r="C225" s="75"/>
      <c r="D225" s="75"/>
      <c r="E225" s="75"/>
      <c r="F225" s="75"/>
      <c r="G225" s="75"/>
      <c r="H225" s="75"/>
      <c r="I225" s="75"/>
      <c r="J225" s="26"/>
      <c r="L225" s="75"/>
      <c r="M225" s="75"/>
      <c r="N225" s="75"/>
      <c r="O225" s="75"/>
      <c r="P225" s="75"/>
      <c r="Q225" s="75"/>
      <c r="R225" s="75"/>
      <c r="S225" s="75"/>
      <c r="T225" s="26"/>
      <c r="V225" s="75"/>
      <c r="W225" s="75"/>
      <c r="X225" s="75"/>
      <c r="Y225" s="75"/>
      <c r="Z225" s="75"/>
      <c r="AA225" s="75"/>
      <c r="AB225" s="75"/>
      <c r="AC225" s="75"/>
      <c r="AD225" s="26"/>
      <c r="AN225" s="26"/>
      <c r="AX225" s="26"/>
      <c r="BH225" s="26"/>
      <c r="BR225" s="26"/>
      <c r="CB225" s="26"/>
      <c r="CL225" s="26"/>
      <c r="CV225" s="26"/>
      <c r="DF225" s="26"/>
      <c r="DP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</row>
    <row r="226" spans="1:166" s="14" customFormat="1" ht="21.95" customHeight="1" x14ac:dyDescent="0.25">
      <c r="A226" s="27"/>
      <c r="B226" s="76"/>
      <c r="C226" s="163">
        <v>1594</v>
      </c>
      <c r="D226" s="163"/>
      <c r="E226" s="163"/>
      <c r="F226" s="163"/>
      <c r="G226" s="163"/>
      <c r="H226" s="163"/>
      <c r="I226" s="163"/>
      <c r="J226" s="22"/>
      <c r="K226" s="27"/>
      <c r="L226" s="76"/>
      <c r="M226" s="163">
        <v>1970</v>
      </c>
      <c r="N226" s="163"/>
      <c r="O226" s="163"/>
      <c r="P226" s="163"/>
      <c r="Q226" s="163"/>
      <c r="R226" s="163"/>
      <c r="S226" s="163"/>
      <c r="T226" s="22"/>
      <c r="U226" s="27"/>
      <c r="V226" s="76"/>
      <c r="W226" s="163">
        <v>1580</v>
      </c>
      <c r="X226" s="163"/>
      <c r="Y226" s="163"/>
      <c r="Z226" s="163"/>
      <c r="AA226" s="163"/>
      <c r="AB226" s="163"/>
      <c r="AC226" s="163"/>
      <c r="AD226" s="22"/>
      <c r="AE226" s="27"/>
      <c r="AG226" s="144" t="s">
        <v>315</v>
      </c>
      <c r="AH226" s="144"/>
      <c r="AI226" s="144"/>
      <c r="AJ226" s="144"/>
      <c r="AK226" s="144"/>
      <c r="AL226" s="144"/>
      <c r="AM226" s="144"/>
      <c r="AN226" s="22"/>
      <c r="AO226" s="27"/>
      <c r="AQ226" s="144" t="s">
        <v>315</v>
      </c>
      <c r="AR226" s="144"/>
      <c r="AS226" s="144"/>
      <c r="AT226" s="144"/>
      <c r="AU226" s="144"/>
      <c r="AV226" s="144"/>
      <c r="AW226" s="144"/>
      <c r="AX226" s="22"/>
      <c r="AY226" s="45"/>
      <c r="BA226" s="144" t="s">
        <v>315</v>
      </c>
      <c r="BB226" s="144"/>
      <c r="BC226" s="144"/>
      <c r="BD226" s="144"/>
      <c r="BE226" s="144"/>
      <c r="BF226" s="144"/>
      <c r="BG226" s="144"/>
      <c r="BH226" s="22"/>
      <c r="BI226" s="45"/>
      <c r="BK226" s="144" t="s">
        <v>315</v>
      </c>
      <c r="BL226" s="144"/>
      <c r="BM226" s="144"/>
      <c r="BN226" s="144"/>
      <c r="BO226" s="144"/>
      <c r="BP226" s="144"/>
      <c r="BQ226" s="144"/>
      <c r="BR226" s="22"/>
      <c r="BS226" s="45"/>
      <c r="BU226" s="144" t="s">
        <v>315</v>
      </c>
      <c r="BV226" s="144"/>
      <c r="BW226" s="144"/>
      <c r="BX226" s="144"/>
      <c r="BY226" s="144"/>
      <c r="BZ226" s="144"/>
      <c r="CA226" s="144"/>
      <c r="CB226" s="22"/>
      <c r="CC226" s="45"/>
      <c r="CE226" s="144" t="s">
        <v>315</v>
      </c>
      <c r="CF226" s="144"/>
      <c r="CG226" s="144"/>
      <c r="CH226" s="144"/>
      <c r="CI226" s="144"/>
      <c r="CJ226" s="144"/>
      <c r="CK226" s="144"/>
      <c r="CL226" s="22"/>
      <c r="CM226" s="67"/>
      <c r="CO226" s="144" t="s">
        <v>315</v>
      </c>
      <c r="CP226" s="144"/>
      <c r="CQ226" s="144"/>
      <c r="CR226" s="144"/>
      <c r="CS226" s="144"/>
      <c r="CT226" s="144"/>
      <c r="CU226" s="144"/>
      <c r="CV226" s="22"/>
      <c r="CW226" s="67"/>
      <c r="CY226" s="144" t="s">
        <v>315</v>
      </c>
      <c r="CZ226" s="144"/>
      <c r="DA226" s="144"/>
      <c r="DB226" s="144"/>
      <c r="DC226" s="144"/>
      <c r="DD226" s="144"/>
      <c r="DE226" s="144"/>
      <c r="DF226" s="22"/>
      <c r="DG226" s="67"/>
      <c r="DI226" s="144" t="s">
        <v>315</v>
      </c>
      <c r="DJ226" s="144"/>
      <c r="DK226" s="144"/>
      <c r="DL226" s="144"/>
      <c r="DM226" s="144"/>
      <c r="DN226" s="144"/>
      <c r="DO226" s="144"/>
      <c r="DP226" s="22"/>
      <c r="DQ226" s="6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  <c r="EC226" s="27"/>
      <c r="ED226" s="27"/>
      <c r="EE226" s="27"/>
      <c r="EF226" s="27"/>
      <c r="EG226" s="27"/>
      <c r="EH226" s="27"/>
      <c r="EI226" s="27"/>
      <c r="EJ226" s="27"/>
      <c r="EK226" s="27"/>
      <c r="EL226" s="27"/>
      <c r="EM226" s="27"/>
      <c r="EN226" s="27"/>
      <c r="EO226" s="27"/>
      <c r="EP226" s="27"/>
      <c r="EQ226" s="27"/>
      <c r="ER226" s="27"/>
      <c r="ES226" s="27"/>
      <c r="ET226" s="27"/>
      <c r="EU226" s="27"/>
      <c r="EV226" s="27"/>
      <c r="EW226" s="27"/>
      <c r="EX226" s="27"/>
      <c r="EY226" s="27"/>
      <c r="EZ226" s="27"/>
      <c r="FA226" s="27"/>
      <c r="FB226" s="27"/>
      <c r="FC226" s="27"/>
      <c r="FD226" s="27"/>
      <c r="FE226" s="27"/>
      <c r="FF226" s="27"/>
      <c r="FG226" s="27"/>
      <c r="FH226" s="27"/>
      <c r="FI226" s="27"/>
      <c r="FJ226" s="27"/>
    </row>
    <row r="227" spans="1:166" ht="21.95" customHeight="1" x14ac:dyDescent="0.25">
      <c r="B227" s="75"/>
      <c r="C227" s="141"/>
      <c r="D227" s="141"/>
      <c r="E227" s="141"/>
      <c r="F227" s="141"/>
      <c r="G227" s="141"/>
      <c r="H227" s="141"/>
      <c r="I227" s="109"/>
      <c r="J227" s="21"/>
      <c r="L227" s="75"/>
      <c r="M227" s="141"/>
      <c r="N227" s="141"/>
      <c r="O227" s="141"/>
      <c r="P227" s="141"/>
      <c r="Q227" s="141"/>
      <c r="R227" s="141"/>
      <c r="S227" s="105"/>
      <c r="T227" s="21"/>
      <c r="V227" s="75"/>
      <c r="W227" s="141"/>
      <c r="X227" s="141"/>
      <c r="Y227" s="141"/>
      <c r="Z227" s="141"/>
      <c r="AA227" s="141"/>
      <c r="AB227" s="141"/>
      <c r="AC227" s="111"/>
      <c r="AD227" s="21"/>
      <c r="AG227" s="142"/>
      <c r="AH227" s="142"/>
      <c r="AI227" s="142"/>
      <c r="AJ227" s="142"/>
      <c r="AK227" s="142"/>
      <c r="AL227" s="142"/>
      <c r="AM227" s="25"/>
      <c r="AN227" s="21"/>
      <c r="AQ227" s="142"/>
      <c r="AR227" s="142"/>
      <c r="AS227" s="142"/>
      <c r="AT227" s="142"/>
      <c r="AU227" s="142"/>
      <c r="AV227" s="142"/>
      <c r="AW227" s="25"/>
      <c r="AX227" s="21"/>
      <c r="AY227" s="32"/>
      <c r="BA227" s="142"/>
      <c r="BB227" s="142"/>
      <c r="BC227" s="142"/>
      <c r="BD227" s="142"/>
      <c r="BE227" s="142"/>
      <c r="BF227" s="142"/>
      <c r="BG227" s="25"/>
      <c r="BH227" s="21"/>
      <c r="BI227" s="32"/>
      <c r="BK227" s="142"/>
      <c r="BL227" s="142"/>
      <c r="BM227" s="142"/>
      <c r="BN227" s="142"/>
      <c r="BO227" s="142"/>
      <c r="BP227" s="142"/>
      <c r="BQ227" s="25"/>
      <c r="BR227" s="21"/>
      <c r="BS227" s="32"/>
      <c r="BU227" s="142"/>
      <c r="BV227" s="142"/>
      <c r="BW227" s="142"/>
      <c r="BX227" s="142"/>
      <c r="BY227" s="142"/>
      <c r="BZ227" s="142"/>
      <c r="CA227" s="25"/>
      <c r="CB227" s="21"/>
      <c r="CC227" s="32"/>
      <c r="CE227" s="142"/>
      <c r="CF227" s="142"/>
      <c r="CG227" s="142"/>
      <c r="CH227" s="142"/>
      <c r="CI227" s="142"/>
      <c r="CJ227" s="142"/>
      <c r="CK227" s="64"/>
      <c r="CL227" s="21"/>
      <c r="CM227" s="65"/>
      <c r="CO227" s="142"/>
      <c r="CP227" s="142"/>
      <c r="CQ227" s="142"/>
      <c r="CR227" s="142"/>
      <c r="CS227" s="142"/>
      <c r="CT227" s="142"/>
      <c r="CU227" s="64"/>
      <c r="CV227" s="21"/>
      <c r="CW227" s="65"/>
      <c r="CY227" s="142"/>
      <c r="CZ227" s="142"/>
      <c r="DA227" s="142"/>
      <c r="DB227" s="142"/>
      <c r="DC227" s="142"/>
      <c r="DD227" s="142"/>
      <c r="DE227" s="64"/>
      <c r="DF227" s="21"/>
      <c r="DG227" s="65"/>
      <c r="DI227" s="142"/>
      <c r="DJ227" s="142"/>
      <c r="DK227" s="142"/>
      <c r="DL227" s="142"/>
      <c r="DM227" s="142"/>
      <c r="DN227" s="142"/>
      <c r="DO227" s="64"/>
      <c r="DP227" s="21"/>
      <c r="DQ227" s="65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</row>
    <row r="228" spans="1:166" ht="21.95" customHeight="1" x14ac:dyDescent="0.25">
      <c r="B228" s="75"/>
      <c r="C228" s="141"/>
      <c r="D228" s="141"/>
      <c r="E228" s="141"/>
      <c r="F228" s="141"/>
      <c r="G228" s="141"/>
      <c r="H228" s="141"/>
      <c r="I228" s="109"/>
      <c r="J228" s="21"/>
      <c r="L228" s="75"/>
      <c r="M228" s="141"/>
      <c r="N228" s="141"/>
      <c r="O228" s="141"/>
      <c r="P228" s="141"/>
      <c r="Q228" s="141"/>
      <c r="R228" s="141"/>
      <c r="S228" s="105"/>
      <c r="T228" s="21"/>
      <c r="V228" s="75"/>
      <c r="W228" s="141"/>
      <c r="X228" s="141"/>
      <c r="Y228" s="141"/>
      <c r="Z228" s="141"/>
      <c r="AA228" s="141"/>
      <c r="AB228" s="141"/>
      <c r="AC228" s="111"/>
      <c r="AD228" s="21"/>
      <c r="AG228" s="142"/>
      <c r="AH228" s="142"/>
      <c r="AI228" s="142"/>
      <c r="AJ228" s="142"/>
      <c r="AK228" s="142"/>
      <c r="AL228" s="142"/>
      <c r="AM228" s="25"/>
      <c r="AN228" s="21"/>
      <c r="AQ228" s="142"/>
      <c r="AR228" s="142"/>
      <c r="AS228" s="142"/>
      <c r="AT228" s="142"/>
      <c r="AU228" s="142"/>
      <c r="AV228" s="142"/>
      <c r="AW228" s="25"/>
      <c r="AX228" s="21"/>
      <c r="AY228" s="32"/>
      <c r="BA228" s="142"/>
      <c r="BB228" s="142"/>
      <c r="BC228" s="142"/>
      <c r="BD228" s="142"/>
      <c r="BE228" s="142"/>
      <c r="BF228" s="142"/>
      <c r="BG228" s="25"/>
      <c r="BH228" s="21"/>
      <c r="BI228" s="32"/>
      <c r="BK228" s="142"/>
      <c r="BL228" s="142"/>
      <c r="BM228" s="142"/>
      <c r="BN228" s="142"/>
      <c r="BO228" s="142"/>
      <c r="BP228" s="142"/>
      <c r="BQ228" s="25"/>
      <c r="BR228" s="21"/>
      <c r="BS228" s="32"/>
      <c r="BU228" s="142"/>
      <c r="BV228" s="142"/>
      <c r="BW228" s="142"/>
      <c r="BX228" s="142"/>
      <c r="BY228" s="142"/>
      <c r="BZ228" s="142"/>
      <c r="CA228" s="25"/>
      <c r="CB228" s="21"/>
      <c r="CC228" s="32"/>
      <c r="CE228" s="142"/>
      <c r="CF228" s="142"/>
      <c r="CG228" s="142"/>
      <c r="CH228" s="142"/>
      <c r="CI228" s="142"/>
      <c r="CJ228" s="142"/>
      <c r="CK228" s="64"/>
      <c r="CL228" s="21"/>
      <c r="CM228" s="65"/>
      <c r="CO228" s="142"/>
      <c r="CP228" s="142"/>
      <c r="CQ228" s="142"/>
      <c r="CR228" s="142"/>
      <c r="CS228" s="142"/>
      <c r="CT228" s="142"/>
      <c r="CU228" s="64"/>
      <c r="CV228" s="21"/>
      <c r="CW228" s="65"/>
      <c r="CY228" s="142"/>
      <c r="CZ228" s="142"/>
      <c r="DA228" s="142"/>
      <c r="DB228" s="142"/>
      <c r="DC228" s="142"/>
      <c r="DD228" s="142"/>
      <c r="DE228" s="64"/>
      <c r="DF228" s="21"/>
      <c r="DG228" s="65"/>
      <c r="DI228" s="142"/>
      <c r="DJ228" s="142"/>
      <c r="DK228" s="142"/>
      <c r="DL228" s="142"/>
      <c r="DM228" s="142"/>
      <c r="DN228" s="142"/>
      <c r="DO228" s="64"/>
      <c r="DP228" s="21"/>
      <c r="DQ228" s="65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</row>
    <row r="229" spans="1:166" ht="21.75" customHeight="1" x14ac:dyDescent="0.25">
      <c r="B229" s="75"/>
      <c r="C229" s="141"/>
      <c r="D229" s="141"/>
      <c r="E229" s="141"/>
      <c r="F229" s="141"/>
      <c r="G229" s="141"/>
      <c r="H229" s="141"/>
      <c r="I229" s="109"/>
      <c r="J229" s="21"/>
      <c r="L229" s="75"/>
      <c r="M229" s="141"/>
      <c r="N229" s="141"/>
      <c r="O229" s="141"/>
      <c r="P229" s="141"/>
      <c r="Q229" s="141"/>
      <c r="R229" s="141"/>
      <c r="S229" s="105"/>
      <c r="T229" s="21"/>
      <c r="V229" s="75"/>
      <c r="W229" s="141"/>
      <c r="X229" s="141"/>
      <c r="Y229" s="141"/>
      <c r="Z229" s="141"/>
      <c r="AA229" s="141"/>
      <c r="AB229" s="141"/>
      <c r="AC229" s="111"/>
      <c r="AD229" s="21"/>
      <c r="AG229" s="142"/>
      <c r="AH229" s="142"/>
      <c r="AI229" s="142"/>
      <c r="AJ229" s="142"/>
      <c r="AK229" s="142"/>
      <c r="AL229" s="142"/>
      <c r="AM229" s="25"/>
      <c r="AN229" s="21"/>
      <c r="AQ229" s="142"/>
      <c r="AR229" s="142"/>
      <c r="AS229" s="142"/>
      <c r="AT229" s="142"/>
      <c r="AU229" s="142"/>
      <c r="AV229" s="142"/>
      <c r="AW229" s="25"/>
      <c r="AX229" s="21"/>
      <c r="AY229" s="32"/>
      <c r="BA229" s="142"/>
      <c r="BB229" s="142"/>
      <c r="BC229" s="142"/>
      <c r="BD229" s="142"/>
      <c r="BE229" s="142"/>
      <c r="BF229" s="142"/>
      <c r="BG229" s="25"/>
      <c r="BH229" s="21"/>
      <c r="BI229" s="32"/>
      <c r="BK229" s="142"/>
      <c r="BL229" s="142"/>
      <c r="BM229" s="142"/>
      <c r="BN229" s="142"/>
      <c r="BO229" s="142"/>
      <c r="BP229" s="142"/>
      <c r="BQ229" s="25"/>
      <c r="BR229" s="21"/>
      <c r="BS229" s="32"/>
      <c r="BU229" s="142"/>
      <c r="BV229" s="142"/>
      <c r="BW229" s="142"/>
      <c r="BX229" s="142"/>
      <c r="BY229" s="142"/>
      <c r="BZ229" s="142"/>
      <c r="CA229" s="25"/>
      <c r="CB229" s="21"/>
      <c r="CC229" s="32"/>
      <c r="CE229" s="142"/>
      <c r="CF229" s="142"/>
      <c r="CG229" s="142"/>
      <c r="CH229" s="142"/>
      <c r="CI229" s="142"/>
      <c r="CJ229" s="142"/>
      <c r="CK229" s="64"/>
      <c r="CL229" s="21"/>
      <c r="CM229" s="65"/>
      <c r="CO229" s="142"/>
      <c r="CP229" s="142"/>
      <c r="CQ229" s="142"/>
      <c r="CR229" s="142"/>
      <c r="CS229" s="142"/>
      <c r="CT229" s="142"/>
      <c r="CU229" s="64"/>
      <c r="CV229" s="21"/>
      <c r="CW229" s="65"/>
      <c r="CY229" s="142"/>
      <c r="CZ229" s="142"/>
      <c r="DA229" s="142"/>
      <c r="DB229" s="142"/>
      <c r="DC229" s="142"/>
      <c r="DD229" s="142"/>
      <c r="DE229" s="64"/>
      <c r="DF229" s="21"/>
      <c r="DG229" s="65"/>
      <c r="DI229" s="142"/>
      <c r="DJ229" s="142"/>
      <c r="DK229" s="142"/>
      <c r="DL229" s="142"/>
      <c r="DM229" s="142"/>
      <c r="DN229" s="142"/>
      <c r="DO229" s="64"/>
      <c r="DP229" s="21"/>
      <c r="DQ229" s="65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</row>
    <row r="230" spans="1:166" ht="21.95" customHeight="1" x14ac:dyDescent="0.25">
      <c r="B230" s="75"/>
      <c r="C230" s="141" t="s">
        <v>643</v>
      </c>
      <c r="D230" s="141"/>
      <c r="E230" s="141"/>
      <c r="F230" s="141"/>
      <c r="G230" s="141"/>
      <c r="H230" s="141"/>
      <c r="I230" s="141"/>
      <c r="J230" s="21"/>
      <c r="L230" s="75"/>
      <c r="M230" s="141" t="s">
        <v>640</v>
      </c>
      <c r="N230" s="141"/>
      <c r="O230" s="141"/>
      <c r="P230" s="141"/>
      <c r="Q230" s="141"/>
      <c r="R230" s="141"/>
      <c r="S230" s="141"/>
      <c r="T230" s="21"/>
      <c r="V230" s="75"/>
      <c r="W230" s="141" t="s">
        <v>646</v>
      </c>
      <c r="X230" s="141"/>
      <c r="Y230" s="141"/>
      <c r="Z230" s="141"/>
      <c r="AA230" s="141"/>
      <c r="AB230" s="141"/>
      <c r="AC230" s="141"/>
      <c r="AD230" s="21"/>
      <c r="AG230" s="142" t="s">
        <v>316</v>
      </c>
      <c r="AH230" s="142"/>
      <c r="AI230" s="142"/>
      <c r="AJ230" s="142"/>
      <c r="AK230" s="142"/>
      <c r="AL230" s="142"/>
      <c r="AM230" s="142"/>
      <c r="AN230" s="21"/>
      <c r="AQ230" s="142" t="s">
        <v>316</v>
      </c>
      <c r="AR230" s="142"/>
      <c r="AS230" s="142"/>
      <c r="AT230" s="142"/>
      <c r="AU230" s="142"/>
      <c r="AV230" s="142"/>
      <c r="AW230" s="142"/>
      <c r="AX230" s="21"/>
      <c r="AY230" s="32"/>
      <c r="BA230" s="142" t="s">
        <v>316</v>
      </c>
      <c r="BB230" s="142"/>
      <c r="BC230" s="142"/>
      <c r="BD230" s="142"/>
      <c r="BE230" s="142"/>
      <c r="BF230" s="142"/>
      <c r="BG230" s="142"/>
      <c r="BH230" s="21"/>
      <c r="BI230" s="32"/>
      <c r="BK230" s="142" t="s">
        <v>316</v>
      </c>
      <c r="BL230" s="142"/>
      <c r="BM230" s="142"/>
      <c r="BN230" s="142"/>
      <c r="BO230" s="142"/>
      <c r="BP230" s="142"/>
      <c r="BQ230" s="142"/>
      <c r="BR230" s="21"/>
      <c r="BS230" s="32"/>
      <c r="BU230" s="142" t="s">
        <v>316</v>
      </c>
      <c r="BV230" s="142"/>
      <c r="BW230" s="142"/>
      <c r="BX230" s="142"/>
      <c r="BY230" s="142"/>
      <c r="BZ230" s="142"/>
      <c r="CA230" s="142"/>
      <c r="CB230" s="21"/>
      <c r="CC230" s="32"/>
      <c r="CE230" s="142" t="s">
        <v>316</v>
      </c>
      <c r="CF230" s="142"/>
      <c r="CG230" s="142"/>
      <c r="CH230" s="142"/>
      <c r="CI230" s="142"/>
      <c r="CJ230" s="142"/>
      <c r="CK230" s="142"/>
      <c r="CL230" s="21"/>
      <c r="CM230" s="65"/>
      <c r="CO230" s="142" t="s">
        <v>316</v>
      </c>
      <c r="CP230" s="142"/>
      <c r="CQ230" s="142"/>
      <c r="CR230" s="142"/>
      <c r="CS230" s="142"/>
      <c r="CT230" s="142"/>
      <c r="CU230" s="142"/>
      <c r="CV230" s="21"/>
      <c r="CW230" s="65"/>
      <c r="CY230" s="142" t="s">
        <v>316</v>
      </c>
      <c r="CZ230" s="142"/>
      <c r="DA230" s="142"/>
      <c r="DB230" s="142"/>
      <c r="DC230" s="142"/>
      <c r="DD230" s="142"/>
      <c r="DE230" s="142"/>
      <c r="DF230" s="21"/>
      <c r="DG230" s="65"/>
      <c r="DI230" s="142" t="s">
        <v>316</v>
      </c>
      <c r="DJ230" s="142"/>
      <c r="DK230" s="142"/>
      <c r="DL230" s="142"/>
      <c r="DM230" s="142"/>
      <c r="DN230" s="142"/>
      <c r="DO230" s="142"/>
      <c r="DP230" s="21"/>
      <c r="DQ230" s="65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</row>
    <row r="231" spans="1:166" ht="9" customHeight="1" x14ac:dyDescent="0.25">
      <c r="B231" s="75"/>
      <c r="C231" s="109"/>
      <c r="D231" s="109"/>
      <c r="E231" s="109"/>
      <c r="F231" s="109"/>
      <c r="G231" s="109"/>
      <c r="H231" s="109"/>
      <c r="I231" s="109"/>
      <c r="J231" s="21"/>
      <c r="L231" s="75"/>
      <c r="M231" s="105"/>
      <c r="N231" s="105"/>
      <c r="O231" s="105"/>
      <c r="P231" s="105"/>
      <c r="Q231" s="105"/>
      <c r="R231" s="105"/>
      <c r="S231" s="105"/>
      <c r="T231" s="21"/>
      <c r="V231" s="75"/>
      <c r="W231" s="111"/>
      <c r="X231" s="111"/>
      <c r="Y231" s="111"/>
      <c r="Z231" s="111"/>
      <c r="AA231" s="111"/>
      <c r="AB231" s="111"/>
      <c r="AC231" s="111"/>
      <c r="AD231" s="21"/>
      <c r="AG231" s="25"/>
      <c r="AH231" s="25"/>
      <c r="AI231" s="25"/>
      <c r="AJ231" s="25"/>
      <c r="AK231" s="25"/>
      <c r="AL231" s="25"/>
      <c r="AM231" s="25"/>
      <c r="AN231" s="21"/>
      <c r="AQ231" s="25"/>
      <c r="AR231" s="25"/>
      <c r="AS231" s="25"/>
      <c r="AT231" s="25"/>
      <c r="AU231" s="25"/>
      <c r="AV231" s="25"/>
      <c r="AW231" s="25"/>
      <c r="AX231" s="21"/>
      <c r="BA231" s="25"/>
      <c r="BB231" s="25"/>
      <c r="BC231" s="25"/>
      <c r="BD231" s="25"/>
      <c r="BE231" s="25"/>
      <c r="BF231" s="25"/>
      <c r="BG231" s="25"/>
      <c r="BH231" s="21"/>
      <c r="BK231" s="25"/>
      <c r="BL231" s="25"/>
      <c r="BM231" s="25"/>
      <c r="BN231" s="25"/>
      <c r="BO231" s="25"/>
      <c r="BP231" s="25"/>
      <c r="BQ231" s="25"/>
      <c r="BR231" s="21"/>
      <c r="BU231" s="25"/>
      <c r="BV231" s="25"/>
      <c r="BW231" s="25"/>
      <c r="BX231" s="25"/>
      <c r="BY231" s="25"/>
      <c r="BZ231" s="25"/>
      <c r="CA231" s="25"/>
      <c r="CB231" s="21"/>
      <c r="CE231" s="64"/>
      <c r="CF231" s="64"/>
      <c r="CG231" s="64"/>
      <c r="CH231" s="64"/>
      <c r="CI231" s="64"/>
      <c r="CJ231" s="64"/>
      <c r="CK231" s="64"/>
      <c r="CL231" s="21"/>
      <c r="CO231" s="64"/>
      <c r="CP231" s="64"/>
      <c r="CQ231" s="64"/>
      <c r="CR231" s="64"/>
      <c r="CS231" s="64"/>
      <c r="CT231" s="64"/>
      <c r="CU231" s="64"/>
      <c r="CV231" s="21"/>
      <c r="CY231" s="64"/>
      <c r="CZ231" s="64"/>
      <c r="DA231" s="64"/>
      <c r="DB231" s="64"/>
      <c r="DC231" s="64"/>
      <c r="DD231" s="64"/>
      <c r="DE231" s="64"/>
      <c r="DF231" s="21"/>
      <c r="DI231" s="64"/>
      <c r="DJ231" s="64"/>
      <c r="DK231" s="64"/>
      <c r="DL231" s="64"/>
      <c r="DM231" s="64"/>
      <c r="DN231" s="64"/>
      <c r="DO231" s="64"/>
      <c r="DP231" s="21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</row>
    <row r="232" spans="1:166" s="14" customFormat="1" x14ac:dyDescent="0.25">
      <c r="A232" s="27"/>
      <c r="B232" s="76"/>
      <c r="C232" s="112" t="s">
        <v>302</v>
      </c>
      <c r="D232" s="113"/>
      <c r="E232" s="113" t="s">
        <v>303</v>
      </c>
      <c r="F232" s="113"/>
      <c r="G232" s="113" t="s">
        <v>304</v>
      </c>
      <c r="H232" s="143"/>
      <c r="I232" s="76"/>
      <c r="J232" s="22"/>
      <c r="K232" s="27"/>
      <c r="L232" s="76"/>
      <c r="M232" s="112" t="s">
        <v>302</v>
      </c>
      <c r="N232" s="113"/>
      <c r="O232" s="113" t="s">
        <v>303</v>
      </c>
      <c r="P232" s="113"/>
      <c r="Q232" s="113" t="s">
        <v>304</v>
      </c>
      <c r="R232" s="143"/>
      <c r="S232" s="76"/>
      <c r="T232" s="22"/>
      <c r="U232" s="27"/>
      <c r="V232" s="76"/>
      <c r="W232" s="112" t="s">
        <v>302</v>
      </c>
      <c r="X232" s="113"/>
      <c r="Y232" s="113" t="s">
        <v>303</v>
      </c>
      <c r="Z232" s="113"/>
      <c r="AA232" s="113" t="s">
        <v>304</v>
      </c>
      <c r="AB232" s="143"/>
      <c r="AC232" s="76"/>
      <c r="AD232" s="22"/>
      <c r="AE232" s="27"/>
      <c r="AG232" s="115" t="s">
        <v>302</v>
      </c>
      <c r="AH232" s="116"/>
      <c r="AI232" s="116" t="s">
        <v>303</v>
      </c>
      <c r="AJ232" s="116"/>
      <c r="AK232" s="116" t="s">
        <v>304</v>
      </c>
      <c r="AL232" s="136"/>
      <c r="AN232" s="22"/>
      <c r="AO232" s="27"/>
      <c r="AQ232" s="115" t="s">
        <v>302</v>
      </c>
      <c r="AR232" s="116"/>
      <c r="AS232" s="116" t="s">
        <v>303</v>
      </c>
      <c r="AT232" s="116"/>
      <c r="AU232" s="116" t="s">
        <v>304</v>
      </c>
      <c r="AV232" s="136"/>
      <c r="AX232" s="22"/>
      <c r="AY232" s="46"/>
      <c r="BA232" s="115" t="s">
        <v>302</v>
      </c>
      <c r="BB232" s="116"/>
      <c r="BC232" s="116" t="s">
        <v>303</v>
      </c>
      <c r="BD232" s="116"/>
      <c r="BE232" s="116" t="s">
        <v>304</v>
      </c>
      <c r="BF232" s="136"/>
      <c r="BH232" s="22"/>
      <c r="BI232" s="46"/>
      <c r="BK232" s="115" t="s">
        <v>302</v>
      </c>
      <c r="BL232" s="116"/>
      <c r="BM232" s="116" t="s">
        <v>303</v>
      </c>
      <c r="BN232" s="116"/>
      <c r="BO232" s="116" t="s">
        <v>304</v>
      </c>
      <c r="BP232" s="136"/>
      <c r="BR232" s="22"/>
      <c r="BS232" s="46"/>
      <c r="BU232" s="115" t="s">
        <v>302</v>
      </c>
      <c r="BV232" s="116"/>
      <c r="BW232" s="116" t="s">
        <v>303</v>
      </c>
      <c r="BX232" s="116"/>
      <c r="BY232" s="116" t="s">
        <v>304</v>
      </c>
      <c r="BZ232" s="136"/>
      <c r="CB232" s="22"/>
      <c r="CC232" s="46"/>
      <c r="CE232" s="115" t="s">
        <v>302</v>
      </c>
      <c r="CF232" s="116"/>
      <c r="CG232" s="116" t="s">
        <v>303</v>
      </c>
      <c r="CH232" s="116"/>
      <c r="CI232" s="116" t="s">
        <v>304</v>
      </c>
      <c r="CJ232" s="136"/>
      <c r="CL232" s="22"/>
      <c r="CM232" s="66"/>
      <c r="CO232" s="115" t="s">
        <v>302</v>
      </c>
      <c r="CP232" s="116"/>
      <c r="CQ232" s="116" t="s">
        <v>303</v>
      </c>
      <c r="CR232" s="116"/>
      <c r="CS232" s="116" t="s">
        <v>304</v>
      </c>
      <c r="CT232" s="136"/>
      <c r="CV232" s="22"/>
      <c r="CW232" s="66"/>
      <c r="CY232" s="115" t="s">
        <v>302</v>
      </c>
      <c r="CZ232" s="116"/>
      <c r="DA232" s="116" t="s">
        <v>303</v>
      </c>
      <c r="DB232" s="116"/>
      <c r="DC232" s="116" t="s">
        <v>304</v>
      </c>
      <c r="DD232" s="136"/>
      <c r="DF232" s="22"/>
      <c r="DG232" s="66"/>
      <c r="DI232" s="115" t="s">
        <v>302</v>
      </c>
      <c r="DJ232" s="116"/>
      <c r="DK232" s="116" t="s">
        <v>303</v>
      </c>
      <c r="DL232" s="116"/>
      <c r="DM232" s="116" t="s">
        <v>304</v>
      </c>
      <c r="DN232" s="136"/>
      <c r="DP232" s="22"/>
      <c r="DQ232" s="66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/>
      <c r="EV232" s="27"/>
      <c r="EW232" s="27"/>
      <c r="EX232" s="27"/>
      <c r="EY232" s="27"/>
      <c r="EZ232" s="27"/>
      <c r="FA232" s="27"/>
      <c r="FB232" s="27"/>
      <c r="FC232" s="27"/>
      <c r="FD232" s="27"/>
      <c r="FE232" s="27"/>
      <c r="FF232" s="27"/>
      <c r="FG232" s="27"/>
      <c r="FH232" s="27"/>
      <c r="FI232" s="27"/>
      <c r="FJ232" s="27"/>
    </row>
    <row r="233" spans="1:166" s="14" customFormat="1" ht="21.95" customHeight="1" thickBot="1" x14ac:dyDescent="0.3">
      <c r="A233" s="27"/>
      <c r="B233" s="76"/>
      <c r="C233" s="137">
        <v>98</v>
      </c>
      <c r="D233" s="138"/>
      <c r="E233" s="139">
        <v>0.8488</v>
      </c>
      <c r="F233" s="139"/>
      <c r="G233" s="138">
        <v>26</v>
      </c>
      <c r="H233" s="140"/>
      <c r="I233" s="76"/>
      <c r="J233" s="22"/>
      <c r="K233" s="27"/>
      <c r="L233" s="76"/>
      <c r="M233" s="137">
        <v>163</v>
      </c>
      <c r="N233" s="138"/>
      <c r="O233" s="139">
        <v>0.875</v>
      </c>
      <c r="P233" s="139"/>
      <c r="Q233" s="138">
        <v>24</v>
      </c>
      <c r="R233" s="140"/>
      <c r="S233" s="76"/>
      <c r="T233" s="22"/>
      <c r="U233" s="27"/>
      <c r="V233" s="76"/>
      <c r="W233" s="137">
        <v>88</v>
      </c>
      <c r="X233" s="138"/>
      <c r="Y233" s="139">
        <v>0.85980000000000001</v>
      </c>
      <c r="Z233" s="139"/>
      <c r="AA233" s="138">
        <v>20</v>
      </c>
      <c r="AB233" s="140"/>
      <c r="AC233" s="76"/>
      <c r="AD233" s="22"/>
      <c r="AE233" s="27"/>
      <c r="AG233" s="135">
        <v>0</v>
      </c>
      <c r="AH233" s="133"/>
      <c r="AI233" s="132">
        <v>0</v>
      </c>
      <c r="AJ233" s="132"/>
      <c r="AK233" s="133">
        <v>0</v>
      </c>
      <c r="AL233" s="134"/>
      <c r="AN233" s="22"/>
      <c r="AO233" s="27"/>
      <c r="AQ233" s="135">
        <v>0</v>
      </c>
      <c r="AR233" s="133"/>
      <c r="AS233" s="132">
        <v>0</v>
      </c>
      <c r="AT233" s="132"/>
      <c r="AU233" s="133">
        <v>0</v>
      </c>
      <c r="AV233" s="134"/>
      <c r="AX233" s="22"/>
      <c r="AY233" s="32"/>
      <c r="BA233" s="135">
        <v>0</v>
      </c>
      <c r="BB233" s="133"/>
      <c r="BC233" s="132">
        <v>0</v>
      </c>
      <c r="BD233" s="132"/>
      <c r="BE233" s="133">
        <v>0</v>
      </c>
      <c r="BF233" s="134"/>
      <c r="BH233" s="22"/>
      <c r="BI233" s="32"/>
      <c r="BK233" s="135">
        <v>0</v>
      </c>
      <c r="BL233" s="133"/>
      <c r="BM233" s="132">
        <v>0</v>
      </c>
      <c r="BN233" s="132"/>
      <c r="BO233" s="133">
        <v>0</v>
      </c>
      <c r="BP233" s="134"/>
      <c r="BR233" s="22"/>
      <c r="BS233" s="32"/>
      <c r="BU233" s="135">
        <v>0</v>
      </c>
      <c r="BV233" s="133"/>
      <c r="BW233" s="132">
        <v>0</v>
      </c>
      <c r="BX233" s="132"/>
      <c r="BY233" s="133">
        <v>0</v>
      </c>
      <c r="BZ233" s="134"/>
      <c r="CB233" s="22"/>
      <c r="CC233" s="32"/>
      <c r="CE233" s="135">
        <v>0</v>
      </c>
      <c r="CF233" s="133"/>
      <c r="CG233" s="132">
        <v>0</v>
      </c>
      <c r="CH233" s="132"/>
      <c r="CI233" s="133">
        <v>0</v>
      </c>
      <c r="CJ233" s="134"/>
      <c r="CL233" s="22"/>
      <c r="CM233" s="65"/>
      <c r="CO233" s="135">
        <v>0</v>
      </c>
      <c r="CP233" s="133"/>
      <c r="CQ233" s="132">
        <v>0</v>
      </c>
      <c r="CR233" s="132"/>
      <c r="CS233" s="133">
        <v>0</v>
      </c>
      <c r="CT233" s="134"/>
      <c r="CV233" s="22"/>
      <c r="CW233" s="65"/>
      <c r="CY233" s="135">
        <v>0</v>
      </c>
      <c r="CZ233" s="133"/>
      <c r="DA233" s="132">
        <v>0</v>
      </c>
      <c r="DB233" s="132"/>
      <c r="DC233" s="133">
        <v>0</v>
      </c>
      <c r="DD233" s="134"/>
      <c r="DF233" s="22"/>
      <c r="DG233" s="65"/>
      <c r="DI233" s="135">
        <v>0</v>
      </c>
      <c r="DJ233" s="133"/>
      <c r="DK233" s="132">
        <v>0</v>
      </c>
      <c r="DL233" s="132"/>
      <c r="DM233" s="133">
        <v>0</v>
      </c>
      <c r="DN233" s="134"/>
      <c r="DP233" s="22"/>
      <c r="DQ233" s="65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  <c r="EG233" s="27"/>
      <c r="EH233" s="27"/>
      <c r="EI233" s="27"/>
      <c r="EJ233" s="27"/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/>
      <c r="EV233" s="27"/>
      <c r="EW233" s="27"/>
      <c r="EX233" s="27"/>
      <c r="EY233" s="27"/>
      <c r="EZ233" s="27"/>
      <c r="FA233" s="27"/>
      <c r="FB233" s="27"/>
      <c r="FC233" s="27"/>
      <c r="FD233" s="27"/>
      <c r="FE233" s="27"/>
      <c r="FF233" s="27"/>
      <c r="FG233" s="27"/>
      <c r="FH233" s="27"/>
      <c r="FI233" s="27"/>
      <c r="FJ233" s="27"/>
    </row>
    <row r="234" spans="1:166" ht="9" customHeight="1" thickTop="1" x14ac:dyDescent="0.25">
      <c r="B234" s="75"/>
      <c r="C234" s="75"/>
      <c r="D234" s="75"/>
      <c r="E234" s="75"/>
      <c r="F234" s="75"/>
      <c r="G234" s="75"/>
      <c r="H234" s="75"/>
      <c r="I234" s="75"/>
      <c r="J234" s="21"/>
      <c r="L234" s="75"/>
      <c r="M234" s="75"/>
      <c r="N234" s="75"/>
      <c r="O234" s="75"/>
      <c r="P234" s="75"/>
      <c r="Q234" s="75"/>
      <c r="R234" s="75"/>
      <c r="S234" s="75"/>
      <c r="T234" s="21"/>
      <c r="V234" s="75"/>
      <c r="W234" s="75"/>
      <c r="X234" s="75"/>
      <c r="Y234" s="75"/>
      <c r="Z234" s="75"/>
      <c r="AA234" s="75"/>
      <c r="AB234" s="75"/>
      <c r="AC234" s="75"/>
      <c r="AD234" s="21"/>
      <c r="AN234" s="21"/>
      <c r="AX234" s="21"/>
      <c r="BH234" s="21"/>
      <c r="BR234" s="21"/>
      <c r="CB234" s="21"/>
      <c r="CL234" s="21"/>
      <c r="CV234" s="21"/>
      <c r="DF234" s="21"/>
      <c r="DP234" s="21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</row>
    <row r="235" spans="1:166" s="14" customFormat="1" x14ac:dyDescent="0.25">
      <c r="A235" s="27"/>
      <c r="B235" s="76"/>
      <c r="C235" s="112" t="s">
        <v>305</v>
      </c>
      <c r="D235" s="113"/>
      <c r="E235" s="113" t="s">
        <v>306</v>
      </c>
      <c r="F235" s="113"/>
      <c r="G235" s="113" t="s">
        <v>307</v>
      </c>
      <c r="H235" s="114"/>
      <c r="I235" s="76"/>
      <c r="J235" s="22"/>
      <c r="K235" s="27"/>
      <c r="L235" s="76"/>
      <c r="M235" s="112" t="s">
        <v>305</v>
      </c>
      <c r="N235" s="113"/>
      <c r="O235" s="113" t="s">
        <v>306</v>
      </c>
      <c r="P235" s="113"/>
      <c r="Q235" s="113" t="s">
        <v>307</v>
      </c>
      <c r="R235" s="114"/>
      <c r="S235" s="76"/>
      <c r="T235" s="22"/>
      <c r="U235" s="27"/>
      <c r="V235" s="76"/>
      <c r="W235" s="112" t="s">
        <v>305</v>
      </c>
      <c r="X235" s="113"/>
      <c r="Y235" s="113" t="s">
        <v>306</v>
      </c>
      <c r="Z235" s="113"/>
      <c r="AA235" s="113" t="s">
        <v>307</v>
      </c>
      <c r="AB235" s="114"/>
      <c r="AC235" s="76"/>
      <c r="AD235" s="22"/>
      <c r="AE235" s="27"/>
      <c r="AG235" s="115" t="s">
        <v>305</v>
      </c>
      <c r="AH235" s="116"/>
      <c r="AI235" s="116" t="s">
        <v>306</v>
      </c>
      <c r="AJ235" s="116"/>
      <c r="AK235" s="116" t="s">
        <v>307</v>
      </c>
      <c r="AL235" s="117"/>
      <c r="AN235" s="22"/>
      <c r="AO235" s="27"/>
      <c r="AQ235" s="115" t="s">
        <v>305</v>
      </c>
      <c r="AR235" s="116"/>
      <c r="AS235" s="116" t="s">
        <v>306</v>
      </c>
      <c r="AT235" s="116"/>
      <c r="AU235" s="116" t="s">
        <v>307</v>
      </c>
      <c r="AV235" s="117"/>
      <c r="AX235" s="22"/>
      <c r="AY235" s="46"/>
      <c r="BA235" s="115" t="s">
        <v>305</v>
      </c>
      <c r="BB235" s="116"/>
      <c r="BC235" s="116" t="s">
        <v>306</v>
      </c>
      <c r="BD235" s="116"/>
      <c r="BE235" s="116" t="s">
        <v>307</v>
      </c>
      <c r="BF235" s="117"/>
      <c r="BH235" s="22"/>
      <c r="BI235" s="46"/>
      <c r="BK235" s="115" t="s">
        <v>305</v>
      </c>
      <c r="BL235" s="116"/>
      <c r="BM235" s="116" t="s">
        <v>306</v>
      </c>
      <c r="BN235" s="116"/>
      <c r="BO235" s="116" t="s">
        <v>307</v>
      </c>
      <c r="BP235" s="117"/>
      <c r="BR235" s="22"/>
      <c r="BS235" s="46"/>
      <c r="BU235" s="115" t="s">
        <v>305</v>
      </c>
      <c r="BV235" s="116"/>
      <c r="BW235" s="116" t="s">
        <v>306</v>
      </c>
      <c r="BX235" s="116"/>
      <c r="BY235" s="116" t="s">
        <v>307</v>
      </c>
      <c r="BZ235" s="117"/>
      <c r="CB235" s="22"/>
      <c r="CC235" s="46"/>
      <c r="CE235" s="115" t="s">
        <v>305</v>
      </c>
      <c r="CF235" s="116"/>
      <c r="CG235" s="116" t="s">
        <v>306</v>
      </c>
      <c r="CH235" s="116"/>
      <c r="CI235" s="116" t="s">
        <v>307</v>
      </c>
      <c r="CJ235" s="117"/>
      <c r="CL235" s="22"/>
      <c r="CM235" s="66"/>
      <c r="CO235" s="115" t="s">
        <v>305</v>
      </c>
      <c r="CP235" s="116"/>
      <c r="CQ235" s="116" t="s">
        <v>306</v>
      </c>
      <c r="CR235" s="116"/>
      <c r="CS235" s="116" t="s">
        <v>307</v>
      </c>
      <c r="CT235" s="117"/>
      <c r="CV235" s="22"/>
      <c r="CW235" s="66"/>
      <c r="CY235" s="115" t="s">
        <v>305</v>
      </c>
      <c r="CZ235" s="116"/>
      <c r="DA235" s="116" t="s">
        <v>306</v>
      </c>
      <c r="DB235" s="116"/>
      <c r="DC235" s="116" t="s">
        <v>307</v>
      </c>
      <c r="DD235" s="117"/>
      <c r="DF235" s="22"/>
      <c r="DG235" s="66"/>
      <c r="DI235" s="115" t="s">
        <v>305</v>
      </c>
      <c r="DJ235" s="116"/>
      <c r="DK235" s="116" t="s">
        <v>306</v>
      </c>
      <c r="DL235" s="116"/>
      <c r="DM235" s="116" t="s">
        <v>307</v>
      </c>
      <c r="DN235" s="117"/>
      <c r="DP235" s="22"/>
      <c r="DQ235" s="66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  <c r="EC235" s="27"/>
      <c r="ED235" s="27"/>
      <c r="EE235" s="27"/>
      <c r="EF235" s="27"/>
      <c r="EG235" s="27"/>
      <c r="EH235" s="27"/>
      <c r="EI235" s="27"/>
      <c r="EJ235" s="27"/>
      <c r="EK235" s="27"/>
      <c r="EL235" s="27"/>
      <c r="EM235" s="27"/>
      <c r="EN235" s="27"/>
      <c r="EO235" s="27"/>
      <c r="EP235" s="27"/>
      <c r="EQ235" s="27"/>
      <c r="ER235" s="27"/>
      <c r="ES235" s="27"/>
      <c r="ET235" s="27"/>
      <c r="EU235" s="27"/>
      <c r="EV235" s="27"/>
      <c r="EW235" s="27"/>
      <c r="EX235" s="27"/>
      <c r="EY235" s="27"/>
      <c r="EZ235" s="27"/>
      <c r="FA235" s="27"/>
      <c r="FB235" s="27"/>
      <c r="FC235" s="27"/>
      <c r="FD235" s="27"/>
      <c r="FE235" s="27"/>
      <c r="FF235" s="27"/>
      <c r="FG235" s="27"/>
      <c r="FH235" s="27"/>
      <c r="FI235" s="27"/>
      <c r="FJ235" s="27"/>
    </row>
    <row r="236" spans="1:166" s="14" customFormat="1" ht="21.95" customHeight="1" thickBot="1" x14ac:dyDescent="0.3">
      <c r="A236" s="27"/>
      <c r="B236" s="76"/>
      <c r="C236" s="128">
        <v>0</v>
      </c>
      <c r="D236" s="129"/>
      <c r="E236" s="130">
        <v>0</v>
      </c>
      <c r="F236" s="130"/>
      <c r="G236" s="129">
        <v>0</v>
      </c>
      <c r="H236" s="131"/>
      <c r="I236" s="76"/>
      <c r="J236" s="22"/>
      <c r="K236" s="27"/>
      <c r="L236" s="76"/>
      <c r="M236" s="128">
        <v>0</v>
      </c>
      <c r="N236" s="129"/>
      <c r="O236" s="130">
        <v>0</v>
      </c>
      <c r="P236" s="130"/>
      <c r="Q236" s="129">
        <v>0</v>
      </c>
      <c r="R236" s="131"/>
      <c r="S236" s="76"/>
      <c r="T236" s="22"/>
      <c r="U236" s="27"/>
      <c r="V236" s="76"/>
      <c r="W236" s="128">
        <v>0</v>
      </c>
      <c r="X236" s="129"/>
      <c r="Y236" s="130">
        <v>0</v>
      </c>
      <c r="Z236" s="130"/>
      <c r="AA236" s="129">
        <v>0</v>
      </c>
      <c r="AB236" s="131"/>
      <c r="AC236" s="76"/>
      <c r="AD236" s="22"/>
      <c r="AE236" s="27"/>
      <c r="AG236" s="124">
        <v>0</v>
      </c>
      <c r="AH236" s="125"/>
      <c r="AI236" s="126">
        <v>0</v>
      </c>
      <c r="AJ236" s="126"/>
      <c r="AK236" s="125">
        <v>0</v>
      </c>
      <c r="AL236" s="127"/>
      <c r="AN236" s="22"/>
      <c r="AO236" s="27"/>
      <c r="AQ236" s="124">
        <v>0</v>
      </c>
      <c r="AR236" s="125"/>
      <c r="AS236" s="126">
        <v>0</v>
      </c>
      <c r="AT236" s="126"/>
      <c r="AU236" s="125">
        <v>0</v>
      </c>
      <c r="AV236" s="127"/>
      <c r="AX236" s="22"/>
      <c r="AY236" s="32"/>
      <c r="BA236" s="124">
        <v>0</v>
      </c>
      <c r="BB236" s="125"/>
      <c r="BC236" s="126">
        <v>0</v>
      </c>
      <c r="BD236" s="126"/>
      <c r="BE236" s="125">
        <v>0</v>
      </c>
      <c r="BF236" s="127"/>
      <c r="BH236" s="22"/>
      <c r="BI236" s="32"/>
      <c r="BK236" s="124">
        <v>0</v>
      </c>
      <c r="BL236" s="125"/>
      <c r="BM236" s="126">
        <v>0</v>
      </c>
      <c r="BN236" s="126"/>
      <c r="BO236" s="125">
        <v>0</v>
      </c>
      <c r="BP236" s="127"/>
      <c r="BR236" s="22"/>
      <c r="BS236" s="32"/>
      <c r="BU236" s="124">
        <v>0</v>
      </c>
      <c r="BV236" s="125"/>
      <c r="BW236" s="126">
        <v>0</v>
      </c>
      <c r="BX236" s="126"/>
      <c r="BY236" s="125">
        <v>0</v>
      </c>
      <c r="BZ236" s="127"/>
      <c r="CB236" s="22"/>
      <c r="CC236" s="32"/>
      <c r="CE236" s="124">
        <v>0</v>
      </c>
      <c r="CF236" s="125"/>
      <c r="CG236" s="126">
        <v>0</v>
      </c>
      <c r="CH236" s="126"/>
      <c r="CI236" s="125">
        <v>0</v>
      </c>
      <c r="CJ236" s="127"/>
      <c r="CL236" s="22"/>
      <c r="CM236" s="65"/>
      <c r="CO236" s="124">
        <v>0</v>
      </c>
      <c r="CP236" s="125"/>
      <c r="CQ236" s="126">
        <v>0</v>
      </c>
      <c r="CR236" s="126"/>
      <c r="CS236" s="125">
        <v>0</v>
      </c>
      <c r="CT236" s="127"/>
      <c r="CV236" s="22"/>
      <c r="CW236" s="65"/>
      <c r="CY236" s="124">
        <v>0</v>
      </c>
      <c r="CZ236" s="125"/>
      <c r="DA236" s="126">
        <v>0</v>
      </c>
      <c r="DB236" s="126"/>
      <c r="DC236" s="125">
        <v>0</v>
      </c>
      <c r="DD236" s="127"/>
      <c r="DF236" s="22"/>
      <c r="DG236" s="65"/>
      <c r="DI236" s="124">
        <v>0</v>
      </c>
      <c r="DJ236" s="125"/>
      <c r="DK236" s="126">
        <v>0</v>
      </c>
      <c r="DL236" s="126"/>
      <c r="DM236" s="125">
        <v>0</v>
      </c>
      <c r="DN236" s="127"/>
      <c r="DP236" s="22"/>
      <c r="DQ236" s="65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  <c r="EC236" s="27"/>
      <c r="ED236" s="27"/>
      <c r="EE236" s="27"/>
      <c r="EF236" s="27"/>
      <c r="EG236" s="27"/>
      <c r="EH236" s="27"/>
      <c r="EI236" s="27"/>
      <c r="EJ236" s="27"/>
      <c r="EK236" s="27"/>
      <c r="EL236" s="27"/>
      <c r="EM236" s="27"/>
      <c r="EN236" s="27"/>
      <c r="EO236" s="27"/>
      <c r="EP236" s="27"/>
      <c r="EQ236" s="27"/>
      <c r="ER236" s="27"/>
      <c r="ES236" s="27"/>
      <c r="ET236" s="27"/>
      <c r="EU236" s="27"/>
      <c r="EV236" s="27"/>
      <c r="EW236" s="27"/>
      <c r="EX236" s="27"/>
      <c r="EY236" s="27"/>
      <c r="EZ236" s="27"/>
      <c r="FA236" s="27"/>
      <c r="FB236" s="27"/>
      <c r="FC236" s="27"/>
      <c r="FD236" s="27"/>
      <c r="FE236" s="27"/>
      <c r="FF236" s="27"/>
      <c r="FG236" s="27"/>
      <c r="FH236" s="27"/>
      <c r="FI236" s="27"/>
      <c r="FJ236" s="27"/>
    </row>
    <row r="237" spans="1:166" ht="9" customHeight="1" thickTop="1" x14ac:dyDescent="0.25">
      <c r="B237" s="75"/>
      <c r="C237" s="75"/>
      <c r="D237" s="75"/>
      <c r="E237" s="75"/>
      <c r="F237" s="75"/>
      <c r="G237" s="75"/>
      <c r="H237" s="75"/>
      <c r="I237" s="75"/>
      <c r="J237" s="21"/>
      <c r="L237" s="75"/>
      <c r="M237" s="75"/>
      <c r="N237" s="75"/>
      <c r="O237" s="75"/>
      <c r="P237" s="75"/>
      <c r="Q237" s="75"/>
      <c r="R237" s="75"/>
      <c r="S237" s="75"/>
      <c r="T237" s="21"/>
      <c r="V237" s="75"/>
      <c r="W237" s="75"/>
      <c r="X237" s="75"/>
      <c r="Y237" s="75"/>
      <c r="Z237" s="75"/>
      <c r="AA237" s="75"/>
      <c r="AB237" s="75"/>
      <c r="AC237" s="75"/>
      <c r="AD237" s="21"/>
      <c r="AN237" s="21"/>
      <c r="AX237" s="21"/>
      <c r="BH237" s="21"/>
      <c r="BR237" s="21"/>
      <c r="CB237" s="21"/>
      <c r="CL237" s="21"/>
      <c r="CV237" s="21"/>
      <c r="DF237" s="21"/>
      <c r="DP237" s="21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</row>
    <row r="238" spans="1:166" s="14" customFormat="1" ht="17.100000000000001" customHeight="1" x14ac:dyDescent="0.25">
      <c r="A238" s="27"/>
      <c r="B238" s="76"/>
      <c r="C238" s="112" t="s">
        <v>310</v>
      </c>
      <c r="D238" s="113"/>
      <c r="E238" s="113"/>
      <c r="F238" s="113"/>
      <c r="G238" s="113"/>
      <c r="H238" s="114"/>
      <c r="I238" s="76"/>
      <c r="J238" s="22"/>
      <c r="K238" s="27"/>
      <c r="L238" s="76"/>
      <c r="M238" s="112" t="s">
        <v>310</v>
      </c>
      <c r="N238" s="113"/>
      <c r="O238" s="113"/>
      <c r="P238" s="113"/>
      <c r="Q238" s="113"/>
      <c r="R238" s="114"/>
      <c r="S238" s="76"/>
      <c r="T238" s="22"/>
      <c r="U238" s="27"/>
      <c r="V238" s="76"/>
      <c r="W238" s="112" t="s">
        <v>310</v>
      </c>
      <c r="X238" s="113"/>
      <c r="Y238" s="113"/>
      <c r="Z238" s="113"/>
      <c r="AA238" s="113"/>
      <c r="AB238" s="114"/>
      <c r="AC238" s="76"/>
      <c r="AD238" s="22"/>
      <c r="AE238" s="27"/>
      <c r="AG238" s="115" t="s">
        <v>310</v>
      </c>
      <c r="AH238" s="116"/>
      <c r="AI238" s="116"/>
      <c r="AJ238" s="116"/>
      <c r="AK238" s="116"/>
      <c r="AL238" s="117"/>
      <c r="AN238" s="22"/>
      <c r="AO238" s="27"/>
      <c r="AQ238" s="115" t="s">
        <v>310</v>
      </c>
      <c r="AR238" s="116"/>
      <c r="AS238" s="116"/>
      <c r="AT238" s="116"/>
      <c r="AU238" s="116"/>
      <c r="AV238" s="117"/>
      <c r="AX238" s="22"/>
      <c r="AY238" s="46"/>
      <c r="BA238" s="115" t="s">
        <v>310</v>
      </c>
      <c r="BB238" s="116"/>
      <c r="BC238" s="116"/>
      <c r="BD238" s="116"/>
      <c r="BE238" s="116"/>
      <c r="BF238" s="117"/>
      <c r="BH238" s="22"/>
      <c r="BI238" s="46"/>
      <c r="BK238" s="115" t="s">
        <v>310</v>
      </c>
      <c r="BL238" s="116"/>
      <c r="BM238" s="116"/>
      <c r="BN238" s="116"/>
      <c r="BO238" s="116"/>
      <c r="BP238" s="117"/>
      <c r="BR238" s="22"/>
      <c r="BS238" s="46"/>
      <c r="BU238" s="115" t="s">
        <v>310</v>
      </c>
      <c r="BV238" s="116"/>
      <c r="BW238" s="116"/>
      <c r="BX238" s="116"/>
      <c r="BY238" s="116"/>
      <c r="BZ238" s="117"/>
      <c r="CB238" s="22"/>
      <c r="CC238" s="46"/>
      <c r="CE238" s="115" t="s">
        <v>310</v>
      </c>
      <c r="CF238" s="116"/>
      <c r="CG238" s="116"/>
      <c r="CH238" s="116"/>
      <c r="CI238" s="116"/>
      <c r="CJ238" s="117"/>
      <c r="CL238" s="22"/>
      <c r="CM238" s="66"/>
      <c r="CO238" s="115" t="s">
        <v>310</v>
      </c>
      <c r="CP238" s="116"/>
      <c r="CQ238" s="116"/>
      <c r="CR238" s="116"/>
      <c r="CS238" s="116"/>
      <c r="CT238" s="117"/>
      <c r="CV238" s="22"/>
      <c r="CW238" s="66"/>
      <c r="CY238" s="115" t="s">
        <v>310</v>
      </c>
      <c r="CZ238" s="116"/>
      <c r="DA238" s="116"/>
      <c r="DB238" s="116"/>
      <c r="DC238" s="116"/>
      <c r="DD238" s="117"/>
      <c r="DF238" s="22"/>
      <c r="DG238" s="66"/>
      <c r="DI238" s="115" t="s">
        <v>310</v>
      </c>
      <c r="DJ238" s="116"/>
      <c r="DK238" s="116"/>
      <c r="DL238" s="116"/>
      <c r="DM238" s="116"/>
      <c r="DN238" s="117"/>
      <c r="DP238" s="22"/>
      <c r="DQ238" s="66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27"/>
      <c r="EC238" s="27"/>
      <c r="ED238" s="27"/>
      <c r="EE238" s="27"/>
      <c r="EF238" s="27"/>
      <c r="EG238" s="27"/>
      <c r="EH238" s="27"/>
      <c r="EI238" s="27"/>
      <c r="EJ238" s="27"/>
      <c r="EK238" s="27"/>
      <c r="EL238" s="27"/>
      <c r="EM238" s="27"/>
      <c r="EN238" s="27"/>
      <c r="EO238" s="27"/>
      <c r="EP238" s="27"/>
      <c r="EQ238" s="27"/>
      <c r="ER238" s="27"/>
      <c r="ES238" s="27"/>
      <c r="ET238" s="27"/>
      <c r="EU238" s="27"/>
      <c r="EV238" s="27"/>
      <c r="EW238" s="27"/>
      <c r="EX238" s="27"/>
      <c r="EY238" s="27"/>
      <c r="EZ238" s="27"/>
      <c r="FA238" s="27"/>
      <c r="FB238" s="27"/>
      <c r="FC238" s="27"/>
      <c r="FD238" s="27"/>
      <c r="FE238" s="27"/>
      <c r="FF238" s="27"/>
      <c r="FG238" s="27"/>
      <c r="FH238" s="27"/>
      <c r="FI238" s="27"/>
      <c r="FJ238" s="27"/>
    </row>
    <row r="239" spans="1:166" s="14" customFormat="1" ht="21.95" customHeight="1" x14ac:dyDescent="0.25">
      <c r="A239" s="27"/>
      <c r="B239" s="76"/>
      <c r="C239" s="118">
        <v>1</v>
      </c>
      <c r="D239" s="119"/>
      <c r="E239" s="119"/>
      <c r="F239" s="119"/>
      <c r="G239" s="119"/>
      <c r="H239" s="120"/>
      <c r="I239" s="76"/>
      <c r="J239" s="22"/>
      <c r="K239" s="27"/>
      <c r="L239" s="76"/>
      <c r="M239" s="118">
        <v>1</v>
      </c>
      <c r="N239" s="119"/>
      <c r="O239" s="119"/>
      <c r="P239" s="119"/>
      <c r="Q239" s="119"/>
      <c r="R239" s="120"/>
      <c r="S239" s="76"/>
      <c r="T239" s="22"/>
      <c r="U239" s="27"/>
      <c r="V239" s="76"/>
      <c r="W239" s="118">
        <v>1</v>
      </c>
      <c r="X239" s="119"/>
      <c r="Y239" s="119"/>
      <c r="Z239" s="119"/>
      <c r="AA239" s="119"/>
      <c r="AB239" s="120"/>
      <c r="AC239" s="76"/>
      <c r="AD239" s="22"/>
      <c r="AE239" s="27"/>
      <c r="AG239" s="121" t="s">
        <v>315</v>
      </c>
      <c r="AH239" s="122"/>
      <c r="AI239" s="122"/>
      <c r="AJ239" s="122"/>
      <c r="AK239" s="122"/>
      <c r="AL239" s="123"/>
      <c r="AN239" s="22"/>
      <c r="AO239" s="27"/>
      <c r="AQ239" s="121" t="s">
        <v>315</v>
      </c>
      <c r="AR239" s="122"/>
      <c r="AS239" s="122"/>
      <c r="AT239" s="122"/>
      <c r="AU239" s="122"/>
      <c r="AV239" s="123"/>
      <c r="AX239" s="22"/>
      <c r="AY239" s="32"/>
      <c r="BA239" s="121" t="s">
        <v>315</v>
      </c>
      <c r="BB239" s="122"/>
      <c r="BC239" s="122"/>
      <c r="BD239" s="122"/>
      <c r="BE239" s="122"/>
      <c r="BF239" s="123"/>
      <c r="BH239" s="22"/>
      <c r="BI239" s="32"/>
      <c r="BK239" s="121" t="s">
        <v>315</v>
      </c>
      <c r="BL239" s="122"/>
      <c r="BM239" s="122"/>
      <c r="BN239" s="122"/>
      <c r="BO239" s="122"/>
      <c r="BP239" s="123"/>
      <c r="BR239" s="22"/>
      <c r="BS239" s="32"/>
      <c r="BU239" s="121" t="s">
        <v>315</v>
      </c>
      <c r="BV239" s="122"/>
      <c r="BW239" s="122"/>
      <c r="BX239" s="122"/>
      <c r="BY239" s="122"/>
      <c r="BZ239" s="123"/>
      <c r="CB239" s="22"/>
      <c r="CC239" s="32"/>
      <c r="CE239" s="121" t="s">
        <v>315</v>
      </c>
      <c r="CF239" s="122"/>
      <c r="CG239" s="122"/>
      <c r="CH239" s="122"/>
      <c r="CI239" s="122"/>
      <c r="CJ239" s="123"/>
      <c r="CL239" s="22"/>
      <c r="CM239" s="65"/>
      <c r="CO239" s="121" t="s">
        <v>315</v>
      </c>
      <c r="CP239" s="122"/>
      <c r="CQ239" s="122"/>
      <c r="CR239" s="122"/>
      <c r="CS239" s="122"/>
      <c r="CT239" s="123"/>
      <c r="CV239" s="22"/>
      <c r="CW239" s="65"/>
      <c r="CY239" s="121" t="s">
        <v>315</v>
      </c>
      <c r="CZ239" s="122"/>
      <c r="DA239" s="122"/>
      <c r="DB239" s="122"/>
      <c r="DC239" s="122"/>
      <c r="DD239" s="123"/>
      <c r="DF239" s="22"/>
      <c r="DG239" s="65"/>
      <c r="DI239" s="121" t="s">
        <v>315</v>
      </c>
      <c r="DJ239" s="122"/>
      <c r="DK239" s="122"/>
      <c r="DL239" s="122"/>
      <c r="DM239" s="122"/>
      <c r="DN239" s="123"/>
      <c r="DP239" s="22"/>
      <c r="DQ239" s="65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/>
      <c r="EW239" s="27"/>
      <c r="EX239" s="27"/>
      <c r="EY239" s="27"/>
      <c r="EZ239" s="27"/>
      <c r="FA239" s="27"/>
      <c r="FB239" s="27"/>
      <c r="FC239" s="27"/>
      <c r="FD239" s="27"/>
      <c r="FE239" s="27"/>
      <c r="FF239" s="27"/>
      <c r="FG239" s="27"/>
      <c r="FH239" s="27"/>
      <c r="FI239" s="27"/>
      <c r="FJ239" s="27"/>
    </row>
    <row r="240" spans="1:166" s="14" customFormat="1" ht="5.25" customHeight="1" x14ac:dyDescent="0.25">
      <c r="A240" s="27"/>
      <c r="B240" s="76"/>
      <c r="C240" s="53"/>
      <c r="D240" s="34"/>
      <c r="E240" s="34"/>
      <c r="F240" s="34"/>
      <c r="G240" s="34"/>
      <c r="H240" s="54"/>
      <c r="I240" s="76"/>
      <c r="J240" s="22"/>
      <c r="K240" s="27"/>
      <c r="L240" s="76"/>
      <c r="M240" s="53"/>
      <c r="N240" s="34"/>
      <c r="O240" s="34"/>
      <c r="P240" s="34"/>
      <c r="Q240" s="34"/>
      <c r="R240" s="54"/>
      <c r="S240" s="76"/>
      <c r="T240" s="22"/>
      <c r="U240" s="27"/>
      <c r="V240" s="76"/>
      <c r="W240" s="53"/>
      <c r="X240" s="34"/>
      <c r="Y240" s="34"/>
      <c r="Z240" s="34"/>
      <c r="AA240" s="34"/>
      <c r="AB240" s="54"/>
      <c r="AC240" s="76"/>
      <c r="AD240" s="22"/>
      <c r="AE240" s="27"/>
      <c r="AG240" s="15"/>
      <c r="AH240" s="16"/>
      <c r="AI240" s="16"/>
      <c r="AJ240" s="16"/>
      <c r="AK240" s="16"/>
      <c r="AL240" s="17"/>
      <c r="AN240" s="22"/>
      <c r="AO240" s="27"/>
      <c r="AQ240" s="15"/>
      <c r="AR240" s="16"/>
      <c r="AS240" s="16"/>
      <c r="AT240" s="16"/>
      <c r="AU240" s="16"/>
      <c r="AV240" s="17"/>
      <c r="AX240" s="22"/>
      <c r="AY240" s="27"/>
      <c r="BA240" s="15"/>
      <c r="BB240" s="16"/>
      <c r="BC240" s="16"/>
      <c r="BD240" s="16"/>
      <c r="BE240" s="16"/>
      <c r="BF240" s="17"/>
      <c r="BH240" s="22"/>
      <c r="BI240" s="27"/>
      <c r="BK240" s="15"/>
      <c r="BL240" s="16"/>
      <c r="BM240" s="16"/>
      <c r="BN240" s="16"/>
      <c r="BO240" s="16"/>
      <c r="BP240" s="17"/>
      <c r="BR240" s="22"/>
      <c r="BS240" s="27"/>
      <c r="BU240" s="15"/>
      <c r="BV240" s="16"/>
      <c r="BW240" s="16"/>
      <c r="BX240" s="16"/>
      <c r="BY240" s="16"/>
      <c r="BZ240" s="17"/>
      <c r="CB240" s="22"/>
      <c r="CC240" s="27"/>
      <c r="CE240" s="15"/>
      <c r="CF240" s="16"/>
      <c r="CG240" s="16"/>
      <c r="CH240" s="16"/>
      <c r="CI240" s="16"/>
      <c r="CJ240" s="17"/>
      <c r="CL240" s="22"/>
      <c r="CM240" s="27"/>
      <c r="CO240" s="15"/>
      <c r="CP240" s="16"/>
      <c r="CQ240" s="16"/>
      <c r="CR240" s="16"/>
      <c r="CS240" s="16"/>
      <c r="CT240" s="17"/>
      <c r="CV240" s="22"/>
      <c r="CW240" s="27"/>
      <c r="CY240" s="15"/>
      <c r="CZ240" s="16"/>
      <c r="DA240" s="16"/>
      <c r="DB240" s="16"/>
      <c r="DC240" s="16"/>
      <c r="DD240" s="17"/>
      <c r="DF240" s="22"/>
      <c r="DG240" s="27"/>
      <c r="DI240" s="15"/>
      <c r="DJ240" s="16"/>
      <c r="DK240" s="16"/>
      <c r="DL240" s="16"/>
      <c r="DM240" s="16"/>
      <c r="DN240" s="17"/>
      <c r="DP240" s="22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27"/>
      <c r="EC240" s="27"/>
      <c r="ED240" s="27"/>
      <c r="EE240" s="27"/>
      <c r="EF240" s="27"/>
      <c r="EG240" s="27"/>
      <c r="EH240" s="27"/>
      <c r="EI240" s="27"/>
      <c r="EJ240" s="27"/>
      <c r="EK240" s="27"/>
      <c r="EL240" s="27"/>
      <c r="EM240" s="27"/>
      <c r="EN240" s="27"/>
      <c r="EO240" s="27"/>
      <c r="EP240" s="27"/>
      <c r="EQ240" s="27"/>
      <c r="ER240" s="27"/>
      <c r="ES240" s="27"/>
      <c r="ET240" s="27"/>
      <c r="EU240" s="27"/>
      <c r="EV240" s="27"/>
      <c r="EW240" s="27"/>
      <c r="EX240" s="27"/>
      <c r="EY240" s="27"/>
      <c r="EZ240" s="27"/>
      <c r="FA240" s="27"/>
      <c r="FB240" s="27"/>
      <c r="FC240" s="27"/>
      <c r="FD240" s="27"/>
      <c r="FE240" s="27"/>
      <c r="FF240" s="27"/>
      <c r="FG240" s="27"/>
      <c r="FH240" s="27"/>
      <c r="FI240" s="27"/>
      <c r="FJ240" s="27"/>
    </row>
    <row r="241" spans="1:166" ht="17.100000000000001" customHeight="1" x14ac:dyDescent="0.25">
      <c r="B241" s="75"/>
      <c r="C241" s="53" t="s">
        <v>357</v>
      </c>
      <c r="D241" s="34"/>
      <c r="E241" s="34"/>
      <c r="F241" s="34"/>
      <c r="G241" s="34"/>
      <c r="H241" s="54"/>
      <c r="I241" s="75"/>
      <c r="J241" s="21"/>
      <c r="L241" s="75"/>
      <c r="M241" s="53" t="s">
        <v>476</v>
      </c>
      <c r="N241" s="34"/>
      <c r="O241" s="34"/>
      <c r="P241" s="34"/>
      <c r="Q241" s="34"/>
      <c r="R241" s="54"/>
      <c r="S241" s="75"/>
      <c r="T241" s="21"/>
      <c r="V241" s="75"/>
      <c r="W241" s="53" t="s">
        <v>435</v>
      </c>
      <c r="X241" s="34"/>
      <c r="Y241" s="34"/>
      <c r="Z241" s="34"/>
      <c r="AA241" s="34"/>
      <c r="AB241" s="54"/>
      <c r="AC241" s="75"/>
      <c r="AD241" s="21"/>
      <c r="AG241" s="15" t="s">
        <v>317</v>
      </c>
      <c r="AH241" s="16"/>
      <c r="AI241" s="16"/>
      <c r="AJ241" s="16"/>
      <c r="AK241" s="16"/>
      <c r="AL241" s="17"/>
      <c r="AN241" s="21"/>
      <c r="AQ241" s="15" t="s">
        <v>317</v>
      </c>
      <c r="AR241" s="16"/>
      <c r="AS241" s="16"/>
      <c r="AT241" s="16"/>
      <c r="AU241" s="16"/>
      <c r="AV241" s="17"/>
      <c r="AX241" s="21"/>
      <c r="BA241" s="15" t="s">
        <v>317</v>
      </c>
      <c r="BB241" s="16"/>
      <c r="BC241" s="16"/>
      <c r="BD241" s="16"/>
      <c r="BE241" s="16"/>
      <c r="BF241" s="17"/>
      <c r="BH241" s="21"/>
      <c r="BK241" s="15" t="s">
        <v>317</v>
      </c>
      <c r="BL241" s="16"/>
      <c r="BM241" s="16"/>
      <c r="BN241" s="16"/>
      <c r="BO241" s="16"/>
      <c r="BP241" s="17"/>
      <c r="BR241" s="21"/>
      <c r="BU241" s="15" t="s">
        <v>317</v>
      </c>
      <c r="BV241" s="16"/>
      <c r="BW241" s="16"/>
      <c r="BX241" s="16"/>
      <c r="BY241" s="16"/>
      <c r="BZ241" s="17"/>
      <c r="CB241" s="21"/>
      <c r="CE241" s="15" t="s">
        <v>317</v>
      </c>
      <c r="CF241" s="16"/>
      <c r="CG241" s="16"/>
      <c r="CH241" s="16"/>
      <c r="CI241" s="16"/>
      <c r="CJ241" s="17"/>
      <c r="CL241" s="21"/>
      <c r="CO241" s="15" t="s">
        <v>317</v>
      </c>
      <c r="CP241" s="16"/>
      <c r="CQ241" s="16"/>
      <c r="CR241" s="16"/>
      <c r="CS241" s="16"/>
      <c r="CT241" s="17"/>
      <c r="CV241" s="21"/>
      <c r="CY241" s="15" t="s">
        <v>317</v>
      </c>
      <c r="CZ241" s="16"/>
      <c r="DA241" s="16"/>
      <c r="DB241" s="16"/>
      <c r="DC241" s="16"/>
      <c r="DD241" s="17"/>
      <c r="DF241" s="21"/>
      <c r="DI241" s="15" t="s">
        <v>317</v>
      </c>
      <c r="DJ241" s="16"/>
      <c r="DK241" s="16"/>
      <c r="DL241" s="16"/>
      <c r="DM241" s="16"/>
      <c r="DN241" s="17"/>
      <c r="DP241" s="21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</row>
    <row r="242" spans="1:166" ht="17.100000000000001" customHeight="1" x14ac:dyDescent="0.25">
      <c r="B242" s="75"/>
      <c r="C242" s="53" t="s">
        <v>320</v>
      </c>
      <c r="D242" s="34"/>
      <c r="E242" s="34"/>
      <c r="F242" s="34"/>
      <c r="G242" s="34"/>
      <c r="H242" s="54"/>
      <c r="I242" s="75"/>
      <c r="J242" s="21"/>
      <c r="L242" s="75"/>
      <c r="M242" s="53" t="s">
        <v>345</v>
      </c>
      <c r="N242" s="34"/>
      <c r="O242" s="34"/>
      <c r="P242" s="34"/>
      <c r="Q242" s="34"/>
      <c r="R242" s="54"/>
      <c r="S242" s="75"/>
      <c r="T242" s="21"/>
      <c r="V242" s="75"/>
      <c r="W242" s="53" t="s">
        <v>647</v>
      </c>
      <c r="X242" s="34"/>
      <c r="Y242" s="34"/>
      <c r="Z242" s="34"/>
      <c r="AA242" s="34"/>
      <c r="AB242" s="54"/>
      <c r="AC242" s="75"/>
      <c r="AD242" s="21"/>
      <c r="AG242" s="15" t="s">
        <v>318</v>
      </c>
      <c r="AH242" s="16"/>
      <c r="AI242" s="16"/>
      <c r="AJ242" s="16"/>
      <c r="AK242" s="16"/>
      <c r="AL242" s="17"/>
      <c r="AN242" s="21"/>
      <c r="AQ242" s="15" t="s">
        <v>318</v>
      </c>
      <c r="AR242" s="16"/>
      <c r="AS242" s="16"/>
      <c r="AT242" s="16"/>
      <c r="AU242" s="16"/>
      <c r="AV242" s="17"/>
      <c r="AX242" s="21"/>
      <c r="BA242" s="15" t="s">
        <v>318</v>
      </c>
      <c r="BB242" s="16"/>
      <c r="BC242" s="16"/>
      <c r="BD242" s="16"/>
      <c r="BE242" s="16"/>
      <c r="BF242" s="17"/>
      <c r="BH242" s="21"/>
      <c r="BK242" s="15" t="s">
        <v>318</v>
      </c>
      <c r="BL242" s="16"/>
      <c r="BM242" s="16"/>
      <c r="BN242" s="16"/>
      <c r="BO242" s="16"/>
      <c r="BP242" s="17"/>
      <c r="BR242" s="21"/>
      <c r="BU242" s="15" t="s">
        <v>318</v>
      </c>
      <c r="BV242" s="16"/>
      <c r="BW242" s="16"/>
      <c r="BX242" s="16"/>
      <c r="BY242" s="16"/>
      <c r="BZ242" s="17"/>
      <c r="CB242" s="21"/>
      <c r="CE242" s="15" t="s">
        <v>318</v>
      </c>
      <c r="CF242" s="16"/>
      <c r="CG242" s="16"/>
      <c r="CH242" s="16"/>
      <c r="CI242" s="16"/>
      <c r="CJ242" s="17"/>
      <c r="CL242" s="21"/>
      <c r="CO242" s="15" t="s">
        <v>318</v>
      </c>
      <c r="CP242" s="16"/>
      <c r="CQ242" s="16"/>
      <c r="CR242" s="16"/>
      <c r="CS242" s="16"/>
      <c r="CT242" s="17"/>
      <c r="CV242" s="21"/>
      <c r="CY242" s="15" t="s">
        <v>318</v>
      </c>
      <c r="CZ242" s="16"/>
      <c r="DA242" s="16"/>
      <c r="DB242" s="16"/>
      <c r="DC242" s="16"/>
      <c r="DD242" s="17"/>
      <c r="DF242" s="21"/>
      <c r="DI242" s="15" t="s">
        <v>318</v>
      </c>
      <c r="DJ242" s="16"/>
      <c r="DK242" s="16"/>
      <c r="DL242" s="16"/>
      <c r="DM242" s="16"/>
      <c r="DN242" s="17"/>
      <c r="DP242" s="21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</row>
    <row r="243" spans="1:166" ht="5.25" customHeight="1" thickBot="1" x14ac:dyDescent="0.3">
      <c r="B243" s="75"/>
      <c r="C243" s="55"/>
      <c r="D243" s="56"/>
      <c r="E243" s="56"/>
      <c r="F243" s="56"/>
      <c r="G243" s="56"/>
      <c r="H243" s="57"/>
      <c r="I243" s="75"/>
      <c r="J243" s="21"/>
      <c r="L243" s="75"/>
      <c r="M243" s="55"/>
      <c r="N243" s="56"/>
      <c r="O243" s="56"/>
      <c r="P243" s="56"/>
      <c r="Q243" s="56"/>
      <c r="R243" s="57"/>
      <c r="S243" s="75"/>
      <c r="T243" s="21"/>
      <c r="V243" s="75"/>
      <c r="W243" s="55"/>
      <c r="X243" s="56"/>
      <c r="Y243" s="56"/>
      <c r="Z243" s="56"/>
      <c r="AA243" s="56"/>
      <c r="AB243" s="57"/>
      <c r="AC243" s="75"/>
      <c r="AD243" s="21"/>
      <c r="AG243" s="18"/>
      <c r="AH243" s="19"/>
      <c r="AI243" s="19"/>
      <c r="AJ243" s="19"/>
      <c r="AK243" s="19"/>
      <c r="AL243" s="20"/>
      <c r="AN243" s="21"/>
      <c r="AQ243" s="18"/>
      <c r="AR243" s="19"/>
      <c r="AS243" s="19"/>
      <c r="AT243" s="19"/>
      <c r="AU243" s="19"/>
      <c r="AV243" s="20"/>
      <c r="AX243" s="21"/>
      <c r="BA243" s="18"/>
      <c r="BB243" s="19"/>
      <c r="BC243" s="19"/>
      <c r="BD243" s="19"/>
      <c r="BE243" s="19"/>
      <c r="BF243" s="20"/>
      <c r="BH243" s="21"/>
      <c r="BK243" s="18"/>
      <c r="BL243" s="19"/>
      <c r="BM243" s="19"/>
      <c r="BN243" s="19"/>
      <c r="BO243" s="19"/>
      <c r="BP243" s="20"/>
      <c r="BR243" s="21"/>
      <c r="BU243" s="18"/>
      <c r="BV243" s="19"/>
      <c r="BW243" s="19"/>
      <c r="BX243" s="19"/>
      <c r="BY243" s="19"/>
      <c r="BZ243" s="20"/>
      <c r="CB243" s="21"/>
      <c r="CE243" s="18"/>
      <c r="CF243" s="19"/>
      <c r="CG243" s="19"/>
      <c r="CH243" s="19"/>
      <c r="CI243" s="19"/>
      <c r="CJ243" s="20"/>
      <c r="CL243" s="21"/>
      <c r="CO243" s="18"/>
      <c r="CP243" s="19"/>
      <c r="CQ243" s="19"/>
      <c r="CR243" s="19"/>
      <c r="CS243" s="19"/>
      <c r="CT243" s="20"/>
      <c r="CV243" s="21"/>
      <c r="CY243" s="18"/>
      <c r="CZ243" s="19"/>
      <c r="DA243" s="19"/>
      <c r="DB243" s="19"/>
      <c r="DC243" s="19"/>
      <c r="DD243" s="20"/>
      <c r="DF243" s="21"/>
      <c r="DI243" s="18"/>
      <c r="DJ243" s="19"/>
      <c r="DK243" s="19"/>
      <c r="DL243" s="19"/>
      <c r="DM243" s="19"/>
      <c r="DN243" s="20"/>
      <c r="DP243" s="21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</row>
    <row r="244" spans="1:166" ht="11.25" customHeight="1" thickTop="1" x14ac:dyDescent="0.25">
      <c r="B244" s="75"/>
      <c r="C244" s="75"/>
      <c r="D244" s="75"/>
      <c r="E244" s="75"/>
      <c r="F244" s="75"/>
      <c r="G244" s="75"/>
      <c r="H244" s="75"/>
      <c r="I244" s="75"/>
      <c r="J244" s="21"/>
      <c r="L244" s="75"/>
      <c r="M244" s="75"/>
      <c r="N244" s="75"/>
      <c r="O244" s="75"/>
      <c r="P244" s="75"/>
      <c r="Q244" s="75"/>
      <c r="R244" s="75"/>
      <c r="S244" s="75"/>
      <c r="T244" s="21"/>
      <c r="V244" s="75"/>
      <c r="W244" s="75"/>
      <c r="X244" s="75"/>
      <c r="Y244" s="75"/>
      <c r="Z244" s="75"/>
      <c r="AA244" s="75"/>
      <c r="AB244" s="75"/>
      <c r="AC244" s="75"/>
      <c r="AD244" s="21"/>
      <c r="AN244" s="21"/>
      <c r="AX244" s="21"/>
      <c r="BH244" s="21"/>
      <c r="BR244" s="21"/>
      <c r="CB244" s="21"/>
      <c r="CL244" s="21"/>
      <c r="CV244" s="21"/>
      <c r="DF244" s="21"/>
      <c r="DP244" s="21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</row>
    <row r="245" spans="1:166" s="23" customFormat="1" ht="5.25" customHeight="1" x14ac:dyDescent="0.25">
      <c r="A245" s="26"/>
      <c r="B245" s="26"/>
      <c r="C245" s="21"/>
      <c r="D245" s="21"/>
      <c r="E245" s="21"/>
      <c r="F245" s="21"/>
      <c r="G245" s="21"/>
      <c r="H245" s="21"/>
      <c r="I245" s="21"/>
      <c r="J245" s="21"/>
      <c r="K245" s="26"/>
      <c r="L245" s="26"/>
      <c r="M245" s="21"/>
      <c r="N245" s="21"/>
      <c r="O245" s="21"/>
      <c r="P245" s="21"/>
      <c r="Q245" s="21"/>
      <c r="R245" s="21"/>
      <c r="S245" s="21"/>
      <c r="T245" s="21"/>
      <c r="U245" s="26"/>
      <c r="V245" s="26"/>
      <c r="W245" s="21"/>
      <c r="X245" s="21"/>
      <c r="Y245" s="21"/>
      <c r="Z245" s="21"/>
      <c r="AA245" s="21"/>
      <c r="AB245" s="21"/>
      <c r="AC245" s="21"/>
      <c r="AD245" s="21"/>
      <c r="AE245" s="26"/>
      <c r="AF245" s="26"/>
      <c r="AG245" s="21"/>
      <c r="AH245" s="21"/>
      <c r="AI245" s="21"/>
      <c r="AJ245" s="21"/>
      <c r="AK245" s="21"/>
      <c r="AL245" s="21"/>
      <c r="AM245" s="21"/>
      <c r="AN245" s="21"/>
      <c r="AO245" s="26"/>
      <c r="AP245" s="26"/>
      <c r="AQ245" s="21"/>
      <c r="AR245" s="21"/>
      <c r="AS245" s="21"/>
      <c r="AT245" s="21"/>
      <c r="AU245" s="21"/>
      <c r="AV245" s="21"/>
      <c r="AW245" s="21"/>
      <c r="AX245" s="21"/>
      <c r="AY245" s="26"/>
      <c r="AZ245" s="26"/>
      <c r="BA245" s="21"/>
      <c r="BB245" s="21"/>
      <c r="BC245" s="21"/>
      <c r="BD245" s="21"/>
      <c r="BE245" s="21"/>
      <c r="BF245" s="21"/>
      <c r="BG245" s="21"/>
      <c r="BH245" s="21"/>
      <c r="BI245" s="26"/>
      <c r="BJ245" s="26"/>
      <c r="BK245" s="21"/>
      <c r="BL245" s="21"/>
      <c r="BM245" s="21"/>
      <c r="BN245" s="21"/>
      <c r="BO245" s="21"/>
      <c r="BP245" s="21"/>
      <c r="BQ245" s="21"/>
      <c r="BR245" s="21"/>
      <c r="BS245" s="26"/>
      <c r="BT245" s="26"/>
      <c r="BU245" s="21"/>
      <c r="BV245" s="21"/>
      <c r="BW245" s="21"/>
      <c r="BX245" s="21"/>
      <c r="BY245" s="21"/>
      <c r="BZ245" s="21"/>
      <c r="CA245" s="21"/>
      <c r="CB245" s="21"/>
      <c r="CC245" s="26"/>
      <c r="CD245" s="26"/>
      <c r="CE245" s="21"/>
      <c r="CF245" s="21"/>
      <c r="CG245" s="21"/>
      <c r="CH245" s="21"/>
      <c r="CI245" s="21"/>
      <c r="CJ245" s="21"/>
      <c r="CK245" s="21"/>
      <c r="CL245" s="21"/>
      <c r="CM245" s="26"/>
      <c r="CN245" s="26"/>
      <c r="CO245" s="21"/>
      <c r="CP245" s="21"/>
      <c r="CQ245" s="21"/>
      <c r="CR245" s="21"/>
      <c r="CS245" s="21"/>
      <c r="CT245" s="21"/>
      <c r="CU245" s="21"/>
      <c r="CV245" s="21"/>
      <c r="CW245" s="26"/>
      <c r="CX245" s="26"/>
      <c r="CY245" s="21"/>
      <c r="CZ245" s="21"/>
      <c r="DA245" s="21"/>
      <c r="DB245" s="21"/>
      <c r="DC245" s="21"/>
      <c r="DD245" s="21"/>
      <c r="DE245" s="21"/>
      <c r="DF245" s="21"/>
      <c r="DG245" s="26"/>
      <c r="DH245" s="26"/>
      <c r="DI245" s="21"/>
      <c r="DJ245" s="21"/>
      <c r="DK245" s="21"/>
      <c r="DL245" s="21"/>
      <c r="DM245" s="21"/>
      <c r="DN245" s="21"/>
      <c r="DO245" s="21"/>
      <c r="DP245" s="21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</row>
    <row r="246" spans="1:166" s="26" customFormat="1" ht="9" customHeight="1" x14ac:dyDescent="0.25"/>
    <row r="247" spans="1:166" s="41" customFormat="1" ht="5.25" customHeight="1" x14ac:dyDescent="0.25">
      <c r="A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</row>
    <row r="248" spans="1:166" s="41" customFormat="1" ht="27" customHeight="1" x14ac:dyDescent="0.25">
      <c r="A248" s="26"/>
      <c r="B248" s="40"/>
      <c r="C248" s="165" t="s">
        <v>330</v>
      </c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  <c r="AF248" s="165"/>
      <c r="AG248" s="165"/>
      <c r="AH248" s="165"/>
      <c r="AI248" s="165"/>
      <c r="AJ248" s="165"/>
      <c r="AK248" s="165"/>
      <c r="AL248" s="165"/>
      <c r="AM248" s="40"/>
      <c r="AN248" s="40"/>
      <c r="AO248" s="40"/>
      <c r="AP248" s="44"/>
      <c r="AQ248" s="44"/>
      <c r="AR248" s="44"/>
      <c r="AS248" s="44"/>
      <c r="AT248" s="44"/>
      <c r="AU248" s="44"/>
      <c r="AV248" s="44"/>
      <c r="AW248" s="40"/>
      <c r="AX248" s="40"/>
      <c r="AY248" s="40"/>
      <c r="AZ248" s="44"/>
      <c r="BA248" s="44"/>
      <c r="BB248" s="44"/>
      <c r="BC248" s="44"/>
      <c r="BD248" s="44"/>
      <c r="BE248" s="44"/>
      <c r="BF248" s="44"/>
      <c r="BG248" s="40"/>
      <c r="BH248" s="40"/>
      <c r="BI248" s="40"/>
      <c r="BJ248" s="44"/>
      <c r="BK248" s="44"/>
      <c r="BL248" s="44"/>
      <c r="BM248" s="44"/>
      <c r="BN248" s="44"/>
      <c r="BO248" s="44"/>
      <c r="BP248" s="44"/>
      <c r="BQ248" s="40"/>
      <c r="BR248" s="40"/>
      <c r="BS248" s="40"/>
      <c r="BT248" s="44"/>
      <c r="BU248" s="44"/>
      <c r="BV248" s="44"/>
      <c r="BW248" s="44"/>
      <c r="BX248" s="44"/>
      <c r="BY248" s="44"/>
      <c r="BZ248" s="44"/>
      <c r="CA248" s="40"/>
      <c r="CB248" s="40"/>
      <c r="CC248" s="40"/>
      <c r="CD248" s="44"/>
      <c r="CE248" s="44"/>
      <c r="CF248" s="44"/>
      <c r="CG248" s="44"/>
      <c r="CH248" s="44"/>
      <c r="CI248" s="44"/>
      <c r="CJ248" s="44"/>
      <c r="CK248" s="68"/>
      <c r="CL248" s="68"/>
      <c r="CM248" s="68"/>
      <c r="CN248" s="44"/>
      <c r="CO248" s="44"/>
      <c r="CP248" s="44"/>
      <c r="CQ248" s="44"/>
      <c r="CR248" s="44"/>
      <c r="CS248" s="44"/>
      <c r="CT248" s="44"/>
      <c r="CU248" s="68"/>
      <c r="CV248" s="68"/>
      <c r="CW248" s="68"/>
      <c r="CX248" s="44"/>
      <c r="CY248" s="44"/>
      <c r="CZ248" s="44"/>
      <c r="DA248" s="44"/>
      <c r="DB248" s="44"/>
      <c r="DC248" s="44"/>
      <c r="DD248" s="44"/>
      <c r="DE248" s="68"/>
      <c r="DF248" s="68"/>
      <c r="DG248" s="68"/>
      <c r="DH248" s="44"/>
      <c r="DI248" s="44"/>
      <c r="DJ248" s="44"/>
      <c r="DK248" s="44"/>
      <c r="DL248" s="44"/>
      <c r="DM248" s="44"/>
      <c r="DN248" s="44"/>
      <c r="DO248" s="68"/>
      <c r="DP248" s="68"/>
      <c r="DQ248" s="68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</row>
    <row r="249" spans="1:166" s="41" customFormat="1" ht="5.25" customHeight="1" x14ac:dyDescent="0.25">
      <c r="A249" s="26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26"/>
    </row>
    <row r="250" spans="1:166" s="26" customFormat="1" ht="5.25" customHeight="1" x14ac:dyDescent="0.25">
      <c r="B250" s="43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</row>
    <row r="251" spans="1:166" s="26" customFormat="1" ht="9" customHeight="1" x14ac:dyDescent="0.25"/>
    <row r="252" spans="1:166" ht="9" customHeight="1" x14ac:dyDescent="0.25">
      <c r="B252" s="75"/>
      <c r="C252" s="75"/>
      <c r="D252" s="75"/>
      <c r="E252" s="75"/>
      <c r="F252" s="75"/>
      <c r="G252" s="75"/>
      <c r="H252" s="75"/>
      <c r="I252" s="75"/>
      <c r="J252" s="26"/>
      <c r="L252" s="58"/>
      <c r="M252" s="58"/>
      <c r="N252" s="58"/>
      <c r="O252" s="58"/>
      <c r="P252" s="58"/>
      <c r="Q252" s="58"/>
      <c r="R252" s="58"/>
      <c r="S252" s="58"/>
      <c r="T252" s="26"/>
      <c r="V252" s="58"/>
      <c r="W252" s="58"/>
      <c r="X252" s="58"/>
      <c r="Y252" s="58"/>
      <c r="Z252" s="58"/>
      <c r="AA252" s="58"/>
      <c r="AB252" s="58"/>
      <c r="AC252" s="58"/>
      <c r="AD252" s="26"/>
      <c r="AN252" s="26"/>
      <c r="AX252" s="26"/>
      <c r="BH252" s="26"/>
      <c r="BR252" s="26"/>
      <c r="CB252" s="26"/>
      <c r="CL252" s="26"/>
      <c r="CV252" s="26"/>
      <c r="DF252" s="26"/>
      <c r="DP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26"/>
    </row>
    <row r="253" spans="1:166" s="14" customFormat="1" ht="21.95" customHeight="1" x14ac:dyDescent="0.25">
      <c r="A253" s="27"/>
      <c r="B253" s="76"/>
      <c r="C253" s="163">
        <v>1907</v>
      </c>
      <c r="D253" s="163"/>
      <c r="E253" s="163"/>
      <c r="F253" s="163"/>
      <c r="G253" s="163"/>
      <c r="H253" s="163"/>
      <c r="I253" s="163"/>
      <c r="J253" s="22"/>
      <c r="K253" s="27"/>
      <c r="L253" s="59"/>
      <c r="M253" s="164">
        <v>1616</v>
      </c>
      <c r="N253" s="164"/>
      <c r="O253" s="164"/>
      <c r="P253" s="164"/>
      <c r="Q253" s="164"/>
      <c r="R253" s="164"/>
      <c r="S253" s="164"/>
      <c r="T253" s="22"/>
      <c r="U253" s="27"/>
      <c r="V253" s="59"/>
      <c r="W253" s="164">
        <v>1907</v>
      </c>
      <c r="X253" s="164"/>
      <c r="Y253" s="164"/>
      <c r="Z253" s="164"/>
      <c r="AA253" s="164"/>
      <c r="AB253" s="164"/>
      <c r="AC253" s="164"/>
      <c r="AD253" s="22"/>
      <c r="AE253" s="27"/>
      <c r="AG253" s="144" t="s">
        <v>315</v>
      </c>
      <c r="AH253" s="144"/>
      <c r="AI253" s="144"/>
      <c r="AJ253" s="144"/>
      <c r="AK253" s="144"/>
      <c r="AL253" s="144"/>
      <c r="AM253" s="144"/>
      <c r="AN253" s="22"/>
      <c r="AO253" s="27"/>
      <c r="AQ253" s="144" t="s">
        <v>315</v>
      </c>
      <c r="AR253" s="144"/>
      <c r="AS253" s="144"/>
      <c r="AT253" s="144"/>
      <c r="AU253" s="144"/>
      <c r="AV253" s="144"/>
      <c r="AW253" s="144"/>
      <c r="AX253" s="22"/>
      <c r="AY253" s="45"/>
      <c r="BA253" s="144" t="s">
        <v>315</v>
      </c>
      <c r="BB253" s="144"/>
      <c r="BC253" s="144"/>
      <c r="BD253" s="144"/>
      <c r="BE253" s="144"/>
      <c r="BF253" s="144"/>
      <c r="BG253" s="144"/>
      <c r="BH253" s="22"/>
      <c r="BI253" s="45"/>
      <c r="BK253" s="144" t="s">
        <v>315</v>
      </c>
      <c r="BL253" s="144"/>
      <c r="BM253" s="144"/>
      <c r="BN253" s="144"/>
      <c r="BO253" s="144"/>
      <c r="BP253" s="144"/>
      <c r="BQ253" s="144"/>
      <c r="BR253" s="22"/>
      <c r="BS253" s="45"/>
      <c r="BU253" s="144" t="s">
        <v>315</v>
      </c>
      <c r="BV253" s="144"/>
      <c r="BW253" s="144"/>
      <c r="BX253" s="144"/>
      <c r="BY253" s="144"/>
      <c r="BZ253" s="144"/>
      <c r="CA253" s="144"/>
      <c r="CB253" s="22"/>
      <c r="CC253" s="45"/>
      <c r="CE253" s="144" t="s">
        <v>315</v>
      </c>
      <c r="CF253" s="144"/>
      <c r="CG253" s="144"/>
      <c r="CH253" s="144"/>
      <c r="CI253" s="144"/>
      <c r="CJ253" s="144"/>
      <c r="CK253" s="144"/>
      <c r="CL253" s="22"/>
      <c r="CM253" s="67"/>
      <c r="CO253" s="144" t="s">
        <v>315</v>
      </c>
      <c r="CP253" s="144"/>
      <c r="CQ253" s="144"/>
      <c r="CR253" s="144"/>
      <c r="CS253" s="144"/>
      <c r="CT253" s="144"/>
      <c r="CU253" s="144"/>
      <c r="CV253" s="22"/>
      <c r="CW253" s="67"/>
      <c r="CY253" s="144" t="s">
        <v>315</v>
      </c>
      <c r="CZ253" s="144"/>
      <c r="DA253" s="144"/>
      <c r="DB253" s="144"/>
      <c r="DC253" s="144"/>
      <c r="DD253" s="144"/>
      <c r="DE253" s="144"/>
      <c r="DF253" s="22"/>
      <c r="DG253" s="67"/>
      <c r="DI253" s="144" t="s">
        <v>315</v>
      </c>
      <c r="DJ253" s="144"/>
      <c r="DK253" s="144"/>
      <c r="DL253" s="144"/>
      <c r="DM253" s="144"/>
      <c r="DN253" s="144"/>
      <c r="DO253" s="144"/>
      <c r="DP253" s="22"/>
      <c r="DQ253" s="67"/>
      <c r="DR253" s="27"/>
      <c r="DS253" s="27"/>
      <c r="DT253" s="27"/>
      <c r="DU253" s="27"/>
      <c r="DV253" s="27"/>
      <c r="DW253" s="27"/>
      <c r="DX253" s="27"/>
      <c r="DY253" s="27"/>
      <c r="DZ253" s="27"/>
      <c r="EA253" s="27"/>
      <c r="EB253" s="27"/>
      <c r="EC253" s="27"/>
      <c r="ED253" s="27"/>
      <c r="EE253" s="27"/>
      <c r="EF253" s="27"/>
      <c r="EG253" s="27"/>
      <c r="EH253" s="27"/>
      <c r="EI253" s="27"/>
      <c r="EJ253" s="27"/>
      <c r="EK253" s="27"/>
      <c r="EL253" s="27"/>
      <c r="EM253" s="27"/>
      <c r="EN253" s="27"/>
      <c r="EO253" s="27"/>
      <c r="EP253" s="27"/>
      <c r="EQ253" s="27"/>
      <c r="ER253" s="27"/>
      <c r="ES253" s="27"/>
      <c r="ET253" s="27"/>
      <c r="EU253" s="27"/>
      <c r="EV253" s="27"/>
      <c r="EW253" s="27"/>
      <c r="EX253" s="27"/>
      <c r="EY253" s="27"/>
      <c r="EZ253" s="27"/>
      <c r="FA253" s="27"/>
      <c r="FB253" s="27"/>
      <c r="FC253" s="27"/>
      <c r="FD253" s="27"/>
      <c r="FE253" s="27"/>
      <c r="FF253" s="27"/>
      <c r="FG253" s="27"/>
      <c r="FH253" s="27"/>
      <c r="FI253" s="27"/>
      <c r="FJ253" s="27"/>
    </row>
    <row r="254" spans="1:166" ht="21.95" customHeight="1" x14ac:dyDescent="0.25">
      <c r="B254" s="75"/>
      <c r="C254" s="141"/>
      <c r="D254" s="141"/>
      <c r="E254" s="141"/>
      <c r="F254" s="141"/>
      <c r="G254" s="141"/>
      <c r="H254" s="141"/>
      <c r="I254" s="96"/>
      <c r="J254" s="21"/>
      <c r="L254" s="58"/>
      <c r="M254" s="150"/>
      <c r="N254" s="150"/>
      <c r="O254" s="150"/>
      <c r="P254" s="150"/>
      <c r="Q254" s="150"/>
      <c r="R254" s="150"/>
      <c r="S254" s="69"/>
      <c r="T254" s="21"/>
      <c r="V254" s="58"/>
      <c r="W254" s="150"/>
      <c r="X254" s="150"/>
      <c r="Y254" s="150"/>
      <c r="Z254" s="150"/>
      <c r="AA254" s="150"/>
      <c r="AB254" s="150"/>
      <c r="AC254" s="108"/>
      <c r="AD254" s="21"/>
      <c r="AG254" s="142"/>
      <c r="AH254" s="142"/>
      <c r="AI254" s="142"/>
      <c r="AJ254" s="142"/>
      <c r="AK254" s="142"/>
      <c r="AL254" s="142"/>
      <c r="AM254" s="25"/>
      <c r="AN254" s="21"/>
      <c r="AQ254" s="142"/>
      <c r="AR254" s="142"/>
      <c r="AS254" s="142"/>
      <c r="AT254" s="142"/>
      <c r="AU254" s="142"/>
      <c r="AV254" s="142"/>
      <c r="AW254" s="25"/>
      <c r="AX254" s="21"/>
      <c r="AY254" s="32"/>
      <c r="BA254" s="142"/>
      <c r="BB254" s="142"/>
      <c r="BC254" s="142"/>
      <c r="BD254" s="142"/>
      <c r="BE254" s="142"/>
      <c r="BF254" s="142"/>
      <c r="BG254" s="25"/>
      <c r="BH254" s="21"/>
      <c r="BI254" s="32"/>
      <c r="BK254" s="142"/>
      <c r="BL254" s="142"/>
      <c r="BM254" s="142"/>
      <c r="BN254" s="142"/>
      <c r="BO254" s="142"/>
      <c r="BP254" s="142"/>
      <c r="BQ254" s="25"/>
      <c r="BR254" s="21"/>
      <c r="BS254" s="32"/>
      <c r="BU254" s="142"/>
      <c r="BV254" s="142"/>
      <c r="BW254" s="142"/>
      <c r="BX254" s="142"/>
      <c r="BY254" s="142"/>
      <c r="BZ254" s="142"/>
      <c r="CA254" s="25"/>
      <c r="CB254" s="21"/>
      <c r="CC254" s="32"/>
      <c r="CE254" s="142"/>
      <c r="CF254" s="142"/>
      <c r="CG254" s="142"/>
      <c r="CH254" s="142"/>
      <c r="CI254" s="142"/>
      <c r="CJ254" s="142"/>
      <c r="CK254" s="64"/>
      <c r="CL254" s="21"/>
      <c r="CM254" s="65"/>
      <c r="CO254" s="142"/>
      <c r="CP254" s="142"/>
      <c r="CQ254" s="142"/>
      <c r="CR254" s="142"/>
      <c r="CS254" s="142"/>
      <c r="CT254" s="142"/>
      <c r="CU254" s="64"/>
      <c r="CV254" s="21"/>
      <c r="CW254" s="65"/>
      <c r="CY254" s="142"/>
      <c r="CZ254" s="142"/>
      <c r="DA254" s="142"/>
      <c r="DB254" s="142"/>
      <c r="DC254" s="142"/>
      <c r="DD254" s="142"/>
      <c r="DE254" s="64"/>
      <c r="DF254" s="21"/>
      <c r="DG254" s="65"/>
      <c r="DI254" s="142"/>
      <c r="DJ254" s="142"/>
      <c r="DK254" s="142"/>
      <c r="DL254" s="142"/>
      <c r="DM254" s="142"/>
      <c r="DN254" s="142"/>
      <c r="DO254" s="64"/>
      <c r="DP254" s="21"/>
      <c r="DQ254" s="65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26"/>
    </row>
    <row r="255" spans="1:166" ht="21.95" customHeight="1" x14ac:dyDescent="0.25">
      <c r="B255" s="75"/>
      <c r="C255" s="141"/>
      <c r="D255" s="141"/>
      <c r="E255" s="141"/>
      <c r="F255" s="141"/>
      <c r="G255" s="141"/>
      <c r="H255" s="141"/>
      <c r="I255" s="96"/>
      <c r="J255" s="21"/>
      <c r="L255" s="58"/>
      <c r="M255" s="150"/>
      <c r="N255" s="150"/>
      <c r="O255" s="150"/>
      <c r="P255" s="150"/>
      <c r="Q255" s="150"/>
      <c r="R255" s="150"/>
      <c r="S255" s="69"/>
      <c r="T255" s="21"/>
      <c r="V255" s="58"/>
      <c r="W255" s="150"/>
      <c r="X255" s="150"/>
      <c r="Y255" s="150"/>
      <c r="Z255" s="150"/>
      <c r="AA255" s="150"/>
      <c r="AB255" s="150"/>
      <c r="AC255" s="108"/>
      <c r="AD255" s="21"/>
      <c r="AG255" s="142"/>
      <c r="AH255" s="142"/>
      <c r="AI255" s="142"/>
      <c r="AJ255" s="142"/>
      <c r="AK255" s="142"/>
      <c r="AL255" s="142"/>
      <c r="AM255" s="25"/>
      <c r="AN255" s="21"/>
      <c r="AQ255" s="142"/>
      <c r="AR255" s="142"/>
      <c r="AS255" s="142"/>
      <c r="AT255" s="142"/>
      <c r="AU255" s="142"/>
      <c r="AV255" s="142"/>
      <c r="AW255" s="25"/>
      <c r="AX255" s="21"/>
      <c r="AY255" s="32"/>
      <c r="BA255" s="142"/>
      <c r="BB255" s="142"/>
      <c r="BC255" s="142"/>
      <c r="BD255" s="142"/>
      <c r="BE255" s="142"/>
      <c r="BF255" s="142"/>
      <c r="BG255" s="25"/>
      <c r="BH255" s="21"/>
      <c r="BI255" s="32"/>
      <c r="BK255" s="142"/>
      <c r="BL255" s="142"/>
      <c r="BM255" s="142"/>
      <c r="BN255" s="142"/>
      <c r="BO255" s="142"/>
      <c r="BP255" s="142"/>
      <c r="BQ255" s="25"/>
      <c r="BR255" s="21"/>
      <c r="BS255" s="32"/>
      <c r="BU255" s="142"/>
      <c r="BV255" s="142"/>
      <c r="BW255" s="142"/>
      <c r="BX255" s="142"/>
      <c r="BY255" s="142"/>
      <c r="BZ255" s="142"/>
      <c r="CA255" s="25"/>
      <c r="CB255" s="21"/>
      <c r="CC255" s="32"/>
      <c r="CE255" s="142"/>
      <c r="CF255" s="142"/>
      <c r="CG255" s="142"/>
      <c r="CH255" s="142"/>
      <c r="CI255" s="142"/>
      <c r="CJ255" s="142"/>
      <c r="CK255" s="64"/>
      <c r="CL255" s="21"/>
      <c r="CM255" s="65"/>
      <c r="CO255" s="142"/>
      <c r="CP255" s="142"/>
      <c r="CQ255" s="142"/>
      <c r="CR255" s="142"/>
      <c r="CS255" s="142"/>
      <c r="CT255" s="142"/>
      <c r="CU255" s="64"/>
      <c r="CV255" s="21"/>
      <c r="CW255" s="65"/>
      <c r="CY255" s="142"/>
      <c r="CZ255" s="142"/>
      <c r="DA255" s="142"/>
      <c r="DB255" s="142"/>
      <c r="DC255" s="142"/>
      <c r="DD255" s="142"/>
      <c r="DE255" s="64"/>
      <c r="DF255" s="21"/>
      <c r="DG255" s="65"/>
      <c r="DI255" s="142"/>
      <c r="DJ255" s="142"/>
      <c r="DK255" s="142"/>
      <c r="DL255" s="142"/>
      <c r="DM255" s="142"/>
      <c r="DN255" s="142"/>
      <c r="DO255" s="64"/>
      <c r="DP255" s="21"/>
      <c r="DQ255" s="65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26"/>
    </row>
    <row r="256" spans="1:166" ht="21.75" customHeight="1" x14ac:dyDescent="0.25">
      <c r="B256" s="75"/>
      <c r="C256" s="141"/>
      <c r="D256" s="141"/>
      <c r="E256" s="141"/>
      <c r="F256" s="141"/>
      <c r="G256" s="141"/>
      <c r="H256" s="141"/>
      <c r="I256" s="96"/>
      <c r="J256" s="21"/>
      <c r="L256" s="58"/>
      <c r="M256" s="150"/>
      <c r="N256" s="150"/>
      <c r="O256" s="150"/>
      <c r="P256" s="150"/>
      <c r="Q256" s="150"/>
      <c r="R256" s="150"/>
      <c r="S256" s="69"/>
      <c r="T256" s="21"/>
      <c r="V256" s="58"/>
      <c r="W256" s="150"/>
      <c r="X256" s="150"/>
      <c r="Y256" s="150"/>
      <c r="Z256" s="150"/>
      <c r="AA256" s="150"/>
      <c r="AB256" s="150"/>
      <c r="AC256" s="108"/>
      <c r="AD256" s="21"/>
      <c r="AG256" s="142"/>
      <c r="AH256" s="142"/>
      <c r="AI256" s="142"/>
      <c r="AJ256" s="142"/>
      <c r="AK256" s="142"/>
      <c r="AL256" s="142"/>
      <c r="AM256" s="25"/>
      <c r="AN256" s="21"/>
      <c r="AQ256" s="142"/>
      <c r="AR256" s="142"/>
      <c r="AS256" s="142"/>
      <c r="AT256" s="142"/>
      <c r="AU256" s="142"/>
      <c r="AV256" s="142"/>
      <c r="AW256" s="25"/>
      <c r="AX256" s="21"/>
      <c r="AY256" s="32"/>
      <c r="BA256" s="142"/>
      <c r="BB256" s="142"/>
      <c r="BC256" s="142"/>
      <c r="BD256" s="142"/>
      <c r="BE256" s="142"/>
      <c r="BF256" s="142"/>
      <c r="BG256" s="25"/>
      <c r="BH256" s="21"/>
      <c r="BI256" s="32"/>
      <c r="BK256" s="142"/>
      <c r="BL256" s="142"/>
      <c r="BM256" s="142"/>
      <c r="BN256" s="142"/>
      <c r="BO256" s="142"/>
      <c r="BP256" s="142"/>
      <c r="BQ256" s="25"/>
      <c r="BR256" s="21"/>
      <c r="BS256" s="32"/>
      <c r="BU256" s="142"/>
      <c r="BV256" s="142"/>
      <c r="BW256" s="142"/>
      <c r="BX256" s="142"/>
      <c r="BY256" s="142"/>
      <c r="BZ256" s="142"/>
      <c r="CA256" s="25"/>
      <c r="CB256" s="21"/>
      <c r="CC256" s="32"/>
      <c r="CE256" s="142"/>
      <c r="CF256" s="142"/>
      <c r="CG256" s="142"/>
      <c r="CH256" s="142"/>
      <c r="CI256" s="142"/>
      <c r="CJ256" s="142"/>
      <c r="CK256" s="64"/>
      <c r="CL256" s="21"/>
      <c r="CM256" s="65"/>
      <c r="CO256" s="142"/>
      <c r="CP256" s="142"/>
      <c r="CQ256" s="142"/>
      <c r="CR256" s="142"/>
      <c r="CS256" s="142"/>
      <c r="CT256" s="142"/>
      <c r="CU256" s="64"/>
      <c r="CV256" s="21"/>
      <c r="CW256" s="65"/>
      <c r="CY256" s="142"/>
      <c r="CZ256" s="142"/>
      <c r="DA256" s="142"/>
      <c r="DB256" s="142"/>
      <c r="DC256" s="142"/>
      <c r="DD256" s="142"/>
      <c r="DE256" s="64"/>
      <c r="DF256" s="21"/>
      <c r="DG256" s="65"/>
      <c r="DI256" s="142"/>
      <c r="DJ256" s="142"/>
      <c r="DK256" s="142"/>
      <c r="DL256" s="142"/>
      <c r="DM256" s="142"/>
      <c r="DN256" s="142"/>
      <c r="DO256" s="64"/>
      <c r="DP256" s="21"/>
      <c r="DQ256" s="65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26"/>
    </row>
    <row r="257" spans="1:166" ht="21.95" customHeight="1" x14ac:dyDescent="0.25">
      <c r="B257" s="75"/>
      <c r="C257" s="141" t="s">
        <v>632</v>
      </c>
      <c r="D257" s="141"/>
      <c r="E257" s="141"/>
      <c r="F257" s="141"/>
      <c r="G257" s="141"/>
      <c r="H257" s="141"/>
      <c r="I257" s="141"/>
      <c r="J257" s="21"/>
      <c r="L257" s="58"/>
      <c r="M257" s="150" t="s">
        <v>630</v>
      </c>
      <c r="N257" s="150"/>
      <c r="O257" s="150"/>
      <c r="P257" s="150"/>
      <c r="Q257" s="150"/>
      <c r="R257" s="150"/>
      <c r="S257" s="150"/>
      <c r="T257" s="21"/>
      <c r="V257" s="58"/>
      <c r="W257" s="150" t="s">
        <v>641</v>
      </c>
      <c r="X257" s="150"/>
      <c r="Y257" s="150"/>
      <c r="Z257" s="150"/>
      <c r="AA257" s="150"/>
      <c r="AB257" s="150"/>
      <c r="AC257" s="150"/>
      <c r="AD257" s="21"/>
      <c r="AG257" s="142" t="s">
        <v>316</v>
      </c>
      <c r="AH257" s="142"/>
      <c r="AI257" s="142"/>
      <c r="AJ257" s="142"/>
      <c r="AK257" s="142"/>
      <c r="AL257" s="142"/>
      <c r="AM257" s="142"/>
      <c r="AN257" s="21"/>
      <c r="AQ257" s="142" t="s">
        <v>316</v>
      </c>
      <c r="AR257" s="142"/>
      <c r="AS257" s="142"/>
      <c r="AT257" s="142"/>
      <c r="AU257" s="142"/>
      <c r="AV257" s="142"/>
      <c r="AW257" s="142"/>
      <c r="AX257" s="21"/>
      <c r="AY257" s="32"/>
      <c r="BA257" s="142" t="s">
        <v>316</v>
      </c>
      <c r="BB257" s="142"/>
      <c r="BC257" s="142"/>
      <c r="BD257" s="142"/>
      <c r="BE257" s="142"/>
      <c r="BF257" s="142"/>
      <c r="BG257" s="142"/>
      <c r="BH257" s="21"/>
      <c r="BI257" s="32"/>
      <c r="BK257" s="142" t="s">
        <v>316</v>
      </c>
      <c r="BL257" s="142"/>
      <c r="BM257" s="142"/>
      <c r="BN257" s="142"/>
      <c r="BO257" s="142"/>
      <c r="BP257" s="142"/>
      <c r="BQ257" s="142"/>
      <c r="BR257" s="21"/>
      <c r="BS257" s="32"/>
      <c r="BU257" s="142" t="s">
        <v>316</v>
      </c>
      <c r="BV257" s="142"/>
      <c r="BW257" s="142"/>
      <c r="BX257" s="142"/>
      <c r="BY257" s="142"/>
      <c r="BZ257" s="142"/>
      <c r="CA257" s="142"/>
      <c r="CB257" s="21"/>
      <c r="CC257" s="32"/>
      <c r="CE257" s="142" t="s">
        <v>316</v>
      </c>
      <c r="CF257" s="142"/>
      <c r="CG257" s="142"/>
      <c r="CH257" s="142"/>
      <c r="CI257" s="142"/>
      <c r="CJ257" s="142"/>
      <c r="CK257" s="142"/>
      <c r="CL257" s="21"/>
      <c r="CM257" s="65"/>
      <c r="CO257" s="142" t="s">
        <v>316</v>
      </c>
      <c r="CP257" s="142"/>
      <c r="CQ257" s="142"/>
      <c r="CR257" s="142"/>
      <c r="CS257" s="142"/>
      <c r="CT257" s="142"/>
      <c r="CU257" s="142"/>
      <c r="CV257" s="21"/>
      <c r="CW257" s="65"/>
      <c r="CY257" s="142" t="s">
        <v>316</v>
      </c>
      <c r="CZ257" s="142"/>
      <c r="DA257" s="142"/>
      <c r="DB257" s="142"/>
      <c r="DC257" s="142"/>
      <c r="DD257" s="142"/>
      <c r="DE257" s="142"/>
      <c r="DF257" s="21"/>
      <c r="DG257" s="65"/>
      <c r="DI257" s="142" t="s">
        <v>316</v>
      </c>
      <c r="DJ257" s="142"/>
      <c r="DK257" s="142"/>
      <c r="DL257" s="142"/>
      <c r="DM257" s="142"/>
      <c r="DN257" s="142"/>
      <c r="DO257" s="142"/>
      <c r="DP257" s="21"/>
      <c r="DQ257" s="65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26"/>
    </row>
    <row r="258" spans="1:166" ht="9" customHeight="1" x14ac:dyDescent="0.25">
      <c r="B258" s="75"/>
      <c r="C258" s="96"/>
      <c r="D258" s="96"/>
      <c r="E258" s="96"/>
      <c r="F258" s="96"/>
      <c r="G258" s="96"/>
      <c r="H258" s="96"/>
      <c r="I258" s="96"/>
      <c r="J258" s="21"/>
      <c r="L258" s="58"/>
      <c r="M258" s="69"/>
      <c r="N258" s="69"/>
      <c r="O258" s="69"/>
      <c r="P258" s="69"/>
      <c r="Q258" s="69"/>
      <c r="R258" s="69"/>
      <c r="S258" s="69"/>
      <c r="T258" s="21"/>
      <c r="V258" s="58"/>
      <c r="W258" s="108"/>
      <c r="X258" s="108"/>
      <c r="Y258" s="108"/>
      <c r="Z258" s="108"/>
      <c r="AA258" s="108"/>
      <c r="AB258" s="108"/>
      <c r="AC258" s="108"/>
      <c r="AD258" s="21"/>
      <c r="AG258" s="25"/>
      <c r="AH258" s="25"/>
      <c r="AI258" s="25"/>
      <c r="AJ258" s="25"/>
      <c r="AK258" s="25"/>
      <c r="AL258" s="25"/>
      <c r="AM258" s="25"/>
      <c r="AN258" s="21"/>
      <c r="AQ258" s="25"/>
      <c r="AR258" s="25"/>
      <c r="AS258" s="25"/>
      <c r="AT258" s="25"/>
      <c r="AU258" s="25"/>
      <c r="AV258" s="25"/>
      <c r="AW258" s="25"/>
      <c r="AX258" s="21"/>
      <c r="BA258" s="25"/>
      <c r="BB258" s="25"/>
      <c r="BC258" s="25"/>
      <c r="BD258" s="25"/>
      <c r="BE258" s="25"/>
      <c r="BF258" s="25"/>
      <c r="BG258" s="25"/>
      <c r="BH258" s="21"/>
      <c r="BK258" s="25"/>
      <c r="BL258" s="25"/>
      <c r="BM258" s="25"/>
      <c r="BN258" s="25"/>
      <c r="BO258" s="25"/>
      <c r="BP258" s="25"/>
      <c r="BQ258" s="25"/>
      <c r="BR258" s="21"/>
      <c r="BU258" s="25"/>
      <c r="BV258" s="25"/>
      <c r="BW258" s="25"/>
      <c r="BX258" s="25"/>
      <c r="BY258" s="25"/>
      <c r="BZ258" s="25"/>
      <c r="CA258" s="25"/>
      <c r="CB258" s="21"/>
      <c r="CE258" s="64"/>
      <c r="CF258" s="64"/>
      <c r="CG258" s="64"/>
      <c r="CH258" s="64"/>
      <c r="CI258" s="64"/>
      <c r="CJ258" s="64"/>
      <c r="CK258" s="64"/>
      <c r="CL258" s="21"/>
      <c r="CO258" s="64"/>
      <c r="CP258" s="64"/>
      <c r="CQ258" s="64"/>
      <c r="CR258" s="64"/>
      <c r="CS258" s="64"/>
      <c r="CT258" s="64"/>
      <c r="CU258" s="64"/>
      <c r="CV258" s="21"/>
      <c r="CY258" s="64"/>
      <c r="CZ258" s="64"/>
      <c r="DA258" s="64"/>
      <c r="DB258" s="64"/>
      <c r="DC258" s="64"/>
      <c r="DD258" s="64"/>
      <c r="DE258" s="64"/>
      <c r="DF258" s="21"/>
      <c r="DI258" s="64"/>
      <c r="DJ258" s="64"/>
      <c r="DK258" s="64"/>
      <c r="DL258" s="64"/>
      <c r="DM258" s="64"/>
      <c r="DN258" s="64"/>
      <c r="DO258" s="64"/>
      <c r="DP258" s="21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</row>
    <row r="259" spans="1:166" s="14" customFormat="1" x14ac:dyDescent="0.25">
      <c r="A259" s="27"/>
      <c r="B259" s="76"/>
      <c r="C259" s="112" t="s">
        <v>302</v>
      </c>
      <c r="D259" s="113"/>
      <c r="E259" s="113" t="s">
        <v>303</v>
      </c>
      <c r="F259" s="113"/>
      <c r="G259" s="113" t="s">
        <v>304</v>
      </c>
      <c r="H259" s="143"/>
      <c r="I259" s="76"/>
      <c r="J259" s="22"/>
      <c r="K259" s="27"/>
      <c r="L259" s="59"/>
      <c r="M259" s="112" t="s">
        <v>302</v>
      </c>
      <c r="N259" s="113"/>
      <c r="O259" s="113" t="s">
        <v>303</v>
      </c>
      <c r="P259" s="113"/>
      <c r="Q259" s="113" t="s">
        <v>304</v>
      </c>
      <c r="R259" s="143"/>
      <c r="S259" s="59"/>
      <c r="T259" s="22"/>
      <c r="U259" s="27"/>
      <c r="V259" s="59"/>
      <c r="W259" s="112" t="s">
        <v>302</v>
      </c>
      <c r="X259" s="113"/>
      <c r="Y259" s="113" t="s">
        <v>303</v>
      </c>
      <c r="Z259" s="113"/>
      <c r="AA259" s="113" t="s">
        <v>304</v>
      </c>
      <c r="AB259" s="143"/>
      <c r="AC259" s="59"/>
      <c r="AD259" s="22"/>
      <c r="AE259" s="27"/>
      <c r="AG259" s="115" t="s">
        <v>302</v>
      </c>
      <c r="AH259" s="116"/>
      <c r="AI259" s="116" t="s">
        <v>303</v>
      </c>
      <c r="AJ259" s="116"/>
      <c r="AK259" s="116" t="s">
        <v>304</v>
      </c>
      <c r="AL259" s="136"/>
      <c r="AN259" s="22"/>
      <c r="AO259" s="27"/>
      <c r="AQ259" s="115" t="s">
        <v>302</v>
      </c>
      <c r="AR259" s="116"/>
      <c r="AS259" s="116" t="s">
        <v>303</v>
      </c>
      <c r="AT259" s="116"/>
      <c r="AU259" s="116" t="s">
        <v>304</v>
      </c>
      <c r="AV259" s="136"/>
      <c r="AX259" s="22"/>
      <c r="AY259" s="46"/>
      <c r="BA259" s="115" t="s">
        <v>302</v>
      </c>
      <c r="BB259" s="116"/>
      <c r="BC259" s="116" t="s">
        <v>303</v>
      </c>
      <c r="BD259" s="116"/>
      <c r="BE259" s="116" t="s">
        <v>304</v>
      </c>
      <c r="BF259" s="136"/>
      <c r="BH259" s="22"/>
      <c r="BI259" s="46"/>
      <c r="BK259" s="115" t="s">
        <v>302</v>
      </c>
      <c r="BL259" s="116"/>
      <c r="BM259" s="116" t="s">
        <v>303</v>
      </c>
      <c r="BN259" s="116"/>
      <c r="BO259" s="116" t="s">
        <v>304</v>
      </c>
      <c r="BP259" s="136"/>
      <c r="BR259" s="22"/>
      <c r="BS259" s="46"/>
      <c r="BU259" s="115" t="s">
        <v>302</v>
      </c>
      <c r="BV259" s="116"/>
      <c r="BW259" s="116" t="s">
        <v>303</v>
      </c>
      <c r="BX259" s="116"/>
      <c r="BY259" s="116" t="s">
        <v>304</v>
      </c>
      <c r="BZ259" s="136"/>
      <c r="CB259" s="22"/>
      <c r="CC259" s="46"/>
      <c r="CE259" s="115" t="s">
        <v>302</v>
      </c>
      <c r="CF259" s="116"/>
      <c r="CG259" s="116" t="s">
        <v>303</v>
      </c>
      <c r="CH259" s="116"/>
      <c r="CI259" s="116" t="s">
        <v>304</v>
      </c>
      <c r="CJ259" s="136"/>
      <c r="CL259" s="22"/>
      <c r="CM259" s="66"/>
      <c r="CO259" s="115" t="s">
        <v>302</v>
      </c>
      <c r="CP259" s="116"/>
      <c r="CQ259" s="116" t="s">
        <v>303</v>
      </c>
      <c r="CR259" s="116"/>
      <c r="CS259" s="116" t="s">
        <v>304</v>
      </c>
      <c r="CT259" s="136"/>
      <c r="CV259" s="22"/>
      <c r="CW259" s="66"/>
      <c r="CY259" s="115" t="s">
        <v>302</v>
      </c>
      <c r="CZ259" s="116"/>
      <c r="DA259" s="116" t="s">
        <v>303</v>
      </c>
      <c r="DB259" s="116"/>
      <c r="DC259" s="116" t="s">
        <v>304</v>
      </c>
      <c r="DD259" s="136"/>
      <c r="DF259" s="22"/>
      <c r="DG259" s="66"/>
      <c r="DI259" s="115" t="s">
        <v>302</v>
      </c>
      <c r="DJ259" s="116"/>
      <c r="DK259" s="116" t="s">
        <v>303</v>
      </c>
      <c r="DL259" s="116"/>
      <c r="DM259" s="116" t="s">
        <v>304</v>
      </c>
      <c r="DN259" s="136"/>
      <c r="DP259" s="22"/>
      <c r="DQ259" s="66"/>
      <c r="DR259" s="27"/>
      <c r="DS259" s="27"/>
      <c r="DT259" s="27"/>
      <c r="DU259" s="27"/>
      <c r="DV259" s="27"/>
      <c r="DW259" s="27"/>
      <c r="DX259" s="27"/>
      <c r="DY259" s="27"/>
      <c r="DZ259" s="27"/>
      <c r="EA259" s="27"/>
      <c r="EB259" s="27"/>
      <c r="EC259" s="27"/>
      <c r="ED259" s="27"/>
      <c r="EE259" s="27"/>
      <c r="EF259" s="27"/>
      <c r="EG259" s="27"/>
      <c r="EH259" s="27"/>
      <c r="EI259" s="27"/>
      <c r="EJ259" s="27"/>
      <c r="EK259" s="27"/>
      <c r="EL259" s="27"/>
      <c r="EM259" s="27"/>
      <c r="EN259" s="27"/>
      <c r="EO259" s="27"/>
      <c r="EP259" s="27"/>
      <c r="EQ259" s="27"/>
      <c r="ER259" s="27"/>
      <c r="ES259" s="27"/>
      <c r="ET259" s="27"/>
      <c r="EU259" s="27"/>
      <c r="EV259" s="27"/>
      <c r="EW259" s="27"/>
      <c r="EX259" s="27"/>
      <c r="EY259" s="27"/>
      <c r="EZ259" s="27"/>
      <c r="FA259" s="27"/>
      <c r="FB259" s="27"/>
      <c r="FC259" s="27"/>
      <c r="FD259" s="27"/>
      <c r="FE259" s="27"/>
      <c r="FF259" s="27"/>
      <c r="FG259" s="27"/>
      <c r="FH259" s="27"/>
      <c r="FI259" s="27"/>
      <c r="FJ259" s="27"/>
    </row>
    <row r="260" spans="1:166" s="14" customFormat="1" ht="21.95" customHeight="1" thickBot="1" x14ac:dyDescent="0.3">
      <c r="A260" s="27"/>
      <c r="B260" s="76"/>
      <c r="C260" s="137">
        <v>120</v>
      </c>
      <c r="D260" s="138"/>
      <c r="E260" s="139">
        <v>0.84179999999999999</v>
      </c>
      <c r="F260" s="139"/>
      <c r="G260" s="138">
        <v>20</v>
      </c>
      <c r="H260" s="140"/>
      <c r="I260" s="76"/>
      <c r="J260" s="22"/>
      <c r="K260" s="27"/>
      <c r="L260" s="59"/>
      <c r="M260" s="137">
        <v>203</v>
      </c>
      <c r="N260" s="138"/>
      <c r="O260" s="166">
        <v>0.56040000000000001</v>
      </c>
      <c r="P260" s="166"/>
      <c r="Q260" s="138">
        <v>28</v>
      </c>
      <c r="R260" s="140"/>
      <c r="S260" s="59"/>
      <c r="T260" s="22"/>
      <c r="U260" s="27"/>
      <c r="V260" s="59"/>
      <c r="W260" s="137">
        <v>114</v>
      </c>
      <c r="X260" s="138"/>
      <c r="Y260" s="151">
        <v>0.70150000000000001</v>
      </c>
      <c r="Z260" s="151"/>
      <c r="AA260" s="138">
        <v>28</v>
      </c>
      <c r="AB260" s="140"/>
      <c r="AC260" s="59"/>
      <c r="AD260" s="22"/>
      <c r="AE260" s="27"/>
      <c r="AG260" s="135">
        <v>0</v>
      </c>
      <c r="AH260" s="133"/>
      <c r="AI260" s="132">
        <v>0</v>
      </c>
      <c r="AJ260" s="132"/>
      <c r="AK260" s="133">
        <v>0</v>
      </c>
      <c r="AL260" s="134"/>
      <c r="AN260" s="22"/>
      <c r="AO260" s="27"/>
      <c r="AQ260" s="135">
        <v>0</v>
      </c>
      <c r="AR260" s="133"/>
      <c r="AS260" s="132">
        <v>0</v>
      </c>
      <c r="AT260" s="132"/>
      <c r="AU260" s="133">
        <v>0</v>
      </c>
      <c r="AV260" s="134"/>
      <c r="AX260" s="22"/>
      <c r="AY260" s="32"/>
      <c r="BA260" s="135">
        <v>0</v>
      </c>
      <c r="BB260" s="133"/>
      <c r="BC260" s="132">
        <v>0</v>
      </c>
      <c r="BD260" s="132"/>
      <c r="BE260" s="133">
        <v>0</v>
      </c>
      <c r="BF260" s="134"/>
      <c r="BH260" s="22"/>
      <c r="BI260" s="32"/>
      <c r="BK260" s="135">
        <v>0</v>
      </c>
      <c r="BL260" s="133"/>
      <c r="BM260" s="132">
        <v>0</v>
      </c>
      <c r="BN260" s="132"/>
      <c r="BO260" s="133">
        <v>0</v>
      </c>
      <c r="BP260" s="134"/>
      <c r="BR260" s="22"/>
      <c r="BS260" s="32"/>
      <c r="BU260" s="135">
        <v>0</v>
      </c>
      <c r="BV260" s="133"/>
      <c r="BW260" s="132">
        <v>0</v>
      </c>
      <c r="BX260" s="132"/>
      <c r="BY260" s="133">
        <v>0</v>
      </c>
      <c r="BZ260" s="134"/>
      <c r="CB260" s="22"/>
      <c r="CC260" s="32"/>
      <c r="CE260" s="135">
        <v>0</v>
      </c>
      <c r="CF260" s="133"/>
      <c r="CG260" s="132">
        <v>0</v>
      </c>
      <c r="CH260" s="132"/>
      <c r="CI260" s="133">
        <v>0</v>
      </c>
      <c r="CJ260" s="134"/>
      <c r="CL260" s="22"/>
      <c r="CM260" s="65"/>
      <c r="CO260" s="135">
        <v>0</v>
      </c>
      <c r="CP260" s="133"/>
      <c r="CQ260" s="132">
        <v>0</v>
      </c>
      <c r="CR260" s="132"/>
      <c r="CS260" s="133">
        <v>0</v>
      </c>
      <c r="CT260" s="134"/>
      <c r="CV260" s="22"/>
      <c r="CW260" s="65"/>
      <c r="CY260" s="135">
        <v>0</v>
      </c>
      <c r="CZ260" s="133"/>
      <c r="DA260" s="132">
        <v>0</v>
      </c>
      <c r="DB260" s="132"/>
      <c r="DC260" s="133">
        <v>0</v>
      </c>
      <c r="DD260" s="134"/>
      <c r="DF260" s="22"/>
      <c r="DG260" s="65"/>
      <c r="DI260" s="135">
        <v>0</v>
      </c>
      <c r="DJ260" s="133"/>
      <c r="DK260" s="132">
        <v>0</v>
      </c>
      <c r="DL260" s="132"/>
      <c r="DM260" s="133">
        <v>0</v>
      </c>
      <c r="DN260" s="134"/>
      <c r="DP260" s="22"/>
      <c r="DQ260" s="65"/>
      <c r="DR260" s="27"/>
      <c r="DS260" s="27"/>
      <c r="DT260" s="27"/>
      <c r="DU260" s="27"/>
      <c r="DV260" s="27"/>
      <c r="DW260" s="27"/>
      <c r="DX260" s="27"/>
      <c r="DY260" s="27"/>
      <c r="DZ260" s="27"/>
      <c r="EA260" s="27"/>
      <c r="EB260" s="27"/>
      <c r="EC260" s="27"/>
      <c r="ED260" s="27"/>
      <c r="EE260" s="27"/>
      <c r="EF260" s="27"/>
      <c r="EG260" s="27"/>
      <c r="EH260" s="27"/>
      <c r="EI260" s="27"/>
      <c r="EJ260" s="27"/>
      <c r="EK260" s="27"/>
      <c r="EL260" s="27"/>
      <c r="EM260" s="27"/>
      <c r="EN260" s="27"/>
      <c r="EO260" s="27"/>
      <c r="EP260" s="27"/>
      <c r="EQ260" s="27"/>
      <c r="ER260" s="27"/>
      <c r="ES260" s="27"/>
      <c r="ET260" s="27"/>
      <c r="EU260" s="27"/>
      <c r="EV260" s="27"/>
      <c r="EW260" s="27"/>
      <c r="EX260" s="27"/>
      <c r="EY260" s="27"/>
      <c r="EZ260" s="27"/>
      <c r="FA260" s="27"/>
      <c r="FB260" s="27"/>
      <c r="FC260" s="27"/>
      <c r="FD260" s="27"/>
      <c r="FE260" s="27"/>
      <c r="FF260" s="27"/>
      <c r="FG260" s="27"/>
      <c r="FH260" s="27"/>
      <c r="FI260" s="27"/>
      <c r="FJ260" s="27"/>
    </row>
    <row r="261" spans="1:166" ht="9" customHeight="1" thickTop="1" x14ac:dyDescent="0.25">
      <c r="B261" s="75"/>
      <c r="C261" s="75"/>
      <c r="D261" s="75"/>
      <c r="E261" s="75"/>
      <c r="F261" s="75"/>
      <c r="G261" s="75"/>
      <c r="H261" s="75"/>
      <c r="I261" s="75"/>
      <c r="J261" s="21"/>
      <c r="L261" s="58"/>
      <c r="M261" s="58"/>
      <c r="N261" s="58"/>
      <c r="O261" s="58"/>
      <c r="P261" s="58"/>
      <c r="Q261" s="58"/>
      <c r="R261" s="58"/>
      <c r="S261" s="58"/>
      <c r="T261" s="21"/>
      <c r="V261" s="58"/>
      <c r="W261" s="58"/>
      <c r="X261" s="58"/>
      <c r="Y261" s="58"/>
      <c r="Z261" s="58"/>
      <c r="AA261" s="58"/>
      <c r="AB261" s="58"/>
      <c r="AC261" s="58"/>
      <c r="AD261" s="21"/>
      <c r="AN261" s="21"/>
      <c r="AX261" s="21"/>
      <c r="BH261" s="21"/>
      <c r="BR261" s="21"/>
      <c r="CB261" s="21"/>
      <c r="CL261" s="21"/>
      <c r="CV261" s="21"/>
      <c r="DF261" s="21"/>
      <c r="DP261" s="21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26"/>
    </row>
    <row r="262" spans="1:166" s="14" customFormat="1" x14ac:dyDescent="0.25">
      <c r="A262" s="27"/>
      <c r="B262" s="76"/>
      <c r="C262" s="112" t="s">
        <v>305</v>
      </c>
      <c r="D262" s="113"/>
      <c r="E262" s="113" t="s">
        <v>306</v>
      </c>
      <c r="F262" s="113"/>
      <c r="G262" s="113" t="s">
        <v>307</v>
      </c>
      <c r="H262" s="114"/>
      <c r="I262" s="76"/>
      <c r="J262" s="22"/>
      <c r="K262" s="27"/>
      <c r="L262" s="59"/>
      <c r="M262" s="112" t="s">
        <v>305</v>
      </c>
      <c r="N262" s="113"/>
      <c r="O262" s="113" t="s">
        <v>306</v>
      </c>
      <c r="P262" s="113"/>
      <c r="Q262" s="113" t="s">
        <v>307</v>
      </c>
      <c r="R262" s="114"/>
      <c r="S262" s="59"/>
      <c r="T262" s="22"/>
      <c r="U262" s="27"/>
      <c r="V262" s="59"/>
      <c r="W262" s="112" t="s">
        <v>305</v>
      </c>
      <c r="X262" s="113"/>
      <c r="Y262" s="113" t="s">
        <v>306</v>
      </c>
      <c r="Z262" s="113"/>
      <c r="AA262" s="113" t="s">
        <v>307</v>
      </c>
      <c r="AB262" s="114"/>
      <c r="AC262" s="59"/>
      <c r="AD262" s="22"/>
      <c r="AE262" s="27"/>
      <c r="AG262" s="115" t="s">
        <v>305</v>
      </c>
      <c r="AH262" s="116"/>
      <c r="AI262" s="116" t="s">
        <v>306</v>
      </c>
      <c r="AJ262" s="116"/>
      <c r="AK262" s="116" t="s">
        <v>307</v>
      </c>
      <c r="AL262" s="117"/>
      <c r="AN262" s="22"/>
      <c r="AO262" s="27"/>
      <c r="AQ262" s="115" t="s">
        <v>305</v>
      </c>
      <c r="AR262" s="116"/>
      <c r="AS262" s="116" t="s">
        <v>306</v>
      </c>
      <c r="AT262" s="116"/>
      <c r="AU262" s="116" t="s">
        <v>307</v>
      </c>
      <c r="AV262" s="117"/>
      <c r="AX262" s="22"/>
      <c r="AY262" s="46"/>
      <c r="BA262" s="115" t="s">
        <v>305</v>
      </c>
      <c r="BB262" s="116"/>
      <c r="BC262" s="116" t="s">
        <v>306</v>
      </c>
      <c r="BD262" s="116"/>
      <c r="BE262" s="116" t="s">
        <v>307</v>
      </c>
      <c r="BF262" s="117"/>
      <c r="BH262" s="22"/>
      <c r="BI262" s="46"/>
      <c r="BK262" s="115" t="s">
        <v>305</v>
      </c>
      <c r="BL262" s="116"/>
      <c r="BM262" s="116" t="s">
        <v>306</v>
      </c>
      <c r="BN262" s="116"/>
      <c r="BO262" s="116" t="s">
        <v>307</v>
      </c>
      <c r="BP262" s="117"/>
      <c r="BR262" s="22"/>
      <c r="BS262" s="46"/>
      <c r="BU262" s="115" t="s">
        <v>305</v>
      </c>
      <c r="BV262" s="116"/>
      <c r="BW262" s="116" t="s">
        <v>306</v>
      </c>
      <c r="BX262" s="116"/>
      <c r="BY262" s="116" t="s">
        <v>307</v>
      </c>
      <c r="BZ262" s="117"/>
      <c r="CB262" s="22"/>
      <c r="CC262" s="46"/>
      <c r="CE262" s="115" t="s">
        <v>305</v>
      </c>
      <c r="CF262" s="116"/>
      <c r="CG262" s="116" t="s">
        <v>306</v>
      </c>
      <c r="CH262" s="116"/>
      <c r="CI262" s="116" t="s">
        <v>307</v>
      </c>
      <c r="CJ262" s="117"/>
      <c r="CL262" s="22"/>
      <c r="CM262" s="66"/>
      <c r="CO262" s="115" t="s">
        <v>305</v>
      </c>
      <c r="CP262" s="116"/>
      <c r="CQ262" s="116" t="s">
        <v>306</v>
      </c>
      <c r="CR262" s="116"/>
      <c r="CS262" s="116" t="s">
        <v>307</v>
      </c>
      <c r="CT262" s="117"/>
      <c r="CV262" s="22"/>
      <c r="CW262" s="66"/>
      <c r="CY262" s="115" t="s">
        <v>305</v>
      </c>
      <c r="CZ262" s="116"/>
      <c r="DA262" s="116" t="s">
        <v>306</v>
      </c>
      <c r="DB262" s="116"/>
      <c r="DC262" s="116" t="s">
        <v>307</v>
      </c>
      <c r="DD262" s="117"/>
      <c r="DF262" s="22"/>
      <c r="DG262" s="66"/>
      <c r="DI262" s="115" t="s">
        <v>305</v>
      </c>
      <c r="DJ262" s="116"/>
      <c r="DK262" s="116" t="s">
        <v>306</v>
      </c>
      <c r="DL262" s="116"/>
      <c r="DM262" s="116" t="s">
        <v>307</v>
      </c>
      <c r="DN262" s="117"/>
      <c r="DP262" s="22"/>
      <c r="DQ262" s="66"/>
      <c r="DR262" s="27"/>
      <c r="DS262" s="27"/>
      <c r="DT262" s="27"/>
      <c r="DU262" s="27"/>
      <c r="DV262" s="27"/>
      <c r="DW262" s="27"/>
      <c r="DX262" s="27"/>
      <c r="DY262" s="27"/>
      <c r="DZ262" s="27"/>
      <c r="EA262" s="27"/>
      <c r="EB262" s="27"/>
      <c r="EC262" s="27"/>
      <c r="ED262" s="27"/>
      <c r="EE262" s="27"/>
      <c r="EF262" s="27"/>
      <c r="EG262" s="27"/>
      <c r="EH262" s="27"/>
      <c r="EI262" s="27"/>
      <c r="EJ262" s="27"/>
      <c r="EK262" s="27"/>
      <c r="EL262" s="27"/>
      <c r="EM262" s="27"/>
      <c r="EN262" s="27"/>
      <c r="EO262" s="27"/>
      <c r="EP262" s="27"/>
      <c r="EQ262" s="27"/>
      <c r="ER262" s="27"/>
      <c r="ES262" s="27"/>
      <c r="ET262" s="27"/>
      <c r="EU262" s="27"/>
      <c r="EV262" s="27"/>
      <c r="EW262" s="27"/>
      <c r="EX262" s="27"/>
      <c r="EY262" s="27"/>
      <c r="EZ262" s="27"/>
      <c r="FA262" s="27"/>
      <c r="FB262" s="27"/>
      <c r="FC262" s="27"/>
      <c r="FD262" s="27"/>
      <c r="FE262" s="27"/>
      <c r="FF262" s="27"/>
      <c r="FG262" s="27"/>
      <c r="FH262" s="27"/>
      <c r="FI262" s="27"/>
      <c r="FJ262" s="27"/>
    </row>
    <row r="263" spans="1:166" s="14" customFormat="1" ht="21.95" customHeight="1" thickBot="1" x14ac:dyDescent="0.3">
      <c r="A263" s="27"/>
      <c r="B263" s="76"/>
      <c r="C263" s="128">
        <v>13</v>
      </c>
      <c r="D263" s="129"/>
      <c r="E263" s="130">
        <v>12</v>
      </c>
      <c r="F263" s="130"/>
      <c r="G263" s="129">
        <v>13</v>
      </c>
      <c r="H263" s="131"/>
      <c r="I263" s="76"/>
      <c r="J263" s="22"/>
      <c r="K263" s="27"/>
      <c r="L263" s="59"/>
      <c r="M263" s="128" t="s">
        <v>315</v>
      </c>
      <c r="N263" s="129"/>
      <c r="O263" s="130" t="s">
        <v>315</v>
      </c>
      <c r="P263" s="130"/>
      <c r="Q263" s="129" t="s">
        <v>315</v>
      </c>
      <c r="R263" s="131"/>
      <c r="S263" s="59"/>
      <c r="T263" s="22"/>
      <c r="U263" s="27"/>
      <c r="V263" s="59"/>
      <c r="W263" s="128">
        <v>0</v>
      </c>
      <c r="X263" s="129"/>
      <c r="Y263" s="130">
        <v>0</v>
      </c>
      <c r="Z263" s="130"/>
      <c r="AA263" s="129">
        <v>0</v>
      </c>
      <c r="AB263" s="131"/>
      <c r="AC263" s="59"/>
      <c r="AD263" s="22"/>
      <c r="AE263" s="27"/>
      <c r="AG263" s="124">
        <v>0</v>
      </c>
      <c r="AH263" s="125"/>
      <c r="AI263" s="126">
        <v>0</v>
      </c>
      <c r="AJ263" s="126"/>
      <c r="AK263" s="125">
        <v>0</v>
      </c>
      <c r="AL263" s="127"/>
      <c r="AN263" s="22"/>
      <c r="AO263" s="27"/>
      <c r="AQ263" s="124">
        <v>0</v>
      </c>
      <c r="AR263" s="125"/>
      <c r="AS263" s="126">
        <v>0</v>
      </c>
      <c r="AT263" s="126"/>
      <c r="AU263" s="125">
        <v>0</v>
      </c>
      <c r="AV263" s="127"/>
      <c r="AX263" s="22"/>
      <c r="AY263" s="32"/>
      <c r="BA263" s="124">
        <v>0</v>
      </c>
      <c r="BB263" s="125"/>
      <c r="BC263" s="126">
        <v>0</v>
      </c>
      <c r="BD263" s="126"/>
      <c r="BE263" s="125">
        <v>0</v>
      </c>
      <c r="BF263" s="127"/>
      <c r="BH263" s="22"/>
      <c r="BI263" s="32"/>
      <c r="BK263" s="124">
        <v>0</v>
      </c>
      <c r="BL263" s="125"/>
      <c r="BM263" s="126">
        <v>0</v>
      </c>
      <c r="BN263" s="126"/>
      <c r="BO263" s="125">
        <v>0</v>
      </c>
      <c r="BP263" s="127"/>
      <c r="BR263" s="22"/>
      <c r="BS263" s="32"/>
      <c r="BU263" s="124">
        <v>0</v>
      </c>
      <c r="BV263" s="125"/>
      <c r="BW263" s="126">
        <v>0</v>
      </c>
      <c r="BX263" s="126"/>
      <c r="BY263" s="125">
        <v>0</v>
      </c>
      <c r="BZ263" s="127"/>
      <c r="CB263" s="22"/>
      <c r="CC263" s="32"/>
      <c r="CE263" s="124">
        <v>0</v>
      </c>
      <c r="CF263" s="125"/>
      <c r="CG263" s="126">
        <v>0</v>
      </c>
      <c r="CH263" s="126"/>
      <c r="CI263" s="125">
        <v>0</v>
      </c>
      <c r="CJ263" s="127"/>
      <c r="CL263" s="22"/>
      <c r="CM263" s="65"/>
      <c r="CO263" s="124">
        <v>0</v>
      </c>
      <c r="CP263" s="125"/>
      <c r="CQ263" s="126">
        <v>0</v>
      </c>
      <c r="CR263" s="126"/>
      <c r="CS263" s="125">
        <v>0</v>
      </c>
      <c r="CT263" s="127"/>
      <c r="CV263" s="22"/>
      <c r="CW263" s="65"/>
      <c r="CY263" s="124">
        <v>0</v>
      </c>
      <c r="CZ263" s="125"/>
      <c r="DA263" s="126">
        <v>0</v>
      </c>
      <c r="DB263" s="126"/>
      <c r="DC263" s="125">
        <v>0</v>
      </c>
      <c r="DD263" s="127"/>
      <c r="DF263" s="22"/>
      <c r="DG263" s="65"/>
      <c r="DI263" s="124">
        <v>0</v>
      </c>
      <c r="DJ263" s="125"/>
      <c r="DK263" s="126">
        <v>0</v>
      </c>
      <c r="DL263" s="126"/>
      <c r="DM263" s="125">
        <v>0</v>
      </c>
      <c r="DN263" s="127"/>
      <c r="DP263" s="22"/>
      <c r="DQ263" s="65"/>
      <c r="DR263" s="27"/>
      <c r="DS263" s="27"/>
      <c r="DT263" s="27"/>
      <c r="DU263" s="27"/>
      <c r="DV263" s="27"/>
      <c r="DW263" s="27"/>
      <c r="DX263" s="27"/>
      <c r="DY263" s="27"/>
      <c r="DZ263" s="27"/>
      <c r="EA263" s="27"/>
      <c r="EB263" s="27"/>
      <c r="EC263" s="27"/>
      <c r="ED263" s="27"/>
      <c r="EE263" s="27"/>
      <c r="EF263" s="27"/>
      <c r="EG263" s="27"/>
      <c r="EH263" s="27"/>
      <c r="EI263" s="27"/>
      <c r="EJ263" s="27"/>
      <c r="EK263" s="27"/>
      <c r="EL263" s="27"/>
      <c r="EM263" s="27"/>
      <c r="EN263" s="27"/>
      <c r="EO263" s="27"/>
      <c r="EP263" s="27"/>
      <c r="EQ263" s="27"/>
      <c r="ER263" s="27"/>
      <c r="ES263" s="27"/>
      <c r="ET263" s="27"/>
      <c r="EU263" s="27"/>
      <c r="EV263" s="27"/>
      <c r="EW263" s="27"/>
      <c r="EX263" s="27"/>
      <c r="EY263" s="27"/>
      <c r="EZ263" s="27"/>
      <c r="FA263" s="27"/>
      <c r="FB263" s="27"/>
      <c r="FC263" s="27"/>
      <c r="FD263" s="27"/>
      <c r="FE263" s="27"/>
      <c r="FF263" s="27"/>
      <c r="FG263" s="27"/>
      <c r="FH263" s="27"/>
      <c r="FI263" s="27"/>
      <c r="FJ263" s="27"/>
    </row>
    <row r="264" spans="1:166" ht="9" customHeight="1" thickTop="1" x14ac:dyDescent="0.25">
      <c r="B264" s="75"/>
      <c r="C264" s="75"/>
      <c r="D264" s="75"/>
      <c r="E264" s="75"/>
      <c r="F264" s="75"/>
      <c r="G264" s="75"/>
      <c r="H264" s="75"/>
      <c r="I264" s="75"/>
      <c r="J264" s="21"/>
      <c r="L264" s="58"/>
      <c r="M264" s="58"/>
      <c r="N264" s="58"/>
      <c r="O264" s="58"/>
      <c r="P264" s="58"/>
      <c r="Q264" s="58"/>
      <c r="R264" s="58"/>
      <c r="S264" s="58"/>
      <c r="T264" s="21"/>
      <c r="V264" s="58"/>
      <c r="W264" s="58"/>
      <c r="X264" s="58"/>
      <c r="Y264" s="58"/>
      <c r="Z264" s="58"/>
      <c r="AA264" s="58"/>
      <c r="AB264" s="58"/>
      <c r="AC264" s="58"/>
      <c r="AD264" s="21"/>
      <c r="AN264" s="21"/>
      <c r="AX264" s="21"/>
      <c r="BH264" s="21"/>
      <c r="BR264" s="21"/>
      <c r="CB264" s="21"/>
      <c r="CL264" s="21"/>
      <c r="CV264" s="21"/>
      <c r="DF264" s="21"/>
      <c r="DP264" s="21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26"/>
    </row>
    <row r="265" spans="1:166" s="14" customFormat="1" ht="17.100000000000001" customHeight="1" x14ac:dyDescent="0.25">
      <c r="A265" s="27"/>
      <c r="B265" s="76"/>
      <c r="C265" s="112" t="s">
        <v>310</v>
      </c>
      <c r="D265" s="113"/>
      <c r="E265" s="113"/>
      <c r="F265" s="113"/>
      <c r="G265" s="113"/>
      <c r="H265" s="114"/>
      <c r="I265" s="76"/>
      <c r="J265" s="22"/>
      <c r="K265" s="27"/>
      <c r="L265" s="59"/>
      <c r="M265" s="112" t="s">
        <v>310</v>
      </c>
      <c r="N265" s="113"/>
      <c r="O265" s="113"/>
      <c r="P265" s="113"/>
      <c r="Q265" s="113"/>
      <c r="R265" s="114"/>
      <c r="S265" s="59"/>
      <c r="T265" s="22"/>
      <c r="U265" s="27"/>
      <c r="V265" s="59"/>
      <c r="W265" s="112" t="s">
        <v>310</v>
      </c>
      <c r="X265" s="113"/>
      <c r="Y265" s="113"/>
      <c r="Z265" s="113"/>
      <c r="AA265" s="113"/>
      <c r="AB265" s="114"/>
      <c r="AC265" s="59"/>
      <c r="AD265" s="22"/>
      <c r="AE265" s="27"/>
      <c r="AG265" s="115" t="s">
        <v>310</v>
      </c>
      <c r="AH265" s="116"/>
      <c r="AI265" s="116"/>
      <c r="AJ265" s="116"/>
      <c r="AK265" s="116"/>
      <c r="AL265" s="117"/>
      <c r="AN265" s="22"/>
      <c r="AO265" s="27"/>
      <c r="AQ265" s="115" t="s">
        <v>310</v>
      </c>
      <c r="AR265" s="116"/>
      <c r="AS265" s="116"/>
      <c r="AT265" s="116"/>
      <c r="AU265" s="116"/>
      <c r="AV265" s="117"/>
      <c r="AX265" s="22"/>
      <c r="AY265" s="46"/>
      <c r="BA265" s="115" t="s">
        <v>310</v>
      </c>
      <c r="BB265" s="116"/>
      <c r="BC265" s="116"/>
      <c r="BD265" s="116"/>
      <c r="BE265" s="116"/>
      <c r="BF265" s="117"/>
      <c r="BH265" s="22"/>
      <c r="BI265" s="46"/>
      <c r="BK265" s="115" t="s">
        <v>310</v>
      </c>
      <c r="BL265" s="116"/>
      <c r="BM265" s="116"/>
      <c r="BN265" s="116"/>
      <c r="BO265" s="116"/>
      <c r="BP265" s="117"/>
      <c r="BR265" s="22"/>
      <c r="BS265" s="46"/>
      <c r="BU265" s="115" t="s">
        <v>310</v>
      </c>
      <c r="BV265" s="116"/>
      <c r="BW265" s="116"/>
      <c r="BX265" s="116"/>
      <c r="BY265" s="116"/>
      <c r="BZ265" s="117"/>
      <c r="CB265" s="22"/>
      <c r="CC265" s="46"/>
      <c r="CE265" s="115" t="s">
        <v>310</v>
      </c>
      <c r="CF265" s="116"/>
      <c r="CG265" s="116"/>
      <c r="CH265" s="116"/>
      <c r="CI265" s="116"/>
      <c r="CJ265" s="117"/>
      <c r="CL265" s="22"/>
      <c r="CM265" s="66"/>
      <c r="CO265" s="115" t="s">
        <v>310</v>
      </c>
      <c r="CP265" s="116"/>
      <c r="CQ265" s="116"/>
      <c r="CR265" s="116"/>
      <c r="CS265" s="116"/>
      <c r="CT265" s="117"/>
      <c r="CV265" s="22"/>
      <c r="CW265" s="66"/>
      <c r="CY265" s="115" t="s">
        <v>310</v>
      </c>
      <c r="CZ265" s="116"/>
      <c r="DA265" s="116"/>
      <c r="DB265" s="116"/>
      <c r="DC265" s="116"/>
      <c r="DD265" s="117"/>
      <c r="DF265" s="22"/>
      <c r="DG265" s="66"/>
      <c r="DI265" s="115" t="s">
        <v>310</v>
      </c>
      <c r="DJ265" s="116"/>
      <c r="DK265" s="116"/>
      <c r="DL265" s="116"/>
      <c r="DM265" s="116"/>
      <c r="DN265" s="117"/>
      <c r="DP265" s="22"/>
      <c r="DQ265" s="66"/>
      <c r="DR265" s="27"/>
      <c r="DS265" s="27"/>
      <c r="DT265" s="27"/>
      <c r="DU265" s="27"/>
      <c r="DV265" s="27"/>
      <c r="DW265" s="27"/>
      <c r="DX265" s="27"/>
      <c r="DY265" s="27"/>
      <c r="DZ265" s="27"/>
      <c r="EA265" s="27"/>
      <c r="EB265" s="27"/>
      <c r="EC265" s="27"/>
      <c r="ED265" s="27"/>
      <c r="EE265" s="27"/>
      <c r="EF265" s="27"/>
      <c r="EG265" s="27"/>
      <c r="EH265" s="27"/>
      <c r="EI265" s="27"/>
      <c r="EJ265" s="27"/>
      <c r="EK265" s="27"/>
      <c r="EL265" s="27"/>
      <c r="EM265" s="27"/>
      <c r="EN265" s="27"/>
      <c r="EO265" s="27"/>
      <c r="EP265" s="27"/>
      <c r="EQ265" s="27"/>
      <c r="ER265" s="27"/>
      <c r="ES265" s="27"/>
      <c r="ET265" s="27"/>
      <c r="EU265" s="27"/>
      <c r="EV265" s="27"/>
      <c r="EW265" s="27"/>
      <c r="EX265" s="27"/>
      <c r="EY265" s="27"/>
      <c r="EZ265" s="27"/>
      <c r="FA265" s="27"/>
      <c r="FB265" s="27"/>
      <c r="FC265" s="27"/>
      <c r="FD265" s="27"/>
      <c r="FE265" s="27"/>
      <c r="FF265" s="27"/>
      <c r="FG265" s="27"/>
      <c r="FH265" s="27"/>
      <c r="FI265" s="27"/>
      <c r="FJ265" s="27"/>
    </row>
    <row r="266" spans="1:166" s="14" customFormat="1" ht="21.95" customHeight="1" x14ac:dyDescent="0.25">
      <c r="A266" s="27"/>
      <c r="B266" s="76"/>
      <c r="C266" s="118">
        <v>1</v>
      </c>
      <c r="D266" s="119"/>
      <c r="E266" s="119"/>
      <c r="F266" s="119"/>
      <c r="G266" s="119"/>
      <c r="H266" s="120"/>
      <c r="I266" s="76"/>
      <c r="J266" s="22"/>
      <c r="K266" s="27"/>
      <c r="L266" s="59"/>
      <c r="M266" s="152">
        <v>3</v>
      </c>
      <c r="N266" s="153"/>
      <c r="O266" s="153"/>
      <c r="P266" s="153"/>
      <c r="Q266" s="153"/>
      <c r="R266" s="154"/>
      <c r="S266" s="59"/>
      <c r="T266" s="22"/>
      <c r="U266" s="27"/>
      <c r="V266" s="59"/>
      <c r="W266" s="152">
        <v>5</v>
      </c>
      <c r="X266" s="153"/>
      <c r="Y266" s="153"/>
      <c r="Z266" s="153"/>
      <c r="AA266" s="153"/>
      <c r="AB266" s="154"/>
      <c r="AC266" s="59"/>
      <c r="AD266" s="22"/>
      <c r="AE266" s="27"/>
      <c r="AG266" s="121" t="s">
        <v>315</v>
      </c>
      <c r="AH266" s="122"/>
      <c r="AI266" s="122"/>
      <c r="AJ266" s="122"/>
      <c r="AK266" s="122"/>
      <c r="AL266" s="123"/>
      <c r="AN266" s="22"/>
      <c r="AO266" s="27"/>
      <c r="AQ266" s="121" t="s">
        <v>315</v>
      </c>
      <c r="AR266" s="122"/>
      <c r="AS266" s="122"/>
      <c r="AT266" s="122"/>
      <c r="AU266" s="122"/>
      <c r="AV266" s="123"/>
      <c r="AX266" s="22"/>
      <c r="AY266" s="32"/>
      <c r="BA266" s="121" t="s">
        <v>315</v>
      </c>
      <c r="BB266" s="122"/>
      <c r="BC266" s="122"/>
      <c r="BD266" s="122"/>
      <c r="BE266" s="122"/>
      <c r="BF266" s="123"/>
      <c r="BH266" s="22"/>
      <c r="BI266" s="32"/>
      <c r="BK266" s="121" t="s">
        <v>315</v>
      </c>
      <c r="BL266" s="122"/>
      <c r="BM266" s="122"/>
      <c r="BN266" s="122"/>
      <c r="BO266" s="122"/>
      <c r="BP266" s="123"/>
      <c r="BR266" s="22"/>
      <c r="BS266" s="32"/>
      <c r="BU266" s="121" t="s">
        <v>315</v>
      </c>
      <c r="BV266" s="122"/>
      <c r="BW266" s="122"/>
      <c r="BX266" s="122"/>
      <c r="BY266" s="122"/>
      <c r="BZ266" s="123"/>
      <c r="CB266" s="22"/>
      <c r="CC266" s="32"/>
      <c r="CE266" s="121" t="s">
        <v>315</v>
      </c>
      <c r="CF266" s="122"/>
      <c r="CG266" s="122"/>
      <c r="CH266" s="122"/>
      <c r="CI266" s="122"/>
      <c r="CJ266" s="123"/>
      <c r="CL266" s="22"/>
      <c r="CM266" s="65"/>
      <c r="CO266" s="121" t="s">
        <v>315</v>
      </c>
      <c r="CP266" s="122"/>
      <c r="CQ266" s="122"/>
      <c r="CR266" s="122"/>
      <c r="CS266" s="122"/>
      <c r="CT266" s="123"/>
      <c r="CV266" s="22"/>
      <c r="CW266" s="65"/>
      <c r="CY266" s="121" t="s">
        <v>315</v>
      </c>
      <c r="CZ266" s="122"/>
      <c r="DA266" s="122"/>
      <c r="DB266" s="122"/>
      <c r="DC266" s="122"/>
      <c r="DD266" s="123"/>
      <c r="DF266" s="22"/>
      <c r="DG266" s="65"/>
      <c r="DI266" s="121" t="s">
        <v>315</v>
      </c>
      <c r="DJ266" s="122"/>
      <c r="DK266" s="122"/>
      <c r="DL266" s="122"/>
      <c r="DM266" s="122"/>
      <c r="DN266" s="123"/>
      <c r="DP266" s="22"/>
      <c r="DQ266" s="65"/>
      <c r="DR266" s="27"/>
      <c r="DS266" s="27"/>
      <c r="DT266" s="27"/>
      <c r="DU266" s="27"/>
      <c r="DV266" s="27"/>
      <c r="DW266" s="27"/>
      <c r="DX266" s="27"/>
      <c r="DY266" s="27"/>
      <c r="DZ266" s="27"/>
      <c r="EA266" s="27"/>
      <c r="EB266" s="27"/>
      <c r="EC266" s="27"/>
      <c r="ED266" s="27"/>
      <c r="EE266" s="27"/>
      <c r="EF266" s="27"/>
      <c r="EG266" s="27"/>
      <c r="EH266" s="27"/>
      <c r="EI266" s="27"/>
      <c r="EJ266" s="27"/>
      <c r="EK266" s="27"/>
      <c r="EL266" s="27"/>
      <c r="EM266" s="27"/>
      <c r="EN266" s="27"/>
      <c r="EO266" s="27"/>
      <c r="EP266" s="27"/>
      <c r="EQ266" s="27"/>
      <c r="ER266" s="27"/>
      <c r="ES266" s="27"/>
      <c r="ET266" s="27"/>
      <c r="EU266" s="27"/>
      <c r="EV266" s="27"/>
      <c r="EW266" s="27"/>
      <c r="EX266" s="27"/>
      <c r="EY266" s="27"/>
      <c r="EZ266" s="27"/>
      <c r="FA266" s="27"/>
      <c r="FB266" s="27"/>
      <c r="FC266" s="27"/>
      <c r="FD266" s="27"/>
      <c r="FE266" s="27"/>
      <c r="FF266" s="27"/>
      <c r="FG266" s="27"/>
      <c r="FH266" s="27"/>
      <c r="FI266" s="27"/>
      <c r="FJ266" s="27"/>
    </row>
    <row r="267" spans="1:166" s="14" customFormat="1" ht="5.25" customHeight="1" x14ac:dyDescent="0.25">
      <c r="A267" s="27"/>
      <c r="B267" s="76"/>
      <c r="C267" s="53"/>
      <c r="D267" s="34"/>
      <c r="E267" s="34"/>
      <c r="F267" s="34"/>
      <c r="G267" s="34"/>
      <c r="H267" s="54"/>
      <c r="I267" s="76"/>
      <c r="J267" s="22"/>
      <c r="K267" s="27"/>
      <c r="L267" s="59"/>
      <c r="M267" s="53"/>
      <c r="N267" s="34"/>
      <c r="O267" s="34"/>
      <c r="P267" s="34"/>
      <c r="Q267" s="34"/>
      <c r="R267" s="54"/>
      <c r="S267" s="59"/>
      <c r="T267" s="22"/>
      <c r="U267" s="27"/>
      <c r="V267" s="59"/>
      <c r="W267" s="53"/>
      <c r="X267" s="34"/>
      <c r="Y267" s="34"/>
      <c r="Z267" s="34"/>
      <c r="AA267" s="34"/>
      <c r="AB267" s="54"/>
      <c r="AC267" s="59"/>
      <c r="AD267" s="22"/>
      <c r="AE267" s="27"/>
      <c r="AG267" s="15"/>
      <c r="AH267" s="16"/>
      <c r="AI267" s="16"/>
      <c r="AJ267" s="16"/>
      <c r="AK267" s="16"/>
      <c r="AL267" s="17"/>
      <c r="AN267" s="22"/>
      <c r="AO267" s="27"/>
      <c r="AQ267" s="15"/>
      <c r="AR267" s="16"/>
      <c r="AS267" s="16"/>
      <c r="AT267" s="16"/>
      <c r="AU267" s="16"/>
      <c r="AV267" s="17"/>
      <c r="AX267" s="22"/>
      <c r="AY267" s="27"/>
      <c r="BA267" s="15"/>
      <c r="BB267" s="16"/>
      <c r="BC267" s="16"/>
      <c r="BD267" s="16"/>
      <c r="BE267" s="16"/>
      <c r="BF267" s="17"/>
      <c r="BH267" s="22"/>
      <c r="BI267" s="27"/>
      <c r="BK267" s="15"/>
      <c r="BL267" s="16"/>
      <c r="BM267" s="16"/>
      <c r="BN267" s="16"/>
      <c r="BO267" s="16"/>
      <c r="BP267" s="17"/>
      <c r="BR267" s="22"/>
      <c r="BS267" s="27"/>
      <c r="BU267" s="15"/>
      <c r="BV267" s="16"/>
      <c r="BW267" s="16"/>
      <c r="BX267" s="16"/>
      <c r="BY267" s="16"/>
      <c r="BZ267" s="17"/>
      <c r="CB267" s="22"/>
      <c r="CC267" s="27"/>
      <c r="CE267" s="15"/>
      <c r="CF267" s="16"/>
      <c r="CG267" s="16"/>
      <c r="CH267" s="16"/>
      <c r="CI267" s="16"/>
      <c r="CJ267" s="17"/>
      <c r="CL267" s="22"/>
      <c r="CM267" s="27"/>
      <c r="CO267" s="15"/>
      <c r="CP267" s="16"/>
      <c r="CQ267" s="16"/>
      <c r="CR267" s="16"/>
      <c r="CS267" s="16"/>
      <c r="CT267" s="17"/>
      <c r="CV267" s="22"/>
      <c r="CW267" s="27"/>
      <c r="CY267" s="15"/>
      <c r="CZ267" s="16"/>
      <c r="DA267" s="16"/>
      <c r="DB267" s="16"/>
      <c r="DC267" s="16"/>
      <c r="DD267" s="17"/>
      <c r="DF267" s="22"/>
      <c r="DG267" s="27"/>
      <c r="DI267" s="15"/>
      <c r="DJ267" s="16"/>
      <c r="DK267" s="16"/>
      <c r="DL267" s="16"/>
      <c r="DM267" s="16"/>
      <c r="DN267" s="17"/>
      <c r="DP267" s="22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27"/>
      <c r="EC267" s="27"/>
      <c r="ED267" s="27"/>
      <c r="EE267" s="27"/>
      <c r="EF267" s="27"/>
      <c r="EG267" s="27"/>
      <c r="EH267" s="27"/>
      <c r="EI267" s="27"/>
      <c r="EJ267" s="27"/>
      <c r="EK267" s="27"/>
      <c r="EL267" s="27"/>
      <c r="EM267" s="27"/>
      <c r="EN267" s="27"/>
      <c r="EO267" s="27"/>
      <c r="EP267" s="27"/>
      <c r="EQ267" s="27"/>
      <c r="ER267" s="27"/>
      <c r="ES267" s="27"/>
      <c r="ET267" s="27"/>
      <c r="EU267" s="27"/>
      <c r="EV267" s="27"/>
      <c r="EW267" s="27"/>
      <c r="EX267" s="27"/>
      <c r="EY267" s="27"/>
      <c r="EZ267" s="27"/>
      <c r="FA267" s="27"/>
      <c r="FB267" s="27"/>
      <c r="FC267" s="27"/>
      <c r="FD267" s="27"/>
      <c r="FE267" s="27"/>
      <c r="FF267" s="27"/>
      <c r="FG267" s="27"/>
      <c r="FH267" s="27"/>
      <c r="FI267" s="27"/>
      <c r="FJ267" s="27"/>
    </row>
    <row r="268" spans="1:166" ht="17.100000000000001" customHeight="1" x14ac:dyDescent="0.25">
      <c r="B268" s="75"/>
      <c r="C268" s="53" t="s">
        <v>354</v>
      </c>
      <c r="D268" s="34"/>
      <c r="E268" s="34"/>
      <c r="F268" s="34"/>
      <c r="G268" s="34"/>
      <c r="H268" s="54"/>
      <c r="I268" s="75"/>
      <c r="J268" s="21"/>
      <c r="L268" s="58"/>
      <c r="M268" s="53" t="s">
        <v>418</v>
      </c>
      <c r="N268" s="34"/>
      <c r="O268" s="34"/>
      <c r="P268" s="34"/>
      <c r="Q268" s="34"/>
      <c r="R268" s="54"/>
      <c r="S268" s="58"/>
      <c r="T268" s="21"/>
      <c r="V268" s="58"/>
      <c r="W268" s="53" t="s">
        <v>642</v>
      </c>
      <c r="X268" s="34"/>
      <c r="Y268" s="34"/>
      <c r="Z268" s="34"/>
      <c r="AA268" s="34"/>
      <c r="AB268" s="54"/>
      <c r="AC268" s="58"/>
      <c r="AD268" s="21"/>
      <c r="AG268" s="15" t="s">
        <v>317</v>
      </c>
      <c r="AH268" s="16"/>
      <c r="AI268" s="16"/>
      <c r="AJ268" s="16"/>
      <c r="AK268" s="16"/>
      <c r="AL268" s="17"/>
      <c r="AN268" s="21"/>
      <c r="AQ268" s="15" t="s">
        <v>317</v>
      </c>
      <c r="AR268" s="16"/>
      <c r="AS268" s="16"/>
      <c r="AT268" s="16"/>
      <c r="AU268" s="16"/>
      <c r="AV268" s="17"/>
      <c r="AX268" s="21"/>
      <c r="BA268" s="15" t="s">
        <v>317</v>
      </c>
      <c r="BB268" s="16"/>
      <c r="BC268" s="16"/>
      <c r="BD268" s="16"/>
      <c r="BE268" s="16"/>
      <c r="BF268" s="17"/>
      <c r="BH268" s="21"/>
      <c r="BK268" s="15" t="s">
        <v>317</v>
      </c>
      <c r="BL268" s="16"/>
      <c r="BM268" s="16"/>
      <c r="BN268" s="16"/>
      <c r="BO268" s="16"/>
      <c r="BP268" s="17"/>
      <c r="BR268" s="21"/>
      <c r="BU268" s="15" t="s">
        <v>317</v>
      </c>
      <c r="BV268" s="16"/>
      <c r="BW268" s="16"/>
      <c r="BX268" s="16"/>
      <c r="BY268" s="16"/>
      <c r="BZ268" s="17"/>
      <c r="CB268" s="21"/>
      <c r="CE268" s="15" t="s">
        <v>317</v>
      </c>
      <c r="CF268" s="16"/>
      <c r="CG268" s="16"/>
      <c r="CH268" s="16"/>
      <c r="CI268" s="16"/>
      <c r="CJ268" s="17"/>
      <c r="CL268" s="21"/>
      <c r="CO268" s="15" t="s">
        <v>317</v>
      </c>
      <c r="CP268" s="16"/>
      <c r="CQ268" s="16"/>
      <c r="CR268" s="16"/>
      <c r="CS268" s="16"/>
      <c r="CT268" s="17"/>
      <c r="CV268" s="21"/>
      <c r="CY268" s="15" t="s">
        <v>317</v>
      </c>
      <c r="CZ268" s="16"/>
      <c r="DA268" s="16"/>
      <c r="DB268" s="16"/>
      <c r="DC268" s="16"/>
      <c r="DD268" s="17"/>
      <c r="DF268" s="21"/>
      <c r="DI268" s="15" t="s">
        <v>317</v>
      </c>
      <c r="DJ268" s="16"/>
      <c r="DK268" s="16"/>
      <c r="DL268" s="16"/>
      <c r="DM268" s="16"/>
      <c r="DN268" s="17"/>
      <c r="DP268" s="21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26"/>
    </row>
    <row r="269" spans="1:166" ht="17.100000000000001" customHeight="1" x14ac:dyDescent="0.25">
      <c r="B269" s="75"/>
      <c r="C269" s="53" t="s">
        <v>324</v>
      </c>
      <c r="D269" s="34"/>
      <c r="E269" s="34"/>
      <c r="F269" s="34"/>
      <c r="G269" s="34"/>
      <c r="H269" s="54"/>
      <c r="I269" s="75"/>
      <c r="J269" s="21"/>
      <c r="L269" s="58"/>
      <c r="M269" s="53" t="s">
        <v>631</v>
      </c>
      <c r="N269" s="34"/>
      <c r="O269" s="34"/>
      <c r="P269" s="34"/>
      <c r="Q269" s="34"/>
      <c r="R269" s="54"/>
      <c r="S269" s="58"/>
      <c r="T269" s="21"/>
      <c r="V269" s="58"/>
      <c r="W269" s="53" t="s">
        <v>362</v>
      </c>
      <c r="X269" s="34"/>
      <c r="Y269" s="34"/>
      <c r="Z269" s="34"/>
      <c r="AA269" s="34"/>
      <c r="AB269" s="54"/>
      <c r="AC269" s="58"/>
      <c r="AD269" s="21"/>
      <c r="AG269" s="15" t="s">
        <v>318</v>
      </c>
      <c r="AH269" s="16"/>
      <c r="AI269" s="16"/>
      <c r="AJ269" s="16"/>
      <c r="AK269" s="16"/>
      <c r="AL269" s="17"/>
      <c r="AN269" s="21"/>
      <c r="AQ269" s="15" t="s">
        <v>318</v>
      </c>
      <c r="AR269" s="16"/>
      <c r="AS269" s="16"/>
      <c r="AT269" s="16"/>
      <c r="AU269" s="16"/>
      <c r="AV269" s="17"/>
      <c r="AX269" s="21"/>
      <c r="BA269" s="15" t="s">
        <v>318</v>
      </c>
      <c r="BB269" s="16"/>
      <c r="BC269" s="16"/>
      <c r="BD269" s="16"/>
      <c r="BE269" s="16"/>
      <c r="BF269" s="17"/>
      <c r="BH269" s="21"/>
      <c r="BK269" s="15" t="s">
        <v>318</v>
      </c>
      <c r="BL269" s="16"/>
      <c r="BM269" s="16"/>
      <c r="BN269" s="16"/>
      <c r="BO269" s="16"/>
      <c r="BP269" s="17"/>
      <c r="BR269" s="21"/>
      <c r="BU269" s="15" t="s">
        <v>318</v>
      </c>
      <c r="BV269" s="16"/>
      <c r="BW269" s="16"/>
      <c r="BX269" s="16"/>
      <c r="BY269" s="16"/>
      <c r="BZ269" s="17"/>
      <c r="CB269" s="21"/>
      <c r="CE269" s="15" t="s">
        <v>318</v>
      </c>
      <c r="CF269" s="16"/>
      <c r="CG269" s="16"/>
      <c r="CH269" s="16"/>
      <c r="CI269" s="16"/>
      <c r="CJ269" s="17"/>
      <c r="CL269" s="21"/>
      <c r="CO269" s="15" t="s">
        <v>318</v>
      </c>
      <c r="CP269" s="16"/>
      <c r="CQ269" s="16"/>
      <c r="CR269" s="16"/>
      <c r="CS269" s="16"/>
      <c r="CT269" s="17"/>
      <c r="CV269" s="21"/>
      <c r="CY269" s="15" t="s">
        <v>318</v>
      </c>
      <c r="CZ269" s="16"/>
      <c r="DA269" s="16"/>
      <c r="DB269" s="16"/>
      <c r="DC269" s="16"/>
      <c r="DD269" s="17"/>
      <c r="DF269" s="21"/>
      <c r="DI269" s="15" t="s">
        <v>318</v>
      </c>
      <c r="DJ269" s="16"/>
      <c r="DK269" s="16"/>
      <c r="DL269" s="16"/>
      <c r="DM269" s="16"/>
      <c r="DN269" s="17"/>
      <c r="DP269" s="21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</row>
    <row r="270" spans="1:166" ht="5.25" customHeight="1" thickBot="1" x14ac:dyDescent="0.3">
      <c r="B270" s="75"/>
      <c r="C270" s="55"/>
      <c r="D270" s="56"/>
      <c r="E270" s="56"/>
      <c r="F270" s="56"/>
      <c r="G270" s="56"/>
      <c r="H270" s="57"/>
      <c r="I270" s="75"/>
      <c r="J270" s="21"/>
      <c r="L270" s="58"/>
      <c r="M270" s="55"/>
      <c r="N270" s="56"/>
      <c r="O270" s="56"/>
      <c r="P270" s="56"/>
      <c r="Q270" s="56"/>
      <c r="R270" s="57"/>
      <c r="S270" s="58"/>
      <c r="T270" s="21"/>
      <c r="V270" s="58"/>
      <c r="W270" s="55"/>
      <c r="X270" s="56"/>
      <c r="Y270" s="56"/>
      <c r="Z270" s="56"/>
      <c r="AA270" s="56"/>
      <c r="AB270" s="57"/>
      <c r="AC270" s="58"/>
      <c r="AD270" s="21"/>
      <c r="AG270" s="18"/>
      <c r="AH270" s="19"/>
      <c r="AI270" s="19"/>
      <c r="AJ270" s="19"/>
      <c r="AK270" s="19"/>
      <c r="AL270" s="20"/>
      <c r="AN270" s="21"/>
      <c r="AQ270" s="18"/>
      <c r="AR270" s="19"/>
      <c r="AS270" s="19"/>
      <c r="AT270" s="19"/>
      <c r="AU270" s="19"/>
      <c r="AV270" s="20"/>
      <c r="AX270" s="21"/>
      <c r="BA270" s="18"/>
      <c r="BB270" s="19"/>
      <c r="BC270" s="19"/>
      <c r="BD270" s="19"/>
      <c r="BE270" s="19"/>
      <c r="BF270" s="20"/>
      <c r="BH270" s="21"/>
      <c r="BK270" s="18"/>
      <c r="BL270" s="19"/>
      <c r="BM270" s="19"/>
      <c r="BN270" s="19"/>
      <c r="BO270" s="19"/>
      <c r="BP270" s="20"/>
      <c r="BR270" s="21"/>
      <c r="BU270" s="18"/>
      <c r="BV270" s="19"/>
      <c r="BW270" s="19"/>
      <c r="BX270" s="19"/>
      <c r="BY270" s="19"/>
      <c r="BZ270" s="20"/>
      <c r="CB270" s="21"/>
      <c r="CE270" s="18"/>
      <c r="CF270" s="19"/>
      <c r="CG270" s="19"/>
      <c r="CH270" s="19"/>
      <c r="CI270" s="19"/>
      <c r="CJ270" s="20"/>
      <c r="CL270" s="21"/>
      <c r="CO270" s="18"/>
      <c r="CP270" s="19"/>
      <c r="CQ270" s="19"/>
      <c r="CR270" s="19"/>
      <c r="CS270" s="19"/>
      <c r="CT270" s="20"/>
      <c r="CV270" s="21"/>
      <c r="CY270" s="18"/>
      <c r="CZ270" s="19"/>
      <c r="DA270" s="19"/>
      <c r="DB270" s="19"/>
      <c r="DC270" s="19"/>
      <c r="DD270" s="20"/>
      <c r="DF270" s="21"/>
      <c r="DI270" s="18"/>
      <c r="DJ270" s="19"/>
      <c r="DK270" s="19"/>
      <c r="DL270" s="19"/>
      <c r="DM270" s="19"/>
      <c r="DN270" s="20"/>
      <c r="DP270" s="21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26"/>
    </row>
    <row r="271" spans="1:166" ht="11.25" customHeight="1" thickTop="1" x14ac:dyDescent="0.25">
      <c r="B271" s="75"/>
      <c r="C271" s="75"/>
      <c r="D271" s="75"/>
      <c r="E271" s="75"/>
      <c r="F271" s="75"/>
      <c r="G271" s="75"/>
      <c r="H271" s="75"/>
      <c r="I271" s="75"/>
      <c r="J271" s="21"/>
      <c r="L271" s="58"/>
      <c r="M271" s="58"/>
      <c r="N271" s="58"/>
      <c r="O271" s="58"/>
      <c r="P271" s="58"/>
      <c r="Q271" s="58"/>
      <c r="R271" s="58"/>
      <c r="S271" s="58"/>
      <c r="T271" s="21"/>
      <c r="V271" s="58"/>
      <c r="W271" s="58"/>
      <c r="X271" s="58"/>
      <c r="Y271" s="58"/>
      <c r="Z271" s="58"/>
      <c r="AA271" s="58"/>
      <c r="AB271" s="58"/>
      <c r="AC271" s="58"/>
      <c r="AD271" s="21"/>
      <c r="AN271" s="21"/>
      <c r="AX271" s="21"/>
      <c r="BH271" s="21"/>
      <c r="BR271" s="21"/>
      <c r="CB271" s="21"/>
      <c r="CL271" s="21"/>
      <c r="CV271" s="21"/>
      <c r="DF271" s="21"/>
      <c r="DP271" s="21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</row>
    <row r="272" spans="1:166" s="23" customFormat="1" ht="5.25" customHeight="1" x14ac:dyDescent="0.25">
      <c r="A272" s="26"/>
      <c r="B272" s="26"/>
      <c r="C272" s="21"/>
      <c r="D272" s="21"/>
      <c r="E272" s="21"/>
      <c r="F272" s="21"/>
      <c r="G272" s="21"/>
      <c r="H272" s="21"/>
      <c r="I272" s="21"/>
      <c r="J272" s="21"/>
      <c r="K272" s="26"/>
      <c r="L272" s="26"/>
      <c r="M272" s="21"/>
      <c r="N272" s="21"/>
      <c r="O272" s="21"/>
      <c r="P272" s="21"/>
      <c r="Q272" s="21"/>
      <c r="R272" s="21"/>
      <c r="S272" s="21"/>
      <c r="T272" s="21"/>
      <c r="U272" s="26"/>
      <c r="V272" s="26"/>
      <c r="W272" s="21"/>
      <c r="X272" s="21"/>
      <c r="Y272" s="21"/>
      <c r="Z272" s="21"/>
      <c r="AA272" s="21"/>
      <c r="AB272" s="21"/>
      <c r="AC272" s="21"/>
      <c r="AD272" s="21"/>
      <c r="AE272" s="26"/>
      <c r="AF272" s="26"/>
      <c r="AG272" s="21"/>
      <c r="AH272" s="21"/>
      <c r="AI272" s="21"/>
      <c r="AJ272" s="21"/>
      <c r="AK272" s="21"/>
      <c r="AL272" s="21"/>
      <c r="AM272" s="21"/>
      <c r="AN272" s="21"/>
      <c r="AO272" s="26"/>
      <c r="AP272" s="26"/>
      <c r="AQ272" s="21"/>
      <c r="AR272" s="21"/>
      <c r="AS272" s="21"/>
      <c r="AT272" s="21"/>
      <c r="AU272" s="21"/>
      <c r="AV272" s="21"/>
      <c r="AW272" s="21"/>
      <c r="AX272" s="21"/>
      <c r="AY272" s="26"/>
      <c r="AZ272" s="26"/>
      <c r="BA272" s="21"/>
      <c r="BB272" s="21"/>
      <c r="BC272" s="21"/>
      <c r="BD272" s="21"/>
      <c r="BE272" s="21"/>
      <c r="BF272" s="21"/>
      <c r="BG272" s="21"/>
      <c r="BH272" s="21"/>
      <c r="BI272" s="26"/>
      <c r="BJ272" s="26"/>
      <c r="BK272" s="21"/>
      <c r="BL272" s="21"/>
      <c r="BM272" s="21"/>
      <c r="BN272" s="21"/>
      <c r="BO272" s="21"/>
      <c r="BP272" s="21"/>
      <c r="BQ272" s="21"/>
      <c r="BR272" s="21"/>
      <c r="BS272" s="26"/>
      <c r="BT272" s="26"/>
      <c r="BU272" s="21"/>
      <c r="BV272" s="21"/>
      <c r="BW272" s="21"/>
      <c r="BX272" s="21"/>
      <c r="BY272" s="21"/>
      <c r="BZ272" s="21"/>
      <c r="CA272" s="21"/>
      <c r="CB272" s="21"/>
      <c r="CC272" s="26"/>
      <c r="CD272" s="26"/>
      <c r="CE272" s="21"/>
      <c r="CF272" s="21"/>
      <c r="CG272" s="21"/>
      <c r="CH272" s="21"/>
      <c r="CI272" s="21"/>
      <c r="CJ272" s="21"/>
      <c r="CK272" s="21"/>
      <c r="CL272" s="21"/>
      <c r="CM272" s="26"/>
      <c r="CN272" s="26"/>
      <c r="CO272" s="21"/>
      <c r="CP272" s="21"/>
      <c r="CQ272" s="21"/>
      <c r="CR272" s="21"/>
      <c r="CS272" s="21"/>
      <c r="CT272" s="21"/>
      <c r="CU272" s="21"/>
      <c r="CV272" s="21"/>
      <c r="CW272" s="26"/>
      <c r="CX272" s="26"/>
      <c r="CY272" s="21"/>
      <c r="CZ272" s="21"/>
      <c r="DA272" s="21"/>
      <c r="DB272" s="21"/>
      <c r="DC272" s="21"/>
      <c r="DD272" s="21"/>
      <c r="DE272" s="21"/>
      <c r="DF272" s="21"/>
      <c r="DG272" s="26"/>
      <c r="DH272" s="26"/>
      <c r="DI272" s="21"/>
      <c r="DJ272" s="21"/>
      <c r="DK272" s="21"/>
      <c r="DL272" s="21"/>
      <c r="DM272" s="21"/>
      <c r="DN272" s="21"/>
      <c r="DO272" s="21"/>
      <c r="DP272" s="21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</row>
    <row r="273" spans="1:31" s="26" customFormat="1" x14ac:dyDescent="0.25"/>
    <row r="274" spans="1:31" s="26" customFormat="1" x14ac:dyDescent="0.25"/>
    <row r="275" spans="1:31" s="26" customFormat="1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28"/>
      <c r="U275" s="28"/>
      <c r="V275"/>
      <c r="W275"/>
      <c r="X275"/>
      <c r="Y275"/>
      <c r="Z275"/>
      <c r="AA275"/>
      <c r="AB275"/>
      <c r="AC275"/>
      <c r="AE275" s="28"/>
    </row>
    <row r="276" spans="1:31" s="26" customFormat="1" ht="21" x14ac:dyDescent="0.25">
      <c r="A276" s="27"/>
      <c r="B276" s="34"/>
      <c r="C276" s="170" t="s">
        <v>312</v>
      </c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74"/>
      <c r="T276" s="29"/>
      <c r="U276" s="30"/>
      <c r="V276" s="14"/>
      <c r="W276" s="144" t="s">
        <v>315</v>
      </c>
      <c r="X276" s="144"/>
      <c r="Y276" s="144"/>
      <c r="Z276" s="144"/>
      <c r="AA276" s="144"/>
      <c r="AB276" s="144"/>
      <c r="AC276" s="144"/>
      <c r="AD276" s="22"/>
      <c r="AE276" s="30"/>
    </row>
    <row r="277" spans="1:31" s="26" customFormat="1" ht="18.75" x14ac:dyDescent="0.25">
      <c r="B277" s="33"/>
      <c r="C277" s="73"/>
      <c r="D277" s="73"/>
      <c r="E277" s="73"/>
      <c r="F277" s="73"/>
      <c r="G277" s="73"/>
      <c r="H277" s="73"/>
      <c r="I277" s="73"/>
      <c r="J277" s="33"/>
      <c r="K277" s="33"/>
      <c r="L277" s="33"/>
      <c r="M277" s="73"/>
      <c r="N277" s="73"/>
      <c r="O277" s="73"/>
      <c r="P277" s="73"/>
      <c r="Q277" s="73"/>
      <c r="R277" s="73"/>
      <c r="S277" s="73"/>
      <c r="T277" s="31"/>
      <c r="U277" s="28"/>
      <c r="V277"/>
      <c r="W277" s="142"/>
      <c r="X277" s="142"/>
      <c r="Y277" s="142"/>
      <c r="Z277" s="142"/>
      <c r="AA277" s="142"/>
      <c r="AB277" s="142"/>
      <c r="AC277" s="71"/>
      <c r="AD277" s="21"/>
      <c r="AE277" s="28"/>
    </row>
    <row r="278" spans="1:31" s="26" customFormat="1" ht="18.75" x14ac:dyDescent="0.25">
      <c r="B278" s="33"/>
      <c r="C278" s="73"/>
      <c r="D278" s="73"/>
      <c r="E278" s="73"/>
      <c r="F278" s="73"/>
      <c r="G278" s="73"/>
      <c r="H278" s="73"/>
      <c r="I278" s="73"/>
      <c r="J278" s="33"/>
      <c r="K278" s="33"/>
      <c r="L278" s="33"/>
      <c r="M278" s="73"/>
      <c r="N278" s="73"/>
      <c r="O278" s="73"/>
      <c r="P278" s="73"/>
      <c r="Q278" s="73"/>
      <c r="R278" s="73"/>
      <c r="S278" s="73"/>
      <c r="T278" s="31"/>
      <c r="U278" s="28"/>
      <c r="V278"/>
      <c r="W278" s="142"/>
      <c r="X278" s="142"/>
      <c r="Y278" s="142"/>
      <c r="Z278" s="142"/>
      <c r="AA278" s="142"/>
      <c r="AB278" s="142"/>
      <c r="AC278" s="71"/>
      <c r="AD278" s="21"/>
      <c r="AE278" s="28"/>
    </row>
    <row r="279" spans="1:31" s="26" customFormat="1" ht="18.75" x14ac:dyDescent="0.25">
      <c r="B279" s="33"/>
      <c r="C279" s="73"/>
      <c r="D279" s="73"/>
      <c r="E279" s="73"/>
      <c r="F279" s="73"/>
      <c r="G279" s="73"/>
      <c r="H279" s="73"/>
      <c r="I279" s="73"/>
      <c r="J279" s="33"/>
      <c r="K279" s="33"/>
      <c r="L279" s="33"/>
      <c r="M279" s="73"/>
      <c r="N279" s="73"/>
      <c r="O279" s="73"/>
      <c r="P279" s="73"/>
      <c r="Q279" s="73"/>
      <c r="R279" s="73"/>
      <c r="S279" s="73"/>
      <c r="T279" s="31"/>
      <c r="U279" s="28"/>
      <c r="V279"/>
      <c r="W279" s="142"/>
      <c r="X279" s="142"/>
      <c r="Y279" s="142"/>
      <c r="Z279" s="142"/>
      <c r="AA279" s="142"/>
      <c r="AB279" s="142"/>
      <c r="AC279" s="71"/>
      <c r="AD279" s="21"/>
      <c r="AE279" s="28"/>
    </row>
    <row r="280" spans="1:31" s="26" customFormat="1" ht="18.75" x14ac:dyDescent="0.25">
      <c r="B280" s="33"/>
      <c r="C280" s="73"/>
      <c r="D280" s="73"/>
      <c r="E280" s="73"/>
      <c r="F280" s="73"/>
      <c r="G280" s="73"/>
      <c r="H280" s="73"/>
      <c r="I280" s="73"/>
      <c r="J280" s="33"/>
      <c r="K280" s="33"/>
      <c r="L280" s="33"/>
      <c r="M280" s="73"/>
      <c r="N280" s="73"/>
      <c r="O280" s="73"/>
      <c r="P280" s="73"/>
      <c r="Q280" s="73"/>
      <c r="R280" s="73"/>
      <c r="S280" s="73"/>
      <c r="T280" s="31"/>
      <c r="U280" s="28"/>
      <c r="V280"/>
      <c r="W280" s="142" t="s">
        <v>316</v>
      </c>
      <c r="X280" s="142"/>
      <c r="Y280" s="142"/>
      <c r="Z280" s="142"/>
      <c r="AA280" s="142"/>
      <c r="AB280" s="142"/>
      <c r="AC280" s="142"/>
      <c r="AD280" s="21"/>
      <c r="AE280" s="28"/>
    </row>
    <row r="281" spans="1:31" s="26" customFormat="1" ht="18.75" x14ac:dyDescent="0.25">
      <c r="B281" s="33"/>
      <c r="C281" s="73"/>
      <c r="D281" s="73"/>
      <c r="E281" s="73"/>
      <c r="F281" s="73"/>
      <c r="G281" s="73"/>
      <c r="H281" s="73"/>
      <c r="I281" s="73"/>
      <c r="J281" s="33"/>
      <c r="K281" s="33"/>
      <c r="L281" s="33"/>
      <c r="M281" s="73"/>
      <c r="N281" s="73"/>
      <c r="O281" s="73"/>
      <c r="P281" s="73"/>
      <c r="Q281" s="73"/>
      <c r="R281" s="73"/>
      <c r="S281" s="73"/>
      <c r="T281" s="31"/>
      <c r="U281" s="28"/>
      <c r="V281"/>
      <c r="W281" s="71"/>
      <c r="X281" s="71"/>
      <c r="Y281" s="71"/>
      <c r="Z281" s="71"/>
      <c r="AA281" s="71"/>
      <c r="AB281" s="71"/>
      <c r="AC281" s="71"/>
      <c r="AD281" s="21"/>
      <c r="AE281" s="28"/>
    </row>
    <row r="282" spans="1:31" s="26" customFormat="1" x14ac:dyDescent="0.25">
      <c r="A282" s="27"/>
      <c r="B282" s="34"/>
      <c r="C282" s="37"/>
      <c r="D282" s="37"/>
      <c r="E282" s="37"/>
      <c r="F282" s="37"/>
      <c r="G282" s="37"/>
      <c r="H282" s="37"/>
      <c r="I282" s="34"/>
      <c r="J282" s="34"/>
      <c r="K282" s="34"/>
      <c r="L282" s="34"/>
      <c r="M282" s="37"/>
      <c r="N282" s="37"/>
      <c r="O282" s="37"/>
      <c r="P282" s="37"/>
      <c r="Q282" s="37"/>
      <c r="R282" s="37"/>
      <c r="S282" s="34"/>
      <c r="T282" s="29"/>
      <c r="U282" s="30"/>
      <c r="V282" s="14"/>
      <c r="W282" s="115" t="s">
        <v>302</v>
      </c>
      <c r="X282" s="116"/>
      <c r="Y282" s="116" t="s">
        <v>303</v>
      </c>
      <c r="Z282" s="116"/>
      <c r="AA282" s="116" t="s">
        <v>304</v>
      </c>
      <c r="AB282" s="136"/>
      <c r="AC282" s="14"/>
      <c r="AD282" s="22"/>
      <c r="AE282" s="30"/>
    </row>
    <row r="283" spans="1:31" s="26" customFormat="1" ht="19.5" thickBot="1" x14ac:dyDescent="0.3">
      <c r="A283" s="27"/>
      <c r="B283" s="34"/>
      <c r="C283" s="73"/>
      <c r="D283" s="73"/>
      <c r="E283" s="38"/>
      <c r="F283" s="38"/>
      <c r="G283" s="73"/>
      <c r="H283" s="73"/>
      <c r="I283" s="34"/>
      <c r="J283" s="34"/>
      <c r="K283" s="34"/>
      <c r="L283" s="34"/>
      <c r="M283" s="73"/>
      <c r="N283" s="73"/>
      <c r="O283" s="38"/>
      <c r="P283" s="38"/>
      <c r="Q283" s="73"/>
      <c r="R283" s="73"/>
      <c r="S283" s="34"/>
      <c r="T283" s="29"/>
      <c r="U283" s="30"/>
      <c r="V283" s="14"/>
      <c r="W283" s="135">
        <v>0</v>
      </c>
      <c r="X283" s="133"/>
      <c r="Y283" s="132">
        <v>0</v>
      </c>
      <c r="Z283" s="132"/>
      <c r="AA283" s="133">
        <v>0</v>
      </c>
      <c r="AB283" s="134"/>
      <c r="AC283" s="14"/>
      <c r="AD283" s="22"/>
      <c r="AE283" s="30"/>
    </row>
    <row r="284" spans="1:31" s="26" customFormat="1" ht="15.75" thickTop="1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1"/>
      <c r="U284" s="28"/>
      <c r="V284"/>
      <c r="W284"/>
      <c r="X284"/>
      <c r="Y284"/>
      <c r="Z284"/>
      <c r="AA284"/>
      <c r="AB284"/>
      <c r="AC284"/>
      <c r="AD284" s="21"/>
      <c r="AE284" s="28"/>
    </row>
    <row r="285" spans="1:31" s="26" customFormat="1" x14ac:dyDescent="0.25">
      <c r="A285" s="27"/>
      <c r="B285" s="34"/>
      <c r="C285" s="37"/>
      <c r="D285" s="37"/>
      <c r="E285" s="37"/>
      <c r="F285" s="37"/>
      <c r="G285" s="37"/>
      <c r="H285" s="37"/>
      <c r="I285" s="34"/>
      <c r="J285" s="34"/>
      <c r="K285" s="34"/>
      <c r="L285" s="34"/>
      <c r="M285" s="37"/>
      <c r="N285" s="37"/>
      <c r="O285" s="37"/>
      <c r="P285" s="37"/>
      <c r="Q285" s="37"/>
      <c r="R285" s="37"/>
      <c r="S285" s="34"/>
      <c r="T285" s="29"/>
      <c r="U285" s="30"/>
      <c r="V285" s="14"/>
      <c r="W285" s="115" t="s">
        <v>305</v>
      </c>
      <c r="X285" s="116"/>
      <c r="Y285" s="116" t="s">
        <v>306</v>
      </c>
      <c r="Z285" s="116"/>
      <c r="AA285" s="116" t="s">
        <v>307</v>
      </c>
      <c r="AB285" s="117"/>
      <c r="AC285" s="14"/>
      <c r="AD285" s="22"/>
      <c r="AE285" s="30"/>
    </row>
    <row r="286" spans="1:31" s="26" customFormat="1" ht="19.5" thickBot="1" x14ac:dyDescent="0.3">
      <c r="A286" s="27"/>
      <c r="B286" s="34"/>
      <c r="C286" s="73"/>
      <c r="D286" s="73"/>
      <c r="E286" s="39"/>
      <c r="F286" s="39"/>
      <c r="G286" s="73"/>
      <c r="H286" s="73"/>
      <c r="I286" s="34"/>
      <c r="J286" s="34"/>
      <c r="K286" s="34"/>
      <c r="L286" s="34"/>
      <c r="M286" s="73"/>
      <c r="N286" s="73"/>
      <c r="O286" s="39"/>
      <c r="P286" s="39"/>
      <c r="Q286" s="73"/>
      <c r="R286" s="73"/>
      <c r="S286" s="34"/>
      <c r="T286" s="29"/>
      <c r="U286" s="30"/>
      <c r="V286" s="14"/>
      <c r="W286" s="124">
        <v>0</v>
      </c>
      <c r="X286" s="125"/>
      <c r="Y286" s="126">
        <v>0</v>
      </c>
      <c r="Z286" s="126"/>
      <c r="AA286" s="125">
        <v>0</v>
      </c>
      <c r="AB286" s="127"/>
      <c r="AC286" s="14"/>
      <c r="AD286" s="22"/>
      <c r="AE286" s="30"/>
    </row>
    <row r="287" spans="1:31" s="26" customFormat="1" ht="15.75" thickTop="1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1"/>
      <c r="U287" s="28"/>
      <c r="V287"/>
      <c r="W287"/>
      <c r="X287"/>
      <c r="Y287"/>
      <c r="Z287"/>
      <c r="AA287"/>
      <c r="AB287"/>
      <c r="AC287"/>
      <c r="AD287" s="21"/>
      <c r="AE287" s="28"/>
    </row>
    <row r="288" spans="1:31" s="26" customFormat="1" x14ac:dyDescent="0.25">
      <c r="A288" s="27"/>
      <c r="B288" s="34"/>
      <c r="C288" s="37"/>
      <c r="D288" s="37"/>
      <c r="E288" s="37"/>
      <c r="F288" s="37"/>
      <c r="G288" s="37"/>
      <c r="H288" s="37"/>
      <c r="I288" s="34"/>
      <c r="J288" s="34"/>
      <c r="K288" s="34"/>
      <c r="L288" s="34"/>
      <c r="M288" s="37"/>
      <c r="N288" s="37"/>
      <c r="O288" s="37"/>
      <c r="P288" s="37"/>
      <c r="Q288" s="37"/>
      <c r="R288" s="37"/>
      <c r="S288" s="34"/>
      <c r="T288" s="29"/>
      <c r="U288" s="30"/>
      <c r="V288" s="14"/>
      <c r="W288" s="115" t="s">
        <v>310</v>
      </c>
      <c r="X288" s="116"/>
      <c r="Y288" s="116"/>
      <c r="Z288" s="116"/>
      <c r="AA288" s="116"/>
      <c r="AB288" s="117"/>
      <c r="AC288" s="14"/>
      <c r="AD288" s="22"/>
      <c r="AE288" s="30"/>
    </row>
    <row r="289" spans="1:31" s="26" customFormat="1" ht="18.75" x14ac:dyDescent="0.25">
      <c r="A289" s="27"/>
      <c r="B289" s="34"/>
      <c r="C289" s="73"/>
      <c r="D289" s="73"/>
      <c r="E289" s="73"/>
      <c r="F289" s="73"/>
      <c r="G289" s="73"/>
      <c r="H289" s="73"/>
      <c r="I289" s="34"/>
      <c r="J289" s="34"/>
      <c r="K289" s="34"/>
      <c r="L289" s="34"/>
      <c r="M289" s="73"/>
      <c r="N289" s="73"/>
      <c r="O289" s="73"/>
      <c r="P289" s="73"/>
      <c r="Q289" s="73"/>
      <c r="R289" s="73"/>
      <c r="S289" s="34"/>
      <c r="T289" s="29"/>
      <c r="U289" s="30"/>
      <c r="V289" s="14"/>
      <c r="W289" s="121" t="s">
        <v>315</v>
      </c>
      <c r="X289" s="122"/>
      <c r="Y289" s="122"/>
      <c r="Z289" s="122"/>
      <c r="AA289" s="122"/>
      <c r="AB289" s="123"/>
      <c r="AC289" s="14"/>
      <c r="AD289" s="22"/>
      <c r="AE289" s="30"/>
    </row>
    <row r="290" spans="1:31" s="26" customFormat="1" x14ac:dyDescent="0.25">
      <c r="A290" s="27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29"/>
      <c r="U290" s="30"/>
      <c r="V290" s="14"/>
      <c r="W290" s="15"/>
      <c r="X290" s="16"/>
      <c r="Y290" s="16"/>
      <c r="Z290" s="16"/>
      <c r="AA290" s="16"/>
      <c r="AB290" s="17"/>
      <c r="AC290" s="14"/>
      <c r="AD290" s="22"/>
      <c r="AE290" s="30"/>
    </row>
    <row r="291" spans="1:31" s="26" customFormat="1" x14ac:dyDescent="0.25">
      <c r="B291" s="33"/>
      <c r="C291" s="34"/>
      <c r="D291" s="34"/>
      <c r="E291" s="34"/>
      <c r="F291" s="34"/>
      <c r="G291" s="34"/>
      <c r="H291" s="34"/>
      <c r="I291" s="33"/>
      <c r="J291" s="33"/>
      <c r="K291" s="33"/>
      <c r="L291" s="33"/>
      <c r="M291" s="34"/>
      <c r="N291" s="34"/>
      <c r="O291" s="34"/>
      <c r="P291" s="34"/>
      <c r="Q291" s="34"/>
      <c r="R291" s="34"/>
      <c r="S291" s="33"/>
      <c r="T291" s="31"/>
      <c r="U291" s="28"/>
      <c r="V291"/>
      <c r="W291" s="15" t="s">
        <v>317</v>
      </c>
      <c r="X291" s="16"/>
      <c r="Y291" s="16"/>
      <c r="Z291" s="16"/>
      <c r="AA291" s="16"/>
      <c r="AB291" s="17"/>
      <c r="AC291"/>
      <c r="AD291" s="21"/>
      <c r="AE291" s="28"/>
    </row>
    <row r="292" spans="1:31" s="26" customFormat="1" x14ac:dyDescent="0.25">
      <c r="B292" s="33"/>
      <c r="C292" s="34"/>
      <c r="D292" s="34"/>
      <c r="E292" s="34"/>
      <c r="F292" s="34"/>
      <c r="G292" s="34"/>
      <c r="H292" s="34"/>
      <c r="I292" s="33"/>
      <c r="J292" s="33"/>
      <c r="K292" s="33"/>
      <c r="L292" s="33"/>
      <c r="M292" s="34"/>
      <c r="N292" s="34"/>
      <c r="O292" s="34"/>
      <c r="P292" s="34"/>
      <c r="Q292" s="34"/>
      <c r="R292" s="34"/>
      <c r="S292" s="33"/>
      <c r="T292" s="31"/>
      <c r="U292" s="28"/>
      <c r="V292"/>
      <c r="W292" s="15" t="s">
        <v>318</v>
      </c>
      <c r="X292" s="16"/>
      <c r="Y292" s="16"/>
      <c r="Z292" s="16"/>
      <c r="AA292" s="16"/>
      <c r="AB292" s="17"/>
      <c r="AC292"/>
      <c r="AD292" s="21"/>
      <c r="AE292" s="28"/>
    </row>
    <row r="293" spans="1:31" s="26" customFormat="1" ht="15.75" thickBot="1" x14ac:dyDescent="0.3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1"/>
      <c r="U293" s="28"/>
      <c r="V293"/>
      <c r="W293" s="18"/>
      <c r="X293" s="19"/>
      <c r="Y293" s="19"/>
      <c r="Z293" s="19"/>
      <c r="AA293" s="19"/>
      <c r="AB293" s="20"/>
      <c r="AC293"/>
      <c r="AD293" s="21"/>
      <c r="AE293" s="28"/>
    </row>
    <row r="294" spans="1:31" s="26" customFormat="1" ht="15.75" thickTop="1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1"/>
      <c r="U294" s="28"/>
      <c r="V294"/>
      <c r="W294"/>
      <c r="X294"/>
      <c r="Y294"/>
      <c r="Z294"/>
      <c r="AA294"/>
      <c r="AB294"/>
      <c r="AC294"/>
      <c r="AD294" s="21"/>
      <c r="AE294" s="28"/>
    </row>
    <row r="295" spans="1:31" s="26" customFormat="1" x14ac:dyDescent="0.25">
      <c r="B295" s="28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28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s="26" customFormat="1" x14ac:dyDescent="0.25"/>
    <row r="297" spans="1:31" s="26" customFormat="1" x14ac:dyDescent="0.25"/>
    <row r="298" spans="1:31" s="26" customFormat="1" x14ac:dyDescent="0.25"/>
    <row r="299" spans="1:31" s="26" customFormat="1" x14ac:dyDescent="0.25"/>
    <row r="300" spans="1:31" s="26" customFormat="1" x14ac:dyDescent="0.25"/>
    <row r="301" spans="1:31" s="26" customFormat="1" x14ac:dyDescent="0.25"/>
    <row r="302" spans="1:31" s="26" customFormat="1" x14ac:dyDescent="0.25"/>
    <row r="303" spans="1:31" s="26" customFormat="1" x14ac:dyDescent="0.25"/>
    <row r="304" spans="1:31" s="26" customFormat="1" x14ac:dyDescent="0.25"/>
    <row r="305" s="26" customFormat="1" x14ac:dyDescent="0.25"/>
    <row r="306" s="26" customFormat="1" x14ac:dyDescent="0.25"/>
    <row r="307" s="26" customFormat="1" x14ac:dyDescent="0.25"/>
    <row r="308" s="26" customFormat="1" x14ac:dyDescent="0.25"/>
    <row r="309" s="26" customFormat="1" x14ac:dyDescent="0.25"/>
    <row r="310" s="26" customFormat="1" x14ac:dyDescent="0.25"/>
    <row r="311" s="26" customFormat="1" x14ac:dyDescent="0.25"/>
    <row r="312" s="26" customFormat="1" x14ac:dyDescent="0.25"/>
    <row r="313" s="26" customFormat="1" x14ac:dyDescent="0.25"/>
    <row r="314" s="26" customFormat="1" x14ac:dyDescent="0.25"/>
    <row r="315" s="26" customFormat="1" x14ac:dyDescent="0.25"/>
    <row r="316" s="26" customFormat="1" x14ac:dyDescent="0.25"/>
    <row r="317" s="26" customFormat="1" x14ac:dyDescent="0.25"/>
    <row r="318" s="26" customFormat="1" x14ac:dyDescent="0.25"/>
    <row r="319" s="26" customFormat="1" x14ac:dyDescent="0.25"/>
    <row r="320" s="26" customFormat="1" x14ac:dyDescent="0.25"/>
    <row r="321" s="26" customFormat="1" x14ac:dyDescent="0.25"/>
    <row r="322" s="26" customFormat="1" x14ac:dyDescent="0.25"/>
    <row r="323" s="26" customFormat="1" x14ac:dyDescent="0.25"/>
    <row r="324" s="26" customFormat="1" x14ac:dyDescent="0.25"/>
    <row r="325" s="26" customFormat="1" x14ac:dyDescent="0.25"/>
    <row r="326" s="26" customFormat="1" x14ac:dyDescent="0.25"/>
    <row r="327" s="26" customFormat="1" x14ac:dyDescent="0.25"/>
    <row r="328" s="26" customFormat="1" x14ac:dyDescent="0.25"/>
    <row r="329" s="26" customFormat="1" x14ac:dyDescent="0.25"/>
    <row r="330" s="26" customFormat="1" x14ac:dyDescent="0.25"/>
    <row r="331" s="26" customFormat="1" x14ac:dyDescent="0.25"/>
    <row r="332" s="26" customFormat="1" x14ac:dyDescent="0.25"/>
    <row r="333" s="26" customFormat="1" x14ac:dyDescent="0.25"/>
    <row r="334" s="26" customFormat="1" x14ac:dyDescent="0.25"/>
    <row r="335" s="26" customFormat="1" x14ac:dyDescent="0.25"/>
    <row r="336" s="26" customFormat="1" x14ac:dyDescent="0.25"/>
    <row r="337" s="26" customFormat="1" x14ac:dyDescent="0.25"/>
    <row r="338" s="26" customFormat="1" x14ac:dyDescent="0.25"/>
    <row r="339" s="26" customFormat="1" x14ac:dyDescent="0.25"/>
    <row r="340" s="26" customFormat="1" x14ac:dyDescent="0.25"/>
    <row r="341" s="26" customFormat="1" x14ac:dyDescent="0.25"/>
    <row r="342" s="26" customFormat="1" x14ac:dyDescent="0.25"/>
    <row r="343" s="26" customFormat="1" x14ac:dyDescent="0.25"/>
    <row r="344" s="26" customFormat="1" x14ac:dyDescent="0.25"/>
    <row r="345" s="26" customFormat="1" x14ac:dyDescent="0.25"/>
    <row r="346" s="26" customFormat="1" x14ac:dyDescent="0.25"/>
    <row r="347" s="26" customFormat="1" x14ac:dyDescent="0.25"/>
    <row r="348" s="26" customFormat="1" x14ac:dyDescent="0.25"/>
    <row r="349" s="26" customFormat="1" x14ac:dyDescent="0.25"/>
    <row r="350" s="26" customFormat="1" x14ac:dyDescent="0.25"/>
    <row r="351" s="26" customFormat="1" x14ac:dyDescent="0.25"/>
    <row r="352" s="26" customFormat="1" x14ac:dyDescent="0.25"/>
    <row r="353" s="26" customFormat="1" x14ac:dyDescent="0.25"/>
    <row r="354" s="26" customFormat="1" x14ac:dyDescent="0.25"/>
    <row r="355" s="26" customFormat="1" x14ac:dyDescent="0.25"/>
    <row r="356" s="26" customFormat="1" x14ac:dyDescent="0.25"/>
    <row r="357" s="26" customFormat="1" x14ac:dyDescent="0.25"/>
    <row r="358" s="26" customFormat="1" x14ac:dyDescent="0.25"/>
    <row r="359" s="26" customFormat="1" x14ac:dyDescent="0.25"/>
    <row r="360" s="26" customFormat="1" x14ac:dyDescent="0.25"/>
    <row r="361" s="26" customFormat="1" x14ac:dyDescent="0.25"/>
    <row r="362" s="26" customFormat="1" x14ac:dyDescent="0.25"/>
    <row r="363" s="26" customFormat="1" x14ac:dyDescent="0.25"/>
    <row r="364" s="26" customFormat="1" x14ac:dyDescent="0.25"/>
    <row r="365" s="26" customFormat="1" x14ac:dyDescent="0.25"/>
    <row r="366" s="26" customFormat="1" x14ac:dyDescent="0.25"/>
    <row r="367" s="26" customFormat="1" x14ac:dyDescent="0.25"/>
    <row r="368" s="26" customFormat="1" x14ac:dyDescent="0.25"/>
    <row r="369" s="26" customFormat="1" x14ac:dyDescent="0.25"/>
    <row r="370" s="26" customFormat="1" x14ac:dyDescent="0.25"/>
    <row r="371" s="26" customFormat="1" x14ac:dyDescent="0.25"/>
    <row r="372" s="26" customFormat="1" x14ac:dyDescent="0.25"/>
    <row r="373" s="26" customFormat="1" x14ac:dyDescent="0.25"/>
    <row r="374" s="26" customFormat="1" x14ac:dyDescent="0.25"/>
    <row r="375" s="26" customFormat="1" x14ac:dyDescent="0.25"/>
    <row r="376" s="26" customFormat="1" x14ac:dyDescent="0.25"/>
    <row r="377" s="26" customFormat="1" x14ac:dyDescent="0.25"/>
    <row r="378" s="26" customFormat="1" x14ac:dyDescent="0.25"/>
    <row r="379" s="26" customFormat="1" x14ac:dyDescent="0.25"/>
    <row r="380" s="26" customFormat="1" x14ac:dyDescent="0.25"/>
    <row r="381" s="26" customFormat="1" x14ac:dyDescent="0.25"/>
    <row r="382" s="26" customFormat="1" x14ac:dyDescent="0.25"/>
    <row r="383" s="26" customFormat="1" x14ac:dyDescent="0.25"/>
    <row r="384" s="26" customFormat="1" x14ac:dyDescent="0.25"/>
    <row r="385" s="26" customFormat="1" x14ac:dyDescent="0.25"/>
    <row r="386" s="26" customFormat="1" x14ac:dyDescent="0.25"/>
    <row r="387" s="26" customFormat="1" x14ac:dyDescent="0.25"/>
    <row r="388" s="26" customFormat="1" x14ac:dyDescent="0.25"/>
    <row r="389" s="26" customFormat="1" x14ac:dyDescent="0.25"/>
    <row r="390" s="26" customFormat="1" x14ac:dyDescent="0.25"/>
    <row r="391" s="26" customFormat="1" x14ac:dyDescent="0.25"/>
    <row r="392" s="26" customFormat="1" x14ac:dyDescent="0.25"/>
    <row r="393" s="26" customFormat="1" x14ac:dyDescent="0.25"/>
    <row r="394" s="26" customFormat="1" x14ac:dyDescent="0.25"/>
    <row r="395" s="26" customFormat="1" x14ac:dyDescent="0.25"/>
    <row r="396" s="26" customFormat="1" x14ac:dyDescent="0.25"/>
    <row r="397" s="26" customFormat="1" x14ac:dyDescent="0.25"/>
    <row r="398" s="26" customFormat="1" x14ac:dyDescent="0.25"/>
    <row r="399" s="26" customFormat="1" x14ac:dyDescent="0.25"/>
    <row r="400" s="26" customFormat="1" x14ac:dyDescent="0.25"/>
    <row r="401" s="26" customFormat="1" x14ac:dyDescent="0.25"/>
    <row r="402" s="26" customFormat="1" x14ac:dyDescent="0.25"/>
    <row r="403" s="26" customFormat="1" x14ac:dyDescent="0.25"/>
    <row r="404" s="26" customFormat="1" x14ac:dyDescent="0.25"/>
    <row r="405" s="26" customFormat="1" x14ac:dyDescent="0.25"/>
    <row r="406" s="26" customFormat="1" x14ac:dyDescent="0.25"/>
    <row r="407" s="26" customFormat="1" x14ac:dyDescent="0.25"/>
    <row r="408" s="26" customFormat="1" x14ac:dyDescent="0.25"/>
    <row r="409" s="26" customFormat="1" x14ac:dyDescent="0.25"/>
    <row r="410" s="26" customFormat="1" x14ac:dyDescent="0.25"/>
    <row r="411" s="26" customFormat="1" x14ac:dyDescent="0.25"/>
    <row r="412" s="26" customFormat="1" x14ac:dyDescent="0.25"/>
    <row r="413" s="26" customFormat="1" x14ac:dyDescent="0.25"/>
    <row r="414" s="26" customFormat="1" x14ac:dyDescent="0.25"/>
    <row r="415" s="26" customFormat="1" x14ac:dyDescent="0.25"/>
    <row r="416" s="26" customFormat="1" x14ac:dyDescent="0.25"/>
    <row r="417" spans="1:121" s="26" customFormat="1" x14ac:dyDescent="0.25"/>
    <row r="418" spans="1:121" s="26" customFormat="1" x14ac:dyDescent="0.25"/>
    <row r="419" spans="1:121" s="26" customFormat="1" x14ac:dyDescent="0.25"/>
    <row r="420" spans="1:121" s="26" customFormat="1" x14ac:dyDescent="0.25"/>
    <row r="421" spans="1:121" s="26" customFormat="1" x14ac:dyDescent="0.25"/>
    <row r="422" spans="1:121" s="24" customFormat="1" x14ac:dyDescent="0.25">
      <c r="A422" s="26"/>
      <c r="K422" s="26"/>
      <c r="U422" s="26"/>
      <c r="AE422" s="26"/>
      <c r="AO422" s="26"/>
      <c r="AY422" s="26"/>
      <c r="BI422" s="26"/>
      <c r="BS422" s="26"/>
      <c r="CC422" s="26"/>
      <c r="CM422" s="26"/>
      <c r="CW422" s="26"/>
      <c r="DG422" s="26"/>
      <c r="DQ422" s="26"/>
    </row>
    <row r="423" spans="1:121" s="24" customFormat="1" x14ac:dyDescent="0.25">
      <c r="A423" s="26"/>
      <c r="K423" s="26"/>
      <c r="U423" s="26"/>
      <c r="AE423" s="26"/>
      <c r="AO423" s="26"/>
      <c r="AY423" s="26"/>
      <c r="BI423" s="26"/>
      <c r="BS423" s="26"/>
      <c r="CC423" s="26"/>
      <c r="CM423" s="26"/>
      <c r="CW423" s="26"/>
      <c r="DG423" s="26"/>
      <c r="DQ423" s="26"/>
    </row>
    <row r="424" spans="1:121" s="24" customFormat="1" x14ac:dyDescent="0.25">
      <c r="A424" s="26"/>
      <c r="K424" s="26"/>
      <c r="U424" s="26"/>
      <c r="AE424" s="26"/>
      <c r="AO424" s="26"/>
      <c r="AY424" s="26"/>
      <c r="BI424" s="26"/>
      <c r="BS424" s="26"/>
      <c r="CC424" s="26"/>
      <c r="CM424" s="26"/>
      <c r="CW424" s="26"/>
      <c r="DG424" s="26"/>
      <c r="DQ424" s="26"/>
    </row>
    <row r="425" spans="1:121" s="24" customFormat="1" x14ac:dyDescent="0.25">
      <c r="A425" s="26"/>
      <c r="K425" s="26"/>
      <c r="U425" s="26"/>
      <c r="AE425" s="26"/>
      <c r="AO425" s="26"/>
      <c r="AY425" s="26"/>
      <c r="BI425" s="26"/>
      <c r="BS425" s="26"/>
      <c r="CC425" s="26"/>
      <c r="CM425" s="26"/>
      <c r="CW425" s="26"/>
      <c r="DG425" s="26"/>
      <c r="DQ425" s="26"/>
    </row>
    <row r="426" spans="1:121" s="24" customFormat="1" x14ac:dyDescent="0.25">
      <c r="A426" s="26"/>
      <c r="K426" s="26"/>
      <c r="U426" s="26"/>
      <c r="AE426" s="26"/>
      <c r="AO426" s="26"/>
      <c r="AY426" s="26"/>
      <c r="BI426" s="26"/>
      <c r="BS426" s="26"/>
      <c r="CC426" s="26"/>
      <c r="CM426" s="26"/>
      <c r="CW426" s="26"/>
      <c r="DG426" s="26"/>
      <c r="DQ426" s="26"/>
    </row>
    <row r="427" spans="1:121" s="24" customFormat="1" x14ac:dyDescent="0.25">
      <c r="A427" s="26"/>
      <c r="K427" s="26"/>
      <c r="U427" s="26"/>
      <c r="AE427" s="26"/>
      <c r="AO427" s="26"/>
      <c r="AY427" s="26"/>
      <c r="BI427" s="26"/>
      <c r="BS427" s="26"/>
      <c r="CC427" s="26"/>
      <c r="CM427" s="26"/>
      <c r="CW427" s="26"/>
      <c r="DG427" s="26"/>
      <c r="DQ427" s="26"/>
    </row>
    <row r="428" spans="1:121" s="24" customFormat="1" x14ac:dyDescent="0.25">
      <c r="A428" s="26"/>
      <c r="K428" s="26"/>
      <c r="U428" s="26"/>
      <c r="AE428" s="26"/>
      <c r="AO428" s="26"/>
      <c r="AY428" s="26"/>
      <c r="BI428" s="26"/>
      <c r="BS428" s="26"/>
      <c r="CC428" s="26"/>
      <c r="CM428" s="26"/>
      <c r="CW428" s="26"/>
      <c r="DG428" s="26"/>
      <c r="DQ428" s="26"/>
    </row>
    <row r="429" spans="1:121" s="24" customFormat="1" x14ac:dyDescent="0.25">
      <c r="A429" s="26"/>
      <c r="K429" s="26"/>
      <c r="U429" s="26"/>
      <c r="AE429" s="26"/>
      <c r="AO429" s="26"/>
      <c r="AY429" s="26"/>
      <c r="BI429" s="26"/>
      <c r="BS429" s="26"/>
      <c r="CC429" s="26"/>
      <c r="CM429" s="26"/>
      <c r="CW429" s="26"/>
      <c r="DG429" s="26"/>
      <c r="DQ429" s="26"/>
    </row>
  </sheetData>
  <mergeCells count="2234">
    <mergeCell ref="M52:S52"/>
    <mergeCell ref="M53:R55"/>
    <mergeCell ref="M56:S56"/>
    <mergeCell ref="M58:N58"/>
    <mergeCell ref="O58:P58"/>
    <mergeCell ref="Q58:R58"/>
    <mergeCell ref="M59:N59"/>
    <mergeCell ref="O59:P59"/>
    <mergeCell ref="Q59:R59"/>
    <mergeCell ref="M61:N61"/>
    <mergeCell ref="O61:P61"/>
    <mergeCell ref="Q61:R61"/>
    <mergeCell ref="M62:N62"/>
    <mergeCell ref="O62:P62"/>
    <mergeCell ref="Q62:R62"/>
    <mergeCell ref="M64:R64"/>
    <mergeCell ref="M65:R65"/>
    <mergeCell ref="BU199:CA199"/>
    <mergeCell ref="BK199:BQ199"/>
    <mergeCell ref="BA199:BG199"/>
    <mergeCell ref="AQ199:AW199"/>
    <mergeCell ref="AG199:AM199"/>
    <mergeCell ref="W199:AC199"/>
    <mergeCell ref="M199:S199"/>
    <mergeCell ref="C199:I199"/>
    <mergeCell ref="BA211:BF211"/>
    <mergeCell ref="BK211:BP211"/>
    <mergeCell ref="BU211:BZ211"/>
    <mergeCell ref="CE211:CJ211"/>
    <mergeCell ref="CO211:CT211"/>
    <mergeCell ref="CY211:DD211"/>
    <mergeCell ref="DI211:DN211"/>
    <mergeCell ref="C212:H212"/>
    <mergeCell ref="M212:R212"/>
    <mergeCell ref="W212:AB212"/>
    <mergeCell ref="AG212:AL212"/>
    <mergeCell ref="AQ212:AV212"/>
    <mergeCell ref="BA212:BF212"/>
    <mergeCell ref="BK212:BP212"/>
    <mergeCell ref="BU212:BZ212"/>
    <mergeCell ref="CE212:CJ212"/>
    <mergeCell ref="CO212:CT212"/>
    <mergeCell ref="CY212:DD212"/>
    <mergeCell ref="DI212:DN212"/>
    <mergeCell ref="E205:F205"/>
    <mergeCell ref="C205:D205"/>
    <mergeCell ref="DI203:DO203"/>
    <mergeCell ref="CY203:DE203"/>
    <mergeCell ref="CO203:CU203"/>
    <mergeCell ref="BU203:CA203"/>
    <mergeCell ref="BK203:BQ203"/>
    <mergeCell ref="BA203:BG203"/>
    <mergeCell ref="AQ203:AW203"/>
    <mergeCell ref="AG203:AM203"/>
    <mergeCell ref="W203:AC203"/>
    <mergeCell ref="M203:S203"/>
    <mergeCell ref="C203:I203"/>
    <mergeCell ref="DI200:DN202"/>
    <mergeCell ref="CY200:DD202"/>
    <mergeCell ref="CO200:CT202"/>
    <mergeCell ref="CE200:CJ202"/>
    <mergeCell ref="BU200:BZ202"/>
    <mergeCell ref="BK200:BP202"/>
    <mergeCell ref="BA200:BF202"/>
    <mergeCell ref="AQ200:AV202"/>
    <mergeCell ref="AG200:AL202"/>
    <mergeCell ref="W200:AB202"/>
    <mergeCell ref="M200:R202"/>
    <mergeCell ref="C200:H202"/>
    <mergeCell ref="BK205:BL205"/>
    <mergeCell ref="BE205:BF205"/>
    <mergeCell ref="BC205:BD205"/>
    <mergeCell ref="BA205:BB205"/>
    <mergeCell ref="AU205:AV205"/>
    <mergeCell ref="AS205:AT205"/>
    <mergeCell ref="AQ205:AR205"/>
    <mergeCell ref="AK205:AL205"/>
    <mergeCell ref="AI205:AJ205"/>
    <mergeCell ref="AG205:AH205"/>
    <mergeCell ref="AA205:AB205"/>
    <mergeCell ref="Y205:Z205"/>
    <mergeCell ref="W205:X205"/>
    <mergeCell ref="Q205:R205"/>
    <mergeCell ref="O205:P205"/>
    <mergeCell ref="M205:N205"/>
    <mergeCell ref="G205:H205"/>
    <mergeCell ref="AU206:AV206"/>
    <mergeCell ref="AS206:AT206"/>
    <mergeCell ref="AQ206:AR206"/>
    <mergeCell ref="AK206:AL206"/>
    <mergeCell ref="AI206:AJ206"/>
    <mergeCell ref="AG206:AH206"/>
    <mergeCell ref="AA206:AB206"/>
    <mergeCell ref="Y206:Z206"/>
    <mergeCell ref="W206:X206"/>
    <mergeCell ref="Q206:R206"/>
    <mergeCell ref="O206:P206"/>
    <mergeCell ref="M206:N206"/>
    <mergeCell ref="G206:H206"/>
    <mergeCell ref="E206:F206"/>
    <mergeCell ref="C206:D206"/>
    <mergeCell ref="DM205:DN205"/>
    <mergeCell ref="DK205:DL205"/>
    <mergeCell ref="DI205:DJ205"/>
    <mergeCell ref="DC205:DD205"/>
    <mergeCell ref="DA205:DB205"/>
    <mergeCell ref="CY205:CZ205"/>
    <mergeCell ref="CS205:CT205"/>
    <mergeCell ref="CQ205:CR205"/>
    <mergeCell ref="CO205:CP205"/>
    <mergeCell ref="CI205:CJ205"/>
    <mergeCell ref="CG205:CH205"/>
    <mergeCell ref="CE205:CF205"/>
    <mergeCell ref="BY205:BZ205"/>
    <mergeCell ref="BW205:BX205"/>
    <mergeCell ref="BU205:BV205"/>
    <mergeCell ref="BO205:BP205"/>
    <mergeCell ref="BM205:BN205"/>
    <mergeCell ref="AQ208:AR208"/>
    <mergeCell ref="AK208:AL208"/>
    <mergeCell ref="AI208:AJ208"/>
    <mergeCell ref="AG208:AH208"/>
    <mergeCell ref="AA208:AB208"/>
    <mergeCell ref="Y208:Z208"/>
    <mergeCell ref="W208:X208"/>
    <mergeCell ref="Q208:R208"/>
    <mergeCell ref="O208:P208"/>
    <mergeCell ref="M208:N208"/>
    <mergeCell ref="G208:H208"/>
    <mergeCell ref="E208:F208"/>
    <mergeCell ref="C208:D208"/>
    <mergeCell ref="DM206:DN206"/>
    <mergeCell ref="DK206:DL206"/>
    <mergeCell ref="DI206:DJ206"/>
    <mergeCell ref="DC206:DD206"/>
    <mergeCell ref="DA206:DB206"/>
    <mergeCell ref="CY206:CZ206"/>
    <mergeCell ref="CS206:CT206"/>
    <mergeCell ref="CQ206:CR206"/>
    <mergeCell ref="CO206:CP206"/>
    <mergeCell ref="CI206:CJ206"/>
    <mergeCell ref="CG206:CH206"/>
    <mergeCell ref="CE206:CF206"/>
    <mergeCell ref="BY206:BZ206"/>
    <mergeCell ref="BW206:BX206"/>
    <mergeCell ref="BU206:BV206"/>
    <mergeCell ref="BO206:BP206"/>
    <mergeCell ref="BM206:BN206"/>
    <mergeCell ref="BK206:BL206"/>
    <mergeCell ref="BE206:BF206"/>
    <mergeCell ref="AA209:AB209"/>
    <mergeCell ref="Y209:Z209"/>
    <mergeCell ref="W209:X209"/>
    <mergeCell ref="Q209:R209"/>
    <mergeCell ref="O209:P209"/>
    <mergeCell ref="M209:N209"/>
    <mergeCell ref="G209:H209"/>
    <mergeCell ref="E209:F209"/>
    <mergeCell ref="C209:D209"/>
    <mergeCell ref="DM208:DN208"/>
    <mergeCell ref="DK208:DL208"/>
    <mergeCell ref="DI208:DJ208"/>
    <mergeCell ref="DC208:DD208"/>
    <mergeCell ref="DA208:DB208"/>
    <mergeCell ref="CY208:CZ208"/>
    <mergeCell ref="CS208:CT208"/>
    <mergeCell ref="CQ208:CR208"/>
    <mergeCell ref="CO208:CP208"/>
    <mergeCell ref="CI208:CJ208"/>
    <mergeCell ref="CG208:CH208"/>
    <mergeCell ref="CE208:CF208"/>
    <mergeCell ref="BY208:BZ208"/>
    <mergeCell ref="BW208:BX208"/>
    <mergeCell ref="BU208:BV208"/>
    <mergeCell ref="BO208:BP208"/>
    <mergeCell ref="BM208:BN208"/>
    <mergeCell ref="BK208:BL208"/>
    <mergeCell ref="BE208:BF208"/>
    <mergeCell ref="BC208:BD208"/>
    <mergeCell ref="BA208:BB208"/>
    <mergeCell ref="AU208:AV208"/>
    <mergeCell ref="AS208:AT208"/>
    <mergeCell ref="AQ211:AV211"/>
    <mergeCell ref="AG211:AL211"/>
    <mergeCell ref="W211:AB211"/>
    <mergeCell ref="M211:R211"/>
    <mergeCell ref="C211:H211"/>
    <mergeCell ref="DM209:DN209"/>
    <mergeCell ref="DK209:DL209"/>
    <mergeCell ref="DI209:DJ209"/>
    <mergeCell ref="DC209:DD209"/>
    <mergeCell ref="DA209:DB209"/>
    <mergeCell ref="CY209:CZ209"/>
    <mergeCell ref="CS209:CT209"/>
    <mergeCell ref="CQ209:CR209"/>
    <mergeCell ref="CO209:CP209"/>
    <mergeCell ref="CI209:CJ209"/>
    <mergeCell ref="CG209:CH209"/>
    <mergeCell ref="CE209:CF209"/>
    <mergeCell ref="BY209:BZ209"/>
    <mergeCell ref="BW209:BX209"/>
    <mergeCell ref="BU209:BV209"/>
    <mergeCell ref="BO209:BP209"/>
    <mergeCell ref="BM209:BN209"/>
    <mergeCell ref="BK209:BL209"/>
    <mergeCell ref="BE209:BF209"/>
    <mergeCell ref="BC209:BD209"/>
    <mergeCell ref="BA209:BB209"/>
    <mergeCell ref="AU209:AV209"/>
    <mergeCell ref="AS209:AT209"/>
    <mergeCell ref="AQ209:AR209"/>
    <mergeCell ref="AK209:AL209"/>
    <mergeCell ref="AI209:AJ209"/>
    <mergeCell ref="AG209:AH209"/>
    <mergeCell ref="C114:H114"/>
    <mergeCell ref="M114:R114"/>
    <mergeCell ref="W114:AB114"/>
    <mergeCell ref="AG114:AL114"/>
    <mergeCell ref="AQ114:AV114"/>
    <mergeCell ref="BA114:BF114"/>
    <mergeCell ref="BK114:BP114"/>
    <mergeCell ref="BU114:BZ114"/>
    <mergeCell ref="CE114:CJ114"/>
    <mergeCell ref="CO114:CT114"/>
    <mergeCell ref="CY114:DD114"/>
    <mergeCell ref="DI114:DN114"/>
    <mergeCell ref="AQ102:AV104"/>
    <mergeCell ref="BU111:BV111"/>
    <mergeCell ref="BW111:BX111"/>
    <mergeCell ref="BY111:BZ111"/>
    <mergeCell ref="CE111:CF111"/>
    <mergeCell ref="CG111:CH111"/>
    <mergeCell ref="CI111:CJ111"/>
    <mergeCell ref="CO111:CP111"/>
    <mergeCell ref="CQ111:CR111"/>
    <mergeCell ref="CS111:CT111"/>
    <mergeCell ref="CY111:CZ111"/>
    <mergeCell ref="DA111:DB111"/>
    <mergeCell ref="DC111:DD111"/>
    <mergeCell ref="DI111:DJ111"/>
    <mergeCell ref="DK111:DL111"/>
    <mergeCell ref="DM111:DN111"/>
    <mergeCell ref="C113:H113"/>
    <mergeCell ref="M113:R113"/>
    <mergeCell ref="W113:AB113"/>
    <mergeCell ref="AG113:AL113"/>
    <mergeCell ref="BK113:BP113"/>
    <mergeCell ref="BU113:BZ113"/>
    <mergeCell ref="CE113:CJ113"/>
    <mergeCell ref="CO113:CT113"/>
    <mergeCell ref="CY113:DD113"/>
    <mergeCell ref="DI113:DN113"/>
    <mergeCell ref="BU110:BV110"/>
    <mergeCell ref="BW110:BX110"/>
    <mergeCell ref="BY110:BZ110"/>
    <mergeCell ref="CE110:CF110"/>
    <mergeCell ref="CG110:CH110"/>
    <mergeCell ref="CI110:CJ110"/>
    <mergeCell ref="CO110:CP110"/>
    <mergeCell ref="CQ110:CR110"/>
    <mergeCell ref="CS110:CT110"/>
    <mergeCell ref="CY110:CZ110"/>
    <mergeCell ref="DA110:DB110"/>
    <mergeCell ref="DC110:DD110"/>
    <mergeCell ref="DI110:DJ110"/>
    <mergeCell ref="DK110:DL110"/>
    <mergeCell ref="DM110:DN110"/>
    <mergeCell ref="C111:D111"/>
    <mergeCell ref="E111:F111"/>
    <mergeCell ref="G111:H111"/>
    <mergeCell ref="M111:N111"/>
    <mergeCell ref="O111:P111"/>
    <mergeCell ref="Q111:R111"/>
    <mergeCell ref="W111:X111"/>
    <mergeCell ref="Y111:Z111"/>
    <mergeCell ref="AA111:AB111"/>
    <mergeCell ref="AG111:AH111"/>
    <mergeCell ref="AI111:AJ111"/>
    <mergeCell ref="AK111:AL111"/>
    <mergeCell ref="AQ111:AR111"/>
    <mergeCell ref="AS111:AT111"/>
    <mergeCell ref="AU111:AV111"/>
    <mergeCell ref="BA111:BB111"/>
    <mergeCell ref="BC111:BD111"/>
    <mergeCell ref="C110:D110"/>
    <mergeCell ref="E110:F110"/>
    <mergeCell ref="G110:H110"/>
    <mergeCell ref="M110:N110"/>
    <mergeCell ref="O110:P110"/>
    <mergeCell ref="Q110:R110"/>
    <mergeCell ref="W110:X110"/>
    <mergeCell ref="Y110:Z110"/>
    <mergeCell ref="AA110:AB110"/>
    <mergeCell ref="AG110:AH110"/>
    <mergeCell ref="AI110:AJ110"/>
    <mergeCell ref="AK110:AL110"/>
    <mergeCell ref="AQ110:AR110"/>
    <mergeCell ref="AS110:AT110"/>
    <mergeCell ref="AU110:AV110"/>
    <mergeCell ref="BA110:BB110"/>
    <mergeCell ref="BC110:BD110"/>
    <mergeCell ref="Q108:R108"/>
    <mergeCell ref="W108:X108"/>
    <mergeCell ref="Y108:Z108"/>
    <mergeCell ref="AA108:AB108"/>
    <mergeCell ref="AG108:AH108"/>
    <mergeCell ref="AI108:AJ108"/>
    <mergeCell ref="AK108:AL108"/>
    <mergeCell ref="AQ108:AR108"/>
    <mergeCell ref="AS108:AT108"/>
    <mergeCell ref="AU108:AV108"/>
    <mergeCell ref="BA108:BB108"/>
    <mergeCell ref="BC108:BD108"/>
    <mergeCell ref="BU108:BV108"/>
    <mergeCell ref="BW108:BX108"/>
    <mergeCell ref="BY108:BZ108"/>
    <mergeCell ref="CE108:CF108"/>
    <mergeCell ref="CG108:CH108"/>
    <mergeCell ref="AG105:AM105"/>
    <mergeCell ref="AQ105:AW105"/>
    <mergeCell ref="BA105:BG105"/>
    <mergeCell ref="BK105:BQ105"/>
    <mergeCell ref="BU105:CA105"/>
    <mergeCell ref="CE105:CK105"/>
    <mergeCell ref="CO105:CU105"/>
    <mergeCell ref="CY105:DE105"/>
    <mergeCell ref="DI105:DO105"/>
    <mergeCell ref="C107:D107"/>
    <mergeCell ref="E107:F107"/>
    <mergeCell ref="G107:H107"/>
    <mergeCell ref="M107:N107"/>
    <mergeCell ref="O107:P107"/>
    <mergeCell ref="Q107:R107"/>
    <mergeCell ref="W107:X107"/>
    <mergeCell ref="Y107:Z107"/>
    <mergeCell ref="AA107:AB107"/>
    <mergeCell ref="AG107:AH107"/>
    <mergeCell ref="AI107:AJ107"/>
    <mergeCell ref="AK107:AL107"/>
    <mergeCell ref="AQ107:AR107"/>
    <mergeCell ref="AS107:AT107"/>
    <mergeCell ref="AU107:AV107"/>
    <mergeCell ref="BA107:BB107"/>
    <mergeCell ref="BC107:BD107"/>
    <mergeCell ref="BE107:BF107"/>
    <mergeCell ref="BK107:BL107"/>
    <mergeCell ref="BM107:BN107"/>
    <mergeCell ref="BU107:BV107"/>
    <mergeCell ref="BW107:BX107"/>
    <mergeCell ref="BY107:BZ107"/>
    <mergeCell ref="AG101:AM101"/>
    <mergeCell ref="AQ101:AW101"/>
    <mergeCell ref="BA101:BG101"/>
    <mergeCell ref="BK101:BQ101"/>
    <mergeCell ref="BU101:CA101"/>
    <mergeCell ref="CE101:CK101"/>
    <mergeCell ref="CO101:CU101"/>
    <mergeCell ref="CY101:DE101"/>
    <mergeCell ref="DI101:DO101"/>
    <mergeCell ref="C102:H104"/>
    <mergeCell ref="M102:R104"/>
    <mergeCell ref="W102:AB104"/>
    <mergeCell ref="AG102:AL104"/>
    <mergeCell ref="BA102:BF104"/>
    <mergeCell ref="BK102:BP104"/>
    <mergeCell ref="BU102:BZ104"/>
    <mergeCell ref="CE102:CJ104"/>
    <mergeCell ref="CO102:CT104"/>
    <mergeCell ref="CY102:DD104"/>
    <mergeCell ref="DI102:DN104"/>
    <mergeCell ref="BK64:BP64"/>
    <mergeCell ref="BU64:BZ64"/>
    <mergeCell ref="CE64:CJ64"/>
    <mergeCell ref="CO64:CT64"/>
    <mergeCell ref="CY64:DD64"/>
    <mergeCell ref="DI64:DN64"/>
    <mergeCell ref="AG43:AL43"/>
    <mergeCell ref="W43:AB43"/>
    <mergeCell ref="BA43:BF43"/>
    <mergeCell ref="BK43:BP43"/>
    <mergeCell ref="AQ65:AV65"/>
    <mergeCell ref="BA65:BF65"/>
    <mergeCell ref="BK65:BP65"/>
    <mergeCell ref="BU65:BZ65"/>
    <mergeCell ref="CE65:CJ65"/>
    <mergeCell ref="CO65:CT65"/>
    <mergeCell ref="CY65:DD65"/>
    <mergeCell ref="DI65:DN65"/>
    <mergeCell ref="BE62:BF62"/>
    <mergeCell ref="BK62:BL62"/>
    <mergeCell ref="BM62:BN62"/>
    <mergeCell ref="BO62:BP62"/>
    <mergeCell ref="BU62:BV62"/>
    <mergeCell ref="BW62:BX62"/>
    <mergeCell ref="BY62:BZ62"/>
    <mergeCell ref="CE62:CF62"/>
    <mergeCell ref="DC62:DD62"/>
    <mergeCell ref="DI62:DJ62"/>
    <mergeCell ref="BU61:BV61"/>
    <mergeCell ref="BW61:BX61"/>
    <mergeCell ref="CY43:DD43"/>
    <mergeCell ref="BW58:BX58"/>
    <mergeCell ref="CE42:CJ42"/>
    <mergeCell ref="CE43:CJ43"/>
    <mergeCell ref="BW39:BX39"/>
    <mergeCell ref="AG40:AH40"/>
    <mergeCell ref="AI40:AJ40"/>
    <mergeCell ref="AK40:AL40"/>
    <mergeCell ref="W40:X40"/>
    <mergeCell ref="Y40:Z40"/>
    <mergeCell ref="AA40:AB40"/>
    <mergeCell ref="BA40:BB40"/>
    <mergeCell ref="BC40:BD40"/>
    <mergeCell ref="BE40:BF40"/>
    <mergeCell ref="BK40:BL40"/>
    <mergeCell ref="BM40:BN40"/>
    <mergeCell ref="BO40:BP40"/>
    <mergeCell ref="AQ62:AR62"/>
    <mergeCell ref="AS62:AT62"/>
    <mergeCell ref="AU62:AV62"/>
    <mergeCell ref="BA62:BB62"/>
    <mergeCell ref="BC62:BD62"/>
    <mergeCell ref="BE61:BF61"/>
    <mergeCell ref="BK61:BL61"/>
    <mergeCell ref="BM61:BN61"/>
    <mergeCell ref="BO61:BP61"/>
    <mergeCell ref="AG42:AL42"/>
    <mergeCell ref="W42:AB42"/>
    <mergeCell ref="BA42:BF42"/>
    <mergeCell ref="BK42:BP42"/>
    <mergeCell ref="AG39:AH39"/>
    <mergeCell ref="AI39:AJ39"/>
    <mergeCell ref="AK39:AL39"/>
    <mergeCell ref="BU39:BV39"/>
    <mergeCell ref="W39:X39"/>
    <mergeCell ref="Y39:Z39"/>
    <mergeCell ref="AA39:AB39"/>
    <mergeCell ref="BA39:BB39"/>
    <mergeCell ref="BC39:BD39"/>
    <mergeCell ref="BE39:BF39"/>
    <mergeCell ref="BK39:BL39"/>
    <mergeCell ref="BM39:BN39"/>
    <mergeCell ref="BO39:BP39"/>
    <mergeCell ref="AQ61:AR61"/>
    <mergeCell ref="AS61:AT61"/>
    <mergeCell ref="AU61:AV61"/>
    <mergeCell ref="BA61:BB61"/>
    <mergeCell ref="BC61:BD61"/>
    <mergeCell ref="BA37:BB37"/>
    <mergeCell ref="BC37:BD37"/>
    <mergeCell ref="BE37:BF37"/>
    <mergeCell ref="BK37:BL37"/>
    <mergeCell ref="BM37:BN37"/>
    <mergeCell ref="BO37:BP37"/>
    <mergeCell ref="AQ59:AR59"/>
    <mergeCell ref="AS59:AT59"/>
    <mergeCell ref="AU59:AV59"/>
    <mergeCell ref="BA59:BB59"/>
    <mergeCell ref="BC59:BD59"/>
    <mergeCell ref="BE59:BF59"/>
    <mergeCell ref="BK59:BL59"/>
    <mergeCell ref="BM59:BN59"/>
    <mergeCell ref="BO59:BP59"/>
    <mergeCell ref="BU59:BV59"/>
    <mergeCell ref="AQ58:AR58"/>
    <mergeCell ref="AS58:AT58"/>
    <mergeCell ref="AU58:AV58"/>
    <mergeCell ref="BA58:BB58"/>
    <mergeCell ref="BC58:BD58"/>
    <mergeCell ref="BE58:BF58"/>
    <mergeCell ref="BK58:BL58"/>
    <mergeCell ref="BM58:BN58"/>
    <mergeCell ref="BO58:BP58"/>
    <mergeCell ref="BU58:BV58"/>
    <mergeCell ref="BK34:BQ34"/>
    <mergeCell ref="AQ56:AW56"/>
    <mergeCell ref="BA56:BG56"/>
    <mergeCell ref="BK56:BQ56"/>
    <mergeCell ref="BU56:CA56"/>
    <mergeCell ref="CE56:CK56"/>
    <mergeCell ref="CO56:CU56"/>
    <mergeCell ref="CY56:DE56"/>
    <mergeCell ref="DI56:DO56"/>
    <mergeCell ref="AG36:AH36"/>
    <mergeCell ref="AI36:AJ36"/>
    <mergeCell ref="AK36:AL36"/>
    <mergeCell ref="W36:X36"/>
    <mergeCell ref="Y36:Z36"/>
    <mergeCell ref="AA36:AB36"/>
    <mergeCell ref="BA36:BB36"/>
    <mergeCell ref="BC36:BD36"/>
    <mergeCell ref="BE36:BF36"/>
    <mergeCell ref="BK36:BL36"/>
    <mergeCell ref="BM36:BN36"/>
    <mergeCell ref="BO36:BP36"/>
    <mergeCell ref="AI37:AJ37"/>
    <mergeCell ref="AK37:AL37"/>
    <mergeCell ref="W37:X37"/>
    <mergeCell ref="Y37:Z37"/>
    <mergeCell ref="AG52:AM52"/>
    <mergeCell ref="AG53:AL55"/>
    <mergeCell ref="AG56:AM56"/>
    <mergeCell ref="W52:AC52"/>
    <mergeCell ref="CE40:CF40"/>
    <mergeCell ref="CG40:CH40"/>
    <mergeCell ref="CI40:CJ40"/>
    <mergeCell ref="BK30:BQ30"/>
    <mergeCell ref="AQ52:AW52"/>
    <mergeCell ref="BA52:BG52"/>
    <mergeCell ref="BK52:BQ52"/>
    <mergeCell ref="BU52:CA52"/>
    <mergeCell ref="CE52:CK52"/>
    <mergeCell ref="CO52:CU52"/>
    <mergeCell ref="CY52:DE52"/>
    <mergeCell ref="DI52:DO52"/>
    <mergeCell ref="AG31:AL33"/>
    <mergeCell ref="W31:AB33"/>
    <mergeCell ref="BA31:BF33"/>
    <mergeCell ref="BK31:BP33"/>
    <mergeCell ref="AQ53:AV55"/>
    <mergeCell ref="BA53:BF55"/>
    <mergeCell ref="BK53:BP55"/>
    <mergeCell ref="BU53:BZ55"/>
    <mergeCell ref="CE53:CJ55"/>
    <mergeCell ref="CO53:CT55"/>
    <mergeCell ref="CY53:DD55"/>
    <mergeCell ref="DI53:DN55"/>
    <mergeCell ref="AQ30:AW30"/>
    <mergeCell ref="AQ36:AR36"/>
    <mergeCell ref="AS36:AT36"/>
    <mergeCell ref="AU36:AV36"/>
    <mergeCell ref="AQ37:AR37"/>
    <mergeCell ref="AS37:AT37"/>
    <mergeCell ref="AU37:AV37"/>
    <mergeCell ref="BA30:BG30"/>
    <mergeCell ref="W34:AC34"/>
    <mergeCell ref="BA34:BG34"/>
    <mergeCell ref="AG37:AH37"/>
    <mergeCell ref="W285:X285"/>
    <mergeCell ref="Y285:Z285"/>
    <mergeCell ref="AA285:AB285"/>
    <mergeCell ref="W286:X286"/>
    <mergeCell ref="Y286:Z286"/>
    <mergeCell ref="AA286:AB286"/>
    <mergeCell ref="W288:AB288"/>
    <mergeCell ref="W289:AB289"/>
    <mergeCell ref="AQ91:AV91"/>
    <mergeCell ref="AQ92:AV92"/>
    <mergeCell ref="AQ88:AR88"/>
    <mergeCell ref="AS88:AT88"/>
    <mergeCell ref="AU88:AV88"/>
    <mergeCell ref="AQ89:AR89"/>
    <mergeCell ref="AS89:AT89"/>
    <mergeCell ref="AU89:AV89"/>
    <mergeCell ref="AQ85:AR85"/>
    <mergeCell ref="AS85:AT85"/>
    <mergeCell ref="AU85:AV85"/>
    <mergeCell ref="AQ86:AR86"/>
    <mergeCell ref="AS86:AT86"/>
    <mergeCell ref="AU86:AV86"/>
    <mergeCell ref="Y89:Z89"/>
    <mergeCell ref="AA89:AB89"/>
    <mergeCell ref="AA85:AB85"/>
    <mergeCell ref="W156:X156"/>
    <mergeCell ref="Y156:Z156"/>
    <mergeCell ref="AA156:AB156"/>
    <mergeCell ref="AG156:AH156"/>
    <mergeCell ref="AI156:AJ156"/>
    <mergeCell ref="AK156:AL156"/>
    <mergeCell ref="W159:X159"/>
    <mergeCell ref="C30:I30"/>
    <mergeCell ref="C36:D36"/>
    <mergeCell ref="E36:F36"/>
    <mergeCell ref="G36:H36"/>
    <mergeCell ref="C37:D37"/>
    <mergeCell ref="E37:F37"/>
    <mergeCell ref="G37:H37"/>
    <mergeCell ref="C31:H33"/>
    <mergeCell ref="C276:R276"/>
    <mergeCell ref="W276:AC276"/>
    <mergeCell ref="W277:AB279"/>
    <mergeCell ref="W280:AC280"/>
    <mergeCell ref="W282:X282"/>
    <mergeCell ref="Y282:Z282"/>
    <mergeCell ref="AA282:AB282"/>
    <mergeCell ref="W283:X283"/>
    <mergeCell ref="Y283:Z283"/>
    <mergeCell ref="AA283:AB283"/>
    <mergeCell ref="Y159:Z159"/>
    <mergeCell ref="AA159:AB159"/>
    <mergeCell ref="AA37:AB37"/>
    <mergeCell ref="C101:I101"/>
    <mergeCell ref="M101:S101"/>
    <mergeCell ref="W101:AC101"/>
    <mergeCell ref="C105:I105"/>
    <mergeCell ref="M105:S105"/>
    <mergeCell ref="W105:AC105"/>
    <mergeCell ref="C108:D108"/>
    <mergeCell ref="E108:F108"/>
    <mergeCell ref="G108:H108"/>
    <mergeCell ref="M108:N108"/>
    <mergeCell ref="O108:P108"/>
    <mergeCell ref="Y88:Z88"/>
    <mergeCell ref="AA88:AB88"/>
    <mergeCell ref="W79:AC79"/>
    <mergeCell ref="AG79:AM79"/>
    <mergeCell ref="AG80:AL82"/>
    <mergeCell ref="AG83:AM83"/>
    <mergeCell ref="AQ31:AV33"/>
    <mergeCell ref="W86:X86"/>
    <mergeCell ref="Y86:Z86"/>
    <mergeCell ref="AA86:AB86"/>
    <mergeCell ref="W85:X85"/>
    <mergeCell ref="Y85:Z85"/>
    <mergeCell ref="AG86:AH86"/>
    <mergeCell ref="AI86:AJ86"/>
    <mergeCell ref="AK86:AL86"/>
    <mergeCell ref="C34:I34"/>
    <mergeCell ref="M34:S34"/>
    <mergeCell ref="AQ34:AW34"/>
    <mergeCell ref="C83:I83"/>
    <mergeCell ref="AG85:AH85"/>
    <mergeCell ref="AI85:AJ85"/>
    <mergeCell ref="AK85:AL85"/>
    <mergeCell ref="AQ42:AV42"/>
    <mergeCell ref="AQ43:AV43"/>
    <mergeCell ref="AQ39:AR39"/>
    <mergeCell ref="AS39:AT39"/>
    <mergeCell ref="AU39:AV39"/>
    <mergeCell ref="AQ40:AR40"/>
    <mergeCell ref="AS40:AT40"/>
    <mergeCell ref="AU40:AV40"/>
    <mergeCell ref="C86:D86"/>
    <mergeCell ref="E86:F86"/>
    <mergeCell ref="G86:H86"/>
    <mergeCell ref="M86:N86"/>
    <mergeCell ref="O86:P86"/>
    <mergeCell ref="Q86:R86"/>
    <mergeCell ref="C85:D85"/>
    <mergeCell ref="E85:F85"/>
    <mergeCell ref="G85:H85"/>
    <mergeCell ref="M85:N85"/>
    <mergeCell ref="O85:P85"/>
    <mergeCell ref="Q85:R85"/>
    <mergeCell ref="AG30:AM30"/>
    <mergeCell ref="O88:P88"/>
    <mergeCell ref="Q88:R88"/>
    <mergeCell ref="W88:X88"/>
    <mergeCell ref="M31:R33"/>
    <mergeCell ref="C79:I79"/>
    <mergeCell ref="M79:S79"/>
    <mergeCell ref="M42:R42"/>
    <mergeCell ref="M43:R43"/>
    <mergeCell ref="M39:N39"/>
    <mergeCell ref="O39:P39"/>
    <mergeCell ref="Q39:R39"/>
    <mergeCell ref="M40:N40"/>
    <mergeCell ref="O40:P40"/>
    <mergeCell ref="Q40:R40"/>
    <mergeCell ref="C42:H42"/>
    <mergeCell ref="C43:H43"/>
    <mergeCell ref="C80:H82"/>
    <mergeCell ref="M80:R82"/>
    <mergeCell ref="W80:AB82"/>
    <mergeCell ref="W30:AC30"/>
    <mergeCell ref="AG34:AM34"/>
    <mergeCell ref="AG4:AL6"/>
    <mergeCell ref="W7:AC7"/>
    <mergeCell ref="AG7:AM7"/>
    <mergeCell ref="C92:H92"/>
    <mergeCell ref="M92:R92"/>
    <mergeCell ref="W92:AB92"/>
    <mergeCell ref="AG92:AL92"/>
    <mergeCell ref="W3:AC3"/>
    <mergeCell ref="AG3:AM3"/>
    <mergeCell ref="AG89:AH89"/>
    <mergeCell ref="AI89:AJ89"/>
    <mergeCell ref="AK89:AL89"/>
    <mergeCell ref="C91:H91"/>
    <mergeCell ref="M91:R91"/>
    <mergeCell ref="W91:AB91"/>
    <mergeCell ref="AG91:AL91"/>
    <mergeCell ref="AG88:AH88"/>
    <mergeCell ref="AI88:AJ88"/>
    <mergeCell ref="AK88:AL88"/>
    <mergeCell ref="C89:D89"/>
    <mergeCell ref="E89:F89"/>
    <mergeCell ref="G89:H89"/>
    <mergeCell ref="M89:N89"/>
    <mergeCell ref="O89:P89"/>
    <mergeCell ref="Q89:R89"/>
    <mergeCell ref="W89:X89"/>
    <mergeCell ref="M83:S83"/>
    <mergeCell ref="W83:AC83"/>
    <mergeCell ref="C88:D88"/>
    <mergeCell ref="E88:F88"/>
    <mergeCell ref="G88:H88"/>
    <mergeCell ref="M88:N88"/>
    <mergeCell ref="C3:R3"/>
    <mergeCell ref="C25:AL25"/>
    <mergeCell ref="C74:AL74"/>
    <mergeCell ref="W15:AB15"/>
    <mergeCell ref="AG15:AL15"/>
    <mergeCell ref="W16:AB16"/>
    <mergeCell ref="AG16:AL16"/>
    <mergeCell ref="W13:X13"/>
    <mergeCell ref="Y13:Z13"/>
    <mergeCell ref="AA13:AB13"/>
    <mergeCell ref="AG13:AH13"/>
    <mergeCell ref="AI13:AJ13"/>
    <mergeCell ref="AK13:AL13"/>
    <mergeCell ref="W12:X12"/>
    <mergeCell ref="Y12:Z12"/>
    <mergeCell ref="AA12:AB12"/>
    <mergeCell ref="AG12:AH12"/>
    <mergeCell ref="AI12:AJ12"/>
    <mergeCell ref="AK12:AL12"/>
    <mergeCell ref="W10:X10"/>
    <mergeCell ref="Y10:Z10"/>
    <mergeCell ref="AA10:AB10"/>
    <mergeCell ref="AG10:AH10"/>
    <mergeCell ref="AI10:AJ10"/>
    <mergeCell ref="AK10:AL10"/>
    <mergeCell ref="W9:X9"/>
    <mergeCell ref="Y9:Z9"/>
    <mergeCell ref="AA9:AB9"/>
    <mergeCell ref="AG9:AH9"/>
    <mergeCell ref="AI9:AJ9"/>
    <mergeCell ref="AK9:AL9"/>
    <mergeCell ref="W4:AB6"/>
    <mergeCell ref="C154:I154"/>
    <mergeCell ref="M154:S154"/>
    <mergeCell ref="W154:AC154"/>
    <mergeCell ref="AG154:AM154"/>
    <mergeCell ref="C156:D156"/>
    <mergeCell ref="E156:F156"/>
    <mergeCell ref="G156:H156"/>
    <mergeCell ref="M156:N156"/>
    <mergeCell ref="O156:P156"/>
    <mergeCell ref="Q156:R156"/>
    <mergeCell ref="C145:AL145"/>
    <mergeCell ref="C150:I150"/>
    <mergeCell ref="M150:S150"/>
    <mergeCell ref="W150:AC150"/>
    <mergeCell ref="AG150:AM150"/>
    <mergeCell ref="C151:H153"/>
    <mergeCell ref="M151:R153"/>
    <mergeCell ref="W151:AB153"/>
    <mergeCell ref="AG151:AL153"/>
    <mergeCell ref="C159:D159"/>
    <mergeCell ref="E159:F159"/>
    <mergeCell ref="G159:H159"/>
    <mergeCell ref="M159:N159"/>
    <mergeCell ref="O159:P159"/>
    <mergeCell ref="Q159:R159"/>
    <mergeCell ref="W157:X157"/>
    <mergeCell ref="Y157:Z157"/>
    <mergeCell ref="AA157:AB157"/>
    <mergeCell ref="AG157:AH157"/>
    <mergeCell ref="AI157:AJ157"/>
    <mergeCell ref="AK157:AL157"/>
    <mergeCell ref="C157:D157"/>
    <mergeCell ref="E157:F157"/>
    <mergeCell ref="G157:H157"/>
    <mergeCell ref="M157:N157"/>
    <mergeCell ref="O157:P157"/>
    <mergeCell ref="Q157:R157"/>
    <mergeCell ref="AG159:AH159"/>
    <mergeCell ref="AI159:AJ159"/>
    <mergeCell ref="AK159:AL159"/>
    <mergeCell ref="C162:H162"/>
    <mergeCell ref="M162:R162"/>
    <mergeCell ref="W162:AB162"/>
    <mergeCell ref="AG162:AL162"/>
    <mergeCell ref="C163:H163"/>
    <mergeCell ref="M163:R163"/>
    <mergeCell ref="W163:AB163"/>
    <mergeCell ref="AG163:AL163"/>
    <mergeCell ref="W160:X160"/>
    <mergeCell ref="Y160:Z160"/>
    <mergeCell ref="AA160:AB160"/>
    <mergeCell ref="AG160:AH160"/>
    <mergeCell ref="AI160:AJ160"/>
    <mergeCell ref="AK160:AL160"/>
    <mergeCell ref="C160:D160"/>
    <mergeCell ref="E160:F160"/>
    <mergeCell ref="G160:H160"/>
    <mergeCell ref="M160:N160"/>
    <mergeCell ref="O160:P160"/>
    <mergeCell ref="Q160:R160"/>
    <mergeCell ref="W183:X183"/>
    <mergeCell ref="Y183:Z183"/>
    <mergeCell ref="AA183:AB183"/>
    <mergeCell ref="AG183:AH183"/>
    <mergeCell ref="AI183:AJ183"/>
    <mergeCell ref="AK183:AL183"/>
    <mergeCell ref="C181:I181"/>
    <mergeCell ref="M181:S181"/>
    <mergeCell ref="W181:AC181"/>
    <mergeCell ref="AG181:AM181"/>
    <mergeCell ref="C183:D183"/>
    <mergeCell ref="E183:F183"/>
    <mergeCell ref="G183:H183"/>
    <mergeCell ref="M183:N183"/>
    <mergeCell ref="O183:P183"/>
    <mergeCell ref="Q183:R183"/>
    <mergeCell ref="C172:AL172"/>
    <mergeCell ref="C177:I177"/>
    <mergeCell ref="M177:S177"/>
    <mergeCell ref="W177:AC177"/>
    <mergeCell ref="AG177:AM177"/>
    <mergeCell ref="C178:H180"/>
    <mergeCell ref="M178:R180"/>
    <mergeCell ref="W178:AB180"/>
    <mergeCell ref="AG178:AL180"/>
    <mergeCell ref="W186:X186"/>
    <mergeCell ref="Y186:Z186"/>
    <mergeCell ref="AA186:AB186"/>
    <mergeCell ref="AG186:AH186"/>
    <mergeCell ref="AI186:AJ186"/>
    <mergeCell ref="AK186:AL186"/>
    <mergeCell ref="C186:D186"/>
    <mergeCell ref="E186:F186"/>
    <mergeCell ref="G186:H186"/>
    <mergeCell ref="M186:N186"/>
    <mergeCell ref="O186:P186"/>
    <mergeCell ref="Q186:R186"/>
    <mergeCell ref="W184:X184"/>
    <mergeCell ref="Y184:Z184"/>
    <mergeCell ref="AA184:AB184"/>
    <mergeCell ref="AG184:AH184"/>
    <mergeCell ref="AI184:AJ184"/>
    <mergeCell ref="AK184:AL184"/>
    <mergeCell ref="C184:D184"/>
    <mergeCell ref="E184:F184"/>
    <mergeCell ref="G184:H184"/>
    <mergeCell ref="M184:N184"/>
    <mergeCell ref="O184:P184"/>
    <mergeCell ref="Q184:R184"/>
    <mergeCell ref="C189:H189"/>
    <mergeCell ref="M189:R189"/>
    <mergeCell ref="W189:AB189"/>
    <mergeCell ref="AG189:AL189"/>
    <mergeCell ref="C190:H190"/>
    <mergeCell ref="M190:R190"/>
    <mergeCell ref="W190:AB190"/>
    <mergeCell ref="AG190:AL190"/>
    <mergeCell ref="W187:X187"/>
    <mergeCell ref="Y187:Z187"/>
    <mergeCell ref="AA187:AB187"/>
    <mergeCell ref="AG187:AH187"/>
    <mergeCell ref="AI187:AJ187"/>
    <mergeCell ref="AK187:AL187"/>
    <mergeCell ref="C187:D187"/>
    <mergeCell ref="E187:F187"/>
    <mergeCell ref="G187:H187"/>
    <mergeCell ref="M187:N187"/>
    <mergeCell ref="O187:P187"/>
    <mergeCell ref="Q187:R187"/>
    <mergeCell ref="Y232:Z232"/>
    <mergeCell ref="AA232:AB232"/>
    <mergeCell ref="AG232:AH232"/>
    <mergeCell ref="AI232:AJ232"/>
    <mergeCell ref="AK232:AL232"/>
    <mergeCell ref="C230:I230"/>
    <mergeCell ref="M230:S230"/>
    <mergeCell ref="W230:AC230"/>
    <mergeCell ref="AG230:AM230"/>
    <mergeCell ref="C232:D232"/>
    <mergeCell ref="E232:F232"/>
    <mergeCell ref="G232:H232"/>
    <mergeCell ref="M232:N232"/>
    <mergeCell ref="O232:P232"/>
    <mergeCell ref="Q232:R232"/>
    <mergeCell ref="C221:AL221"/>
    <mergeCell ref="C226:I226"/>
    <mergeCell ref="M226:S226"/>
    <mergeCell ref="W226:AC226"/>
    <mergeCell ref="AG226:AM226"/>
    <mergeCell ref="C227:H229"/>
    <mergeCell ref="M227:R229"/>
    <mergeCell ref="W227:AB229"/>
    <mergeCell ref="AG227:AL229"/>
    <mergeCell ref="W236:X236"/>
    <mergeCell ref="Y236:Z236"/>
    <mergeCell ref="AA236:AB236"/>
    <mergeCell ref="AG236:AH236"/>
    <mergeCell ref="AI236:AJ236"/>
    <mergeCell ref="AK236:AL236"/>
    <mergeCell ref="C236:D236"/>
    <mergeCell ref="E236:F236"/>
    <mergeCell ref="G236:H236"/>
    <mergeCell ref="M236:N236"/>
    <mergeCell ref="O236:P236"/>
    <mergeCell ref="Q236:R236"/>
    <mergeCell ref="W235:X235"/>
    <mergeCell ref="Y235:Z235"/>
    <mergeCell ref="AA235:AB235"/>
    <mergeCell ref="AG235:AH235"/>
    <mergeCell ref="AI235:AJ235"/>
    <mergeCell ref="AK235:AL235"/>
    <mergeCell ref="C235:D235"/>
    <mergeCell ref="E235:F235"/>
    <mergeCell ref="G235:H235"/>
    <mergeCell ref="M235:N235"/>
    <mergeCell ref="O235:P235"/>
    <mergeCell ref="Q235:R235"/>
    <mergeCell ref="AG253:AM253"/>
    <mergeCell ref="C254:H256"/>
    <mergeCell ref="M254:R256"/>
    <mergeCell ref="W254:AB256"/>
    <mergeCell ref="AG254:AL256"/>
    <mergeCell ref="AG259:AH259"/>
    <mergeCell ref="AI259:AJ259"/>
    <mergeCell ref="AK259:AL259"/>
    <mergeCell ref="C257:I257"/>
    <mergeCell ref="M257:S257"/>
    <mergeCell ref="C238:H238"/>
    <mergeCell ref="M238:R238"/>
    <mergeCell ref="W238:AB238"/>
    <mergeCell ref="AG238:AL238"/>
    <mergeCell ref="C239:H239"/>
    <mergeCell ref="M239:R239"/>
    <mergeCell ref="W239:AB239"/>
    <mergeCell ref="AG239:AL239"/>
    <mergeCell ref="W257:AC257"/>
    <mergeCell ref="AG257:AM257"/>
    <mergeCell ref="C259:D259"/>
    <mergeCell ref="E259:F259"/>
    <mergeCell ref="G259:H259"/>
    <mergeCell ref="M259:N259"/>
    <mergeCell ref="O259:P259"/>
    <mergeCell ref="Q259:R259"/>
    <mergeCell ref="C248:AL248"/>
    <mergeCell ref="C253:I253"/>
    <mergeCell ref="M253:S253"/>
    <mergeCell ref="W253:AC253"/>
    <mergeCell ref="C266:H266"/>
    <mergeCell ref="M266:R266"/>
    <mergeCell ref="W266:AB266"/>
    <mergeCell ref="AG266:AL266"/>
    <mergeCell ref="W263:X263"/>
    <mergeCell ref="Y263:Z263"/>
    <mergeCell ref="AA263:AB263"/>
    <mergeCell ref="AG263:AH263"/>
    <mergeCell ref="AI263:AJ263"/>
    <mergeCell ref="AK263:AL263"/>
    <mergeCell ref="C263:D263"/>
    <mergeCell ref="E263:F263"/>
    <mergeCell ref="G263:H263"/>
    <mergeCell ref="M263:N263"/>
    <mergeCell ref="O263:P263"/>
    <mergeCell ref="Q263:R263"/>
    <mergeCell ref="W260:X260"/>
    <mergeCell ref="Y260:Z260"/>
    <mergeCell ref="AA260:AB260"/>
    <mergeCell ref="AG260:AH260"/>
    <mergeCell ref="C265:H265"/>
    <mergeCell ref="M265:R265"/>
    <mergeCell ref="W265:AB265"/>
    <mergeCell ref="AG265:AL265"/>
    <mergeCell ref="W262:X262"/>
    <mergeCell ref="Y262:Z262"/>
    <mergeCell ref="AA262:AB262"/>
    <mergeCell ref="AG262:AH262"/>
    <mergeCell ref="AI262:AJ262"/>
    <mergeCell ref="AK262:AL262"/>
    <mergeCell ref="C262:D262"/>
    <mergeCell ref="E262:F262"/>
    <mergeCell ref="G262:H262"/>
    <mergeCell ref="M262:N262"/>
    <mergeCell ref="O262:P262"/>
    <mergeCell ref="Q262:R262"/>
    <mergeCell ref="W259:X259"/>
    <mergeCell ref="Y259:Z259"/>
    <mergeCell ref="AA259:AB259"/>
    <mergeCell ref="AI260:AJ260"/>
    <mergeCell ref="AK260:AL260"/>
    <mergeCell ref="C260:D260"/>
    <mergeCell ref="E260:F260"/>
    <mergeCell ref="G260:H260"/>
    <mergeCell ref="M260:N260"/>
    <mergeCell ref="O260:P260"/>
    <mergeCell ref="Q260:R260"/>
    <mergeCell ref="AQ162:AV162"/>
    <mergeCell ref="AU232:AV232"/>
    <mergeCell ref="AQ233:AR233"/>
    <mergeCell ref="AS233:AT233"/>
    <mergeCell ref="AU233:AV233"/>
    <mergeCell ref="AQ235:AR235"/>
    <mergeCell ref="AS235:AT235"/>
    <mergeCell ref="AU235:AV235"/>
    <mergeCell ref="AS187:AT187"/>
    <mergeCell ref="AU187:AV187"/>
    <mergeCell ref="AQ189:AV189"/>
    <mergeCell ref="AQ190:AV190"/>
    <mergeCell ref="C56:I56"/>
    <mergeCell ref="C58:D58"/>
    <mergeCell ref="E58:F58"/>
    <mergeCell ref="AQ12:AR12"/>
    <mergeCell ref="AS12:AT12"/>
    <mergeCell ref="AU12:AV12"/>
    <mergeCell ref="AQ13:AR13"/>
    <mergeCell ref="W233:X233"/>
    <mergeCell ref="Y233:Z233"/>
    <mergeCell ref="AA233:AB233"/>
    <mergeCell ref="AG233:AH233"/>
    <mergeCell ref="AI233:AJ233"/>
    <mergeCell ref="AK233:AL233"/>
    <mergeCell ref="C233:D233"/>
    <mergeCell ref="E233:F233"/>
    <mergeCell ref="G233:H233"/>
    <mergeCell ref="M233:N233"/>
    <mergeCell ref="O233:P233"/>
    <mergeCell ref="Q233:R233"/>
    <mergeCell ref="W232:X232"/>
    <mergeCell ref="BE108:BF108"/>
    <mergeCell ref="BE110:BF110"/>
    <mergeCell ref="BE111:BF111"/>
    <mergeCell ref="BE130:BF130"/>
    <mergeCell ref="BE132:BF132"/>
    <mergeCell ref="BE133:BF133"/>
    <mergeCell ref="BA113:BF113"/>
    <mergeCell ref="BC13:BD13"/>
    <mergeCell ref="BA9:BB9"/>
    <mergeCell ref="BC9:BD9"/>
    <mergeCell ref="BA10:BB10"/>
    <mergeCell ref="BC10:BD10"/>
    <mergeCell ref="AQ260:AR260"/>
    <mergeCell ref="AS260:AT260"/>
    <mergeCell ref="AQ236:AR236"/>
    <mergeCell ref="AS236:AT236"/>
    <mergeCell ref="AU236:AV236"/>
    <mergeCell ref="AQ238:AV238"/>
    <mergeCell ref="AQ230:AW230"/>
    <mergeCell ref="AQ232:AR232"/>
    <mergeCell ref="AQ186:AR186"/>
    <mergeCell ref="AS186:AT186"/>
    <mergeCell ref="AU186:AV186"/>
    <mergeCell ref="AQ187:AR187"/>
    <mergeCell ref="AQ178:AV180"/>
    <mergeCell ref="AQ181:AW181"/>
    <mergeCell ref="AQ163:AV163"/>
    <mergeCell ref="AQ177:AW177"/>
    <mergeCell ref="AQ157:AR157"/>
    <mergeCell ref="AS157:AT157"/>
    <mergeCell ref="AU157:AV157"/>
    <mergeCell ref="AQ159:AR159"/>
    <mergeCell ref="BE236:BF236"/>
    <mergeCell ref="BA230:BG230"/>
    <mergeCell ref="BA186:BB186"/>
    <mergeCell ref="BC186:BD186"/>
    <mergeCell ref="BA187:BB187"/>
    <mergeCell ref="BC187:BD187"/>
    <mergeCell ref="BA183:BB183"/>
    <mergeCell ref="BC183:BD183"/>
    <mergeCell ref="BA184:BB184"/>
    <mergeCell ref="BC184:BD184"/>
    <mergeCell ref="BE187:BF187"/>
    <mergeCell ref="BA189:BF189"/>
    <mergeCell ref="BA190:BF190"/>
    <mergeCell ref="BA226:BG226"/>
    <mergeCell ref="BA227:BF229"/>
    <mergeCell ref="BE183:BF183"/>
    <mergeCell ref="BE184:BF184"/>
    <mergeCell ref="BE186:BF186"/>
    <mergeCell ref="BC206:BD206"/>
    <mergeCell ref="BA206:BB206"/>
    <mergeCell ref="BO107:BP107"/>
    <mergeCell ref="BK108:BL108"/>
    <mergeCell ref="BM108:BN108"/>
    <mergeCell ref="BO108:BP108"/>
    <mergeCell ref="BK110:BL110"/>
    <mergeCell ref="BM110:BN110"/>
    <mergeCell ref="BO110:BP110"/>
    <mergeCell ref="BK111:BL111"/>
    <mergeCell ref="BM111:BN111"/>
    <mergeCell ref="BO111:BP111"/>
    <mergeCell ref="BO129:BP129"/>
    <mergeCell ref="BK130:BL130"/>
    <mergeCell ref="BA235:BB235"/>
    <mergeCell ref="BC235:BD235"/>
    <mergeCell ref="BA232:BB232"/>
    <mergeCell ref="BC232:BD232"/>
    <mergeCell ref="BE232:BF232"/>
    <mergeCell ref="BE233:BF233"/>
    <mergeCell ref="BE235:BF235"/>
    <mergeCell ref="BA160:BB160"/>
    <mergeCell ref="BC160:BD160"/>
    <mergeCell ref="BA157:BB157"/>
    <mergeCell ref="BC157:BD157"/>
    <mergeCell ref="BA159:BB159"/>
    <mergeCell ref="BC159:BD159"/>
    <mergeCell ref="BA156:BB156"/>
    <mergeCell ref="BC156:BD156"/>
    <mergeCell ref="BE156:BF156"/>
    <mergeCell ref="BE157:BF157"/>
    <mergeCell ref="BE159:BF159"/>
    <mergeCell ref="BE160:BF160"/>
    <mergeCell ref="BA154:BG154"/>
    <mergeCell ref="BU85:BV85"/>
    <mergeCell ref="BW85:BX85"/>
    <mergeCell ref="BU86:BV86"/>
    <mergeCell ref="BW86:BX86"/>
    <mergeCell ref="BU80:BZ82"/>
    <mergeCell ref="BU83:CA83"/>
    <mergeCell ref="BU40:BV40"/>
    <mergeCell ref="BW40:BX40"/>
    <mergeCell ref="BY58:BZ58"/>
    <mergeCell ref="BW59:BX59"/>
    <mergeCell ref="BY59:BZ59"/>
    <mergeCell ref="BK150:BQ150"/>
    <mergeCell ref="BK151:BP153"/>
    <mergeCell ref="AK62:AL62"/>
    <mergeCell ref="AG64:AL64"/>
    <mergeCell ref="AG65:AL65"/>
    <mergeCell ref="BK79:BQ79"/>
    <mergeCell ref="AG59:AH59"/>
    <mergeCell ref="AI59:AJ59"/>
    <mergeCell ref="AG61:AH61"/>
    <mergeCell ref="AI61:AJ61"/>
    <mergeCell ref="AG58:AH58"/>
    <mergeCell ref="AI58:AJ58"/>
    <mergeCell ref="BA91:BF91"/>
    <mergeCell ref="BA88:BB88"/>
    <mergeCell ref="BC88:BD88"/>
    <mergeCell ref="BA89:BB89"/>
    <mergeCell ref="BC89:BD89"/>
    <mergeCell ref="BA151:BF153"/>
    <mergeCell ref="BY61:BZ61"/>
    <mergeCell ref="AQ64:AV64"/>
    <mergeCell ref="BA64:BF64"/>
    <mergeCell ref="BU36:BV36"/>
    <mergeCell ref="BW36:BX36"/>
    <mergeCell ref="BY36:BZ36"/>
    <mergeCell ref="BW10:BX10"/>
    <mergeCell ref="BU12:BV12"/>
    <mergeCell ref="BW12:BX12"/>
    <mergeCell ref="BU13:BV13"/>
    <mergeCell ref="BW13:BX13"/>
    <mergeCell ref="BU10:BV10"/>
    <mergeCell ref="BY13:BZ13"/>
    <mergeCell ref="BU15:BZ15"/>
    <mergeCell ref="BU16:BZ16"/>
    <mergeCell ref="BU30:CA30"/>
    <mergeCell ref="BU31:BZ33"/>
    <mergeCell ref="BU34:CA34"/>
    <mergeCell ref="C52:I52"/>
    <mergeCell ref="C53:H55"/>
    <mergeCell ref="BK10:BL10"/>
    <mergeCell ref="AU10:AV10"/>
    <mergeCell ref="M30:S30"/>
    <mergeCell ref="M36:N36"/>
    <mergeCell ref="O36:P36"/>
    <mergeCell ref="Q36:R36"/>
    <mergeCell ref="M37:N37"/>
    <mergeCell ref="O37:P37"/>
    <mergeCell ref="Q37:R37"/>
    <mergeCell ref="C39:D39"/>
    <mergeCell ref="E39:F39"/>
    <mergeCell ref="G39:H39"/>
    <mergeCell ref="C40:D40"/>
    <mergeCell ref="E40:F40"/>
    <mergeCell ref="G40:H40"/>
    <mergeCell ref="AQ3:AW3"/>
    <mergeCell ref="AQ4:AV6"/>
    <mergeCell ref="AQ7:AW7"/>
    <mergeCell ref="AQ9:AR9"/>
    <mergeCell ref="AS9:AT9"/>
    <mergeCell ref="AU9:AV9"/>
    <mergeCell ref="AQ10:AR10"/>
    <mergeCell ref="AS10:AT10"/>
    <mergeCell ref="BU239:BZ239"/>
    <mergeCell ref="BU253:CA253"/>
    <mergeCell ref="BU233:BV233"/>
    <mergeCell ref="BW233:BX233"/>
    <mergeCell ref="BU235:BV235"/>
    <mergeCell ref="BW235:BX235"/>
    <mergeCell ref="BU232:BV232"/>
    <mergeCell ref="BW232:BX232"/>
    <mergeCell ref="BU226:CA226"/>
    <mergeCell ref="BU227:BZ229"/>
    <mergeCell ref="BU163:BZ163"/>
    <mergeCell ref="BU177:CA177"/>
    <mergeCell ref="BU157:BV157"/>
    <mergeCell ref="BW157:BX157"/>
    <mergeCell ref="BU159:BV159"/>
    <mergeCell ref="BW159:BX159"/>
    <mergeCell ref="BU156:BV156"/>
    <mergeCell ref="BW156:BX156"/>
    <mergeCell ref="BU150:CA150"/>
    <mergeCell ref="BU151:BZ153"/>
    <mergeCell ref="BU37:BV37"/>
    <mergeCell ref="BW37:BX37"/>
    <mergeCell ref="AQ226:AW226"/>
    <mergeCell ref="AQ227:AV229"/>
    <mergeCell ref="C65:H65"/>
    <mergeCell ref="G58:H58"/>
    <mergeCell ref="C59:D59"/>
    <mergeCell ref="E59:F59"/>
    <mergeCell ref="G59:H59"/>
    <mergeCell ref="C61:D61"/>
    <mergeCell ref="E61:F61"/>
    <mergeCell ref="G61:H61"/>
    <mergeCell ref="C62:D62"/>
    <mergeCell ref="E62:F62"/>
    <mergeCell ref="G62:H62"/>
    <mergeCell ref="C64:H64"/>
    <mergeCell ref="AS159:AT159"/>
    <mergeCell ref="AU159:AV159"/>
    <mergeCell ref="AQ160:AR160"/>
    <mergeCell ref="AS160:AT160"/>
    <mergeCell ref="AU160:AV160"/>
    <mergeCell ref="AQ150:AW150"/>
    <mergeCell ref="AQ151:AV153"/>
    <mergeCell ref="AQ154:AW154"/>
    <mergeCell ref="AQ156:AR156"/>
    <mergeCell ref="AS156:AT156"/>
    <mergeCell ref="AU156:AV156"/>
    <mergeCell ref="AQ113:AV113"/>
    <mergeCell ref="W62:X62"/>
    <mergeCell ref="Y62:Z62"/>
    <mergeCell ref="AK58:AL58"/>
    <mergeCell ref="AK59:AL59"/>
    <mergeCell ref="AK61:AL61"/>
    <mergeCell ref="AA58:AB58"/>
    <mergeCell ref="AA59:AB59"/>
    <mergeCell ref="C123:I123"/>
    <mergeCell ref="AQ183:AR183"/>
    <mergeCell ref="AS183:AT183"/>
    <mergeCell ref="AU183:AV183"/>
    <mergeCell ref="AQ184:AR184"/>
    <mergeCell ref="AS184:AT184"/>
    <mergeCell ref="AU184:AV184"/>
    <mergeCell ref="BA265:BF265"/>
    <mergeCell ref="BA266:BF266"/>
    <mergeCell ref="AA61:AB61"/>
    <mergeCell ref="AA62:AB62"/>
    <mergeCell ref="BE85:BF85"/>
    <mergeCell ref="BE86:BF86"/>
    <mergeCell ref="BE88:BF88"/>
    <mergeCell ref="BE89:BF89"/>
    <mergeCell ref="BA79:BG79"/>
    <mergeCell ref="BA80:BF82"/>
    <mergeCell ref="BA83:BG83"/>
    <mergeCell ref="W64:AB64"/>
    <mergeCell ref="W65:AB65"/>
    <mergeCell ref="AQ265:AV265"/>
    <mergeCell ref="AQ266:AV266"/>
    <mergeCell ref="AU260:AV260"/>
    <mergeCell ref="AQ262:AR262"/>
    <mergeCell ref="AS262:AT262"/>
    <mergeCell ref="AU262:AV262"/>
    <mergeCell ref="AQ263:AR263"/>
    <mergeCell ref="AS263:AT263"/>
    <mergeCell ref="AU263:AV263"/>
    <mergeCell ref="AQ239:AV239"/>
    <mergeCell ref="AQ253:AW253"/>
    <mergeCell ref="AQ254:AV256"/>
    <mergeCell ref="AQ257:AW257"/>
    <mergeCell ref="AQ259:AR259"/>
    <mergeCell ref="AS259:AT259"/>
    <mergeCell ref="AU259:AV259"/>
    <mergeCell ref="AS232:AT232"/>
    <mergeCell ref="BK3:BQ3"/>
    <mergeCell ref="BK4:BP6"/>
    <mergeCell ref="BK7:BQ7"/>
    <mergeCell ref="BO9:BP9"/>
    <mergeCell ref="BO10:BP10"/>
    <mergeCell ref="BO12:BP12"/>
    <mergeCell ref="BO13:BP13"/>
    <mergeCell ref="BA92:BF92"/>
    <mergeCell ref="BA150:BG150"/>
    <mergeCell ref="BO85:BP85"/>
    <mergeCell ref="BO86:BP86"/>
    <mergeCell ref="BO88:BP88"/>
    <mergeCell ref="BO89:BP89"/>
    <mergeCell ref="BK91:BP91"/>
    <mergeCell ref="BK92:BP92"/>
    <mergeCell ref="BK88:BL88"/>
    <mergeCell ref="BM88:BN88"/>
    <mergeCell ref="BK89:BL89"/>
    <mergeCell ref="BA3:BG3"/>
    <mergeCell ref="BE9:BF9"/>
    <mergeCell ref="BE10:BF10"/>
    <mergeCell ref="BE12:BF12"/>
    <mergeCell ref="BE13:BF13"/>
    <mergeCell ref="BM89:BN89"/>
    <mergeCell ref="BK85:BL85"/>
    <mergeCell ref="BM85:BN85"/>
    <mergeCell ref="BK86:BL86"/>
    <mergeCell ref="BM86:BN86"/>
    <mergeCell ref="BK80:BP82"/>
    <mergeCell ref="BK83:BQ83"/>
    <mergeCell ref="AG62:AH62"/>
    <mergeCell ref="AI62:AJ62"/>
    <mergeCell ref="BK9:BL9"/>
    <mergeCell ref="BM9:BN9"/>
    <mergeCell ref="BA85:BB85"/>
    <mergeCell ref="BC85:BD85"/>
    <mergeCell ref="BA86:BB86"/>
    <mergeCell ref="BC86:BD86"/>
    <mergeCell ref="W59:X59"/>
    <mergeCell ref="Y59:Z59"/>
    <mergeCell ref="W61:X61"/>
    <mergeCell ref="Y61:Z61"/>
    <mergeCell ref="W58:X58"/>
    <mergeCell ref="Y58:Z58"/>
    <mergeCell ref="BA12:BB12"/>
    <mergeCell ref="BC12:BD12"/>
    <mergeCell ref="BA13:BB13"/>
    <mergeCell ref="AS13:AT13"/>
    <mergeCell ref="AU13:AV13"/>
    <mergeCell ref="AQ15:AV15"/>
    <mergeCell ref="AQ16:AV16"/>
    <mergeCell ref="BK15:BP15"/>
    <mergeCell ref="BK16:BP16"/>
    <mergeCell ref="BM10:BN10"/>
    <mergeCell ref="BK12:BL12"/>
    <mergeCell ref="BM12:BN12"/>
    <mergeCell ref="BK13:BL13"/>
    <mergeCell ref="BM13:BN13"/>
    <mergeCell ref="AQ83:AW83"/>
    <mergeCell ref="AQ79:AW79"/>
    <mergeCell ref="BA162:BF162"/>
    <mergeCell ref="BA163:BF163"/>
    <mergeCell ref="BE262:BF262"/>
    <mergeCell ref="BE263:BF263"/>
    <mergeCell ref="BA4:BF6"/>
    <mergeCell ref="BA7:BG7"/>
    <mergeCell ref="BA15:BF15"/>
    <mergeCell ref="BA16:BF16"/>
    <mergeCell ref="W53:AB55"/>
    <mergeCell ref="W56:AC56"/>
    <mergeCell ref="BA177:BG177"/>
    <mergeCell ref="BA178:BF180"/>
    <mergeCell ref="BA181:BG181"/>
    <mergeCell ref="BA254:BF256"/>
    <mergeCell ref="BA236:BB236"/>
    <mergeCell ref="BC236:BD236"/>
    <mergeCell ref="BA257:BG257"/>
    <mergeCell ref="BA262:BB262"/>
    <mergeCell ref="BC262:BD262"/>
    <mergeCell ref="BA263:BB263"/>
    <mergeCell ref="BC263:BD263"/>
    <mergeCell ref="BA259:BB259"/>
    <mergeCell ref="BC259:BD259"/>
    <mergeCell ref="BA260:BB260"/>
    <mergeCell ref="BC260:BD260"/>
    <mergeCell ref="BE260:BF260"/>
    <mergeCell ref="BE259:BF259"/>
    <mergeCell ref="BA238:BF238"/>
    <mergeCell ref="BA239:BF239"/>
    <mergeCell ref="BA253:BG253"/>
    <mergeCell ref="BA233:BB233"/>
    <mergeCell ref="BC233:BD233"/>
    <mergeCell ref="BO183:BP183"/>
    <mergeCell ref="BO184:BP184"/>
    <mergeCell ref="BO186:BP186"/>
    <mergeCell ref="BO187:BP187"/>
    <mergeCell ref="BK189:BP189"/>
    <mergeCell ref="BK190:BP190"/>
    <mergeCell ref="BK154:BQ154"/>
    <mergeCell ref="BO156:BP156"/>
    <mergeCell ref="BO157:BP157"/>
    <mergeCell ref="BO159:BP159"/>
    <mergeCell ref="BO160:BP160"/>
    <mergeCell ref="BK162:BP162"/>
    <mergeCell ref="BK186:BL186"/>
    <mergeCell ref="BM186:BN186"/>
    <mergeCell ref="BK187:BL187"/>
    <mergeCell ref="BM187:BN187"/>
    <mergeCell ref="BK183:BL183"/>
    <mergeCell ref="BM183:BN183"/>
    <mergeCell ref="BK184:BL184"/>
    <mergeCell ref="BM184:BN184"/>
    <mergeCell ref="BK178:BP180"/>
    <mergeCell ref="BK181:BQ181"/>
    <mergeCell ref="BK160:BL160"/>
    <mergeCell ref="BM160:BN160"/>
    <mergeCell ref="BK177:BQ177"/>
    <mergeCell ref="BK157:BL157"/>
    <mergeCell ref="BM157:BN157"/>
    <mergeCell ref="BK159:BL159"/>
    <mergeCell ref="BM159:BN159"/>
    <mergeCell ref="BK156:BL156"/>
    <mergeCell ref="BM156:BN156"/>
    <mergeCell ref="BK226:BQ226"/>
    <mergeCell ref="BK227:BP229"/>
    <mergeCell ref="BK163:BP163"/>
    <mergeCell ref="BU3:CA3"/>
    <mergeCell ref="BU4:BZ6"/>
    <mergeCell ref="BU7:CA7"/>
    <mergeCell ref="BY9:BZ9"/>
    <mergeCell ref="BY10:BZ10"/>
    <mergeCell ref="BY12:BZ12"/>
    <mergeCell ref="BU9:BV9"/>
    <mergeCell ref="BW9:BX9"/>
    <mergeCell ref="BY85:BZ85"/>
    <mergeCell ref="BO259:BP259"/>
    <mergeCell ref="BO260:BP260"/>
    <mergeCell ref="BO262:BP262"/>
    <mergeCell ref="BO263:BP263"/>
    <mergeCell ref="BY86:BZ86"/>
    <mergeCell ref="BY88:BZ88"/>
    <mergeCell ref="BY89:BZ89"/>
    <mergeCell ref="BU91:BZ91"/>
    <mergeCell ref="BU92:BZ92"/>
    <mergeCell ref="BY37:BZ37"/>
    <mergeCell ref="BY39:BZ39"/>
    <mergeCell ref="BY40:BZ40"/>
    <mergeCell ref="BU42:BZ42"/>
    <mergeCell ref="BU43:BZ43"/>
    <mergeCell ref="BU79:CA79"/>
    <mergeCell ref="BU88:BV88"/>
    <mergeCell ref="BW88:BX88"/>
    <mergeCell ref="BU89:BV89"/>
    <mergeCell ref="BW89:BX89"/>
    <mergeCell ref="BK239:BP239"/>
    <mergeCell ref="BK265:BP265"/>
    <mergeCell ref="BK266:BP266"/>
    <mergeCell ref="BK230:BQ230"/>
    <mergeCell ref="BO232:BP232"/>
    <mergeCell ref="BO233:BP233"/>
    <mergeCell ref="BO235:BP235"/>
    <mergeCell ref="BO236:BP236"/>
    <mergeCell ref="BK238:BP238"/>
    <mergeCell ref="BK262:BL262"/>
    <mergeCell ref="BM262:BN262"/>
    <mergeCell ref="BK263:BL263"/>
    <mergeCell ref="BM263:BN263"/>
    <mergeCell ref="BK259:BL259"/>
    <mergeCell ref="BM259:BN259"/>
    <mergeCell ref="BK260:BL260"/>
    <mergeCell ref="BM260:BN260"/>
    <mergeCell ref="BK254:BP256"/>
    <mergeCell ref="BK257:BQ257"/>
    <mergeCell ref="BK236:BL236"/>
    <mergeCell ref="BM232:BN232"/>
    <mergeCell ref="BK253:BQ253"/>
    <mergeCell ref="BK233:BL233"/>
    <mergeCell ref="BM233:BN233"/>
    <mergeCell ref="BM236:BN236"/>
    <mergeCell ref="BK235:BL235"/>
    <mergeCell ref="BM235:BN235"/>
    <mergeCell ref="BK232:BL232"/>
    <mergeCell ref="BY183:BZ183"/>
    <mergeCell ref="BY184:BZ184"/>
    <mergeCell ref="BY186:BZ186"/>
    <mergeCell ref="BY187:BZ187"/>
    <mergeCell ref="BU189:BZ189"/>
    <mergeCell ref="BU190:BZ190"/>
    <mergeCell ref="BU154:CA154"/>
    <mergeCell ref="BY156:BZ156"/>
    <mergeCell ref="BY157:BZ157"/>
    <mergeCell ref="BY159:BZ159"/>
    <mergeCell ref="BY160:BZ160"/>
    <mergeCell ref="BU162:BZ162"/>
    <mergeCell ref="BU186:BV186"/>
    <mergeCell ref="BW186:BX186"/>
    <mergeCell ref="BU187:BV187"/>
    <mergeCell ref="BW187:BX187"/>
    <mergeCell ref="BU183:BV183"/>
    <mergeCell ref="BW183:BX183"/>
    <mergeCell ref="BU184:BV184"/>
    <mergeCell ref="BW184:BX184"/>
    <mergeCell ref="BU178:BZ180"/>
    <mergeCell ref="BU181:CA181"/>
    <mergeCell ref="BU160:BV160"/>
    <mergeCell ref="BW160:BX160"/>
    <mergeCell ref="BY259:BZ259"/>
    <mergeCell ref="BY260:BZ260"/>
    <mergeCell ref="BY262:BZ262"/>
    <mergeCell ref="BY263:BZ263"/>
    <mergeCell ref="BU265:BZ265"/>
    <mergeCell ref="BU266:BZ266"/>
    <mergeCell ref="BU230:CA230"/>
    <mergeCell ref="BY232:BZ232"/>
    <mergeCell ref="BY233:BZ233"/>
    <mergeCell ref="BY235:BZ235"/>
    <mergeCell ref="BY236:BZ236"/>
    <mergeCell ref="BU238:BZ238"/>
    <mergeCell ref="BU262:BV262"/>
    <mergeCell ref="BW262:BX262"/>
    <mergeCell ref="BU263:BV263"/>
    <mergeCell ref="BW263:BX263"/>
    <mergeCell ref="BU259:BV259"/>
    <mergeCell ref="BW259:BX259"/>
    <mergeCell ref="BU260:BV260"/>
    <mergeCell ref="BW260:BX260"/>
    <mergeCell ref="BU254:BZ256"/>
    <mergeCell ref="BU257:CA257"/>
    <mergeCell ref="BU236:BV236"/>
    <mergeCell ref="BW236:BX236"/>
    <mergeCell ref="CE12:CF12"/>
    <mergeCell ref="CG12:CH12"/>
    <mergeCell ref="CI12:CJ12"/>
    <mergeCell ref="CE13:CF13"/>
    <mergeCell ref="CG13:CH13"/>
    <mergeCell ref="CI13:CJ13"/>
    <mergeCell ref="CE15:CJ15"/>
    <mergeCell ref="CE16:CJ16"/>
    <mergeCell ref="CE30:CK30"/>
    <mergeCell ref="CE3:CK3"/>
    <mergeCell ref="CE4:CJ6"/>
    <mergeCell ref="CE7:CK7"/>
    <mergeCell ref="CE9:CF9"/>
    <mergeCell ref="CG9:CH9"/>
    <mergeCell ref="CI9:CJ9"/>
    <mergeCell ref="CE10:CF10"/>
    <mergeCell ref="CG10:CH10"/>
    <mergeCell ref="CI10:CJ10"/>
    <mergeCell ref="CE79:CK79"/>
    <mergeCell ref="CE80:CJ82"/>
    <mergeCell ref="CE83:CK83"/>
    <mergeCell ref="CE85:CF85"/>
    <mergeCell ref="CG85:CH85"/>
    <mergeCell ref="CI85:CJ85"/>
    <mergeCell ref="CE31:CJ33"/>
    <mergeCell ref="CE34:CK34"/>
    <mergeCell ref="CE36:CF36"/>
    <mergeCell ref="CG36:CH36"/>
    <mergeCell ref="CI36:CJ36"/>
    <mergeCell ref="CE37:CF37"/>
    <mergeCell ref="CG37:CH37"/>
    <mergeCell ref="CI37:CJ37"/>
    <mergeCell ref="CE39:CF39"/>
    <mergeCell ref="CG39:CH39"/>
    <mergeCell ref="CI39:CJ39"/>
    <mergeCell ref="CE58:CF58"/>
    <mergeCell ref="CG58:CH58"/>
    <mergeCell ref="CI58:CJ58"/>
    <mergeCell ref="CE59:CF59"/>
    <mergeCell ref="CG59:CH59"/>
    <mergeCell ref="CI59:CJ59"/>
    <mergeCell ref="CE61:CF61"/>
    <mergeCell ref="CG61:CH61"/>
    <mergeCell ref="CI61:CJ61"/>
    <mergeCell ref="CG62:CH62"/>
    <mergeCell ref="CI62:CJ62"/>
    <mergeCell ref="CE91:CJ91"/>
    <mergeCell ref="CE92:CJ92"/>
    <mergeCell ref="CE150:CK150"/>
    <mergeCell ref="CE151:CJ153"/>
    <mergeCell ref="CE154:CK154"/>
    <mergeCell ref="CE156:CF156"/>
    <mergeCell ref="CG156:CH156"/>
    <mergeCell ref="CI156:CJ156"/>
    <mergeCell ref="CE157:CF157"/>
    <mergeCell ref="CG157:CH157"/>
    <mergeCell ref="CI157:CJ157"/>
    <mergeCell ref="CE86:CF86"/>
    <mergeCell ref="CG86:CH86"/>
    <mergeCell ref="CI86:CJ86"/>
    <mergeCell ref="CE88:CF88"/>
    <mergeCell ref="CG88:CH88"/>
    <mergeCell ref="CI88:CJ88"/>
    <mergeCell ref="CE89:CF89"/>
    <mergeCell ref="CG89:CH89"/>
    <mergeCell ref="CI89:CJ89"/>
    <mergeCell ref="CE107:CF107"/>
    <mergeCell ref="CG107:CH107"/>
    <mergeCell ref="CI107:CJ107"/>
    <mergeCell ref="CI108:CJ108"/>
    <mergeCell ref="CI232:CJ232"/>
    <mergeCell ref="CE178:CJ180"/>
    <mergeCell ref="CE181:CK181"/>
    <mergeCell ref="CE183:CF183"/>
    <mergeCell ref="CG183:CH183"/>
    <mergeCell ref="CI183:CJ183"/>
    <mergeCell ref="CE184:CF184"/>
    <mergeCell ref="CG184:CH184"/>
    <mergeCell ref="CI184:CJ184"/>
    <mergeCell ref="CE186:CF186"/>
    <mergeCell ref="CG186:CH186"/>
    <mergeCell ref="CI186:CJ186"/>
    <mergeCell ref="CE159:CF159"/>
    <mergeCell ref="CG159:CH159"/>
    <mergeCell ref="CI159:CJ159"/>
    <mergeCell ref="CE160:CF160"/>
    <mergeCell ref="CG160:CH160"/>
    <mergeCell ref="CI160:CJ160"/>
    <mergeCell ref="CE162:CJ162"/>
    <mergeCell ref="CE163:CJ163"/>
    <mergeCell ref="CE177:CK177"/>
    <mergeCell ref="CE199:CK199"/>
    <mergeCell ref="CE203:CK203"/>
    <mergeCell ref="CE266:CJ266"/>
    <mergeCell ref="CO3:CU3"/>
    <mergeCell ref="CO4:CT6"/>
    <mergeCell ref="CO7:CU7"/>
    <mergeCell ref="CO9:CP9"/>
    <mergeCell ref="CQ9:CR9"/>
    <mergeCell ref="CS9:CT9"/>
    <mergeCell ref="CO10:CP10"/>
    <mergeCell ref="CQ10:CR10"/>
    <mergeCell ref="CS10:CT10"/>
    <mergeCell ref="CO12:CP12"/>
    <mergeCell ref="CQ12:CR12"/>
    <mergeCell ref="CS12:CT12"/>
    <mergeCell ref="CO13:CP13"/>
    <mergeCell ref="CQ13:CR13"/>
    <mergeCell ref="CS13:CT13"/>
    <mergeCell ref="CO15:CT15"/>
    <mergeCell ref="CE238:CJ238"/>
    <mergeCell ref="CE239:CJ239"/>
    <mergeCell ref="CE253:CK253"/>
    <mergeCell ref="CE254:CJ256"/>
    <mergeCell ref="CE257:CK257"/>
    <mergeCell ref="CE259:CF259"/>
    <mergeCell ref="CG259:CH259"/>
    <mergeCell ref="CI259:CJ259"/>
    <mergeCell ref="CE260:CF260"/>
    <mergeCell ref="CG260:CH260"/>
    <mergeCell ref="CI260:CJ260"/>
    <mergeCell ref="CE233:CF233"/>
    <mergeCell ref="CG233:CH233"/>
    <mergeCell ref="CI233:CJ233"/>
    <mergeCell ref="CE235:CF235"/>
    <mergeCell ref="CO16:CT16"/>
    <mergeCell ref="CO30:CU30"/>
    <mergeCell ref="CO31:CT33"/>
    <mergeCell ref="CO34:CU34"/>
    <mergeCell ref="CO36:CP36"/>
    <mergeCell ref="CQ36:CR36"/>
    <mergeCell ref="CS36:CT36"/>
    <mergeCell ref="CO37:CP37"/>
    <mergeCell ref="CQ37:CR37"/>
    <mergeCell ref="CS37:CT37"/>
    <mergeCell ref="CE262:CF262"/>
    <mergeCell ref="CG262:CH262"/>
    <mergeCell ref="CI262:CJ262"/>
    <mergeCell ref="CE263:CF263"/>
    <mergeCell ref="CG263:CH263"/>
    <mergeCell ref="CI263:CJ263"/>
    <mergeCell ref="CE265:CJ265"/>
    <mergeCell ref="CG235:CH235"/>
    <mergeCell ref="CI235:CJ235"/>
    <mergeCell ref="CE236:CF236"/>
    <mergeCell ref="CG236:CH236"/>
    <mergeCell ref="CI236:CJ236"/>
    <mergeCell ref="CE187:CF187"/>
    <mergeCell ref="CG187:CH187"/>
    <mergeCell ref="CI187:CJ187"/>
    <mergeCell ref="CE189:CJ189"/>
    <mergeCell ref="CE190:CJ190"/>
    <mergeCell ref="CE226:CK226"/>
    <mergeCell ref="CE227:CJ229"/>
    <mergeCell ref="CE230:CK230"/>
    <mergeCell ref="CE232:CF232"/>
    <mergeCell ref="CG232:CH232"/>
    <mergeCell ref="CO80:CT82"/>
    <mergeCell ref="CO83:CU83"/>
    <mergeCell ref="CO85:CP85"/>
    <mergeCell ref="CQ85:CR85"/>
    <mergeCell ref="CS85:CT85"/>
    <mergeCell ref="CO86:CP86"/>
    <mergeCell ref="CQ86:CR86"/>
    <mergeCell ref="CS86:CT86"/>
    <mergeCell ref="CO88:CP88"/>
    <mergeCell ref="CQ88:CR88"/>
    <mergeCell ref="CS88:CT88"/>
    <mergeCell ref="CO39:CP39"/>
    <mergeCell ref="CQ39:CR39"/>
    <mergeCell ref="CS39:CT39"/>
    <mergeCell ref="CO40:CP40"/>
    <mergeCell ref="CQ40:CR40"/>
    <mergeCell ref="CS40:CT40"/>
    <mergeCell ref="CO42:CT42"/>
    <mergeCell ref="CO43:CT43"/>
    <mergeCell ref="CO79:CU79"/>
    <mergeCell ref="CO58:CP58"/>
    <mergeCell ref="CQ58:CR58"/>
    <mergeCell ref="CS58:CT58"/>
    <mergeCell ref="CO59:CP59"/>
    <mergeCell ref="CQ59:CR59"/>
    <mergeCell ref="CS59:CT59"/>
    <mergeCell ref="CO61:CP61"/>
    <mergeCell ref="CQ61:CR61"/>
    <mergeCell ref="CS61:CT61"/>
    <mergeCell ref="CO62:CP62"/>
    <mergeCell ref="CQ62:CR62"/>
    <mergeCell ref="CS62:CT62"/>
    <mergeCell ref="CO157:CP157"/>
    <mergeCell ref="CQ157:CR157"/>
    <mergeCell ref="CS157:CT157"/>
    <mergeCell ref="CO159:CP159"/>
    <mergeCell ref="CQ159:CR159"/>
    <mergeCell ref="CS159:CT159"/>
    <mergeCell ref="CO160:CP160"/>
    <mergeCell ref="CQ160:CR160"/>
    <mergeCell ref="CS160:CT160"/>
    <mergeCell ref="CO89:CP89"/>
    <mergeCell ref="CQ89:CR89"/>
    <mergeCell ref="CS89:CT89"/>
    <mergeCell ref="CO91:CT91"/>
    <mergeCell ref="CO92:CT92"/>
    <mergeCell ref="CO150:CU150"/>
    <mergeCell ref="CO151:CT153"/>
    <mergeCell ref="CO154:CU154"/>
    <mergeCell ref="CO156:CP156"/>
    <mergeCell ref="CQ156:CR156"/>
    <mergeCell ref="CS156:CT156"/>
    <mergeCell ref="CO107:CP107"/>
    <mergeCell ref="CQ107:CR107"/>
    <mergeCell ref="CS107:CT107"/>
    <mergeCell ref="CO108:CP108"/>
    <mergeCell ref="CQ108:CR108"/>
    <mergeCell ref="CS108:CT108"/>
    <mergeCell ref="CO186:CP186"/>
    <mergeCell ref="CQ186:CR186"/>
    <mergeCell ref="CS186:CT186"/>
    <mergeCell ref="CO187:CP187"/>
    <mergeCell ref="CQ187:CR187"/>
    <mergeCell ref="CS187:CT187"/>
    <mergeCell ref="CO189:CT189"/>
    <mergeCell ref="CO190:CT190"/>
    <mergeCell ref="CO226:CU226"/>
    <mergeCell ref="CO162:CT162"/>
    <mergeCell ref="CO163:CT163"/>
    <mergeCell ref="CO177:CU177"/>
    <mergeCell ref="CO178:CT180"/>
    <mergeCell ref="CO181:CU181"/>
    <mergeCell ref="CO183:CP183"/>
    <mergeCell ref="CQ183:CR183"/>
    <mergeCell ref="CS183:CT183"/>
    <mergeCell ref="CO184:CP184"/>
    <mergeCell ref="CQ184:CR184"/>
    <mergeCell ref="CS184:CT184"/>
    <mergeCell ref="CO199:CU199"/>
    <mergeCell ref="CS263:CT263"/>
    <mergeCell ref="CO236:CP236"/>
    <mergeCell ref="CQ236:CR236"/>
    <mergeCell ref="CS236:CT236"/>
    <mergeCell ref="CO238:CT238"/>
    <mergeCell ref="CO239:CT239"/>
    <mergeCell ref="CO253:CU253"/>
    <mergeCell ref="CO254:CT256"/>
    <mergeCell ref="CO257:CU257"/>
    <mergeCell ref="CO259:CP259"/>
    <mergeCell ref="CQ259:CR259"/>
    <mergeCell ref="CS259:CT259"/>
    <mergeCell ref="CO227:CT229"/>
    <mergeCell ref="CO230:CU230"/>
    <mergeCell ref="CO232:CP232"/>
    <mergeCell ref="CQ232:CR232"/>
    <mergeCell ref="CS232:CT232"/>
    <mergeCell ref="CO233:CP233"/>
    <mergeCell ref="CQ233:CR233"/>
    <mergeCell ref="CS233:CT233"/>
    <mergeCell ref="CO235:CP235"/>
    <mergeCell ref="CQ235:CR235"/>
    <mergeCell ref="CS235:CT235"/>
    <mergeCell ref="CO265:CT265"/>
    <mergeCell ref="CO266:CT266"/>
    <mergeCell ref="CY3:DE3"/>
    <mergeCell ref="CY4:DD6"/>
    <mergeCell ref="CY7:DE7"/>
    <mergeCell ref="CY9:CZ9"/>
    <mergeCell ref="DA9:DB9"/>
    <mergeCell ref="DC9:DD9"/>
    <mergeCell ref="CY10:CZ10"/>
    <mergeCell ref="DA10:DB10"/>
    <mergeCell ref="DC10:DD10"/>
    <mergeCell ref="CY12:CZ12"/>
    <mergeCell ref="DA12:DB12"/>
    <mergeCell ref="DC12:DD12"/>
    <mergeCell ref="CY13:CZ13"/>
    <mergeCell ref="DA13:DB13"/>
    <mergeCell ref="DC13:DD13"/>
    <mergeCell ref="CY15:DD15"/>
    <mergeCell ref="CY16:DD16"/>
    <mergeCell ref="CY30:DE30"/>
    <mergeCell ref="CY31:DD33"/>
    <mergeCell ref="CY34:DE34"/>
    <mergeCell ref="CY36:CZ36"/>
    <mergeCell ref="DA36:DB36"/>
    <mergeCell ref="CO260:CP260"/>
    <mergeCell ref="CQ260:CR260"/>
    <mergeCell ref="CS260:CT260"/>
    <mergeCell ref="CO262:CP262"/>
    <mergeCell ref="CQ262:CR262"/>
    <mergeCell ref="CS262:CT262"/>
    <mergeCell ref="CO263:CP263"/>
    <mergeCell ref="CQ263:CR263"/>
    <mergeCell ref="CY79:DE79"/>
    <mergeCell ref="CY80:DD82"/>
    <mergeCell ref="CY83:DE83"/>
    <mergeCell ref="CY85:CZ85"/>
    <mergeCell ref="DA85:DB85"/>
    <mergeCell ref="DC85:DD85"/>
    <mergeCell ref="CY86:CZ86"/>
    <mergeCell ref="DA86:DB86"/>
    <mergeCell ref="DC86:DD86"/>
    <mergeCell ref="DC36:DD36"/>
    <mergeCell ref="CY37:CZ37"/>
    <mergeCell ref="DA37:DB37"/>
    <mergeCell ref="DC37:DD37"/>
    <mergeCell ref="CY39:CZ39"/>
    <mergeCell ref="DA39:DB39"/>
    <mergeCell ref="DC39:DD39"/>
    <mergeCell ref="CY40:CZ40"/>
    <mergeCell ref="DA40:DB40"/>
    <mergeCell ref="DC40:DD40"/>
    <mergeCell ref="CY58:CZ58"/>
    <mergeCell ref="DA58:DB58"/>
    <mergeCell ref="DC58:DD58"/>
    <mergeCell ref="CY59:CZ59"/>
    <mergeCell ref="DA59:DB59"/>
    <mergeCell ref="DC59:DD59"/>
    <mergeCell ref="CY61:CZ61"/>
    <mergeCell ref="DA61:DB61"/>
    <mergeCell ref="DC61:DD61"/>
    <mergeCell ref="CY42:DD42"/>
    <mergeCell ref="CY62:CZ62"/>
    <mergeCell ref="DA62:DB62"/>
    <mergeCell ref="CY151:DD153"/>
    <mergeCell ref="CY154:DE154"/>
    <mergeCell ref="CY156:CZ156"/>
    <mergeCell ref="DA156:DB156"/>
    <mergeCell ref="DC156:DD156"/>
    <mergeCell ref="CY157:CZ157"/>
    <mergeCell ref="DA157:DB157"/>
    <mergeCell ref="DC157:DD157"/>
    <mergeCell ref="CY159:CZ159"/>
    <mergeCell ref="DA159:DB159"/>
    <mergeCell ref="DC159:DD159"/>
    <mergeCell ref="CY88:CZ88"/>
    <mergeCell ref="DA88:DB88"/>
    <mergeCell ref="DC88:DD88"/>
    <mergeCell ref="CY89:CZ89"/>
    <mergeCell ref="DA89:DB89"/>
    <mergeCell ref="DC89:DD89"/>
    <mergeCell ref="CY91:DD91"/>
    <mergeCell ref="CY92:DD92"/>
    <mergeCell ref="CY150:DE150"/>
    <mergeCell ref="CY107:CZ107"/>
    <mergeCell ref="DA107:DB107"/>
    <mergeCell ref="DC107:DD107"/>
    <mergeCell ref="CY108:CZ108"/>
    <mergeCell ref="DA108:DB108"/>
    <mergeCell ref="DC108:DD108"/>
    <mergeCell ref="CY184:CZ184"/>
    <mergeCell ref="DA184:DB184"/>
    <mergeCell ref="DC184:DD184"/>
    <mergeCell ref="CY186:CZ186"/>
    <mergeCell ref="DA186:DB186"/>
    <mergeCell ref="DC186:DD186"/>
    <mergeCell ref="CY187:CZ187"/>
    <mergeCell ref="DA187:DB187"/>
    <mergeCell ref="DC187:DD187"/>
    <mergeCell ref="CY160:CZ160"/>
    <mergeCell ref="DA160:DB160"/>
    <mergeCell ref="DC160:DD160"/>
    <mergeCell ref="CY162:DD162"/>
    <mergeCell ref="CY163:DD163"/>
    <mergeCell ref="CY177:DE177"/>
    <mergeCell ref="CY178:DD180"/>
    <mergeCell ref="CY181:DE181"/>
    <mergeCell ref="CY183:CZ183"/>
    <mergeCell ref="DA183:DB183"/>
    <mergeCell ref="DC183:DD183"/>
    <mergeCell ref="CY262:CZ262"/>
    <mergeCell ref="DA262:DB262"/>
    <mergeCell ref="DC262:DD262"/>
    <mergeCell ref="CY235:CZ235"/>
    <mergeCell ref="DA235:DB235"/>
    <mergeCell ref="DC235:DD235"/>
    <mergeCell ref="CY236:CZ236"/>
    <mergeCell ref="DA236:DB236"/>
    <mergeCell ref="DC236:DD236"/>
    <mergeCell ref="CY238:DD238"/>
    <mergeCell ref="CY239:DD239"/>
    <mergeCell ref="CY253:DE253"/>
    <mergeCell ref="CY189:DD189"/>
    <mergeCell ref="CY190:DD190"/>
    <mergeCell ref="CY226:DE226"/>
    <mergeCell ref="CY227:DD229"/>
    <mergeCell ref="CY230:DE230"/>
    <mergeCell ref="CY232:CZ232"/>
    <mergeCell ref="DA232:DB232"/>
    <mergeCell ref="DC232:DD232"/>
    <mergeCell ref="CY233:CZ233"/>
    <mergeCell ref="DA233:DB233"/>
    <mergeCell ref="DC233:DD233"/>
    <mergeCell ref="CY199:DE199"/>
    <mergeCell ref="CY263:CZ263"/>
    <mergeCell ref="DA263:DB263"/>
    <mergeCell ref="DC263:DD263"/>
    <mergeCell ref="CY265:DD265"/>
    <mergeCell ref="CY266:DD266"/>
    <mergeCell ref="DI3:DO3"/>
    <mergeCell ref="DI4:DN6"/>
    <mergeCell ref="DI7:DO7"/>
    <mergeCell ref="DI9:DJ9"/>
    <mergeCell ref="DK9:DL9"/>
    <mergeCell ref="DM9:DN9"/>
    <mergeCell ref="DI10:DJ10"/>
    <mergeCell ref="DK10:DL10"/>
    <mergeCell ref="DM10:DN10"/>
    <mergeCell ref="DI12:DJ12"/>
    <mergeCell ref="DK12:DL12"/>
    <mergeCell ref="DM12:DN12"/>
    <mergeCell ref="DI13:DJ13"/>
    <mergeCell ref="DK13:DL13"/>
    <mergeCell ref="DM13:DN13"/>
    <mergeCell ref="DI15:DN15"/>
    <mergeCell ref="DI16:DN16"/>
    <mergeCell ref="DI30:DO30"/>
    <mergeCell ref="DI31:DN33"/>
    <mergeCell ref="CY254:DD256"/>
    <mergeCell ref="CY257:DE257"/>
    <mergeCell ref="CY259:CZ259"/>
    <mergeCell ref="DA259:DB259"/>
    <mergeCell ref="DC259:DD259"/>
    <mergeCell ref="CY260:CZ260"/>
    <mergeCell ref="DA260:DB260"/>
    <mergeCell ref="DC260:DD260"/>
    <mergeCell ref="DI40:DJ40"/>
    <mergeCell ref="DK40:DL40"/>
    <mergeCell ref="DM40:DN40"/>
    <mergeCell ref="DI42:DN42"/>
    <mergeCell ref="DI43:DN43"/>
    <mergeCell ref="DI79:DO79"/>
    <mergeCell ref="DI80:DN82"/>
    <mergeCell ref="DI83:DO83"/>
    <mergeCell ref="DI85:DJ85"/>
    <mergeCell ref="DK85:DL85"/>
    <mergeCell ref="DM85:DN85"/>
    <mergeCell ref="DI34:DO34"/>
    <mergeCell ref="DI36:DJ36"/>
    <mergeCell ref="DK36:DL36"/>
    <mergeCell ref="DM36:DN36"/>
    <mergeCell ref="DI37:DJ37"/>
    <mergeCell ref="DK37:DL37"/>
    <mergeCell ref="DM37:DN37"/>
    <mergeCell ref="DI39:DJ39"/>
    <mergeCell ref="DK39:DL39"/>
    <mergeCell ref="DM39:DN39"/>
    <mergeCell ref="DI58:DJ58"/>
    <mergeCell ref="DK58:DL58"/>
    <mergeCell ref="DM58:DN58"/>
    <mergeCell ref="DI59:DJ59"/>
    <mergeCell ref="DK59:DL59"/>
    <mergeCell ref="DM59:DN59"/>
    <mergeCell ref="DK61:DL61"/>
    <mergeCell ref="DM61:DN61"/>
    <mergeCell ref="DK62:DL62"/>
    <mergeCell ref="DM62:DN62"/>
    <mergeCell ref="DI61:DJ61"/>
    <mergeCell ref="DI91:DN91"/>
    <mergeCell ref="DI92:DN92"/>
    <mergeCell ref="DI150:DO150"/>
    <mergeCell ref="DI151:DN153"/>
    <mergeCell ref="DI154:DO154"/>
    <mergeCell ref="DI156:DJ156"/>
    <mergeCell ref="DK156:DL156"/>
    <mergeCell ref="DM156:DN156"/>
    <mergeCell ref="DI157:DJ157"/>
    <mergeCell ref="DK157:DL157"/>
    <mergeCell ref="DM157:DN157"/>
    <mergeCell ref="DI86:DJ86"/>
    <mergeCell ref="DK86:DL86"/>
    <mergeCell ref="DM86:DN86"/>
    <mergeCell ref="DI88:DJ88"/>
    <mergeCell ref="DK88:DL88"/>
    <mergeCell ref="DM88:DN88"/>
    <mergeCell ref="DI89:DJ89"/>
    <mergeCell ref="DK89:DL89"/>
    <mergeCell ref="DM89:DN89"/>
    <mergeCell ref="DM132:DN132"/>
    <mergeCell ref="DM133:DN133"/>
    <mergeCell ref="DI107:DJ107"/>
    <mergeCell ref="DK107:DL107"/>
    <mergeCell ref="DM107:DN107"/>
    <mergeCell ref="DI108:DJ108"/>
    <mergeCell ref="DK108:DL108"/>
    <mergeCell ref="DM108:DN108"/>
    <mergeCell ref="DI178:DN180"/>
    <mergeCell ref="DI181:DO181"/>
    <mergeCell ref="DI183:DJ183"/>
    <mergeCell ref="DK183:DL183"/>
    <mergeCell ref="DM183:DN183"/>
    <mergeCell ref="DI184:DJ184"/>
    <mergeCell ref="DK184:DL184"/>
    <mergeCell ref="DM184:DN184"/>
    <mergeCell ref="DI186:DJ186"/>
    <mergeCell ref="DK186:DL186"/>
    <mergeCell ref="DM186:DN186"/>
    <mergeCell ref="DI159:DJ159"/>
    <mergeCell ref="DK159:DL159"/>
    <mergeCell ref="DM159:DN159"/>
    <mergeCell ref="DI160:DJ160"/>
    <mergeCell ref="DK160:DL160"/>
    <mergeCell ref="DM160:DN160"/>
    <mergeCell ref="DI162:DN162"/>
    <mergeCell ref="DI163:DN163"/>
    <mergeCell ref="DI177:DO177"/>
    <mergeCell ref="DI233:DJ233"/>
    <mergeCell ref="DK233:DL233"/>
    <mergeCell ref="DM233:DN233"/>
    <mergeCell ref="DI235:DJ235"/>
    <mergeCell ref="DK235:DL235"/>
    <mergeCell ref="DM235:DN235"/>
    <mergeCell ref="DI236:DJ236"/>
    <mergeCell ref="DK236:DL236"/>
    <mergeCell ref="DM236:DN236"/>
    <mergeCell ref="DI187:DJ187"/>
    <mergeCell ref="DK187:DL187"/>
    <mergeCell ref="DM187:DN187"/>
    <mergeCell ref="DI189:DN189"/>
    <mergeCell ref="DI190:DN190"/>
    <mergeCell ref="DI226:DO226"/>
    <mergeCell ref="DI227:DN229"/>
    <mergeCell ref="DI230:DO230"/>
    <mergeCell ref="DI232:DJ232"/>
    <mergeCell ref="DK232:DL232"/>
    <mergeCell ref="DM232:DN232"/>
    <mergeCell ref="DI199:DO199"/>
    <mergeCell ref="DI262:DJ262"/>
    <mergeCell ref="DK262:DL262"/>
    <mergeCell ref="DM262:DN262"/>
    <mergeCell ref="DI263:DJ263"/>
    <mergeCell ref="DK263:DL263"/>
    <mergeCell ref="DM263:DN263"/>
    <mergeCell ref="DI265:DN265"/>
    <mergeCell ref="DI266:DN266"/>
    <mergeCell ref="DI238:DN238"/>
    <mergeCell ref="DI239:DN239"/>
    <mergeCell ref="DI253:DO253"/>
    <mergeCell ref="DI254:DN256"/>
    <mergeCell ref="DI257:DO257"/>
    <mergeCell ref="DI259:DJ259"/>
    <mergeCell ref="DK259:DL259"/>
    <mergeCell ref="DM259:DN259"/>
    <mergeCell ref="DI260:DJ260"/>
    <mergeCell ref="DK260:DL260"/>
    <mergeCell ref="DM260:DN260"/>
    <mergeCell ref="M123:S123"/>
    <mergeCell ref="W123:AC123"/>
    <mergeCell ref="AG123:AM123"/>
    <mergeCell ref="AQ123:AW123"/>
    <mergeCell ref="BA123:BG123"/>
    <mergeCell ref="BK123:BQ123"/>
    <mergeCell ref="BU123:CA123"/>
    <mergeCell ref="CE123:CK123"/>
    <mergeCell ref="CO123:CU123"/>
    <mergeCell ref="CY123:DE123"/>
    <mergeCell ref="DI123:DO123"/>
    <mergeCell ref="C124:H126"/>
    <mergeCell ref="M124:R126"/>
    <mergeCell ref="W124:AB126"/>
    <mergeCell ref="AG124:AL126"/>
    <mergeCell ref="AQ124:AV126"/>
    <mergeCell ref="BA124:BF126"/>
    <mergeCell ref="BK124:BP126"/>
    <mergeCell ref="BU124:BZ126"/>
    <mergeCell ref="CE124:CJ126"/>
    <mergeCell ref="CO124:CT126"/>
    <mergeCell ref="CY124:DD126"/>
    <mergeCell ref="DI124:DN126"/>
    <mergeCell ref="C127:I127"/>
    <mergeCell ref="M127:S127"/>
    <mergeCell ref="W127:AC127"/>
    <mergeCell ref="AG127:AM127"/>
    <mergeCell ref="AQ127:AW127"/>
    <mergeCell ref="BA127:BG127"/>
    <mergeCell ref="BK127:BQ127"/>
    <mergeCell ref="BU127:CA127"/>
    <mergeCell ref="CE127:CK127"/>
    <mergeCell ref="CO127:CU127"/>
    <mergeCell ref="CY127:DE127"/>
    <mergeCell ref="DI127:DO127"/>
    <mergeCell ref="C129:D129"/>
    <mergeCell ref="E129:F129"/>
    <mergeCell ref="G129:H129"/>
    <mergeCell ref="M129:N129"/>
    <mergeCell ref="O129:P129"/>
    <mergeCell ref="Q129:R129"/>
    <mergeCell ref="W129:X129"/>
    <mergeCell ref="Y129:Z129"/>
    <mergeCell ref="AA129:AB129"/>
    <mergeCell ref="AG129:AH129"/>
    <mergeCell ref="AI129:AJ129"/>
    <mergeCell ref="AK129:AL129"/>
    <mergeCell ref="AQ129:AR129"/>
    <mergeCell ref="AS129:AT129"/>
    <mergeCell ref="AU129:AV129"/>
    <mergeCell ref="BA129:BB129"/>
    <mergeCell ref="BC129:BD129"/>
    <mergeCell ref="BE129:BF129"/>
    <mergeCell ref="BK129:BL129"/>
    <mergeCell ref="BM129:BN129"/>
    <mergeCell ref="BU129:BV129"/>
    <mergeCell ref="BW129:BX129"/>
    <mergeCell ref="BY129:BZ129"/>
    <mergeCell ref="CE129:CF129"/>
    <mergeCell ref="CG129:CH129"/>
    <mergeCell ref="CI129:CJ129"/>
    <mergeCell ref="CO129:CP129"/>
    <mergeCell ref="CQ129:CR129"/>
    <mergeCell ref="CS129:CT129"/>
    <mergeCell ref="CY129:CZ129"/>
    <mergeCell ref="DA129:DB129"/>
    <mergeCell ref="DC129:DD129"/>
    <mergeCell ref="DI129:DJ129"/>
    <mergeCell ref="DK129:DL129"/>
    <mergeCell ref="DM129:DN129"/>
    <mergeCell ref="C130:D130"/>
    <mergeCell ref="E130:F130"/>
    <mergeCell ref="G130:H130"/>
    <mergeCell ref="M130:N130"/>
    <mergeCell ref="O130:P130"/>
    <mergeCell ref="Q130:R130"/>
    <mergeCell ref="W130:X130"/>
    <mergeCell ref="Y130:Z130"/>
    <mergeCell ref="AA130:AB130"/>
    <mergeCell ref="AG130:AH130"/>
    <mergeCell ref="AI130:AJ130"/>
    <mergeCell ref="AK130:AL130"/>
    <mergeCell ref="AQ130:AR130"/>
    <mergeCell ref="AS130:AT130"/>
    <mergeCell ref="AU130:AV130"/>
    <mergeCell ref="BA130:BB130"/>
    <mergeCell ref="BC130:BD130"/>
    <mergeCell ref="BM130:BN130"/>
    <mergeCell ref="BO130:BP130"/>
    <mergeCell ref="BU130:BV130"/>
    <mergeCell ref="BW130:BX130"/>
    <mergeCell ref="BY130:BZ130"/>
    <mergeCell ref="CE130:CF130"/>
    <mergeCell ref="CG130:CH130"/>
    <mergeCell ref="CI130:CJ130"/>
    <mergeCell ref="CO130:CP130"/>
    <mergeCell ref="CQ130:CR130"/>
    <mergeCell ref="CS130:CT130"/>
    <mergeCell ref="CY130:CZ130"/>
    <mergeCell ref="DA130:DB130"/>
    <mergeCell ref="DC130:DD130"/>
    <mergeCell ref="DI130:DJ130"/>
    <mergeCell ref="DK130:DL130"/>
    <mergeCell ref="DM130:DN130"/>
    <mergeCell ref="C132:D132"/>
    <mergeCell ref="E132:F132"/>
    <mergeCell ref="G132:H132"/>
    <mergeCell ref="M132:N132"/>
    <mergeCell ref="O132:P132"/>
    <mergeCell ref="Q132:R132"/>
    <mergeCell ref="W132:X132"/>
    <mergeCell ref="Y132:Z132"/>
    <mergeCell ref="AA132:AB132"/>
    <mergeCell ref="AG132:AH132"/>
    <mergeCell ref="AI132:AJ132"/>
    <mergeCell ref="AK132:AL132"/>
    <mergeCell ref="AQ132:AR132"/>
    <mergeCell ref="AS132:AT132"/>
    <mergeCell ref="AU132:AV132"/>
    <mergeCell ref="BA132:BB132"/>
    <mergeCell ref="BC132:BD132"/>
    <mergeCell ref="BK132:BL132"/>
    <mergeCell ref="BM132:BN132"/>
    <mergeCell ref="BO132:BP132"/>
    <mergeCell ref="BU132:BV132"/>
    <mergeCell ref="BW132:BX132"/>
    <mergeCell ref="BY132:BZ132"/>
    <mergeCell ref="CE132:CF132"/>
    <mergeCell ref="CG132:CH132"/>
    <mergeCell ref="CI132:CJ132"/>
    <mergeCell ref="CO132:CP132"/>
    <mergeCell ref="CQ132:CR132"/>
    <mergeCell ref="CS132:CT132"/>
    <mergeCell ref="CY132:CZ132"/>
    <mergeCell ref="DA132:DB132"/>
    <mergeCell ref="DC132:DD132"/>
    <mergeCell ref="DI132:DJ132"/>
    <mergeCell ref="DK132:DL132"/>
    <mergeCell ref="C133:D133"/>
    <mergeCell ref="E133:F133"/>
    <mergeCell ref="G133:H133"/>
    <mergeCell ref="M133:N133"/>
    <mergeCell ref="O133:P133"/>
    <mergeCell ref="Q133:R133"/>
    <mergeCell ref="W133:X133"/>
    <mergeCell ref="Y133:Z133"/>
    <mergeCell ref="AA133:AB133"/>
    <mergeCell ref="AG133:AH133"/>
    <mergeCell ref="AI133:AJ133"/>
    <mergeCell ref="AK133:AL133"/>
    <mergeCell ref="AQ133:AR133"/>
    <mergeCell ref="AS133:AT133"/>
    <mergeCell ref="AU133:AV133"/>
    <mergeCell ref="BA133:BB133"/>
    <mergeCell ref="BC133:BD133"/>
    <mergeCell ref="BK133:BL133"/>
    <mergeCell ref="BM133:BN133"/>
    <mergeCell ref="BO133:BP133"/>
    <mergeCell ref="BU133:BV133"/>
    <mergeCell ref="BW133:BX133"/>
    <mergeCell ref="BY133:BZ133"/>
    <mergeCell ref="CE133:CF133"/>
    <mergeCell ref="CG133:CH133"/>
    <mergeCell ref="CI133:CJ133"/>
    <mergeCell ref="CO133:CP133"/>
    <mergeCell ref="CQ133:CR133"/>
    <mergeCell ref="CS133:CT133"/>
    <mergeCell ref="CY133:CZ133"/>
    <mergeCell ref="DA133:DB133"/>
    <mergeCell ref="DC133:DD133"/>
    <mergeCell ref="DI133:DJ133"/>
    <mergeCell ref="DK133:DL133"/>
    <mergeCell ref="C135:H135"/>
    <mergeCell ref="M135:R135"/>
    <mergeCell ref="W135:AB135"/>
    <mergeCell ref="AG135:AL135"/>
    <mergeCell ref="AQ135:AV135"/>
    <mergeCell ref="BA135:BF135"/>
    <mergeCell ref="BK135:BP135"/>
    <mergeCell ref="BU135:BZ135"/>
    <mergeCell ref="CE135:CJ135"/>
    <mergeCell ref="CO135:CT135"/>
    <mergeCell ref="CY135:DD135"/>
    <mergeCell ref="DI135:DN135"/>
    <mergeCell ref="C136:H136"/>
    <mergeCell ref="M136:R136"/>
    <mergeCell ref="W136:AB136"/>
    <mergeCell ref="AG136:AL136"/>
    <mergeCell ref="AQ136:AV136"/>
    <mergeCell ref="BA136:BF136"/>
    <mergeCell ref="BK136:BP136"/>
    <mergeCell ref="BU136:BZ136"/>
    <mergeCell ref="CE136:CJ136"/>
    <mergeCell ref="CO136:CT136"/>
    <mergeCell ref="CY136:DD136"/>
    <mergeCell ref="DI136:DN13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40" workbookViewId="0">
      <selection activeCell="I57" sqref="I57"/>
    </sheetView>
  </sheetViews>
  <sheetFormatPr defaultRowHeight="15" x14ac:dyDescent="0.25"/>
  <cols>
    <col min="1" max="1" width="25.85546875" customWidth="1"/>
    <col min="2" max="2" width="6.28515625" style="1" customWidth="1"/>
    <col min="3" max="3" width="5.7109375" style="3" customWidth="1"/>
    <col min="4" max="4" width="5.7109375" style="1" customWidth="1"/>
    <col min="5" max="5" width="7.42578125" style="1" customWidth="1"/>
    <col min="6" max="7" width="12.85546875" customWidth="1"/>
    <col min="8" max="8" width="12.7109375" customWidth="1"/>
    <col min="9" max="9" width="9.28515625" customWidth="1"/>
    <col min="11" max="11" width="9.42578125" style="11" bestFit="1" customWidth="1"/>
  </cols>
  <sheetData>
    <row r="1" spans="1:11" x14ac:dyDescent="0.25">
      <c r="A1" t="s">
        <v>0</v>
      </c>
      <c r="B1" s="1" t="s">
        <v>1</v>
      </c>
      <c r="C1" s="3" t="s">
        <v>7</v>
      </c>
      <c r="D1" s="1" t="s">
        <v>8</v>
      </c>
      <c r="E1" s="1" t="s">
        <v>76</v>
      </c>
      <c r="F1" t="s">
        <v>2</v>
      </c>
      <c r="G1" t="s">
        <v>3</v>
      </c>
      <c r="H1" t="s">
        <v>13</v>
      </c>
      <c r="I1" t="s">
        <v>23</v>
      </c>
      <c r="J1" t="s">
        <v>137</v>
      </c>
      <c r="K1" s="11" t="s">
        <v>239</v>
      </c>
    </row>
    <row r="2" spans="1:11" x14ac:dyDescent="0.25">
      <c r="A2" t="s">
        <v>10</v>
      </c>
      <c r="B2" s="1">
        <v>1</v>
      </c>
      <c r="C2" s="3" t="s">
        <v>24</v>
      </c>
      <c r="D2" s="1">
        <v>25</v>
      </c>
      <c r="E2" s="1" t="e">
        <f>IF(Table2[[#This Row],[EC]]&lt;&gt;"-",CONCATENATE("[",VLOOKUP(Table2[[#This Row],[Candy]],Candy,2),"/",Table2[[#This Row],[EC]],"]"),"-")</f>
        <v>#REF!</v>
      </c>
      <c r="F2" t="s">
        <v>11</v>
      </c>
      <c r="G2" t="s">
        <v>10</v>
      </c>
      <c r="H2" t="s">
        <v>16</v>
      </c>
      <c r="I2" t="s">
        <v>252</v>
      </c>
      <c r="J2" t="s">
        <v>187</v>
      </c>
      <c r="K2" s="12">
        <v>0.66</v>
      </c>
    </row>
    <row r="3" spans="1:11" x14ac:dyDescent="0.25">
      <c r="A3" s="7" t="s">
        <v>12</v>
      </c>
      <c r="B3" s="1">
        <v>0</v>
      </c>
      <c r="C3" s="3" t="s">
        <v>26</v>
      </c>
      <c r="D3" s="4" t="s">
        <v>46</v>
      </c>
      <c r="E3" s="4" t="str">
        <f>IF(Table2[[#This Row],[EC]]&lt;&gt;"-",CONCATENATE("[",VLOOKUP(Table2[[#This Row],[Candy]],Candy,2),"/",Table2[[#This Row],[EC]],"]"),"-")</f>
        <v>-</v>
      </c>
      <c r="F3" t="s">
        <v>20</v>
      </c>
      <c r="G3" t="s">
        <v>10</v>
      </c>
      <c r="H3" t="s">
        <v>16</v>
      </c>
      <c r="I3" t="s">
        <v>30</v>
      </c>
    </row>
    <row r="4" spans="1:11" x14ac:dyDescent="0.25">
      <c r="A4" s="10" t="s">
        <v>152</v>
      </c>
      <c r="B4" s="1">
        <v>1</v>
      </c>
      <c r="C4" s="3" t="s">
        <v>35</v>
      </c>
      <c r="D4" s="4" t="s">
        <v>46</v>
      </c>
      <c r="E4" s="1" t="str">
        <f>IF(Table2[[#This Row],[EC]]&lt;&gt;"-",CONCATENATE("[",VLOOKUP(Table2[[#This Row],[Candy]],Candy,2),"/",Table2[[#This Row],[EC]],"]"),"-")</f>
        <v>-</v>
      </c>
      <c r="F4" t="s">
        <v>20</v>
      </c>
      <c r="G4" t="s">
        <v>151</v>
      </c>
      <c r="H4" t="s">
        <v>70</v>
      </c>
      <c r="I4" t="s">
        <v>256</v>
      </c>
      <c r="J4" t="s">
        <v>276</v>
      </c>
      <c r="K4" s="11">
        <v>0.86699999999999999</v>
      </c>
    </row>
    <row r="5" spans="1:11" x14ac:dyDescent="0.25">
      <c r="A5" t="s">
        <v>181</v>
      </c>
      <c r="B5" s="1">
        <v>1</v>
      </c>
      <c r="C5" s="3" t="s">
        <v>35</v>
      </c>
      <c r="D5" s="4" t="s">
        <v>46</v>
      </c>
      <c r="E5" s="1" t="str">
        <f>IF(Table2[[#This Row],[EC]]&lt;&gt;"-",CONCATENATE("[",VLOOKUP(Table2[[#This Row],[Candy]],Candy,2),"/",Table2[[#This Row],[EC]],"]"),"-")</f>
        <v>-</v>
      </c>
      <c r="F5" t="s">
        <v>20</v>
      </c>
      <c r="G5" t="s">
        <v>180</v>
      </c>
      <c r="H5" t="s">
        <v>14</v>
      </c>
      <c r="I5" t="s">
        <v>253</v>
      </c>
      <c r="J5" t="s">
        <v>297</v>
      </c>
      <c r="K5" s="11">
        <v>0.44400000000000001</v>
      </c>
    </row>
    <row r="6" spans="1:11" x14ac:dyDescent="0.25">
      <c r="A6" s="10" t="s">
        <v>248</v>
      </c>
      <c r="B6" s="1">
        <v>1</v>
      </c>
      <c r="C6" s="3" t="s">
        <v>78</v>
      </c>
      <c r="D6" s="4" t="s">
        <v>46</v>
      </c>
      <c r="E6" s="1" t="str">
        <f>IF(Table2[[#This Row],[EC]]&lt;&gt;"-",CONCATENATE("[",VLOOKUP(Table2[[#This Row],[Candy]],Candy,2),"/",Table2[[#This Row],[EC]],"]"),"-")</f>
        <v>-</v>
      </c>
      <c r="F6" t="s">
        <v>20</v>
      </c>
      <c r="G6" t="s">
        <v>248</v>
      </c>
      <c r="H6" t="s">
        <v>249</v>
      </c>
      <c r="I6" t="s">
        <v>256</v>
      </c>
      <c r="J6" t="s">
        <v>273</v>
      </c>
      <c r="K6" s="11">
        <v>0.93</v>
      </c>
    </row>
    <row r="7" spans="1:11" x14ac:dyDescent="0.25">
      <c r="A7" t="s">
        <v>19</v>
      </c>
      <c r="B7" s="1">
        <v>1</v>
      </c>
      <c r="C7" s="3" t="s">
        <v>26</v>
      </c>
      <c r="D7" s="4" t="s">
        <v>46</v>
      </c>
      <c r="E7" s="4" t="str">
        <f>IF(Table2[[#This Row],[EC]]&lt;&gt;"-",CONCATENATE("[",VLOOKUP(Table2[[#This Row],[Candy]],Candy,2),"/",Table2[[#This Row],[EC]],"]"),"-")</f>
        <v>-</v>
      </c>
      <c r="F7" t="s">
        <v>20</v>
      </c>
      <c r="G7" t="s">
        <v>17</v>
      </c>
      <c r="H7" t="s">
        <v>21</v>
      </c>
      <c r="I7" t="s">
        <v>256</v>
      </c>
      <c r="J7" t="s">
        <v>242</v>
      </c>
      <c r="K7" s="12">
        <v>0.88900000000000001</v>
      </c>
    </row>
    <row r="8" spans="1:11" x14ac:dyDescent="0.25">
      <c r="A8" s="10" t="s">
        <v>22</v>
      </c>
      <c r="B8" s="1">
        <v>1</v>
      </c>
      <c r="C8" s="3" t="s">
        <v>24</v>
      </c>
      <c r="D8" s="1">
        <v>25</v>
      </c>
      <c r="E8" s="1" t="e">
        <f>IF(Table2[[#This Row],[EC]]&lt;&gt;"-",CONCATENATE("[",VLOOKUP(Table2[[#This Row],[Candy]],Candy,2),"/",Table2[[#This Row],[EC]],"]"),"-")</f>
        <v>#REF!</v>
      </c>
      <c r="F8" t="s">
        <v>28</v>
      </c>
      <c r="G8" t="s">
        <v>22</v>
      </c>
      <c r="H8" t="s">
        <v>27</v>
      </c>
      <c r="I8" t="s">
        <v>30</v>
      </c>
      <c r="J8" t="s">
        <v>179</v>
      </c>
      <c r="K8" s="12">
        <v>0.46700000000000003</v>
      </c>
    </row>
    <row r="9" spans="1:11" x14ac:dyDescent="0.25">
      <c r="A9" s="7" t="s">
        <v>167</v>
      </c>
      <c r="B9" s="5">
        <v>0</v>
      </c>
      <c r="C9" s="3" t="s">
        <v>26</v>
      </c>
      <c r="D9" s="4" t="s">
        <v>46</v>
      </c>
      <c r="E9" s="5" t="str">
        <f>IF(Table2[[#This Row],[EC]]&lt;&gt;"-",CONCATENATE("[",VLOOKUP(Table2[[#This Row],[Candy]],Candy,2),"/",Table2[[#This Row],[EC]],"]"),"-")</f>
        <v>-</v>
      </c>
      <c r="F9" t="s">
        <v>20</v>
      </c>
      <c r="G9" s="7" t="s">
        <v>165</v>
      </c>
      <c r="H9" s="7" t="s">
        <v>52</v>
      </c>
      <c r="I9" s="7" t="s">
        <v>30</v>
      </c>
    </row>
    <row r="10" spans="1:11" x14ac:dyDescent="0.25">
      <c r="A10" s="10" t="s">
        <v>40</v>
      </c>
      <c r="B10" s="1">
        <v>1</v>
      </c>
      <c r="C10" s="3" t="s">
        <v>26</v>
      </c>
      <c r="D10" s="4" t="s">
        <v>46</v>
      </c>
      <c r="E10" s="4" t="str">
        <f>IF(Table2[[#This Row],[EC]]&lt;&gt;"-",CONCATENATE("[",VLOOKUP(Table2[[#This Row],[Candy]],Candy,2),"/",Table2[[#This Row],[EC]],"]"),"-")</f>
        <v>-</v>
      </c>
      <c r="F10" t="s">
        <v>20</v>
      </c>
      <c r="G10" t="s">
        <v>38</v>
      </c>
      <c r="H10" t="s">
        <v>42</v>
      </c>
      <c r="I10" t="s">
        <v>253</v>
      </c>
      <c r="J10" t="s">
        <v>244</v>
      </c>
      <c r="K10" s="12">
        <v>0.76</v>
      </c>
    </row>
    <row r="11" spans="1:11" x14ac:dyDescent="0.25">
      <c r="A11" t="s">
        <v>38</v>
      </c>
      <c r="B11" s="1">
        <v>4</v>
      </c>
      <c r="C11" s="3" t="s">
        <v>24</v>
      </c>
      <c r="D11" s="1">
        <v>12</v>
      </c>
      <c r="E11" s="1" t="e">
        <f>IF(Table2[[#This Row],[EC]]&lt;&gt;"-",CONCATENATE("[",VLOOKUP(Table2[[#This Row],[Candy]],Candy,2),"/",Table2[[#This Row],[EC]],"]"),"-")</f>
        <v>#REF!</v>
      </c>
      <c r="F11" t="s">
        <v>39</v>
      </c>
      <c r="G11" t="s">
        <v>38</v>
      </c>
      <c r="H11" t="s">
        <v>41</v>
      </c>
      <c r="I11" t="s">
        <v>31</v>
      </c>
      <c r="J11" t="s">
        <v>140</v>
      </c>
      <c r="K11" s="12">
        <v>0.24</v>
      </c>
    </row>
    <row r="12" spans="1:11" x14ac:dyDescent="0.25">
      <c r="A12" t="s">
        <v>6</v>
      </c>
      <c r="B12" s="1">
        <v>0</v>
      </c>
      <c r="C12" s="3" t="s">
        <v>26</v>
      </c>
      <c r="D12" s="4" t="s">
        <v>46</v>
      </c>
      <c r="E12" s="4" t="str">
        <f>IF(Table2[[#This Row],[EC]]&lt;&gt;"-",CONCATENATE("[",VLOOKUP(Table2[[#This Row],[Candy]],Candy,2),"/",Table2[[#This Row],[EC]],"]"),"-")</f>
        <v>-</v>
      </c>
      <c r="F12" t="s">
        <v>20</v>
      </c>
      <c r="G12" t="s">
        <v>4</v>
      </c>
      <c r="H12" t="s">
        <v>15</v>
      </c>
      <c r="I12" t="s">
        <v>30</v>
      </c>
    </row>
    <row r="13" spans="1:11" x14ac:dyDescent="0.25">
      <c r="A13" t="s">
        <v>4</v>
      </c>
      <c r="B13" s="1">
        <v>1</v>
      </c>
      <c r="C13" s="3" t="s">
        <v>24</v>
      </c>
      <c r="D13" s="1">
        <v>25</v>
      </c>
      <c r="E13" s="1" t="e">
        <f>IF(Table2[[#This Row],[EC]]&lt;&gt;"-",CONCATENATE("[",VLOOKUP(Table2[[#This Row],[Candy]],Candy,2),"/",Table2[[#This Row],[EC]],"]"),"-")</f>
        <v>#REF!</v>
      </c>
      <c r="F13" t="s">
        <v>5</v>
      </c>
      <c r="G13" t="s">
        <v>4</v>
      </c>
      <c r="H13" t="s">
        <v>14</v>
      </c>
      <c r="I13" t="s">
        <v>252</v>
      </c>
      <c r="J13" t="s">
        <v>205</v>
      </c>
      <c r="K13" s="12">
        <v>0.8</v>
      </c>
    </row>
    <row r="14" spans="1:11" x14ac:dyDescent="0.25">
      <c r="A14" s="10" t="s">
        <v>5</v>
      </c>
      <c r="B14" s="1">
        <v>1</v>
      </c>
      <c r="C14" s="3" t="s">
        <v>25</v>
      </c>
      <c r="D14" s="1">
        <v>100</v>
      </c>
      <c r="E14" s="1" t="e">
        <f>IF(Table2[[#This Row],[EC]]&lt;&gt;"-",CONCATENATE("[",VLOOKUP(Table2[[#This Row],[Candy]],Candy,2),"/",Table2[[#This Row],[EC]],"]"),"-")</f>
        <v>#REF!</v>
      </c>
      <c r="F14" t="s">
        <v>6</v>
      </c>
      <c r="G14" t="s">
        <v>4</v>
      </c>
      <c r="H14" t="s">
        <v>14</v>
      </c>
      <c r="I14" t="s">
        <v>30</v>
      </c>
      <c r="J14" t="s">
        <v>141</v>
      </c>
      <c r="K14" s="11">
        <v>0.93</v>
      </c>
    </row>
    <row r="15" spans="1:11" x14ac:dyDescent="0.25">
      <c r="A15" s="10" t="s">
        <v>190</v>
      </c>
      <c r="B15" s="1">
        <v>1</v>
      </c>
      <c r="C15" s="3" t="s">
        <v>35</v>
      </c>
      <c r="D15" s="4" t="s">
        <v>46</v>
      </c>
      <c r="E15" s="1" t="str">
        <f>IF(Table2[[#This Row],[EC]]&lt;&gt;"-",CONCATENATE("[",VLOOKUP(Table2[[#This Row],[Candy]],Candy,2),"/",Table2[[#This Row],[EC]],"]"),"-")</f>
        <v>-</v>
      </c>
      <c r="F15" t="s">
        <v>20</v>
      </c>
      <c r="G15" s="7" t="s">
        <v>188</v>
      </c>
      <c r="H15" t="s">
        <v>189</v>
      </c>
      <c r="I15" t="s">
        <v>253</v>
      </c>
      <c r="J15" t="s">
        <v>243</v>
      </c>
      <c r="K15" s="11">
        <v>0.46</v>
      </c>
    </row>
    <row r="16" spans="1:11" x14ac:dyDescent="0.25">
      <c r="A16" s="7" t="s">
        <v>188</v>
      </c>
      <c r="B16" s="1">
        <v>1</v>
      </c>
      <c r="C16" s="3" t="s">
        <v>34</v>
      </c>
      <c r="D16" s="1">
        <v>50</v>
      </c>
      <c r="E16" s="1" t="e">
        <f>IF(Table2[[#This Row],[EC]]&lt;&gt;"-",CONCATENATE("[",VLOOKUP(Table2[[#This Row],[Candy]],Candy,2),"/",Table2[[#This Row],[EC]],"]"),"-")</f>
        <v>#REF!</v>
      </c>
      <c r="F16" s="7" t="s">
        <v>190</v>
      </c>
      <c r="G16" s="7" t="s">
        <v>188</v>
      </c>
      <c r="H16" t="s">
        <v>189</v>
      </c>
      <c r="I16" t="s">
        <v>253</v>
      </c>
      <c r="J16" t="s">
        <v>259</v>
      </c>
      <c r="K16" s="11">
        <v>0.68899999999999995</v>
      </c>
    </row>
    <row r="17" spans="1:11" x14ac:dyDescent="0.25">
      <c r="A17" t="s">
        <v>164</v>
      </c>
      <c r="B17" s="1">
        <v>1</v>
      </c>
      <c r="C17" s="3" t="s">
        <v>35</v>
      </c>
      <c r="D17" s="4" t="s">
        <v>46</v>
      </c>
      <c r="E17" s="1" t="str">
        <f>IF(Table2[[#This Row],[EC]]&lt;&gt;"-",CONCATENATE("[",VLOOKUP(Table2[[#This Row],[Candy]],Candy,2),"/",Table2[[#This Row],[EC]],"]"),"-")</f>
        <v>-</v>
      </c>
      <c r="F17" t="s">
        <v>20</v>
      </c>
      <c r="G17" t="s">
        <v>163</v>
      </c>
      <c r="H17" t="s">
        <v>111</v>
      </c>
      <c r="I17" t="s">
        <v>30</v>
      </c>
      <c r="J17" t="s">
        <v>265</v>
      </c>
      <c r="K17" s="11">
        <v>0.68899999999999995</v>
      </c>
    </row>
    <row r="18" spans="1:11" x14ac:dyDescent="0.25">
      <c r="A18" s="10" t="s">
        <v>43</v>
      </c>
      <c r="B18" s="1">
        <v>1</v>
      </c>
      <c r="C18" s="3" t="s">
        <v>34</v>
      </c>
      <c r="D18" s="1">
        <v>50</v>
      </c>
      <c r="E18" s="1" t="e">
        <f>IF(Table2[[#This Row],[EC]]&lt;&gt;"-",CONCATENATE("[",VLOOKUP(Table2[[#This Row],[Candy]],Candy,2),"/",Table2[[#This Row],[EC]],"]"),"-")</f>
        <v>#REF!</v>
      </c>
      <c r="F18" t="s">
        <v>44</v>
      </c>
      <c r="G18" t="s">
        <v>43</v>
      </c>
      <c r="H18" t="s">
        <v>45</v>
      </c>
      <c r="I18" t="s">
        <v>160</v>
      </c>
      <c r="J18" t="s">
        <v>142</v>
      </c>
      <c r="K18" s="11">
        <v>0.93</v>
      </c>
    </row>
    <row r="19" spans="1:11" x14ac:dyDescent="0.25">
      <c r="A19" s="10" t="s">
        <v>110</v>
      </c>
      <c r="B19" s="1">
        <v>1</v>
      </c>
      <c r="C19" s="3" t="s">
        <v>35</v>
      </c>
      <c r="D19" s="4" t="s">
        <v>46</v>
      </c>
      <c r="E19" s="1" t="str">
        <f>IF(Table2[[#This Row],[EC]]&lt;&gt;"-",CONCATENATE("[",VLOOKUP(Table2[[#This Row],[Candy]],Candy,2),"/",Table2[[#This Row],[EC]],"]"),"-")</f>
        <v>-</v>
      </c>
      <c r="F19" t="s">
        <v>20</v>
      </c>
      <c r="G19" t="s">
        <v>109</v>
      </c>
      <c r="H19" t="s">
        <v>111</v>
      </c>
      <c r="I19" t="s">
        <v>253</v>
      </c>
      <c r="J19" t="s">
        <v>175</v>
      </c>
      <c r="K19" s="11">
        <v>0.35</v>
      </c>
    </row>
    <row r="20" spans="1:11" x14ac:dyDescent="0.25">
      <c r="A20" s="7" t="s">
        <v>206</v>
      </c>
      <c r="B20" s="1">
        <v>1</v>
      </c>
      <c r="C20" s="3" t="s">
        <v>34</v>
      </c>
      <c r="D20" s="4">
        <v>50</v>
      </c>
      <c r="E20" s="1" t="e">
        <f>IF(Table2[[#This Row],[EC]]&lt;&gt;"-",CONCATENATE("[",VLOOKUP(Table2[[#This Row],[Candy]],Candy,2),"/",Table2[[#This Row],[EC]],"]"),"-")</f>
        <v>#REF!</v>
      </c>
      <c r="F20" s="7" t="s">
        <v>208</v>
      </c>
      <c r="G20" s="7" t="s">
        <v>206</v>
      </c>
      <c r="H20" t="s">
        <v>45</v>
      </c>
      <c r="I20" t="s">
        <v>30</v>
      </c>
      <c r="J20" t="s">
        <v>207</v>
      </c>
      <c r="K20" s="11">
        <v>0.84</v>
      </c>
    </row>
    <row r="21" spans="1:11" x14ac:dyDescent="0.25">
      <c r="A21" s="7" t="s">
        <v>149</v>
      </c>
      <c r="B21" s="1">
        <v>0</v>
      </c>
      <c r="C21" s="3" t="s">
        <v>35</v>
      </c>
      <c r="D21" s="4" t="s">
        <v>46</v>
      </c>
      <c r="E21" s="1" t="str">
        <f>IF(Table2[[#This Row],[EC]]&lt;&gt;"-",CONCATENATE("[",VLOOKUP(Table2[[#This Row],[Candy]],Candy,2),"/",Table2[[#This Row],[EC]],"]"),"-")</f>
        <v>-</v>
      </c>
      <c r="F21" t="s">
        <v>20</v>
      </c>
      <c r="G21" t="s">
        <v>148</v>
      </c>
      <c r="H21" t="s">
        <v>99</v>
      </c>
      <c r="I21" t="s">
        <v>30</v>
      </c>
    </row>
    <row r="22" spans="1:11" x14ac:dyDescent="0.25">
      <c r="A22" s="10" t="s">
        <v>148</v>
      </c>
      <c r="B22" s="1">
        <v>1</v>
      </c>
      <c r="C22" s="3" t="s">
        <v>34</v>
      </c>
      <c r="D22" s="4">
        <v>50</v>
      </c>
      <c r="E22" s="1" t="e">
        <f>IF(Table2[[#This Row],[EC]]&lt;&gt;"-",CONCATENATE("[",VLOOKUP(Table2[[#This Row],[Candy]],Candy,2),"/",Table2[[#This Row],[EC]],"]"),"-")</f>
        <v>#REF!</v>
      </c>
      <c r="F22" s="7" t="s">
        <v>149</v>
      </c>
      <c r="G22" t="s">
        <v>148</v>
      </c>
      <c r="H22" t="s">
        <v>99</v>
      </c>
      <c r="I22" t="s">
        <v>30</v>
      </c>
      <c r="J22" t="s">
        <v>150</v>
      </c>
      <c r="K22" s="11">
        <v>0.82</v>
      </c>
    </row>
    <row r="23" spans="1:11" x14ac:dyDescent="0.25">
      <c r="A23" s="7" t="s">
        <v>192</v>
      </c>
      <c r="B23" s="1">
        <v>0</v>
      </c>
      <c r="C23" s="3" t="s">
        <v>25</v>
      </c>
      <c r="D23" s="4" t="s">
        <v>9</v>
      </c>
      <c r="E23" s="1" t="e">
        <f>IF(Table2[[#This Row],[EC]]&lt;&gt;"-",CONCATENATE("[",VLOOKUP(Table2[[#This Row],[Candy]],Candy,2),"/",Table2[[#This Row],[EC]],"]"),"-")</f>
        <v>#REF!</v>
      </c>
      <c r="F23" s="7" t="s">
        <v>193</v>
      </c>
      <c r="G23" t="s">
        <v>191</v>
      </c>
      <c r="H23" t="s">
        <v>194</v>
      </c>
      <c r="I23" t="s">
        <v>30</v>
      </c>
    </row>
    <row r="24" spans="1:11" x14ac:dyDescent="0.25">
      <c r="A24" s="7" t="s">
        <v>193</v>
      </c>
      <c r="B24" s="1">
        <v>0</v>
      </c>
      <c r="C24" s="3" t="s">
        <v>26</v>
      </c>
      <c r="D24" s="4" t="s">
        <v>46</v>
      </c>
      <c r="E24" s="1" t="str">
        <f>IF(Table2[[#This Row],[EC]]&lt;&gt;"-",CONCATENATE("[",VLOOKUP(Table2[[#This Row],[Candy]],Candy,2),"/",Table2[[#This Row],[EC]],"]"),"-")</f>
        <v>-</v>
      </c>
      <c r="F24" t="s">
        <v>20</v>
      </c>
      <c r="G24" t="s">
        <v>191</v>
      </c>
      <c r="H24" t="s">
        <v>194</v>
      </c>
      <c r="I24" t="s">
        <v>30</v>
      </c>
    </row>
    <row r="25" spans="1:11" x14ac:dyDescent="0.25">
      <c r="A25" s="10" t="s">
        <v>191</v>
      </c>
      <c r="B25" s="1">
        <v>1</v>
      </c>
      <c r="C25" s="3" t="s">
        <v>24</v>
      </c>
      <c r="D25" s="4">
        <v>25</v>
      </c>
      <c r="E25" s="1" t="e">
        <f>IF(Table2[[#This Row],[EC]]&lt;&gt;"-",CONCATENATE("[",VLOOKUP(Table2[[#This Row],[Candy]],Candy,2),"/",Table2[[#This Row],[EC]],"]"),"-")</f>
        <v>#REF!</v>
      </c>
      <c r="F25" s="7" t="s">
        <v>192</v>
      </c>
      <c r="G25" t="s">
        <v>191</v>
      </c>
      <c r="H25" t="s">
        <v>194</v>
      </c>
      <c r="I25" t="s">
        <v>254</v>
      </c>
      <c r="J25" t="s">
        <v>268</v>
      </c>
      <c r="K25" s="11">
        <v>0.64400000000000002</v>
      </c>
    </row>
    <row r="26" spans="1:11" x14ac:dyDescent="0.25">
      <c r="A26" t="s">
        <v>47</v>
      </c>
      <c r="B26" s="1">
        <v>1</v>
      </c>
      <c r="C26" s="3" t="s">
        <v>34</v>
      </c>
      <c r="D26" s="1">
        <v>50</v>
      </c>
      <c r="E26" s="1" t="e">
        <f>IF(Table2[[#This Row],[EC]]&lt;&gt;"-",CONCATENATE("[",VLOOKUP(Table2[[#This Row],[Candy]],Candy,2),"/",Table2[[#This Row],[EC]],"]"),"-")</f>
        <v>#REF!</v>
      </c>
      <c r="F26" t="s">
        <v>48</v>
      </c>
      <c r="G26" t="s">
        <v>47</v>
      </c>
      <c r="H26" t="s">
        <v>16</v>
      </c>
      <c r="I26" t="s">
        <v>31</v>
      </c>
      <c r="J26" t="s">
        <v>269</v>
      </c>
      <c r="K26" s="11">
        <v>0.93300000000000005</v>
      </c>
    </row>
    <row r="27" spans="1:11" x14ac:dyDescent="0.25">
      <c r="A27" s="7" t="s">
        <v>208</v>
      </c>
      <c r="B27" s="1">
        <v>0</v>
      </c>
      <c r="C27" s="3" t="s">
        <v>35</v>
      </c>
      <c r="D27" s="4" t="s">
        <v>46</v>
      </c>
      <c r="E27" s="1" t="str">
        <f>IF(Table2[[#This Row],[EC]]&lt;&gt;"-",CONCATENATE("[",VLOOKUP(Table2[[#This Row],[Candy]],Candy,2),"/",Table2[[#This Row],[EC]],"]"),"-")</f>
        <v>-</v>
      </c>
      <c r="F27" t="s">
        <v>20</v>
      </c>
      <c r="G27" s="7" t="s">
        <v>206</v>
      </c>
      <c r="H27" t="s">
        <v>45</v>
      </c>
      <c r="I27" t="s">
        <v>30</v>
      </c>
    </row>
    <row r="28" spans="1:11" x14ac:dyDescent="0.25">
      <c r="A28" s="7" t="s">
        <v>49</v>
      </c>
      <c r="B28" s="5">
        <v>1</v>
      </c>
      <c r="C28" s="8" t="s">
        <v>34</v>
      </c>
      <c r="D28" s="5">
        <v>25</v>
      </c>
      <c r="E28" s="5" t="e">
        <f>IF(Table2[[#This Row],[EC]]&lt;&gt;"-",CONCATENATE("[",VLOOKUP(Table2[[#This Row],[Candy]],Candy,2),"/",Table2[[#This Row],[EC]],"]"),"-")</f>
        <v>#REF!</v>
      </c>
      <c r="F28" s="7" t="s">
        <v>51</v>
      </c>
      <c r="G28" s="7" t="s">
        <v>49</v>
      </c>
      <c r="H28" s="7" t="s">
        <v>50</v>
      </c>
      <c r="I28" s="7" t="s">
        <v>160</v>
      </c>
      <c r="J28" t="s">
        <v>209</v>
      </c>
      <c r="K28" s="11">
        <v>0.91100000000000003</v>
      </c>
    </row>
    <row r="29" spans="1:11" x14ac:dyDescent="0.25">
      <c r="A29" s="10" t="s">
        <v>151</v>
      </c>
      <c r="B29" s="1">
        <v>1</v>
      </c>
      <c r="C29" s="3" t="s">
        <v>34</v>
      </c>
      <c r="D29" s="1">
        <v>50</v>
      </c>
      <c r="E29" s="1" t="e">
        <f>IF(Table2[[#This Row],[EC]]&lt;&gt;"-",CONCATENATE("[",VLOOKUP(Table2[[#This Row],[Candy]],Candy,2),"/",Table2[[#This Row],[EC]],"]"),"-")</f>
        <v>#REF!</v>
      </c>
      <c r="F29" t="s">
        <v>152</v>
      </c>
      <c r="G29" t="s">
        <v>151</v>
      </c>
      <c r="H29" t="s">
        <v>70</v>
      </c>
      <c r="I29" t="s">
        <v>31</v>
      </c>
      <c r="J29" t="s">
        <v>286</v>
      </c>
    </row>
    <row r="30" spans="1:11" x14ac:dyDescent="0.25">
      <c r="A30" s="10" t="s">
        <v>126</v>
      </c>
      <c r="B30" s="5">
        <v>1</v>
      </c>
      <c r="C30" s="8" t="s">
        <v>78</v>
      </c>
      <c r="D30" s="4" t="s">
        <v>46</v>
      </c>
      <c r="E30" s="5" t="str">
        <f>IF(Table2[[#This Row],[EC]]&lt;&gt;"-",CONCATENATE("[",VLOOKUP(Table2[[#This Row],[Candy]],Candy,2),"/",Table2[[#This Row],[EC]],"]"),"-")</f>
        <v>-</v>
      </c>
      <c r="F30" t="s">
        <v>20</v>
      </c>
      <c r="G30" s="7" t="s">
        <v>126</v>
      </c>
      <c r="H30" s="7" t="s">
        <v>101</v>
      </c>
      <c r="I30" s="7" t="s">
        <v>37</v>
      </c>
      <c r="J30" t="s">
        <v>274</v>
      </c>
      <c r="K30" s="11">
        <v>0.8</v>
      </c>
    </row>
    <row r="31" spans="1:11" x14ac:dyDescent="0.25">
      <c r="A31" s="7" t="s">
        <v>124</v>
      </c>
      <c r="B31" s="1">
        <v>1</v>
      </c>
      <c r="C31" s="3" t="s">
        <v>35</v>
      </c>
      <c r="D31" s="4" t="s">
        <v>46</v>
      </c>
      <c r="E31" s="1" t="str">
        <f>IF(Table2[[#This Row],[EC]]&lt;&gt;"-",CONCATENATE("[",VLOOKUP(Table2[[#This Row],[Candy]],Candy,2),"/",Table2[[#This Row],[EC]],"]"),"-")</f>
        <v>-</v>
      </c>
      <c r="F31" t="s">
        <v>20</v>
      </c>
      <c r="G31" t="s">
        <v>123</v>
      </c>
      <c r="H31" t="s">
        <v>101</v>
      </c>
      <c r="I31" t="s">
        <v>37</v>
      </c>
      <c r="J31" t="s">
        <v>210</v>
      </c>
      <c r="K31" s="11">
        <v>0.78</v>
      </c>
    </row>
    <row r="32" spans="1:11" x14ac:dyDescent="0.25">
      <c r="A32" s="10" t="s">
        <v>53</v>
      </c>
      <c r="B32" s="1">
        <v>1</v>
      </c>
      <c r="C32" s="3" t="s">
        <v>34</v>
      </c>
      <c r="D32" s="1">
        <v>50</v>
      </c>
      <c r="E32" s="1" t="e">
        <f>IF(Table2[[#This Row],[EC]]&lt;&gt;"-",CONCATENATE("[",VLOOKUP(Table2[[#This Row],[Candy]],Candy,2),"/",Table2[[#This Row],[EC]],"]"),"-")</f>
        <v>#REF!</v>
      </c>
      <c r="F32" t="s">
        <v>55</v>
      </c>
      <c r="G32" t="s">
        <v>53</v>
      </c>
      <c r="H32" t="s">
        <v>54</v>
      </c>
      <c r="I32" t="s">
        <v>255</v>
      </c>
      <c r="J32" t="s">
        <v>197</v>
      </c>
      <c r="K32" s="11">
        <v>0.78</v>
      </c>
    </row>
    <row r="33" spans="1:11" x14ac:dyDescent="0.25">
      <c r="A33" t="s">
        <v>55</v>
      </c>
      <c r="B33" s="1">
        <v>1</v>
      </c>
      <c r="C33" s="3" t="s">
        <v>35</v>
      </c>
      <c r="D33" s="4" t="s">
        <v>46</v>
      </c>
      <c r="E33" s="4" t="str">
        <f>IF(Table2[[#This Row],[EC]]&lt;&gt;"-",CONCATENATE("[",VLOOKUP(Table2[[#This Row],[Candy]],Candy,2),"/",Table2[[#This Row],[EC]],"]"),"-")</f>
        <v>-</v>
      </c>
      <c r="F33" t="s">
        <v>20</v>
      </c>
      <c r="G33" t="s">
        <v>53</v>
      </c>
      <c r="H33" t="s">
        <v>54</v>
      </c>
      <c r="I33" t="s">
        <v>30</v>
      </c>
    </row>
    <row r="34" spans="1:11" x14ac:dyDescent="0.25">
      <c r="A34" t="s">
        <v>116</v>
      </c>
      <c r="B34" s="1">
        <v>1</v>
      </c>
      <c r="C34" s="3" t="s">
        <v>35</v>
      </c>
      <c r="D34" s="4" t="s">
        <v>46</v>
      </c>
      <c r="E34" s="1" t="str">
        <f>IF(Table2[[#This Row],[EC]]&lt;&gt;"-",CONCATENATE("[",VLOOKUP(Table2[[#This Row],[Candy]],Candy,2),"/",Table2[[#This Row],[EC]],"]"),"-")</f>
        <v>-</v>
      </c>
      <c r="F34" t="s">
        <v>20</v>
      </c>
      <c r="G34" t="s">
        <v>115</v>
      </c>
      <c r="H34" t="s">
        <v>99</v>
      </c>
      <c r="I34" t="s">
        <v>253</v>
      </c>
      <c r="J34" t="s">
        <v>245</v>
      </c>
      <c r="K34" s="11">
        <v>0.62</v>
      </c>
    </row>
    <row r="35" spans="1:11" x14ac:dyDescent="0.25">
      <c r="A35" t="s">
        <v>169</v>
      </c>
      <c r="B35" s="1">
        <v>2</v>
      </c>
      <c r="C35" s="3" t="s">
        <v>35</v>
      </c>
      <c r="D35" s="4" t="s">
        <v>46</v>
      </c>
      <c r="E35" s="1" t="str">
        <f>IF(Table2[[#This Row],[EC]]&lt;&gt;"-",CONCATENATE("[",VLOOKUP(Table2[[#This Row],[Candy]],Candy,2),"/",Table2[[#This Row],[EC]],"]"),"-")</f>
        <v>-</v>
      </c>
      <c r="F35" t="s">
        <v>20</v>
      </c>
      <c r="G35" t="s">
        <v>49</v>
      </c>
      <c r="H35" t="s">
        <v>14</v>
      </c>
      <c r="I35" t="s">
        <v>256</v>
      </c>
      <c r="J35" t="s">
        <v>176</v>
      </c>
      <c r="K35" s="11">
        <v>0.97799999999999998</v>
      </c>
    </row>
    <row r="36" spans="1:11" x14ac:dyDescent="0.25">
      <c r="A36" t="s">
        <v>56</v>
      </c>
      <c r="B36" s="1">
        <v>1</v>
      </c>
      <c r="C36" s="3" t="s">
        <v>24</v>
      </c>
      <c r="D36" s="1">
        <v>25</v>
      </c>
      <c r="E36" s="1" t="e">
        <f>IF(Table2[[#This Row],[EC]]&lt;&gt;"-",CONCATENATE("[",VLOOKUP(Table2[[#This Row],[Candy]],Candy,2),"/",Table2[[#This Row],[EC]],"]"),"-")</f>
        <v>#REF!</v>
      </c>
      <c r="F36" t="s">
        <v>58</v>
      </c>
      <c r="G36" t="s">
        <v>56</v>
      </c>
      <c r="H36" t="s">
        <v>57</v>
      </c>
      <c r="I36" t="s">
        <v>253</v>
      </c>
      <c r="J36" t="s">
        <v>229</v>
      </c>
      <c r="K36" s="11">
        <v>0.64</v>
      </c>
    </row>
    <row r="37" spans="1:11" x14ac:dyDescent="0.25">
      <c r="A37" t="s">
        <v>59</v>
      </c>
      <c r="B37" s="1">
        <v>1</v>
      </c>
      <c r="C37" s="3" t="s">
        <v>26</v>
      </c>
      <c r="D37" s="4" t="s">
        <v>46</v>
      </c>
      <c r="E37" s="4" t="str">
        <f>IF(Table2[[#This Row],[EC]]&lt;&gt;"-",CONCATENATE("[",VLOOKUP(Table2[[#This Row],[Candy]],Candy,2),"/",Table2[[#This Row],[EC]],"]"),"-")</f>
        <v>-</v>
      </c>
      <c r="F37" t="s">
        <v>20</v>
      </c>
      <c r="G37" t="s">
        <v>56</v>
      </c>
      <c r="H37" t="s">
        <v>57</v>
      </c>
      <c r="I37" t="s">
        <v>253</v>
      </c>
      <c r="J37" t="s">
        <v>211</v>
      </c>
      <c r="K37" s="11">
        <v>0.64</v>
      </c>
    </row>
    <row r="38" spans="1:11" x14ac:dyDescent="0.25">
      <c r="A38" s="10" t="s">
        <v>127</v>
      </c>
      <c r="B38" s="1">
        <v>0</v>
      </c>
      <c r="C38" s="3" t="s">
        <v>24</v>
      </c>
      <c r="D38" s="4">
        <v>25</v>
      </c>
      <c r="E38" s="4" t="e">
        <f>IF(Table2[[#This Row],[EC]]&lt;&gt;"-",CONCATENATE("[",VLOOKUP(Table2[[#This Row],[Candy]],Candy,2),"/",Table2[[#This Row],[EC]],"]"),"-")</f>
        <v>#REF!</v>
      </c>
      <c r="F38" t="s">
        <v>128</v>
      </c>
      <c r="G38" t="s">
        <v>127</v>
      </c>
      <c r="H38" t="s">
        <v>130</v>
      </c>
      <c r="I38" t="s">
        <v>160</v>
      </c>
      <c r="J38" t="s">
        <v>179</v>
      </c>
    </row>
    <row r="39" spans="1:11" x14ac:dyDescent="0.25">
      <c r="A39" s="10" t="s">
        <v>91</v>
      </c>
      <c r="B39" s="1">
        <v>1</v>
      </c>
      <c r="C39" s="3" t="s">
        <v>25</v>
      </c>
      <c r="D39" s="4">
        <v>100</v>
      </c>
      <c r="E39" s="1" t="e">
        <f>IF(Table2[[#This Row],[EC]]&lt;&gt;"-",CONCATENATE("[",VLOOKUP(Table2[[#This Row],[Candy]],Candy,2),"/",Table2[[#This Row],[EC]],"]"),"-")</f>
        <v>#REF!</v>
      </c>
      <c r="F39" t="s">
        <v>92</v>
      </c>
      <c r="G39" t="s">
        <v>90</v>
      </c>
      <c r="H39" t="s">
        <v>27</v>
      </c>
      <c r="I39" t="s">
        <v>160</v>
      </c>
      <c r="J39" t="s">
        <v>281</v>
      </c>
      <c r="K39" s="11">
        <v>0.82</v>
      </c>
    </row>
    <row r="40" spans="1:11" x14ac:dyDescent="0.25">
      <c r="A40" t="s">
        <v>36</v>
      </c>
      <c r="B40" s="1">
        <v>1</v>
      </c>
      <c r="C40" s="3" t="s">
        <v>35</v>
      </c>
      <c r="D40" s="4" t="s">
        <v>46</v>
      </c>
      <c r="E40" s="4" t="str">
        <f>IF(Table2[[#This Row],[EC]]&lt;&gt;"-",CONCATENATE("[",VLOOKUP(Table2[[#This Row],[Candy]],Candy,2),"/",Table2[[#This Row],[EC]],"]"),"-")</f>
        <v>-</v>
      </c>
      <c r="F40" t="s">
        <v>20</v>
      </c>
      <c r="G40" t="s">
        <v>32</v>
      </c>
      <c r="H40" t="s">
        <v>33</v>
      </c>
      <c r="I40" t="s">
        <v>37</v>
      </c>
      <c r="J40" t="s">
        <v>246</v>
      </c>
      <c r="K40" s="11">
        <v>0.8</v>
      </c>
    </row>
    <row r="41" spans="1:11" x14ac:dyDescent="0.25">
      <c r="A41" s="10" t="s">
        <v>60</v>
      </c>
      <c r="B41" s="1">
        <v>1</v>
      </c>
      <c r="C41" s="3" t="s">
        <v>34</v>
      </c>
      <c r="D41" s="1">
        <v>50</v>
      </c>
      <c r="E41" s="1" t="e">
        <f>IF(Table2[[#This Row],[EC]]&lt;&gt;"-",CONCATENATE("[",VLOOKUP(Table2[[#This Row],[Candy]],Candy,2),"/",Table2[[#This Row],[EC]],"]"),"-")</f>
        <v>#REF!</v>
      </c>
      <c r="F41" t="s">
        <v>61</v>
      </c>
      <c r="G41" t="s">
        <v>60</v>
      </c>
      <c r="H41" t="s">
        <v>52</v>
      </c>
      <c r="I41" t="s">
        <v>253</v>
      </c>
      <c r="J41" t="s">
        <v>212</v>
      </c>
      <c r="K41" s="11">
        <v>0.69</v>
      </c>
    </row>
    <row r="42" spans="1:11" x14ac:dyDescent="0.25">
      <c r="A42" t="s">
        <v>104</v>
      </c>
      <c r="B42" s="1">
        <v>1</v>
      </c>
      <c r="C42" s="3" t="s">
        <v>35</v>
      </c>
      <c r="D42" s="4" t="s">
        <v>46</v>
      </c>
      <c r="E42" s="1" t="str">
        <f>IF(Table2[[#This Row],[EC]]&lt;&gt;"-",CONCATENATE("[",VLOOKUP(Table2[[#This Row],[Candy]],Candy,2),"/",Table2[[#This Row],[EC]],"]"),"-")</f>
        <v>-</v>
      </c>
      <c r="F42" t="s">
        <v>20</v>
      </c>
      <c r="G42" t="s">
        <v>103</v>
      </c>
      <c r="H42" t="s">
        <v>52</v>
      </c>
      <c r="I42" t="s">
        <v>253</v>
      </c>
      <c r="J42" t="s">
        <v>235</v>
      </c>
      <c r="K42" s="11">
        <v>0.378</v>
      </c>
    </row>
    <row r="43" spans="1:11" x14ac:dyDescent="0.25">
      <c r="A43" t="s">
        <v>129</v>
      </c>
      <c r="B43" s="1">
        <v>1</v>
      </c>
      <c r="C43" s="3" t="s">
        <v>26</v>
      </c>
      <c r="D43" s="4" t="s">
        <v>46</v>
      </c>
      <c r="E43" s="4" t="str">
        <f>IF(Table2[[#This Row],[EC]]&lt;&gt;"-",CONCATENATE("[",VLOOKUP(Table2[[#This Row],[Candy]],Candy,2),"/",Table2[[#This Row],[EC]],"]"),"-")</f>
        <v>-</v>
      </c>
      <c r="F43" t="s">
        <v>20</v>
      </c>
      <c r="G43" t="s">
        <v>127</v>
      </c>
      <c r="H43" t="s">
        <v>130</v>
      </c>
      <c r="I43" t="s">
        <v>256</v>
      </c>
      <c r="J43" t="s">
        <v>296</v>
      </c>
      <c r="K43" s="11">
        <v>0.87</v>
      </c>
    </row>
    <row r="44" spans="1:11" x14ac:dyDescent="0.25">
      <c r="A44" s="10" t="s">
        <v>128</v>
      </c>
      <c r="B44" s="1">
        <v>0</v>
      </c>
      <c r="C44" s="3" t="s">
        <v>25</v>
      </c>
      <c r="D44" s="4">
        <v>100</v>
      </c>
      <c r="E44" s="4" t="e">
        <f>IF(Table2[[#This Row],[EC]]&lt;&gt;"-",CONCATENATE("[",VLOOKUP(Table2[[#This Row],[Candy]],Candy,2),"/",Table2[[#This Row],[EC]],"]"),"-")</f>
        <v>#REF!</v>
      </c>
      <c r="F44" t="s">
        <v>129</v>
      </c>
      <c r="G44" t="s">
        <v>127</v>
      </c>
      <c r="H44" t="s">
        <v>130</v>
      </c>
      <c r="I44" t="s">
        <v>160</v>
      </c>
    </row>
    <row r="45" spans="1:11" x14ac:dyDescent="0.25">
      <c r="A45" s="10" t="s">
        <v>154</v>
      </c>
      <c r="B45" s="1">
        <v>1</v>
      </c>
      <c r="C45" s="3" t="s">
        <v>34</v>
      </c>
      <c r="D45" s="4">
        <v>50</v>
      </c>
      <c r="E45" s="4" t="e">
        <f>IF(Table2[[#This Row],[EC]]&lt;&gt;"-",CONCATENATE("[",VLOOKUP(Table2[[#This Row],[Candy]],Candy,2),"/",Table2[[#This Row],[EC]],"]"),"-")</f>
        <v>#REF!</v>
      </c>
      <c r="F45" t="s">
        <v>155</v>
      </c>
      <c r="G45" t="s">
        <v>154</v>
      </c>
      <c r="H45" t="s">
        <v>70</v>
      </c>
      <c r="I45" t="s">
        <v>30</v>
      </c>
      <c r="J45" t="s">
        <v>156</v>
      </c>
      <c r="K45" s="11">
        <v>0.22</v>
      </c>
    </row>
    <row r="46" spans="1:11" x14ac:dyDescent="0.25">
      <c r="A46" s="10" t="s">
        <v>180</v>
      </c>
      <c r="B46" s="1">
        <v>1</v>
      </c>
      <c r="C46" s="3" t="s">
        <v>34</v>
      </c>
      <c r="D46" s="1">
        <v>50</v>
      </c>
      <c r="E46" s="1" t="e">
        <f>IF(Table2[[#This Row],[EC]]&lt;&gt;"-",CONCATENATE("[",VLOOKUP(Table2[[#This Row],[Candy]],Candy,2),"/",Table2[[#This Row],[EC]],"]"),"-")</f>
        <v>#REF!</v>
      </c>
      <c r="F46" t="s">
        <v>181</v>
      </c>
      <c r="G46" t="s">
        <v>180</v>
      </c>
      <c r="H46" t="s">
        <v>14</v>
      </c>
      <c r="I46" t="s">
        <v>255</v>
      </c>
      <c r="J46" t="s">
        <v>289</v>
      </c>
      <c r="K46" s="11">
        <v>0.84399999999999997</v>
      </c>
    </row>
    <row r="47" spans="1:11" x14ac:dyDescent="0.25">
      <c r="A47" s="10" t="s">
        <v>81</v>
      </c>
      <c r="B47" s="1">
        <v>1</v>
      </c>
      <c r="C47" s="3" t="s">
        <v>35</v>
      </c>
      <c r="D47" s="4" t="s">
        <v>46</v>
      </c>
      <c r="E47" s="1" t="str">
        <f>IF(Table2[[#This Row],[EC]]&lt;&gt;"-",CONCATENATE("[",VLOOKUP(Table2[[#This Row],[Candy]],Candy,2),"/",Table2[[#This Row],[EC]],"]"),"-")</f>
        <v>-</v>
      </c>
      <c r="F47" t="s">
        <v>20</v>
      </c>
      <c r="G47" t="s">
        <v>80</v>
      </c>
      <c r="H47" t="s">
        <v>83</v>
      </c>
      <c r="I47" t="s">
        <v>256</v>
      </c>
      <c r="J47" t="s">
        <v>272</v>
      </c>
      <c r="K47" s="11">
        <v>0.8</v>
      </c>
    </row>
    <row r="48" spans="1:11" x14ac:dyDescent="0.25">
      <c r="A48" t="s">
        <v>58</v>
      </c>
      <c r="B48" s="1">
        <v>1</v>
      </c>
      <c r="C48" s="3" t="s">
        <v>25</v>
      </c>
      <c r="D48" s="1">
        <v>100</v>
      </c>
      <c r="E48" s="1" t="e">
        <f>IF(Table2[[#This Row],[EC]]&lt;&gt;"-",CONCATENATE("[",VLOOKUP(Table2[[#This Row],[Candy]],Candy,2),"/",Table2[[#This Row],[EC]],"]"),"-")</f>
        <v>#REF!</v>
      </c>
      <c r="F48" t="s">
        <v>59</v>
      </c>
      <c r="G48" t="s">
        <v>56</v>
      </c>
      <c r="H48" t="s">
        <v>57</v>
      </c>
      <c r="I48" t="s">
        <v>160</v>
      </c>
      <c r="J48" t="s">
        <v>213</v>
      </c>
      <c r="K48" s="11">
        <v>0.96</v>
      </c>
    </row>
    <row r="49" spans="1:11" x14ac:dyDescent="0.25">
      <c r="A49" t="s">
        <v>153</v>
      </c>
      <c r="B49" s="1">
        <v>1</v>
      </c>
      <c r="C49" s="3" t="s">
        <v>34</v>
      </c>
      <c r="D49" s="4" t="s">
        <v>46</v>
      </c>
      <c r="E49" s="1" t="str">
        <f>IF(Table2[[#This Row],[EC]]&lt;&gt;"-",CONCATENATE("[",VLOOKUP(Table2[[#This Row],[Candy]],Candy,2),"/",Table2[[#This Row],[EC]],"]"),"-")</f>
        <v>-</v>
      </c>
      <c r="F49" t="s">
        <v>20</v>
      </c>
      <c r="G49" t="s">
        <v>153</v>
      </c>
      <c r="H49" t="s">
        <v>66</v>
      </c>
      <c r="I49" t="s">
        <v>256</v>
      </c>
      <c r="J49" t="s">
        <v>214</v>
      </c>
      <c r="K49" s="11">
        <v>0.84</v>
      </c>
    </row>
    <row r="50" spans="1:11" x14ac:dyDescent="0.25">
      <c r="A50" t="s">
        <v>613</v>
      </c>
      <c r="B50" s="1">
        <v>1</v>
      </c>
      <c r="C50" s="3" t="s">
        <v>78</v>
      </c>
      <c r="D50" s="4" t="s">
        <v>46</v>
      </c>
      <c r="E50" s="1" t="str">
        <f>IF(Table2[[#This Row],[EC]]&lt;&gt;"-",CONCATENATE("[",VLOOKUP(Table2[[#This Row],[Candy]],Candy,2),"/",Table2[[#This Row],[EC]],"]"),"-")</f>
        <v>-</v>
      </c>
      <c r="F50" t="s">
        <v>20</v>
      </c>
      <c r="G50" t="s">
        <v>613</v>
      </c>
      <c r="H50" t="s">
        <v>66</v>
      </c>
    </row>
    <row r="51" spans="1:11" x14ac:dyDescent="0.25">
      <c r="A51" t="s">
        <v>62</v>
      </c>
      <c r="B51" s="1">
        <v>0</v>
      </c>
      <c r="C51" s="3" t="s">
        <v>34</v>
      </c>
      <c r="D51" s="1">
        <v>50</v>
      </c>
      <c r="E51" s="1" t="e">
        <f>IF(Table2[[#This Row],[EC]]&lt;&gt;"-",CONCATENATE("[",VLOOKUP(Table2[[#This Row],[Candy]],Candy,2),"/",Table2[[#This Row],[EC]],"]"),"-")</f>
        <v>#REF!</v>
      </c>
      <c r="F51" t="s">
        <v>63</v>
      </c>
      <c r="G51" t="s">
        <v>62</v>
      </c>
      <c r="H51" t="s">
        <v>52</v>
      </c>
      <c r="I51" t="s">
        <v>31</v>
      </c>
    </row>
    <row r="52" spans="1:11" x14ac:dyDescent="0.25">
      <c r="A52" t="s">
        <v>48</v>
      </c>
      <c r="B52" s="1">
        <v>1</v>
      </c>
      <c r="C52" s="3" t="s">
        <v>35</v>
      </c>
      <c r="D52" s="4" t="s">
        <v>46</v>
      </c>
      <c r="E52" s="4" t="str">
        <f>IF(Table2[[#This Row],[EC]]&lt;&gt;"-",CONCATENATE("[",VLOOKUP(Table2[[#This Row],[Candy]],Candy,2),"/",Table2[[#This Row],[EC]],"]"),"-")</f>
        <v>-</v>
      </c>
      <c r="F52" t="s">
        <v>20</v>
      </c>
      <c r="G52" t="s">
        <v>47</v>
      </c>
      <c r="H52" t="s">
        <v>16</v>
      </c>
      <c r="I52" t="s">
        <v>256</v>
      </c>
      <c r="J52" t="s">
        <v>283</v>
      </c>
      <c r="K52" s="11">
        <v>0.93300000000000005</v>
      </c>
    </row>
    <row r="53" spans="1:11" x14ac:dyDescent="0.25">
      <c r="A53" s="7" t="s">
        <v>157</v>
      </c>
      <c r="B53" s="1">
        <v>0</v>
      </c>
      <c r="C53" s="3" t="s">
        <v>34</v>
      </c>
      <c r="D53" s="4">
        <v>50</v>
      </c>
      <c r="E53" s="4" t="e">
        <f>IF(Table2[[#This Row],[EC]]&lt;&gt;"-",CONCATENATE("[",VLOOKUP(Table2[[#This Row],[Candy]],Candy,2),"/",Table2[[#This Row],[EC]],"]"),"-")</f>
        <v>#REF!</v>
      </c>
      <c r="F53" t="s">
        <v>158</v>
      </c>
      <c r="G53" t="s">
        <v>157</v>
      </c>
      <c r="H53" t="s">
        <v>159</v>
      </c>
      <c r="I53" t="s">
        <v>30</v>
      </c>
    </row>
    <row r="54" spans="1:11" x14ac:dyDescent="0.25">
      <c r="A54" t="s">
        <v>226</v>
      </c>
      <c r="B54" s="1">
        <v>1</v>
      </c>
      <c r="C54" s="3" t="s">
        <v>78</v>
      </c>
      <c r="D54" s="4" t="s">
        <v>46</v>
      </c>
      <c r="E54" s="4" t="str">
        <f>IF(Table2[[#This Row],[EC]]&lt;&gt;"-",CONCATENATE("[",VLOOKUP(Table2[[#This Row],[Candy]],Candy,2),"/",Table2[[#This Row],[EC]],"]"),"-")</f>
        <v>-</v>
      </c>
      <c r="F54" t="s">
        <v>20</v>
      </c>
      <c r="G54" t="s">
        <v>49</v>
      </c>
      <c r="H54" t="s">
        <v>101</v>
      </c>
      <c r="I54" t="s">
        <v>256</v>
      </c>
      <c r="J54" t="s">
        <v>278</v>
      </c>
      <c r="K54" s="11">
        <v>0.88900000000000001</v>
      </c>
    </row>
    <row r="55" spans="1:11" x14ac:dyDescent="0.25">
      <c r="A55" t="s">
        <v>77</v>
      </c>
      <c r="B55" s="1">
        <v>1</v>
      </c>
      <c r="C55" s="3" t="s">
        <v>78</v>
      </c>
      <c r="D55" s="4" t="s">
        <v>46</v>
      </c>
      <c r="E55" s="1" t="str">
        <f>IF(Table2[[#This Row],[EC]]&lt;&gt;"-",CONCATENATE("[",VLOOKUP(Table2[[#This Row],[Candy]],Candy,2),"/",Table2[[#This Row],[EC]],"]"),"-")</f>
        <v>-</v>
      </c>
      <c r="F55" t="s">
        <v>20</v>
      </c>
      <c r="G55" t="s">
        <v>77</v>
      </c>
      <c r="H55" t="s">
        <v>79</v>
      </c>
      <c r="I55" t="s">
        <v>253</v>
      </c>
      <c r="J55" t="s">
        <v>195</v>
      </c>
      <c r="K55" s="11">
        <v>0.78</v>
      </c>
    </row>
    <row r="56" spans="1:11" x14ac:dyDescent="0.25">
      <c r="A56" s="10" t="s">
        <v>614</v>
      </c>
      <c r="B56" s="1">
        <v>1</v>
      </c>
      <c r="C56" s="3" t="s">
        <v>34</v>
      </c>
      <c r="D56" s="4">
        <v>50</v>
      </c>
      <c r="E56" s="1" t="e">
        <f>IF(Table2[[#This Row],[EC]]&lt;&gt;"-",CONCATENATE("[",VLOOKUP(Table2[[#This Row],[Candy]],Candy,2),"/",Table2[[#This Row],[EC]],"]"),"-")</f>
        <v>#REF!</v>
      </c>
      <c r="F56" t="s">
        <v>615</v>
      </c>
      <c r="G56" t="s">
        <v>614</v>
      </c>
      <c r="H56" t="s">
        <v>199</v>
      </c>
      <c r="I56" t="s">
        <v>253</v>
      </c>
    </row>
    <row r="57" spans="1:11" x14ac:dyDescent="0.25">
      <c r="A57" s="10" t="s">
        <v>615</v>
      </c>
      <c r="B57" s="1">
        <v>1</v>
      </c>
      <c r="C57" s="3" t="s">
        <v>35</v>
      </c>
      <c r="D57" s="4" t="s">
        <v>46</v>
      </c>
      <c r="E57" s="1" t="str">
        <f>IF(Table2[[#This Row],[EC]]&lt;&gt;"-",CONCATENATE("[",VLOOKUP(Table2[[#This Row],[Candy]],Candy,2),"/",Table2[[#This Row],[EC]],"]"),"-")</f>
        <v>-</v>
      </c>
      <c r="F57" t="s">
        <v>20</v>
      </c>
      <c r="G57" t="s">
        <v>614</v>
      </c>
      <c r="H57" t="s">
        <v>199</v>
      </c>
      <c r="I57" t="s">
        <v>253</v>
      </c>
    </row>
    <row r="58" spans="1:11" x14ac:dyDescent="0.25">
      <c r="A58" s="10" t="s">
        <v>11</v>
      </c>
      <c r="B58" s="1">
        <v>1</v>
      </c>
      <c r="C58" s="3" t="s">
        <v>25</v>
      </c>
      <c r="D58" s="1">
        <v>100</v>
      </c>
      <c r="E58" s="1" t="e">
        <f>IF(Table2[[#This Row],[EC]]&lt;&gt;"-",CONCATENATE("[",VLOOKUP(Table2[[#This Row],[Candy]],Candy,2),"/",Table2[[#This Row],[EC]],"]"),"-")</f>
        <v>#REF!</v>
      </c>
      <c r="F58" t="s">
        <v>12</v>
      </c>
      <c r="G58" t="s">
        <v>10</v>
      </c>
      <c r="H58" t="s">
        <v>16</v>
      </c>
      <c r="I58" t="s">
        <v>160</v>
      </c>
      <c r="J58" t="s">
        <v>143</v>
      </c>
      <c r="K58" s="11">
        <v>0.89</v>
      </c>
    </row>
    <row r="59" spans="1:11" x14ac:dyDescent="0.25">
      <c r="A59" t="s">
        <v>18</v>
      </c>
      <c r="B59" s="1">
        <v>1</v>
      </c>
      <c r="C59" s="3" t="s">
        <v>25</v>
      </c>
      <c r="D59" s="1">
        <v>50</v>
      </c>
      <c r="E59" s="1" t="e">
        <f>IF(Table2[[#This Row],[EC]]&lt;&gt;"-",CONCATENATE("[",VLOOKUP(Table2[[#This Row],[Candy]],Candy,2),"/",Table2[[#This Row],[EC]],"]"),"-")</f>
        <v>#REF!</v>
      </c>
      <c r="F59" t="s">
        <v>19</v>
      </c>
      <c r="G59" t="s">
        <v>17</v>
      </c>
      <c r="H59" t="s">
        <v>21</v>
      </c>
      <c r="I59" t="s">
        <v>253</v>
      </c>
      <c r="J59" t="s">
        <v>196</v>
      </c>
      <c r="K59" s="11">
        <v>0.6</v>
      </c>
    </row>
    <row r="60" spans="1:11" x14ac:dyDescent="0.25">
      <c r="A60" t="s">
        <v>84</v>
      </c>
      <c r="B60" s="1">
        <v>1</v>
      </c>
      <c r="C60" s="3" t="s">
        <v>35</v>
      </c>
      <c r="D60" s="4">
        <v>0</v>
      </c>
      <c r="E60" s="1" t="e">
        <f>IF(Table2[[#This Row],[EC]]&lt;&gt;"-",CONCATENATE("[",VLOOKUP(Table2[[#This Row],[Candy]],Candy,2),"/",Table2[[#This Row],[EC]],"]"),"-")</f>
        <v>#REF!</v>
      </c>
      <c r="F60" t="s">
        <v>20</v>
      </c>
      <c r="G60" t="s">
        <v>82</v>
      </c>
      <c r="H60" t="s">
        <v>52</v>
      </c>
      <c r="I60" t="s">
        <v>256</v>
      </c>
      <c r="J60" t="s">
        <v>228</v>
      </c>
      <c r="K60" s="11">
        <v>0.86699999999999999</v>
      </c>
    </row>
    <row r="61" spans="1:11" x14ac:dyDescent="0.25">
      <c r="A61" s="10" t="s">
        <v>138</v>
      </c>
      <c r="B61" s="1">
        <v>1</v>
      </c>
      <c r="C61" s="3" t="s">
        <v>34</v>
      </c>
      <c r="D61" s="1">
        <v>50</v>
      </c>
      <c r="E61" s="1" t="e">
        <f>IF(Table2[[#This Row],[EC]]&lt;&gt;"-",CONCATENATE("[",VLOOKUP(Table2[[#This Row],[Candy]],Candy,2),"/",Table2[[#This Row],[EC]],"]"),"-")</f>
        <v>#REF!</v>
      </c>
      <c r="F61" t="s">
        <v>139</v>
      </c>
      <c r="G61" t="s">
        <v>138</v>
      </c>
      <c r="H61" t="s">
        <v>70</v>
      </c>
      <c r="I61" t="s">
        <v>30</v>
      </c>
      <c r="J61" t="s">
        <v>277</v>
      </c>
      <c r="K61" s="11">
        <v>0.8</v>
      </c>
    </row>
    <row r="62" spans="1:11" x14ac:dyDescent="0.25">
      <c r="A62" t="s">
        <v>82</v>
      </c>
      <c r="B62" s="1">
        <v>1</v>
      </c>
      <c r="C62" s="3" t="s">
        <v>34</v>
      </c>
      <c r="D62" s="1">
        <v>50</v>
      </c>
      <c r="E62" s="1" t="e">
        <f>IF(Table2[[#This Row],[EC]]&lt;&gt;"-",CONCATENATE("[",VLOOKUP(Table2[[#This Row],[Candy]],Candy,2),"/",Table2[[#This Row],[EC]],"]"),"-")</f>
        <v>#REF!</v>
      </c>
      <c r="F62" t="s">
        <v>84</v>
      </c>
      <c r="G62" t="s">
        <v>82</v>
      </c>
      <c r="H62" t="s">
        <v>52</v>
      </c>
      <c r="I62" t="s">
        <v>160</v>
      </c>
    </row>
    <row r="63" spans="1:11" x14ac:dyDescent="0.25">
      <c r="A63" s="10" t="s">
        <v>182</v>
      </c>
      <c r="B63" s="1">
        <v>1</v>
      </c>
      <c r="C63" s="3" t="s">
        <v>78</v>
      </c>
      <c r="D63" s="4" t="s">
        <v>46</v>
      </c>
      <c r="E63" s="1" t="str">
        <f>IF(Table2[[#This Row],[EC]]&lt;&gt;"-",CONCATENATE("[",VLOOKUP(Table2[[#This Row],[Candy]],Candy,2),"/",Table2[[#This Row],[EC]],"]"),"-")</f>
        <v>-</v>
      </c>
      <c r="F63" t="s">
        <v>20</v>
      </c>
      <c r="G63" t="s">
        <v>182</v>
      </c>
      <c r="H63" t="s">
        <v>111</v>
      </c>
      <c r="I63" t="s">
        <v>256</v>
      </c>
      <c r="J63" t="s">
        <v>227</v>
      </c>
      <c r="K63" s="11">
        <v>0.82</v>
      </c>
    </row>
    <row r="64" spans="1:11" x14ac:dyDescent="0.25">
      <c r="A64" s="10" t="s">
        <v>263</v>
      </c>
      <c r="B64" s="1">
        <v>1</v>
      </c>
      <c r="C64" s="3" t="s">
        <v>78</v>
      </c>
      <c r="D64" s="4" t="s">
        <v>46</v>
      </c>
      <c r="E64" s="1" t="str">
        <f>IF(Table2[[#This Row],[EC]]&lt;&gt;"-",CONCATENATE("[",VLOOKUP(Table2[[#This Row],[Candy]],Candy,2),"/",Table2[[#This Row],[EC]],"]"),"-")</f>
        <v>-</v>
      </c>
      <c r="F64" t="s">
        <v>20</v>
      </c>
      <c r="G64" t="s">
        <v>263</v>
      </c>
      <c r="H64" t="s">
        <v>50</v>
      </c>
      <c r="I64" t="s">
        <v>253</v>
      </c>
      <c r="J64" t="s">
        <v>264</v>
      </c>
      <c r="K64" s="11">
        <v>0.35599999999999998</v>
      </c>
    </row>
    <row r="65" spans="1:11" x14ac:dyDescent="0.25">
      <c r="A65" t="s">
        <v>68</v>
      </c>
      <c r="B65" s="1">
        <v>0</v>
      </c>
      <c r="C65" s="3" t="s">
        <v>26</v>
      </c>
      <c r="D65" s="4" t="s">
        <v>46</v>
      </c>
      <c r="E65" s="1" t="str">
        <f>IF(Table2[[#This Row],[EC]]&lt;&gt;"-",CONCATENATE("[",VLOOKUP(Table2[[#This Row],[Candy]],Candy,2),"/",Table2[[#This Row],[EC]],"]"),"-")</f>
        <v>-</v>
      </c>
      <c r="F65" t="s">
        <v>20</v>
      </c>
      <c r="G65" t="s">
        <v>64</v>
      </c>
      <c r="H65" t="s">
        <v>66</v>
      </c>
      <c r="I65" t="s">
        <v>30</v>
      </c>
    </row>
    <row r="66" spans="1:11" x14ac:dyDescent="0.25">
      <c r="A66" s="10" t="s">
        <v>67</v>
      </c>
      <c r="B66" s="1">
        <v>1</v>
      </c>
      <c r="C66" s="3" t="s">
        <v>25</v>
      </c>
      <c r="D66" s="1">
        <v>100</v>
      </c>
      <c r="E66" s="1" t="e">
        <f>IF(Table2[[#This Row],[EC]]&lt;&gt;"-",CONCATENATE("[",VLOOKUP(Table2[[#This Row],[Candy]],Candy,2),"/",Table2[[#This Row],[EC]],"]"),"-")</f>
        <v>#REF!</v>
      </c>
      <c r="F66" t="s">
        <v>68</v>
      </c>
      <c r="G66" t="s">
        <v>64</v>
      </c>
      <c r="H66" t="s">
        <v>66</v>
      </c>
      <c r="I66" t="s">
        <v>160</v>
      </c>
      <c r="J66" t="s">
        <v>234</v>
      </c>
      <c r="K66" s="11">
        <v>0.96</v>
      </c>
    </row>
    <row r="67" spans="1:11" x14ac:dyDescent="0.25">
      <c r="A67" s="7" t="s">
        <v>64</v>
      </c>
      <c r="B67" s="5">
        <v>1</v>
      </c>
      <c r="C67" s="8" t="s">
        <v>24</v>
      </c>
      <c r="D67" s="5">
        <v>25</v>
      </c>
      <c r="E67" s="5" t="e">
        <f>IF(Table2[[#This Row],[EC]]&lt;&gt;"-",CONCATENATE("[",VLOOKUP(Table2[[#This Row],[Candy]],Candy,2),"/",Table2[[#This Row],[EC]],"]"),"-")</f>
        <v>#REF!</v>
      </c>
      <c r="F67" s="7" t="s">
        <v>67</v>
      </c>
      <c r="G67" s="7" t="s">
        <v>64</v>
      </c>
      <c r="H67" s="7" t="s">
        <v>66</v>
      </c>
      <c r="I67" s="7" t="s">
        <v>160</v>
      </c>
      <c r="J67" t="s">
        <v>177</v>
      </c>
    </row>
    <row r="68" spans="1:11" x14ac:dyDescent="0.25">
      <c r="A68" t="s">
        <v>80</v>
      </c>
      <c r="B68" s="1">
        <v>1</v>
      </c>
      <c r="C68" s="3" t="s">
        <v>34</v>
      </c>
      <c r="D68" s="1">
        <v>400</v>
      </c>
      <c r="E68" s="1" t="e">
        <f>IF(Table2[[#This Row],[EC]]&lt;&gt;"-",CONCATENATE("[",VLOOKUP(Table2[[#This Row],[Candy]],Candy,2),"/",Table2[[#This Row],[EC]],"]"),"-")</f>
        <v>#REF!</v>
      </c>
      <c r="F68" t="s">
        <v>81</v>
      </c>
      <c r="G68" t="s">
        <v>80</v>
      </c>
      <c r="H68" t="s">
        <v>52</v>
      </c>
      <c r="I68" t="s">
        <v>30</v>
      </c>
      <c r="J68" t="s">
        <v>218</v>
      </c>
      <c r="K68" s="11">
        <v>0.97799999999999998</v>
      </c>
    </row>
    <row r="69" spans="1:11" x14ac:dyDescent="0.25">
      <c r="A69" t="s">
        <v>215</v>
      </c>
      <c r="B69" s="1">
        <v>1</v>
      </c>
      <c r="C69" s="3" t="s">
        <v>78</v>
      </c>
      <c r="D69" s="4" t="s">
        <v>46</v>
      </c>
      <c r="E69" s="1" t="str">
        <f>IF(Table2[[#This Row],[EC]]&lt;&gt;"-",CONCATENATE("[",VLOOKUP(Table2[[#This Row],[Candy]],Candy,2),"/",Table2[[#This Row],[EC]],"]"),"-")</f>
        <v>-</v>
      </c>
      <c r="F69" t="s">
        <v>20</v>
      </c>
      <c r="G69" t="s">
        <v>215</v>
      </c>
      <c r="H69" t="s">
        <v>14</v>
      </c>
      <c r="I69" t="s">
        <v>253</v>
      </c>
      <c r="J69" t="s">
        <v>216</v>
      </c>
      <c r="K69" s="11">
        <v>0.31</v>
      </c>
    </row>
    <row r="70" spans="1:11" x14ac:dyDescent="0.25">
      <c r="A70" s="10" t="s">
        <v>85</v>
      </c>
      <c r="B70" s="1">
        <v>1</v>
      </c>
      <c r="C70" s="3" t="s">
        <v>34</v>
      </c>
      <c r="D70" s="4">
        <v>50</v>
      </c>
      <c r="E70" s="1" t="e">
        <f>IF(Table2[[#This Row],[EC]]&lt;&gt;"-",CONCATENATE("[",VLOOKUP(Table2[[#This Row],[Candy]],Candy,2),"/",Table2[[#This Row],[EC]],"]"),"-")</f>
        <v>#REF!</v>
      </c>
      <c r="F70" t="s">
        <v>87</v>
      </c>
      <c r="G70" t="s">
        <v>85</v>
      </c>
      <c r="H70" t="s">
        <v>86</v>
      </c>
      <c r="I70" t="s">
        <v>160</v>
      </c>
      <c r="J70" t="s">
        <v>257</v>
      </c>
      <c r="K70" s="11">
        <v>0.84</v>
      </c>
    </row>
    <row r="71" spans="1:11" x14ac:dyDescent="0.25">
      <c r="A71" t="s">
        <v>87</v>
      </c>
      <c r="B71" s="1">
        <v>0</v>
      </c>
      <c r="C71" s="3" t="s">
        <v>35</v>
      </c>
      <c r="D71" s="4" t="s">
        <v>46</v>
      </c>
      <c r="E71" s="1" t="str">
        <f>IF(Table2[[#This Row],[EC]]&lt;&gt;"-",CONCATENATE("[",VLOOKUP(Table2[[#This Row],[Candy]],Candy,2),"/",Table2[[#This Row],[EC]],"]"),"-")</f>
        <v>-</v>
      </c>
      <c r="F71" t="s">
        <v>20</v>
      </c>
      <c r="G71" t="s">
        <v>85</v>
      </c>
      <c r="H71" t="s">
        <v>86</v>
      </c>
      <c r="I71" t="s">
        <v>30</v>
      </c>
    </row>
    <row r="72" spans="1:11" x14ac:dyDescent="0.25">
      <c r="A72" t="s">
        <v>44</v>
      </c>
      <c r="B72" s="1">
        <v>1</v>
      </c>
      <c r="C72" s="3" t="s">
        <v>35</v>
      </c>
      <c r="D72" s="4" t="s">
        <v>46</v>
      </c>
      <c r="E72" s="4" t="str">
        <f>IF(Table2[[#This Row],[EC]]&lt;&gt;"-",CONCATENATE("[",VLOOKUP(Table2[[#This Row],[Candy]],Candy,2),"/",Table2[[#This Row],[EC]],"]"),"-")</f>
        <v>-</v>
      </c>
      <c r="F72" t="s">
        <v>20</v>
      </c>
      <c r="G72" t="s">
        <v>43</v>
      </c>
      <c r="H72" t="s">
        <v>45</v>
      </c>
      <c r="I72" t="s">
        <v>30</v>
      </c>
      <c r="J72" t="s">
        <v>300</v>
      </c>
      <c r="K72" s="11">
        <v>0.71099999999999997</v>
      </c>
    </row>
    <row r="73" spans="1:11" x14ac:dyDescent="0.25">
      <c r="A73" s="10" t="s">
        <v>250</v>
      </c>
      <c r="B73" s="1">
        <v>1</v>
      </c>
      <c r="C73" s="3" t="s">
        <v>34</v>
      </c>
      <c r="D73" s="4"/>
      <c r="E73" s="4" t="e">
        <f>IF(Table2[[#This Row],[EC]]&lt;&gt;"-",CONCATENATE("[",VLOOKUP(Table2[[#This Row],[Candy]],Candy,2),"/",Table2[[#This Row],[EC]],"]"),"-")</f>
        <v>#REF!</v>
      </c>
      <c r="F73" t="s">
        <v>251</v>
      </c>
      <c r="G73" t="s">
        <v>250</v>
      </c>
      <c r="H73" t="s">
        <v>66</v>
      </c>
      <c r="I73" t="s">
        <v>30</v>
      </c>
      <c r="J73" t="s">
        <v>288</v>
      </c>
      <c r="K73" s="11">
        <v>0.91100000000000003</v>
      </c>
    </row>
    <row r="74" spans="1:11" x14ac:dyDescent="0.25">
      <c r="A74" t="s">
        <v>251</v>
      </c>
      <c r="B74" s="1">
        <v>1</v>
      </c>
      <c r="C74" s="3" t="s">
        <v>35</v>
      </c>
      <c r="D74" s="4" t="s">
        <v>46</v>
      </c>
      <c r="E74" s="4" t="str">
        <f>IF(Table2[[#This Row],[EC]]&lt;&gt;"-",CONCATENATE("[",VLOOKUP(Table2[[#This Row],[Candy]],Candy,2),"/",Table2[[#This Row],[EC]],"]"),"-")</f>
        <v>-</v>
      </c>
      <c r="F74" t="s">
        <v>20</v>
      </c>
      <c r="G74" t="s">
        <v>250</v>
      </c>
      <c r="H74" t="s">
        <v>66</v>
      </c>
      <c r="I74" t="s">
        <v>253</v>
      </c>
      <c r="J74" t="s">
        <v>299</v>
      </c>
    </row>
    <row r="75" spans="1:11" x14ac:dyDescent="0.25">
      <c r="A75" s="7" t="s">
        <v>88</v>
      </c>
      <c r="B75" s="1">
        <v>1</v>
      </c>
      <c r="C75" s="3" t="s">
        <v>34</v>
      </c>
      <c r="D75" s="4">
        <v>50</v>
      </c>
      <c r="E75" s="1" t="e">
        <f>IF(Table2[[#This Row],[EC]]&lt;&gt;"-",CONCATENATE("[",VLOOKUP(Table2[[#This Row],[Candy]],Candy,2),"/",Table2[[#This Row],[EC]],"]"),"-")</f>
        <v>#REF!</v>
      </c>
      <c r="F75" t="s">
        <v>89</v>
      </c>
      <c r="G75" t="s">
        <v>88</v>
      </c>
      <c r="H75" t="s">
        <v>50</v>
      </c>
      <c r="I75" t="s">
        <v>253</v>
      </c>
      <c r="J75" t="s">
        <v>232</v>
      </c>
      <c r="K75" s="11">
        <v>0.13</v>
      </c>
    </row>
    <row r="76" spans="1:11" x14ac:dyDescent="0.25">
      <c r="A76" t="s">
        <v>39</v>
      </c>
      <c r="B76" s="1">
        <v>1</v>
      </c>
      <c r="C76" s="3" t="s">
        <v>25</v>
      </c>
      <c r="D76" s="1">
        <v>50</v>
      </c>
      <c r="E76" s="1" t="e">
        <f>IF(Table2[[#This Row],[EC]]&lt;&gt;"-",CONCATENATE("[",VLOOKUP(Table2[[#This Row],[Candy]],Candy,2),"/",Table2[[#This Row],[EC]],"]"),"-")</f>
        <v>#REF!</v>
      </c>
      <c r="F76" t="s">
        <v>40</v>
      </c>
      <c r="G76" t="s">
        <v>38</v>
      </c>
      <c r="H76" t="s">
        <v>41</v>
      </c>
      <c r="I76" t="s">
        <v>253</v>
      </c>
      <c r="J76" t="s">
        <v>217</v>
      </c>
      <c r="K76" s="11">
        <v>0.44</v>
      </c>
    </row>
    <row r="77" spans="1:11" x14ac:dyDescent="0.25">
      <c r="A77" t="s">
        <v>155</v>
      </c>
      <c r="B77" s="1">
        <v>0</v>
      </c>
      <c r="C77" s="3" t="s">
        <v>35</v>
      </c>
      <c r="D77" s="4" t="s">
        <v>46</v>
      </c>
      <c r="E77" s="4" t="str">
        <f>IF(Table2[[#This Row],[EC]]&lt;&gt;"-",CONCATENATE("[",VLOOKUP(Table2[[#This Row],[Candy]],Candy,2),"/",Table2[[#This Row],[EC]],"]"),"-")</f>
        <v>-</v>
      </c>
      <c r="F77" t="s">
        <v>20</v>
      </c>
      <c r="G77" t="s">
        <v>154</v>
      </c>
      <c r="H77" t="s">
        <v>70</v>
      </c>
      <c r="I77" t="s">
        <v>30</v>
      </c>
    </row>
    <row r="78" spans="1:11" x14ac:dyDescent="0.25">
      <c r="A78" t="s">
        <v>74</v>
      </c>
      <c r="B78" s="1">
        <v>0</v>
      </c>
      <c r="C78" s="3" t="s">
        <v>26</v>
      </c>
      <c r="D78" s="4" t="s">
        <v>46</v>
      </c>
      <c r="E78" s="1" t="str">
        <f>IF(Table2[[#This Row],[EC]]&lt;&gt;"-",CONCATENATE("[",VLOOKUP(Table2[[#This Row],[Candy]],Candy,2),"/",Table2[[#This Row],[EC]],"]"),"-")</f>
        <v>-</v>
      </c>
      <c r="F78" t="s">
        <v>20</v>
      </c>
      <c r="G78" t="s">
        <v>65</v>
      </c>
      <c r="H78" t="s">
        <v>75</v>
      </c>
      <c r="I78" t="s">
        <v>30</v>
      </c>
    </row>
    <row r="79" spans="1:11" x14ac:dyDescent="0.25">
      <c r="A79" t="s">
        <v>72</v>
      </c>
      <c r="B79" s="1">
        <v>1</v>
      </c>
      <c r="C79" s="3" t="s">
        <v>26</v>
      </c>
      <c r="D79" s="4" t="s">
        <v>46</v>
      </c>
      <c r="E79" s="1" t="str">
        <f>IF(Table2[[#This Row],[EC]]&lt;&gt;"-",CONCATENATE("[",VLOOKUP(Table2[[#This Row],[Candy]],Candy,2),"/",Table2[[#This Row],[EC]],"]"),"-")</f>
        <v>-</v>
      </c>
      <c r="F79" t="s">
        <v>20</v>
      </c>
      <c r="G79" t="s">
        <v>69</v>
      </c>
      <c r="H79" t="s">
        <v>75</v>
      </c>
      <c r="I79" t="s">
        <v>30</v>
      </c>
      <c r="J79" t="s">
        <v>292</v>
      </c>
    </row>
    <row r="80" spans="1:11" x14ac:dyDescent="0.25">
      <c r="A80" t="s">
        <v>69</v>
      </c>
      <c r="B80" s="1">
        <v>1</v>
      </c>
      <c r="C80" s="3" t="s">
        <v>24</v>
      </c>
      <c r="D80" s="1">
        <v>25</v>
      </c>
      <c r="E80" s="1" t="e">
        <f>IF(Table2[[#This Row],[EC]]&lt;&gt;"-",CONCATENATE("[",VLOOKUP(Table2[[#This Row],[Candy]],Candy,2),"/",Table2[[#This Row],[EC]],"]"),"-")</f>
        <v>#REF!</v>
      </c>
      <c r="F80" t="s">
        <v>71</v>
      </c>
      <c r="G80" t="s">
        <v>69</v>
      </c>
      <c r="H80" t="s">
        <v>70</v>
      </c>
      <c r="I80" t="s">
        <v>160</v>
      </c>
      <c r="J80" t="s">
        <v>260</v>
      </c>
      <c r="K80" s="11">
        <v>0.51</v>
      </c>
    </row>
    <row r="81" spans="1:11" x14ac:dyDescent="0.25">
      <c r="A81" t="s">
        <v>65</v>
      </c>
      <c r="B81" s="1">
        <v>1</v>
      </c>
      <c r="C81" s="3" t="s">
        <v>24</v>
      </c>
      <c r="D81" s="1">
        <v>25</v>
      </c>
      <c r="E81" s="1" t="e">
        <f>IF(Table2[[#This Row],[EC]]&lt;&gt;"-",CONCATENATE("[",VLOOKUP(Table2[[#This Row],[Candy]],Candy,2),"/",Table2[[#This Row],[EC]],"]"),"-")</f>
        <v>#REF!</v>
      </c>
      <c r="F81" t="s">
        <v>73</v>
      </c>
      <c r="G81" t="s">
        <v>65</v>
      </c>
      <c r="H81" t="s">
        <v>70</v>
      </c>
      <c r="I81" t="s">
        <v>160</v>
      </c>
      <c r="J81" t="s">
        <v>261</v>
      </c>
      <c r="K81" s="11">
        <v>0.38</v>
      </c>
    </row>
    <row r="82" spans="1:11" x14ac:dyDescent="0.25">
      <c r="A82" t="s">
        <v>71</v>
      </c>
      <c r="B82" s="1">
        <v>1</v>
      </c>
      <c r="C82" s="3" t="s">
        <v>25</v>
      </c>
      <c r="D82" s="1">
        <v>100</v>
      </c>
      <c r="E82" s="1" t="e">
        <f>IF(Table2[[#This Row],[EC]]&lt;&gt;"-",CONCATENATE("[",VLOOKUP(Table2[[#This Row],[Candy]],Candy,2),"/",Table2[[#This Row],[EC]],"]"),"-")</f>
        <v>#REF!</v>
      </c>
      <c r="F82" t="s">
        <v>72</v>
      </c>
      <c r="G82" t="s">
        <v>69</v>
      </c>
      <c r="H82" t="s">
        <v>70</v>
      </c>
      <c r="I82" t="s">
        <v>160</v>
      </c>
      <c r="J82" t="s">
        <v>218</v>
      </c>
      <c r="K82" s="11">
        <v>0.36</v>
      </c>
    </row>
    <row r="83" spans="1:11" x14ac:dyDescent="0.25">
      <c r="A83" t="s">
        <v>73</v>
      </c>
      <c r="B83" s="1">
        <v>1</v>
      </c>
      <c r="C83" s="3" t="s">
        <v>25</v>
      </c>
      <c r="D83" s="1">
        <v>100</v>
      </c>
      <c r="E83" s="1" t="e">
        <f>IF(Table2[[#This Row],[EC]]&lt;&gt;"-",CONCATENATE("[",VLOOKUP(Table2[[#This Row],[Candy]],Candy,2),"/",Table2[[#This Row],[EC]],"]"),"-")</f>
        <v>#REF!</v>
      </c>
      <c r="F83" t="s">
        <v>74</v>
      </c>
      <c r="G83" t="s">
        <v>65</v>
      </c>
      <c r="H83" t="s">
        <v>70</v>
      </c>
      <c r="I83" t="s">
        <v>160</v>
      </c>
      <c r="J83" t="s">
        <v>279</v>
      </c>
      <c r="K83" s="11">
        <v>0.84399999999999997</v>
      </c>
    </row>
    <row r="84" spans="1:11" x14ac:dyDescent="0.25">
      <c r="A84" s="7" t="s">
        <v>185</v>
      </c>
      <c r="B84" s="1">
        <v>1</v>
      </c>
      <c r="C84" s="3" t="s">
        <v>35</v>
      </c>
      <c r="D84" s="4" t="s">
        <v>46</v>
      </c>
      <c r="E84" s="1" t="str">
        <f>IF(Table2[[#This Row],[EC]]&lt;&gt;"-",CONCATENATE("[",VLOOKUP(Table2[[#This Row],[Candy]],Candy,2),"/",Table2[[#This Row],[EC]],"]"),"-")</f>
        <v>-</v>
      </c>
      <c r="F84" t="s">
        <v>20</v>
      </c>
      <c r="G84" t="s">
        <v>184</v>
      </c>
      <c r="H84" t="s">
        <v>14</v>
      </c>
      <c r="I84" t="s">
        <v>30</v>
      </c>
      <c r="J84" t="s">
        <v>290</v>
      </c>
      <c r="K84" s="11">
        <v>0.73299999999999998</v>
      </c>
    </row>
    <row r="85" spans="1:11" x14ac:dyDescent="0.25">
      <c r="A85" s="7" t="s">
        <v>90</v>
      </c>
      <c r="B85" s="1">
        <v>0</v>
      </c>
      <c r="C85" s="3" t="s">
        <v>24</v>
      </c>
      <c r="D85" s="4">
        <v>25</v>
      </c>
      <c r="E85" s="1" t="e">
        <f>IF(Table2[[#This Row],[EC]]&lt;&gt;"-",CONCATENATE("[",VLOOKUP(Table2[[#This Row],[Candy]],Candy,2),"/",Table2[[#This Row],[EC]],"]"),"-")</f>
        <v>#REF!</v>
      </c>
      <c r="F85" t="s">
        <v>91</v>
      </c>
      <c r="G85" t="s">
        <v>90</v>
      </c>
      <c r="H85" t="s">
        <v>27</v>
      </c>
      <c r="I85" t="s">
        <v>160</v>
      </c>
    </row>
    <row r="86" spans="1:11" x14ac:dyDescent="0.25">
      <c r="A86" s="10" t="s">
        <v>198</v>
      </c>
      <c r="B86" s="5">
        <v>1</v>
      </c>
      <c r="C86" s="8" t="s">
        <v>34</v>
      </c>
      <c r="D86" s="9">
        <v>50</v>
      </c>
      <c r="E86" s="5" t="e">
        <f>IF(Table2[[#This Row],[EC]]&lt;&gt;"-",CONCATENATE("[",VLOOKUP(Table2[[#This Row],[Candy]],Candy,2),"/",Table2[[#This Row],[EC]],"]"),"-")</f>
        <v>#REF!</v>
      </c>
      <c r="F86" s="7" t="s">
        <v>201</v>
      </c>
      <c r="G86" s="7" t="s">
        <v>198</v>
      </c>
      <c r="H86" s="7" t="s">
        <v>199</v>
      </c>
      <c r="I86" s="7" t="s">
        <v>160</v>
      </c>
      <c r="J86" t="s">
        <v>200</v>
      </c>
      <c r="K86" s="11">
        <v>0.91</v>
      </c>
    </row>
    <row r="87" spans="1:11" x14ac:dyDescent="0.25">
      <c r="A87" s="7" t="s">
        <v>201</v>
      </c>
      <c r="B87" s="5">
        <v>0</v>
      </c>
      <c r="C87" s="3" t="s">
        <v>35</v>
      </c>
      <c r="D87" s="9" t="s">
        <v>46</v>
      </c>
      <c r="E87" s="5" t="str">
        <f>IF(Table2[[#This Row],[EC]]&lt;&gt;"-",CONCATENATE("[",VLOOKUP(Table2[[#This Row],[Candy]],Candy,2),"/",Table2[[#This Row],[EC]],"]"),"-")</f>
        <v>-</v>
      </c>
      <c r="F87" t="s">
        <v>20</v>
      </c>
      <c r="G87" s="7" t="s">
        <v>198</v>
      </c>
      <c r="H87" s="7" t="s">
        <v>199</v>
      </c>
      <c r="I87" s="7" t="s">
        <v>30</v>
      </c>
    </row>
    <row r="88" spans="1:11" x14ac:dyDescent="0.25">
      <c r="A88" s="10" t="s">
        <v>298</v>
      </c>
      <c r="B88" s="5">
        <v>1</v>
      </c>
      <c r="C88" s="3" t="s">
        <v>78</v>
      </c>
      <c r="D88" s="9" t="s">
        <v>46</v>
      </c>
      <c r="E88" s="5" t="str">
        <f>IF(Table2[[#This Row],[EC]]&lt;&gt;"-",CONCATENATE("[",VLOOKUP(Table2[[#This Row],[Candy]],Candy,2),"/",Table2[[#This Row],[EC]],"]"),"-")</f>
        <v>-</v>
      </c>
      <c r="F88" t="s">
        <v>20</v>
      </c>
      <c r="G88" s="7" t="s">
        <v>298</v>
      </c>
      <c r="H88" s="7" t="s">
        <v>172</v>
      </c>
      <c r="I88" s="7"/>
      <c r="J88" t="s">
        <v>301</v>
      </c>
      <c r="K88" s="11">
        <v>0.75600000000000001</v>
      </c>
    </row>
    <row r="89" spans="1:11" x14ac:dyDescent="0.25">
      <c r="A89" s="7" t="s">
        <v>93</v>
      </c>
      <c r="B89" s="5">
        <v>1</v>
      </c>
      <c r="C89" s="8" t="s">
        <v>34</v>
      </c>
      <c r="D89" s="9">
        <v>50</v>
      </c>
      <c r="E89" s="5" t="e">
        <f>IF(Table2[[#This Row],[EC]]&lt;&gt;"-",CONCATENATE("[",VLOOKUP(Table2[[#This Row],[Candy]],Candy,2),"/",Table2[[#This Row],[EC]],"]"),"-")</f>
        <v>#REF!</v>
      </c>
      <c r="F89" s="7" t="s">
        <v>94</v>
      </c>
      <c r="G89" s="7" t="s">
        <v>93</v>
      </c>
      <c r="H89" s="7" t="s">
        <v>95</v>
      </c>
      <c r="I89" s="7" t="s">
        <v>37</v>
      </c>
      <c r="J89" t="s">
        <v>219</v>
      </c>
      <c r="K89" s="11">
        <v>0.71</v>
      </c>
    </row>
    <row r="90" spans="1:11" x14ac:dyDescent="0.25">
      <c r="A90" s="10" t="s">
        <v>94</v>
      </c>
      <c r="B90" s="1">
        <v>1</v>
      </c>
      <c r="C90" s="3" t="s">
        <v>35</v>
      </c>
      <c r="D90" s="4" t="s">
        <v>46</v>
      </c>
      <c r="E90" s="1" t="str">
        <f>IF(Table2[[#This Row],[EC]]&lt;&gt;"-",CONCATENATE("[",VLOOKUP(Table2[[#This Row],[Candy]],Candy,2),"/",Table2[[#This Row],[EC]],"]"),"-")</f>
        <v>-</v>
      </c>
      <c r="F90" t="s">
        <v>20</v>
      </c>
      <c r="G90" t="s">
        <v>93</v>
      </c>
      <c r="H90" t="s">
        <v>95</v>
      </c>
      <c r="I90" t="s">
        <v>37</v>
      </c>
      <c r="J90" t="s">
        <v>291</v>
      </c>
      <c r="K90" s="11">
        <v>0.378</v>
      </c>
    </row>
    <row r="91" spans="1:11" x14ac:dyDescent="0.25">
      <c r="A91" t="s">
        <v>89</v>
      </c>
      <c r="B91" s="1">
        <v>1</v>
      </c>
      <c r="C91" s="3" t="s">
        <v>35</v>
      </c>
      <c r="D91" s="4" t="s">
        <v>46</v>
      </c>
      <c r="E91" s="1" t="str">
        <f>IF(Table2[[#This Row],[EC]]&lt;&gt;"-",CONCATENATE("[",VLOOKUP(Table2[[#This Row],[Candy]],Candy,2),"/",Table2[[#This Row],[EC]],"]"),"-")</f>
        <v>-</v>
      </c>
      <c r="F91" t="s">
        <v>20</v>
      </c>
      <c r="G91" t="s">
        <v>88</v>
      </c>
      <c r="H91" t="s">
        <v>50</v>
      </c>
      <c r="I91" t="s">
        <v>256</v>
      </c>
      <c r="J91" t="s">
        <v>275</v>
      </c>
      <c r="K91" s="11">
        <v>0.84399999999999997</v>
      </c>
    </row>
    <row r="92" spans="1:11" x14ac:dyDescent="0.25">
      <c r="A92" t="s">
        <v>97</v>
      </c>
      <c r="B92" s="1">
        <v>1</v>
      </c>
      <c r="C92" s="3" t="s">
        <v>26</v>
      </c>
      <c r="D92" s="4" t="s">
        <v>46</v>
      </c>
      <c r="E92" s="1" t="str">
        <f>IF(Table2[[#This Row],[EC]]&lt;&gt;"-",CONCATENATE("[",VLOOKUP(Table2[[#This Row],[Candy]],Candy,2),"/",Table2[[#This Row],[EC]],"]"),"-")</f>
        <v>-</v>
      </c>
      <c r="F92" t="s">
        <v>20</v>
      </c>
      <c r="G92" t="s">
        <v>96</v>
      </c>
      <c r="H92" t="s">
        <v>99</v>
      </c>
      <c r="I92" t="s">
        <v>31</v>
      </c>
      <c r="J92" t="s">
        <v>144</v>
      </c>
      <c r="K92" s="11">
        <v>0.62</v>
      </c>
    </row>
    <row r="93" spans="1:11" x14ac:dyDescent="0.25">
      <c r="A93" t="s">
        <v>98</v>
      </c>
      <c r="B93" s="1">
        <v>1</v>
      </c>
      <c r="C93" s="3" t="s">
        <v>25</v>
      </c>
      <c r="D93" s="4">
        <v>50</v>
      </c>
      <c r="E93" s="1" t="e">
        <f>IF(Table2[[#This Row],[EC]]&lt;&gt;"-",CONCATENATE("[",VLOOKUP(Table2[[#This Row],[Candy]],Candy,2),"/",Table2[[#This Row],[EC]],"]"),"-")</f>
        <v>#REF!</v>
      </c>
      <c r="F93" t="s">
        <v>97</v>
      </c>
      <c r="G93" t="s">
        <v>96</v>
      </c>
      <c r="H93" t="s">
        <v>99</v>
      </c>
      <c r="I93" t="s">
        <v>31</v>
      </c>
      <c r="J93" t="s">
        <v>220</v>
      </c>
      <c r="K93" s="11">
        <v>0.62</v>
      </c>
    </row>
    <row r="94" spans="1:11" x14ac:dyDescent="0.25">
      <c r="A94" t="s">
        <v>96</v>
      </c>
      <c r="B94" s="1">
        <v>5</v>
      </c>
      <c r="C94" s="3" t="s">
        <v>24</v>
      </c>
      <c r="D94" s="6">
        <v>12</v>
      </c>
      <c r="E94" s="1" t="e">
        <f>IF(Table2[[#This Row],[EC]]&lt;&gt;"-",CONCATENATE("[",VLOOKUP(Table2[[#This Row],[Candy]],Candy,2),"/",Table2[[#This Row],[EC]],"]"),"-")</f>
        <v>#REF!</v>
      </c>
      <c r="F94" t="s">
        <v>98</v>
      </c>
      <c r="G94" t="s">
        <v>96</v>
      </c>
      <c r="H94" t="s">
        <v>99</v>
      </c>
      <c r="I94" t="s">
        <v>31</v>
      </c>
      <c r="J94" t="s">
        <v>145</v>
      </c>
      <c r="K94" s="11">
        <v>0.56999999999999995</v>
      </c>
    </row>
    <row r="95" spans="1:11" x14ac:dyDescent="0.25">
      <c r="A95" s="10" t="s">
        <v>100</v>
      </c>
      <c r="B95" s="1">
        <v>1</v>
      </c>
      <c r="C95" s="3" t="s">
        <v>34</v>
      </c>
      <c r="D95" s="4">
        <v>50</v>
      </c>
      <c r="E95" s="1" t="e">
        <f>IF(Table2[[#This Row],[EC]]&lt;&gt;"-",CONCATENATE("[",VLOOKUP(Table2[[#This Row],[Candy]],Candy,2),"/",Table2[[#This Row],[EC]],"]"),"-")</f>
        <v>#REF!</v>
      </c>
      <c r="F95" t="s">
        <v>102</v>
      </c>
      <c r="G95" t="s">
        <v>100</v>
      </c>
      <c r="H95" t="s">
        <v>101</v>
      </c>
      <c r="I95" t="s">
        <v>30</v>
      </c>
      <c r="J95" t="s">
        <v>146</v>
      </c>
      <c r="K95" s="11">
        <v>0.87</v>
      </c>
    </row>
    <row r="96" spans="1:11" x14ac:dyDescent="0.25">
      <c r="A96" s="10" t="s">
        <v>293</v>
      </c>
      <c r="B96" s="1">
        <v>1</v>
      </c>
      <c r="C96" s="3" t="s">
        <v>78</v>
      </c>
      <c r="D96" s="4" t="s">
        <v>46</v>
      </c>
      <c r="E96" s="1" t="str">
        <f>IF(Table2[[#This Row],[EC]]&lt;&gt;"-",CONCATENATE("[",VLOOKUP(Table2[[#This Row],[Candy]],Candy,2),"/",Table2[[#This Row],[EC]],"]"),"-")</f>
        <v>-</v>
      </c>
      <c r="F96" t="s">
        <v>20</v>
      </c>
      <c r="G96" t="s">
        <v>293</v>
      </c>
      <c r="H96" t="s">
        <v>41</v>
      </c>
      <c r="J96" t="s">
        <v>294</v>
      </c>
    </row>
    <row r="97" spans="1:11" x14ac:dyDescent="0.25">
      <c r="A97" t="s">
        <v>131</v>
      </c>
      <c r="B97" s="1">
        <v>2</v>
      </c>
      <c r="C97" s="8" t="s">
        <v>24</v>
      </c>
      <c r="D97" s="1">
        <v>25</v>
      </c>
      <c r="E97" s="1" t="e">
        <f>IF(Table2[[#This Row],[EC]]&lt;&gt;"-",CONCATENATE("[",VLOOKUP(Table2[[#This Row],[Candy]],Candy,2),"/",Table2[[#This Row],[EC]],"]"),"-")</f>
        <v>#REF!</v>
      </c>
      <c r="F97" t="s">
        <v>132</v>
      </c>
      <c r="G97" t="s">
        <v>131</v>
      </c>
      <c r="H97" t="s">
        <v>52</v>
      </c>
      <c r="I97" t="s">
        <v>160</v>
      </c>
      <c r="J97" t="s">
        <v>221</v>
      </c>
      <c r="K97" s="11">
        <v>0.62</v>
      </c>
    </row>
    <row r="98" spans="1:11" x14ac:dyDescent="0.25">
      <c r="A98" s="7" t="s">
        <v>132</v>
      </c>
      <c r="B98" s="1">
        <v>0</v>
      </c>
      <c r="C98" s="3" t="s">
        <v>25</v>
      </c>
      <c r="D98" s="1">
        <v>100</v>
      </c>
      <c r="E98" s="1" t="e">
        <f>IF(Table2[[#This Row],[EC]]&lt;&gt;"-",CONCATENATE("[",VLOOKUP(Table2[[#This Row],[Candy]],Candy,2),"/",Table2[[#This Row],[EC]],"]"),"-")</f>
        <v>#REF!</v>
      </c>
      <c r="F98" t="s">
        <v>133</v>
      </c>
      <c r="G98" t="s">
        <v>131</v>
      </c>
      <c r="H98" t="s">
        <v>52</v>
      </c>
      <c r="I98" t="s">
        <v>160</v>
      </c>
    </row>
    <row r="99" spans="1:11" x14ac:dyDescent="0.25">
      <c r="A99" s="10" t="s">
        <v>133</v>
      </c>
      <c r="B99" s="1">
        <v>1</v>
      </c>
      <c r="C99" s="3" t="s">
        <v>26</v>
      </c>
      <c r="D99" s="4" t="s">
        <v>46</v>
      </c>
      <c r="E99" s="1" t="str">
        <f>IF(Table2[[#This Row],[EC]]&lt;&gt;"-",CONCATENATE("[",VLOOKUP(Table2[[#This Row],[Candy]],Candy,2),"/",Table2[[#This Row],[EC]],"]"),"-")</f>
        <v>-</v>
      </c>
      <c r="F99" t="s">
        <v>20</v>
      </c>
      <c r="G99" t="s">
        <v>131</v>
      </c>
      <c r="H99" t="s">
        <v>134</v>
      </c>
      <c r="I99" t="s">
        <v>253</v>
      </c>
      <c r="J99" t="s">
        <v>267</v>
      </c>
      <c r="K99" s="11">
        <v>0.51100000000000001</v>
      </c>
    </row>
    <row r="100" spans="1:11" x14ac:dyDescent="0.25">
      <c r="A100" s="10" t="s">
        <v>222</v>
      </c>
      <c r="B100" s="1">
        <v>1</v>
      </c>
      <c r="C100" s="3" t="s">
        <v>34</v>
      </c>
      <c r="D100" s="4" t="s">
        <v>46</v>
      </c>
      <c r="E100" s="1" t="str">
        <f>IF(Table2[[#This Row],[EC]]&lt;&gt;"-",CONCATENATE("[",VLOOKUP(Table2[[#This Row],[Candy]],Candy,2),"/",Table2[[#This Row],[EC]],"]"),"-")</f>
        <v>-</v>
      </c>
      <c r="F100" t="s">
        <v>223</v>
      </c>
      <c r="G100" t="s">
        <v>222</v>
      </c>
      <c r="H100" t="s">
        <v>14</v>
      </c>
      <c r="I100" t="s">
        <v>160</v>
      </c>
      <c r="J100" t="s">
        <v>224</v>
      </c>
      <c r="K100" s="11">
        <v>0.84</v>
      </c>
    </row>
    <row r="101" spans="1:11" x14ac:dyDescent="0.25">
      <c r="A101" s="10" t="s">
        <v>161</v>
      </c>
      <c r="B101" s="1">
        <v>1</v>
      </c>
      <c r="C101" s="3" t="s">
        <v>78</v>
      </c>
      <c r="D101" s="4" t="s">
        <v>46</v>
      </c>
      <c r="E101" s="1" t="str">
        <f>IF(Table2[[#This Row],[EC]]&lt;&gt;"-",CONCATENATE("[",VLOOKUP(Table2[[#This Row],[Candy]],Candy,2),"/",Table2[[#This Row],[EC]],"]"),"-")</f>
        <v>-</v>
      </c>
      <c r="F101" t="s">
        <v>20</v>
      </c>
      <c r="G101" t="s">
        <v>161</v>
      </c>
      <c r="H101" t="s">
        <v>50</v>
      </c>
      <c r="I101" t="s">
        <v>37</v>
      </c>
      <c r="J101" t="s">
        <v>162</v>
      </c>
      <c r="K101" s="11">
        <v>0.8</v>
      </c>
    </row>
    <row r="102" spans="1:11" x14ac:dyDescent="0.25">
      <c r="A102" t="s">
        <v>103</v>
      </c>
      <c r="B102" s="1">
        <v>1</v>
      </c>
      <c r="C102" s="3" t="s">
        <v>34</v>
      </c>
      <c r="D102" s="4">
        <v>50</v>
      </c>
      <c r="E102" s="1" t="e">
        <f>IF(Table2[[#This Row],[EC]]&lt;&gt;"-",CONCATENATE("[",VLOOKUP(Table2[[#This Row],[Candy]],Candy,2),"/",Table2[[#This Row],[EC]],"]"),"-")</f>
        <v>#REF!</v>
      </c>
      <c r="F102" t="s">
        <v>104</v>
      </c>
      <c r="G102" t="s">
        <v>103</v>
      </c>
      <c r="H102" t="s">
        <v>52</v>
      </c>
      <c r="I102" t="s">
        <v>253</v>
      </c>
      <c r="J102" t="s">
        <v>177</v>
      </c>
      <c r="K102" s="11">
        <v>0.4</v>
      </c>
    </row>
    <row r="103" spans="1:11" x14ac:dyDescent="0.25">
      <c r="A103" t="s">
        <v>102</v>
      </c>
      <c r="B103" s="1">
        <v>1</v>
      </c>
      <c r="C103" s="3" t="s">
        <v>35</v>
      </c>
      <c r="D103" s="4" t="s">
        <v>46</v>
      </c>
      <c r="E103" s="1" t="str">
        <f>IF(Table2[[#This Row],[EC]]&lt;&gt;"-",CONCATENATE("[",VLOOKUP(Table2[[#This Row],[Candy]],Candy,2),"/",Table2[[#This Row],[EC]],"]"),"-")</f>
        <v>-</v>
      </c>
      <c r="F103" t="s">
        <v>20</v>
      </c>
      <c r="G103" t="s">
        <v>100</v>
      </c>
      <c r="H103" t="s">
        <v>101</v>
      </c>
      <c r="I103" t="s">
        <v>256</v>
      </c>
      <c r="J103" t="s">
        <v>282</v>
      </c>
      <c r="K103" s="11">
        <v>0.86699999999999999</v>
      </c>
    </row>
    <row r="104" spans="1:11" x14ac:dyDescent="0.25">
      <c r="A104" t="s">
        <v>223</v>
      </c>
      <c r="B104" s="1">
        <v>0</v>
      </c>
      <c r="C104" s="3" t="s">
        <v>35</v>
      </c>
      <c r="D104" s="4"/>
      <c r="E104" s="1" t="e">
        <f>IF(Table2[[#This Row],[EC]]&lt;&gt;"-",CONCATENATE("[",VLOOKUP(Table2[[#This Row],[Candy]],Candy,2),"/",Table2[[#This Row],[EC]],"]"),"-")</f>
        <v>#REF!</v>
      </c>
      <c r="F104" t="s">
        <v>20</v>
      </c>
      <c r="G104" t="s">
        <v>222</v>
      </c>
      <c r="H104" t="s">
        <v>14</v>
      </c>
      <c r="I104" t="s">
        <v>30</v>
      </c>
    </row>
    <row r="105" spans="1:11" x14ac:dyDescent="0.25">
      <c r="A105" t="s">
        <v>105</v>
      </c>
      <c r="B105" s="1">
        <v>2</v>
      </c>
      <c r="C105" s="3" t="s">
        <v>34</v>
      </c>
      <c r="D105" s="4">
        <v>25</v>
      </c>
      <c r="E105" s="1" t="e">
        <f>IF(Table2[[#This Row],[EC]]&lt;&gt;"-",CONCATENATE("[",VLOOKUP(Table2[[#This Row],[Candy]],Candy,2),"/",Table2[[#This Row],[EC]],"]"),"-")</f>
        <v>#REF!</v>
      </c>
      <c r="F105" t="s">
        <v>106</v>
      </c>
      <c r="G105" t="s">
        <v>105</v>
      </c>
      <c r="H105" t="s">
        <v>50</v>
      </c>
      <c r="I105" t="s">
        <v>31</v>
      </c>
      <c r="J105" t="s">
        <v>178</v>
      </c>
      <c r="K105" s="11">
        <v>0.6</v>
      </c>
    </row>
    <row r="106" spans="1:11" x14ac:dyDescent="0.25">
      <c r="A106" t="s">
        <v>106</v>
      </c>
      <c r="B106" s="1">
        <v>1</v>
      </c>
      <c r="C106" s="3" t="s">
        <v>35</v>
      </c>
      <c r="D106" s="4" t="s">
        <v>46</v>
      </c>
      <c r="E106" s="1" t="str">
        <f>IF(Table2[[#This Row],[EC]]&lt;&gt;"-",CONCATENATE("[",VLOOKUP(Table2[[#This Row],[Candy]],Candy,2),"/",Table2[[#This Row],[EC]],"]"),"-")</f>
        <v>-</v>
      </c>
      <c r="F106" t="s">
        <v>20</v>
      </c>
      <c r="G106" t="s">
        <v>105</v>
      </c>
      <c r="H106" t="s">
        <v>50</v>
      </c>
      <c r="I106" t="s">
        <v>256</v>
      </c>
      <c r="J106" t="s">
        <v>270</v>
      </c>
      <c r="K106" s="11">
        <v>0.86699999999999999</v>
      </c>
    </row>
    <row r="107" spans="1:11" x14ac:dyDescent="0.25">
      <c r="A107" t="s">
        <v>171</v>
      </c>
      <c r="B107" s="1">
        <v>1</v>
      </c>
      <c r="C107" s="3" t="s">
        <v>35</v>
      </c>
      <c r="D107" s="4" t="s">
        <v>46</v>
      </c>
      <c r="E107" s="1" t="str">
        <f>IF(Table2[[#This Row],[EC]]&lt;&gt;"-",CONCATENATE("[",VLOOKUP(Table2[[#This Row],[Candy]],Candy,2),"/",Table2[[#This Row],[EC]],"]"),"-")</f>
        <v>-</v>
      </c>
      <c r="F107" t="s">
        <v>20</v>
      </c>
      <c r="G107" t="s">
        <v>170</v>
      </c>
      <c r="H107" t="s">
        <v>172</v>
      </c>
      <c r="J107" t="s">
        <v>295</v>
      </c>
    </row>
    <row r="108" spans="1:11" x14ac:dyDescent="0.25">
      <c r="A108" s="10" t="s">
        <v>170</v>
      </c>
      <c r="B108" s="1">
        <v>0</v>
      </c>
      <c r="C108" s="3" t="s">
        <v>34</v>
      </c>
      <c r="D108" s="4">
        <v>50</v>
      </c>
      <c r="E108" s="1" t="e">
        <f>IF(Table2[[#This Row],[EC]]&lt;&gt;"-",CONCATENATE("[",VLOOKUP(Table2[[#This Row],[Candy]],Candy,2),"/",Table2[[#This Row],[EC]],"]"),"-")</f>
        <v>#REF!</v>
      </c>
      <c r="F108" t="s">
        <v>171</v>
      </c>
      <c r="G108" t="s">
        <v>170</v>
      </c>
      <c r="H108" t="s">
        <v>172</v>
      </c>
    </row>
    <row r="109" spans="1:11" x14ac:dyDescent="0.25">
      <c r="A109" s="10" t="s">
        <v>107</v>
      </c>
      <c r="B109" s="1">
        <v>0</v>
      </c>
      <c r="C109" s="3" t="s">
        <v>34</v>
      </c>
      <c r="D109" s="4">
        <v>50</v>
      </c>
      <c r="E109" s="1" t="e">
        <f>IF(Table2[[#This Row],[EC]]&lt;&gt;"-",CONCATENATE("[",VLOOKUP(Table2[[#This Row],[Candy]],Candy,2),"/",Table2[[#This Row],[EC]],"]"),"-")</f>
        <v>#REF!</v>
      </c>
      <c r="F109" t="s">
        <v>108</v>
      </c>
      <c r="G109" t="s">
        <v>107</v>
      </c>
      <c r="H109" t="s">
        <v>45</v>
      </c>
      <c r="I109" t="s">
        <v>30</v>
      </c>
    </row>
    <row r="110" spans="1:11" x14ac:dyDescent="0.25">
      <c r="A110" s="10" t="s">
        <v>108</v>
      </c>
      <c r="B110" s="1">
        <v>1</v>
      </c>
      <c r="C110" s="3" t="s">
        <v>35</v>
      </c>
      <c r="D110" s="4" t="s">
        <v>46</v>
      </c>
      <c r="E110" s="1" t="str">
        <f>IF(Table2[[#This Row],[EC]]&lt;&gt;"-",CONCATENATE("[",VLOOKUP(Table2[[#This Row],[Candy]],Candy,2),"/",Table2[[#This Row],[EC]],"]"),"-")</f>
        <v>-</v>
      </c>
      <c r="F110" t="s">
        <v>20</v>
      </c>
      <c r="G110" t="s">
        <v>107</v>
      </c>
      <c r="H110" t="s">
        <v>45</v>
      </c>
      <c r="I110" t="s">
        <v>256</v>
      </c>
      <c r="J110" t="s">
        <v>236</v>
      </c>
      <c r="K110" s="11">
        <v>0.95599999999999996</v>
      </c>
    </row>
    <row r="111" spans="1:11" x14ac:dyDescent="0.25">
      <c r="A111" s="10" t="s">
        <v>125</v>
      </c>
      <c r="B111" s="1">
        <v>1</v>
      </c>
      <c r="C111" s="3" t="s">
        <v>78</v>
      </c>
      <c r="D111" s="4" t="s">
        <v>46</v>
      </c>
      <c r="E111" s="1" t="str">
        <f>IF(Table2[[#This Row],[EC]]&lt;&gt;"-",CONCATENATE("[",VLOOKUP(Table2[[#This Row],[Candy]],Candy,2),"/",Table2[[#This Row],[EC]],"]"),"-")</f>
        <v>-</v>
      </c>
      <c r="F111" t="s">
        <v>20</v>
      </c>
      <c r="G111" t="s">
        <v>125</v>
      </c>
      <c r="H111" t="s">
        <v>42</v>
      </c>
      <c r="I111" t="s">
        <v>256</v>
      </c>
      <c r="J111" t="s">
        <v>147</v>
      </c>
      <c r="K111" s="11">
        <v>0.82</v>
      </c>
    </row>
    <row r="112" spans="1:11" x14ac:dyDescent="0.25">
      <c r="A112" t="s">
        <v>63</v>
      </c>
      <c r="B112" s="1">
        <v>1</v>
      </c>
      <c r="C112" s="3" t="s">
        <v>35</v>
      </c>
      <c r="D112" s="4" t="s">
        <v>46</v>
      </c>
      <c r="E112" s="4" t="str">
        <f>IF(Table2[[#This Row],[EC]]&lt;&gt;"-",CONCATENATE("[",VLOOKUP(Table2[[#This Row],[Candy]],Candy,2),"/",Table2[[#This Row],[EC]],"]"),"-")</f>
        <v>-</v>
      </c>
      <c r="F112" t="s">
        <v>20</v>
      </c>
      <c r="G112" t="s">
        <v>62</v>
      </c>
      <c r="H112" t="s">
        <v>52</v>
      </c>
      <c r="I112" t="s">
        <v>256</v>
      </c>
      <c r="J112" t="s">
        <v>241</v>
      </c>
      <c r="K112" s="11">
        <v>0.97799999999999998</v>
      </c>
    </row>
    <row r="113" spans="1:11" x14ac:dyDescent="0.25">
      <c r="A113" t="s">
        <v>61</v>
      </c>
      <c r="B113" s="1">
        <v>1</v>
      </c>
      <c r="C113" s="3" t="s">
        <v>35</v>
      </c>
      <c r="D113" s="4" t="s">
        <v>46</v>
      </c>
      <c r="E113" s="4" t="str">
        <f>IF(Table2[[#This Row],[EC]]&lt;&gt;"-",CONCATENATE("[",VLOOKUP(Table2[[#This Row],[Candy]],Candy,2),"/",Table2[[#This Row],[EC]],"]"),"-")</f>
        <v>-</v>
      </c>
      <c r="F113" t="s">
        <v>20</v>
      </c>
      <c r="G113" t="s">
        <v>60</v>
      </c>
      <c r="H113" t="s">
        <v>52</v>
      </c>
      <c r="I113" t="s">
        <v>253</v>
      </c>
      <c r="J113" t="s">
        <v>202</v>
      </c>
      <c r="K113" s="11">
        <v>0.57999999999999996</v>
      </c>
    </row>
    <row r="114" spans="1:11" x14ac:dyDescent="0.25">
      <c r="A114" s="10" t="s">
        <v>109</v>
      </c>
      <c r="B114" s="1">
        <v>1</v>
      </c>
      <c r="C114" s="3" t="s">
        <v>34</v>
      </c>
      <c r="D114" s="4">
        <v>50</v>
      </c>
      <c r="E114" s="1" t="e">
        <f>IF(Table2[[#This Row],[EC]]&lt;&gt;"-",CONCATENATE("[",VLOOKUP(Table2[[#This Row],[Candy]],Candy,2),"/",Table2[[#This Row],[EC]],"]"),"-")</f>
        <v>#REF!</v>
      </c>
      <c r="F114" t="s">
        <v>110</v>
      </c>
      <c r="G114" t="s">
        <v>109</v>
      </c>
      <c r="H114" t="s">
        <v>52</v>
      </c>
      <c r="I114" t="s">
        <v>253</v>
      </c>
      <c r="J114" t="s">
        <v>287</v>
      </c>
      <c r="K114" s="11">
        <v>0.95599999999999996</v>
      </c>
    </row>
    <row r="115" spans="1:11" x14ac:dyDescent="0.25">
      <c r="A115" t="s">
        <v>163</v>
      </c>
      <c r="B115" s="1">
        <v>1</v>
      </c>
      <c r="C115" s="3" t="s">
        <v>34</v>
      </c>
      <c r="D115" s="4">
        <v>50</v>
      </c>
      <c r="E115" s="1" t="e">
        <f>IF(Table2[[#This Row],[EC]]&lt;&gt;"-",CONCATENATE("[",VLOOKUP(Table2[[#This Row],[Candy]],Candy,2),"/",Table2[[#This Row],[EC]],"]"),"-")</f>
        <v>#REF!</v>
      </c>
      <c r="F115" t="s">
        <v>164</v>
      </c>
      <c r="G115" t="s">
        <v>163</v>
      </c>
      <c r="H115" t="s">
        <v>52</v>
      </c>
      <c r="I115" t="s">
        <v>253</v>
      </c>
      <c r="J115" t="s">
        <v>266</v>
      </c>
      <c r="K115" s="11">
        <v>0.622</v>
      </c>
    </row>
    <row r="116" spans="1:11" x14ac:dyDescent="0.25">
      <c r="A116" t="s">
        <v>113</v>
      </c>
      <c r="B116" s="1">
        <v>1</v>
      </c>
      <c r="C116" s="3" t="s">
        <v>35</v>
      </c>
      <c r="D116" s="4" t="s">
        <v>46</v>
      </c>
      <c r="E116" s="1" t="str">
        <f>IF(Table2[[#This Row],[EC]]&lt;&gt;"-",CONCATENATE("[",VLOOKUP(Table2[[#This Row],[Candy]],Candy,2),"/",Table2[[#This Row],[EC]],"]"),"-")</f>
        <v>-</v>
      </c>
      <c r="F116" t="s">
        <v>20</v>
      </c>
      <c r="G116" t="s">
        <v>112</v>
      </c>
      <c r="H116" t="s">
        <v>114</v>
      </c>
      <c r="I116" t="s">
        <v>253</v>
      </c>
      <c r="J116" t="s">
        <v>285</v>
      </c>
      <c r="K116" s="11">
        <v>0.88900000000000001</v>
      </c>
    </row>
    <row r="117" spans="1:11" x14ac:dyDescent="0.25">
      <c r="A117" s="7" t="s">
        <v>112</v>
      </c>
      <c r="B117" s="5">
        <v>0</v>
      </c>
      <c r="C117" s="8" t="s">
        <v>34</v>
      </c>
      <c r="D117" s="9">
        <v>50</v>
      </c>
      <c r="E117" s="5" t="e">
        <f>IF(Table2[[#This Row],[EC]]&lt;&gt;"-",CONCATENATE("[",VLOOKUP(Table2[[#This Row],[Candy]],Candy,2),"/",Table2[[#This Row],[EC]],"]"),"-")</f>
        <v>#REF!</v>
      </c>
      <c r="F117" s="7" t="s">
        <v>113</v>
      </c>
      <c r="G117" s="7" t="s">
        <v>112</v>
      </c>
      <c r="H117" s="7" t="s">
        <v>114</v>
      </c>
      <c r="I117" t="s">
        <v>253</v>
      </c>
    </row>
    <row r="118" spans="1:11" x14ac:dyDescent="0.25">
      <c r="A118" s="7" t="s">
        <v>115</v>
      </c>
      <c r="B118" s="5">
        <v>3</v>
      </c>
      <c r="C118" s="8" t="s">
        <v>34</v>
      </c>
      <c r="D118" s="9">
        <v>47</v>
      </c>
      <c r="E118" s="5" t="e">
        <f>IF(Table2[[#This Row],[EC]]&lt;&gt;"-",CONCATENATE("[",VLOOKUP(Table2[[#This Row],[Candy]],Candy,2),"/",Table2[[#This Row],[EC]],"]"),"-")</f>
        <v>#REF!</v>
      </c>
      <c r="F118" s="7" t="s">
        <v>116</v>
      </c>
      <c r="G118" s="7" t="s">
        <v>115</v>
      </c>
      <c r="H118" s="7" t="s">
        <v>99</v>
      </c>
      <c r="I118" s="7" t="s">
        <v>253</v>
      </c>
      <c r="J118" t="s">
        <v>225</v>
      </c>
      <c r="K118" s="11">
        <v>0.4</v>
      </c>
    </row>
    <row r="119" spans="1:11" x14ac:dyDescent="0.25">
      <c r="A119" s="7" t="s">
        <v>165</v>
      </c>
      <c r="B119" s="5">
        <v>1</v>
      </c>
      <c r="C119" s="8" t="s">
        <v>24</v>
      </c>
      <c r="D119" s="9">
        <v>25</v>
      </c>
      <c r="E119" s="5" t="e">
        <f>IF(Table2[[#This Row],[EC]]&lt;&gt;"-",CONCATENATE("[",VLOOKUP(Table2[[#This Row],[Candy]],Candy,2),"/",Table2[[#This Row],[EC]],"]"),"-")</f>
        <v>#REF!</v>
      </c>
      <c r="F119" s="7" t="s">
        <v>166</v>
      </c>
      <c r="G119" s="7" t="s">
        <v>165</v>
      </c>
      <c r="H119" s="7" t="s">
        <v>52</v>
      </c>
      <c r="I119" s="7" t="s">
        <v>30</v>
      </c>
      <c r="J119" t="s">
        <v>183</v>
      </c>
    </row>
    <row r="120" spans="1:11" x14ac:dyDescent="0.25">
      <c r="A120" s="7" t="s">
        <v>136</v>
      </c>
      <c r="B120" s="5">
        <v>1</v>
      </c>
      <c r="C120" s="3" t="s">
        <v>35</v>
      </c>
      <c r="D120" s="4" t="s">
        <v>46</v>
      </c>
      <c r="E120" s="5" t="str">
        <f>IF(Table2[[#This Row],[EC]]&lt;&gt;"-",CONCATENATE("[",VLOOKUP(Table2[[#This Row],[Candy]],Candy,2),"/",Table2[[#This Row],[EC]],"]"),"-")</f>
        <v>-</v>
      </c>
      <c r="F120" t="s">
        <v>20</v>
      </c>
      <c r="G120" s="7" t="s">
        <v>135</v>
      </c>
      <c r="H120" s="7" t="s">
        <v>114</v>
      </c>
      <c r="I120" s="7" t="s">
        <v>253</v>
      </c>
      <c r="J120" t="s">
        <v>284</v>
      </c>
      <c r="K120" s="11">
        <v>0.8</v>
      </c>
    </row>
    <row r="121" spans="1:11" x14ac:dyDescent="0.25">
      <c r="A121" s="7" t="s">
        <v>135</v>
      </c>
      <c r="B121" s="5">
        <v>1</v>
      </c>
      <c r="C121" s="8" t="s">
        <v>34</v>
      </c>
      <c r="D121" s="9">
        <v>50</v>
      </c>
      <c r="E121" s="5" t="e">
        <f>IF(Table2[[#This Row],[EC]]&lt;&gt;"-",CONCATENATE("[",VLOOKUP(Table2[[#This Row],[Candy]],Candy,2),"/",Table2[[#This Row],[EC]],"]"),"-")</f>
        <v>#REF!</v>
      </c>
      <c r="F121" s="7" t="s">
        <v>136</v>
      </c>
      <c r="G121" s="7" t="s">
        <v>135</v>
      </c>
      <c r="H121" s="7" t="s">
        <v>52</v>
      </c>
      <c r="I121" s="7" t="s">
        <v>253</v>
      </c>
      <c r="J121" t="s">
        <v>203</v>
      </c>
      <c r="K121" s="11">
        <v>0.38</v>
      </c>
    </row>
    <row r="122" spans="1:11" x14ac:dyDescent="0.25">
      <c r="A122" s="7" t="s">
        <v>346</v>
      </c>
      <c r="B122" s="5">
        <v>1</v>
      </c>
      <c r="C122" s="3" t="s">
        <v>78</v>
      </c>
      <c r="D122" s="4" t="s">
        <v>46</v>
      </c>
      <c r="E122" s="5" t="str">
        <f>IF(Table2[[#This Row],[EC]]&lt;&gt;"-",CONCATENATE("[",VLOOKUP(Table2[[#This Row],[Candy]],Candy,2),"/",Table2[[#This Row],[EC]],"]"),"-")</f>
        <v>-</v>
      </c>
      <c r="F122" t="s">
        <v>20</v>
      </c>
      <c r="G122" s="7" t="s">
        <v>346</v>
      </c>
      <c r="H122" s="7" t="s">
        <v>347</v>
      </c>
      <c r="I122" s="7"/>
      <c r="J122" t="s">
        <v>348</v>
      </c>
    </row>
    <row r="123" spans="1:11" x14ac:dyDescent="0.25">
      <c r="A123" t="s">
        <v>117</v>
      </c>
      <c r="B123" s="1">
        <v>1</v>
      </c>
      <c r="C123" s="3" t="s">
        <v>78</v>
      </c>
      <c r="D123" s="4" t="s">
        <v>46</v>
      </c>
      <c r="E123" s="1" t="str">
        <f>IF(Table2[[#This Row],[EC]]&lt;&gt;"-",CONCATENATE("[",VLOOKUP(Table2[[#This Row],[Candy]],Candy,2),"/",Table2[[#This Row],[EC]],"]"),"-")</f>
        <v>-</v>
      </c>
      <c r="F123" t="s">
        <v>20</v>
      </c>
      <c r="G123" t="s">
        <v>117</v>
      </c>
      <c r="H123" t="s">
        <v>50</v>
      </c>
      <c r="I123" s="7" t="s">
        <v>253</v>
      </c>
      <c r="J123" t="s">
        <v>280</v>
      </c>
      <c r="K123" s="11">
        <v>0.56000000000000005</v>
      </c>
    </row>
    <row r="124" spans="1:11" x14ac:dyDescent="0.25">
      <c r="A124" s="10" t="s">
        <v>118</v>
      </c>
      <c r="B124" s="1">
        <v>1</v>
      </c>
      <c r="C124" s="3" t="s">
        <v>34</v>
      </c>
      <c r="D124" s="4">
        <v>50</v>
      </c>
      <c r="E124" s="1" t="e">
        <f>IF(Table2[[#This Row],[EC]]&lt;&gt;"-",CONCATENATE("[",VLOOKUP(Table2[[#This Row],[Candy]],Candy,2),"/",Table2[[#This Row],[EC]],"]"),"-")</f>
        <v>#REF!</v>
      </c>
      <c r="F124" t="s">
        <v>119</v>
      </c>
      <c r="G124" t="s">
        <v>118</v>
      </c>
      <c r="H124" t="s">
        <v>120</v>
      </c>
      <c r="I124" t="s">
        <v>30</v>
      </c>
      <c r="J124" t="s">
        <v>204</v>
      </c>
      <c r="K124" s="11">
        <v>0.8</v>
      </c>
    </row>
    <row r="125" spans="1:11" x14ac:dyDescent="0.25">
      <c r="A125" t="s">
        <v>119</v>
      </c>
      <c r="B125" s="1">
        <v>1</v>
      </c>
      <c r="C125" s="3" t="s">
        <v>35</v>
      </c>
      <c r="D125" s="4" t="s">
        <v>46</v>
      </c>
      <c r="E125" s="1" t="str">
        <f>IF(Table2[[#This Row],[EC]]&lt;&gt;"-",CONCATENATE("[",VLOOKUP(Table2[[#This Row],[Candy]],Candy,2),"/",Table2[[#This Row],[EC]],"]"),"-")</f>
        <v>-</v>
      </c>
      <c r="F125" t="s">
        <v>20</v>
      </c>
      <c r="G125" t="s">
        <v>118</v>
      </c>
      <c r="H125" t="s">
        <v>120</v>
      </c>
      <c r="I125" t="s">
        <v>252</v>
      </c>
      <c r="J125" t="s">
        <v>168</v>
      </c>
      <c r="K125" s="11">
        <v>0.28999999999999998</v>
      </c>
    </row>
    <row r="126" spans="1:11" x14ac:dyDescent="0.25">
      <c r="A126" t="s">
        <v>51</v>
      </c>
      <c r="B126" s="1">
        <v>2</v>
      </c>
      <c r="C126" s="3" t="s">
        <v>35</v>
      </c>
      <c r="D126" s="4" t="s">
        <v>46</v>
      </c>
      <c r="E126" s="4" t="str">
        <f>IF(Table2[[#This Row],[EC]]&lt;&gt;"-",CONCATENATE("[",VLOOKUP(Table2[[#This Row],[Candy]],Candy,2),"/",Table2[[#This Row],[EC]],"]"),"-")</f>
        <v>-</v>
      </c>
      <c r="F126" t="s">
        <v>20</v>
      </c>
      <c r="G126" t="s">
        <v>49</v>
      </c>
      <c r="H126" t="s">
        <v>52</v>
      </c>
      <c r="I126" t="s">
        <v>256</v>
      </c>
      <c r="J126" t="s">
        <v>271</v>
      </c>
      <c r="K126" s="11">
        <v>0.91100000000000003</v>
      </c>
    </row>
    <row r="127" spans="1:11" x14ac:dyDescent="0.25">
      <c r="A127" t="s">
        <v>122</v>
      </c>
      <c r="B127" s="1">
        <v>1</v>
      </c>
      <c r="C127" s="3" t="s">
        <v>35</v>
      </c>
      <c r="D127" s="4" t="s">
        <v>46</v>
      </c>
      <c r="E127" s="1" t="str">
        <f>IF(Table2[[#This Row],[EC]]&lt;&gt;"-",CONCATENATE("[",VLOOKUP(Table2[[#This Row],[Candy]],Candy,2),"/",Table2[[#This Row],[EC]],"]"),"-")</f>
        <v>-</v>
      </c>
      <c r="F127" t="s">
        <v>20</v>
      </c>
      <c r="G127" t="s">
        <v>121</v>
      </c>
      <c r="H127" t="s">
        <v>21</v>
      </c>
      <c r="I127" t="s">
        <v>256</v>
      </c>
      <c r="J127" t="s">
        <v>212</v>
      </c>
      <c r="K127" s="11">
        <v>0.86699999999999999</v>
      </c>
    </row>
    <row r="128" spans="1:11" x14ac:dyDescent="0.25">
      <c r="A128" t="s">
        <v>121</v>
      </c>
      <c r="B128" s="1">
        <v>1</v>
      </c>
      <c r="C128" s="3" t="s">
        <v>34</v>
      </c>
      <c r="D128" s="4">
        <v>50</v>
      </c>
      <c r="E128" s="1" t="e">
        <f>IF(Table2[[#This Row],[EC]]&lt;&gt;"-",CONCATENATE("[",VLOOKUP(Table2[[#This Row],[Candy]],Candy,2),"/",Table2[[#This Row],[EC]],"]"),"-")</f>
        <v>#REF!</v>
      </c>
      <c r="F128" t="s">
        <v>122</v>
      </c>
      <c r="G128" t="s">
        <v>121</v>
      </c>
      <c r="H128" t="s">
        <v>21</v>
      </c>
      <c r="I128" t="s">
        <v>30</v>
      </c>
      <c r="J128" t="s">
        <v>262</v>
      </c>
      <c r="K128" s="11">
        <v>0.86699999999999999</v>
      </c>
    </row>
    <row r="129" spans="1:11" x14ac:dyDescent="0.25">
      <c r="A129" t="s">
        <v>29</v>
      </c>
      <c r="B129" s="1">
        <v>0</v>
      </c>
      <c r="C129" s="3" t="s">
        <v>26</v>
      </c>
      <c r="D129" s="4" t="s">
        <v>46</v>
      </c>
      <c r="E129" s="4" t="str">
        <f>IF(Table2[[#This Row],[EC]]&lt;&gt;"-",CONCATENATE("[",VLOOKUP(Table2[[#This Row],[Candy]],Candy,2),"/",Table2[[#This Row],[EC]],"]"),"-")</f>
        <v>-</v>
      </c>
      <c r="F129" t="s">
        <v>20</v>
      </c>
      <c r="G129" t="s">
        <v>22</v>
      </c>
      <c r="H129" t="s">
        <v>27</v>
      </c>
      <c r="I129" t="s">
        <v>30</v>
      </c>
    </row>
    <row r="130" spans="1:11" x14ac:dyDescent="0.25">
      <c r="A130" t="s">
        <v>92</v>
      </c>
      <c r="B130" s="1">
        <v>0</v>
      </c>
      <c r="C130" s="3" t="s">
        <v>26</v>
      </c>
      <c r="D130" s="4" t="s">
        <v>46</v>
      </c>
      <c r="E130" s="1" t="str">
        <f>IF(Table2[[#This Row],[EC]]&lt;&gt;"-",CONCATENATE("[",VLOOKUP(Table2[[#This Row],[Candy]],Candy,2),"/",Table2[[#This Row],[EC]],"]"),"-")</f>
        <v>-</v>
      </c>
      <c r="F130" t="s">
        <v>20</v>
      </c>
      <c r="G130" t="s">
        <v>90</v>
      </c>
      <c r="H130" t="s">
        <v>27</v>
      </c>
      <c r="I130" t="s">
        <v>30</v>
      </c>
    </row>
    <row r="131" spans="1:11" x14ac:dyDescent="0.25">
      <c r="A131" s="10" t="s">
        <v>123</v>
      </c>
      <c r="B131" s="1">
        <v>0</v>
      </c>
      <c r="C131" s="3" t="s">
        <v>34</v>
      </c>
      <c r="D131" s="4">
        <v>50</v>
      </c>
      <c r="E131" s="1" t="e">
        <f>IF(Table2[[#This Row],[EC]]&lt;&gt;"-",CONCATENATE("[",VLOOKUP(Table2[[#This Row],[Candy]],Candy,2),"/",Table2[[#This Row],[EC]],"]"),"-")</f>
        <v>#REF!</v>
      </c>
      <c r="F131" t="s">
        <v>124</v>
      </c>
      <c r="G131" t="s">
        <v>123</v>
      </c>
      <c r="H131" t="s">
        <v>101</v>
      </c>
      <c r="I131" t="s">
        <v>30</v>
      </c>
    </row>
    <row r="132" spans="1:11" x14ac:dyDescent="0.25">
      <c r="A132" s="10" t="s">
        <v>184</v>
      </c>
      <c r="B132" s="1">
        <v>0</v>
      </c>
      <c r="C132" s="3" t="s">
        <v>34</v>
      </c>
      <c r="D132" s="4">
        <v>50</v>
      </c>
      <c r="E132" s="1" t="e">
        <f>IF(Table2[[#This Row],[EC]]&lt;&gt;"-",CONCATENATE("[",VLOOKUP(Table2[[#This Row],[Candy]],Candy,2),"/",Table2[[#This Row],[EC]],"]"),"-")</f>
        <v>#REF!</v>
      </c>
      <c r="F132" s="7" t="s">
        <v>185</v>
      </c>
      <c r="G132" t="s">
        <v>184</v>
      </c>
      <c r="H132" s="7" t="s">
        <v>14</v>
      </c>
      <c r="I132" t="s">
        <v>30</v>
      </c>
    </row>
    <row r="133" spans="1:11" x14ac:dyDescent="0.25">
      <c r="A133" s="10" t="s">
        <v>166</v>
      </c>
      <c r="B133" s="5">
        <v>1</v>
      </c>
      <c r="C133" s="3" t="s">
        <v>25</v>
      </c>
      <c r="D133" s="9" t="s">
        <v>9</v>
      </c>
      <c r="E133" s="5" t="e">
        <f>IF(Table2[[#This Row],[EC]]&lt;&gt;"-",CONCATENATE("[",VLOOKUP(Table2[[#This Row],[Candy]],Candy,2),"/",Table2[[#This Row],[EC]],"]"),"-")</f>
        <v>#REF!</v>
      </c>
      <c r="F133" s="7" t="s">
        <v>167</v>
      </c>
      <c r="G133" s="7" t="s">
        <v>165</v>
      </c>
      <c r="H133" s="7" t="s">
        <v>52</v>
      </c>
      <c r="I133" t="s">
        <v>253</v>
      </c>
      <c r="J133" t="s">
        <v>247</v>
      </c>
      <c r="K133" s="11">
        <v>0.27</v>
      </c>
    </row>
    <row r="134" spans="1:11" x14ac:dyDescent="0.25">
      <c r="A134" t="s">
        <v>17</v>
      </c>
      <c r="B134" s="1">
        <v>5</v>
      </c>
      <c r="C134" s="3" t="s">
        <v>24</v>
      </c>
      <c r="D134" s="2">
        <v>12</v>
      </c>
      <c r="E134" s="5" t="e">
        <f>IF(Table2[[#This Row],[EC]]&lt;&gt;"-",CONCATENATE("[",VLOOKUP(Table2[[#This Row],[Candy]],Candy,2),"/",Table2[[#This Row],[EC]],"]"),"-")</f>
        <v>#REF!</v>
      </c>
      <c r="F134" t="s">
        <v>18</v>
      </c>
      <c r="G134" t="s">
        <v>17</v>
      </c>
      <c r="H134" t="s">
        <v>21</v>
      </c>
      <c r="I134" t="s">
        <v>31</v>
      </c>
      <c r="J134" t="s">
        <v>173</v>
      </c>
    </row>
    <row r="135" spans="1:11" x14ac:dyDescent="0.25">
      <c r="A135" s="10" t="s">
        <v>28</v>
      </c>
      <c r="B135" s="1">
        <v>1</v>
      </c>
      <c r="C135" s="3" t="s">
        <v>25</v>
      </c>
      <c r="D135" s="1">
        <v>100</v>
      </c>
      <c r="E135" s="1" t="e">
        <f>IF(Table2[[#This Row],[EC]]&lt;&gt;"-",CONCATENATE("[",VLOOKUP(Table2[[#This Row],[Candy]],Candy,2),"/",Table2[[#This Row],[EC]],"]"),"-")</f>
        <v>#REF!</v>
      </c>
      <c r="F135" t="s">
        <v>29</v>
      </c>
      <c r="G135" t="s">
        <v>22</v>
      </c>
      <c r="H135" t="s">
        <v>27</v>
      </c>
      <c r="I135" t="s">
        <v>160</v>
      </c>
      <c r="J135" t="s">
        <v>258</v>
      </c>
      <c r="K135" s="11">
        <v>0.84</v>
      </c>
    </row>
    <row r="136" spans="1:11" x14ac:dyDescent="0.25">
      <c r="A136" t="s">
        <v>139</v>
      </c>
      <c r="B136" s="1">
        <v>0</v>
      </c>
      <c r="C136" s="3" t="s">
        <v>35</v>
      </c>
      <c r="D136" s="4" t="s">
        <v>46</v>
      </c>
      <c r="E136" s="1" t="str">
        <f>IF(Table2[[#This Row],[EC]]&lt;&gt;"-",CONCATENATE("[",VLOOKUP(Table2[[#This Row],[Candy]],Candy,2),"/",Table2[[#This Row],[EC]],"]"),"-")</f>
        <v>-</v>
      </c>
      <c r="F136" t="s">
        <v>20</v>
      </c>
      <c r="G136" t="s">
        <v>138</v>
      </c>
      <c r="H136" t="s">
        <v>70</v>
      </c>
      <c r="I136" t="s">
        <v>30</v>
      </c>
    </row>
    <row r="137" spans="1:11" x14ac:dyDescent="0.25">
      <c r="A137" t="s">
        <v>158</v>
      </c>
      <c r="B137" s="1">
        <v>1</v>
      </c>
      <c r="C137" s="3" t="s">
        <v>35</v>
      </c>
      <c r="D137" s="4" t="s">
        <v>46</v>
      </c>
      <c r="E137" s="4" t="str">
        <f>IF(Table2[[#This Row],[EC]]&lt;&gt;"-",CONCATENATE("[",VLOOKUP(Table2[[#This Row],[Candy]],Candy,2),"/",Table2[[#This Row],[EC]],"]"),"-")</f>
        <v>-</v>
      </c>
      <c r="F137" t="s">
        <v>20</v>
      </c>
      <c r="G137" t="s">
        <v>157</v>
      </c>
      <c r="H137" t="s">
        <v>159</v>
      </c>
      <c r="I137" t="s">
        <v>30</v>
      </c>
      <c r="J137" t="s">
        <v>259</v>
      </c>
      <c r="K137" s="11">
        <v>0.84399999999999997</v>
      </c>
    </row>
    <row r="138" spans="1:11" x14ac:dyDescent="0.25">
      <c r="A138" t="s">
        <v>32</v>
      </c>
      <c r="B138" s="1">
        <v>1</v>
      </c>
      <c r="C138" s="3" t="s">
        <v>34</v>
      </c>
      <c r="D138" s="1">
        <v>50</v>
      </c>
      <c r="E138" s="1" t="e">
        <f>IF(Table2[[#This Row],[EC]]&lt;&gt;"-",CONCATENATE("[",VLOOKUP(Table2[[#This Row],[Candy]],Candy,2),"/",Table2[[#This Row],[EC]],"]"),"-")</f>
        <v>#REF!</v>
      </c>
      <c r="F138" t="s">
        <v>36</v>
      </c>
      <c r="G138" t="s">
        <v>32</v>
      </c>
      <c r="H138" t="s">
        <v>33</v>
      </c>
      <c r="I138" t="s">
        <v>30</v>
      </c>
      <c r="J138" t="s">
        <v>186</v>
      </c>
      <c r="K138" s="11">
        <v>0.82199999999999995</v>
      </c>
    </row>
    <row r="139" spans="1:11" x14ac:dyDescent="0.25">
      <c r="A139" s="7"/>
      <c r="B139" s="5"/>
      <c r="C139" s="8"/>
      <c r="D139" s="9"/>
      <c r="E139" s="5" t="e">
        <f>IF(Table2[[#This Row],[EC]]&lt;&gt;"-",CONCATENATE("[",VLOOKUP(Table2[[#This Row],[Candy]],Candy,2),"/",Table2[[#This Row],[EC]],"]"),"-")</f>
        <v>#REF!</v>
      </c>
      <c r="F139" s="7"/>
      <c r="G139" s="7"/>
      <c r="H139" s="7"/>
      <c r="I139" s="7"/>
    </row>
    <row r="140" spans="1:11" x14ac:dyDescent="0.25">
      <c r="A140" t="s">
        <v>174</v>
      </c>
      <c r="C140" s="1"/>
      <c r="J140">
        <f>SUBTOTAL(103,Table2[My Champ])</f>
        <v>106</v>
      </c>
    </row>
  </sheetData>
  <conditionalFormatting sqref="K1:K1048576">
    <cfRule type="iconSet" priority="1">
      <iconSet>
        <cfvo type="percent" val="0"/>
        <cfvo type="num" val="0.5"/>
        <cfvo type="num" val="0.8"/>
      </iconSet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6" sqref="B6"/>
    </sheetView>
  </sheetViews>
  <sheetFormatPr defaultRowHeight="15" x14ac:dyDescent="0.25"/>
  <cols>
    <col min="1" max="3" width="11" customWidth="1"/>
  </cols>
  <sheetData>
    <row r="1" spans="1:3" x14ac:dyDescent="0.25">
      <c r="A1" t="s">
        <v>0</v>
      </c>
      <c r="B1" t="s">
        <v>233</v>
      </c>
      <c r="C1" t="s">
        <v>237</v>
      </c>
    </row>
    <row r="2" spans="1:3" x14ac:dyDescent="0.25">
      <c r="A2" t="s">
        <v>38</v>
      </c>
      <c r="B2" s="7">
        <v>2</v>
      </c>
    </row>
    <row r="3" spans="1:3" hidden="1" x14ac:dyDescent="0.25">
      <c r="A3" t="s">
        <v>4</v>
      </c>
      <c r="B3">
        <v>0</v>
      </c>
      <c r="C3" t="s">
        <v>230</v>
      </c>
    </row>
    <row r="4" spans="1:3" x14ac:dyDescent="0.25">
      <c r="A4" t="s">
        <v>188</v>
      </c>
      <c r="B4">
        <v>0</v>
      </c>
    </row>
    <row r="5" spans="1:3" x14ac:dyDescent="0.25">
      <c r="A5" t="s">
        <v>47</v>
      </c>
      <c r="B5">
        <v>1</v>
      </c>
      <c r="C5">
        <v>1487</v>
      </c>
    </row>
    <row r="6" spans="1:3" x14ac:dyDescent="0.25">
      <c r="A6" t="s">
        <v>60</v>
      </c>
      <c r="B6">
        <v>0</v>
      </c>
      <c r="C6">
        <v>1325</v>
      </c>
    </row>
    <row r="7" spans="1:3" x14ac:dyDescent="0.25">
      <c r="A7" t="s">
        <v>62</v>
      </c>
      <c r="B7">
        <v>0</v>
      </c>
      <c r="C7">
        <v>1081</v>
      </c>
    </row>
    <row r="8" spans="1:3" x14ac:dyDescent="0.25">
      <c r="A8" t="s">
        <v>88</v>
      </c>
      <c r="B8">
        <v>0</v>
      </c>
      <c r="C8">
        <v>1029</v>
      </c>
    </row>
    <row r="9" spans="1:3" x14ac:dyDescent="0.25">
      <c r="A9" t="s">
        <v>93</v>
      </c>
      <c r="B9">
        <v>0</v>
      </c>
      <c r="C9">
        <v>1038</v>
      </c>
    </row>
    <row r="10" spans="1:3" x14ac:dyDescent="0.25">
      <c r="A10" t="s">
        <v>96</v>
      </c>
      <c r="B10" s="13">
        <v>0</v>
      </c>
      <c r="C10">
        <v>808</v>
      </c>
    </row>
    <row r="11" spans="1:3" x14ac:dyDescent="0.25">
      <c r="A11" t="s">
        <v>103</v>
      </c>
      <c r="B11">
        <v>0</v>
      </c>
      <c r="C11">
        <v>1503</v>
      </c>
    </row>
    <row r="12" spans="1:3" x14ac:dyDescent="0.25">
      <c r="A12" t="s">
        <v>240</v>
      </c>
      <c r="B12">
        <v>0</v>
      </c>
    </row>
    <row r="13" spans="1:3" x14ac:dyDescent="0.25">
      <c r="A13" t="s">
        <v>105</v>
      </c>
      <c r="B13">
        <v>0</v>
      </c>
      <c r="C13">
        <v>874</v>
      </c>
    </row>
    <row r="14" spans="1:3" hidden="1" x14ac:dyDescent="0.25">
      <c r="A14" t="s">
        <v>163</v>
      </c>
      <c r="B14">
        <v>0</v>
      </c>
      <c r="C14" t="s">
        <v>230</v>
      </c>
    </row>
    <row r="15" spans="1:3" x14ac:dyDescent="0.25">
      <c r="A15" t="s">
        <v>112</v>
      </c>
      <c r="B15">
        <v>0</v>
      </c>
      <c r="C15">
        <v>1557</v>
      </c>
    </row>
    <row r="16" spans="1:3" x14ac:dyDescent="0.25">
      <c r="A16" t="s">
        <v>231</v>
      </c>
      <c r="B16">
        <v>0</v>
      </c>
      <c r="C16">
        <v>1266</v>
      </c>
    </row>
    <row r="17" spans="1:3" x14ac:dyDescent="0.25">
      <c r="A17" t="s">
        <v>115</v>
      </c>
      <c r="B17">
        <v>1</v>
      </c>
      <c r="C17">
        <v>1117</v>
      </c>
    </row>
    <row r="18" spans="1:3" x14ac:dyDescent="0.25">
      <c r="A18" t="s">
        <v>165</v>
      </c>
      <c r="B18">
        <v>0</v>
      </c>
      <c r="C18">
        <v>844</v>
      </c>
    </row>
    <row r="19" spans="1:3" x14ac:dyDescent="0.25">
      <c r="A19" t="s">
        <v>135</v>
      </c>
      <c r="B19">
        <v>0</v>
      </c>
      <c r="C19">
        <v>1368</v>
      </c>
    </row>
    <row r="20" spans="1:3" x14ac:dyDescent="0.25">
      <c r="A20" t="s">
        <v>121</v>
      </c>
      <c r="B20">
        <v>0</v>
      </c>
      <c r="C20">
        <v>1255</v>
      </c>
    </row>
    <row r="21" spans="1:3" x14ac:dyDescent="0.25">
      <c r="A21" t="s">
        <v>17</v>
      </c>
      <c r="B21" s="7">
        <v>0</v>
      </c>
      <c r="C21">
        <v>272</v>
      </c>
    </row>
    <row r="22" spans="1:3" x14ac:dyDescent="0.25">
      <c r="A22" t="s">
        <v>32</v>
      </c>
      <c r="B22">
        <v>0</v>
      </c>
      <c r="C22">
        <v>1269</v>
      </c>
    </row>
    <row r="23" spans="1:3" x14ac:dyDescent="0.25">
      <c r="A23" t="s">
        <v>174</v>
      </c>
      <c r="B23">
        <f>SUBTOTAL(109,Table3[Count])</f>
        <v>4</v>
      </c>
    </row>
    <row r="25" spans="1:3" x14ac:dyDescent="0.25">
      <c r="A25" t="s">
        <v>238</v>
      </c>
      <c r="B25">
        <f>250-124</f>
        <v>126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91" workbookViewId="0">
      <selection activeCell="H119" sqref="H119"/>
    </sheetView>
  </sheetViews>
  <sheetFormatPr defaultRowHeight="15" x14ac:dyDescent="0.25"/>
  <cols>
    <col min="1" max="1" width="4.85546875" customWidth="1"/>
    <col min="2" max="2" width="5.42578125" customWidth="1"/>
    <col min="3" max="3" width="5.140625" customWidth="1"/>
    <col min="4" max="4" width="11.85546875" bestFit="1" customWidth="1"/>
    <col min="5" max="5" width="13.5703125" bestFit="1" customWidth="1"/>
    <col min="6" max="6" width="7.85546875" customWidth="1"/>
    <col min="7" max="9" width="7.5703125" customWidth="1"/>
    <col min="10" max="10" width="10.140625" customWidth="1"/>
    <col min="11" max="11" width="14.140625" bestFit="1" customWidth="1"/>
    <col min="12" max="12" width="15.42578125" bestFit="1" customWidth="1"/>
    <col min="13" max="13" width="19.140625" hidden="1" customWidth="1"/>
  </cols>
  <sheetData>
    <row r="1" spans="1:13" x14ac:dyDescent="0.25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380</v>
      </c>
      <c r="I1" t="s">
        <v>381</v>
      </c>
      <c r="J1" t="s">
        <v>379</v>
      </c>
      <c r="K1" t="s">
        <v>382</v>
      </c>
      <c r="L1" t="s">
        <v>383</v>
      </c>
      <c r="M1" t="s">
        <v>384</v>
      </c>
    </row>
    <row r="2" spans="1:13" x14ac:dyDescent="0.25">
      <c r="A2">
        <v>63</v>
      </c>
      <c r="B2">
        <v>35</v>
      </c>
      <c r="C2">
        <v>319</v>
      </c>
      <c r="D2" t="s">
        <v>10</v>
      </c>
      <c r="E2" t="s">
        <v>10</v>
      </c>
      <c r="F2">
        <v>80</v>
      </c>
      <c r="G2">
        <v>20</v>
      </c>
      <c r="H2">
        <v>11</v>
      </c>
      <c r="I2">
        <v>15</v>
      </c>
      <c r="J2">
        <v>10</v>
      </c>
      <c r="K2" t="s">
        <v>424</v>
      </c>
      <c r="L2" t="s">
        <v>479</v>
      </c>
      <c r="M2" t="s">
        <v>495</v>
      </c>
    </row>
    <row r="3" spans="1:13" x14ac:dyDescent="0.25">
      <c r="A3">
        <v>142</v>
      </c>
      <c r="B3">
        <v>118</v>
      </c>
      <c r="C3">
        <v>1557</v>
      </c>
      <c r="D3" t="s">
        <v>248</v>
      </c>
      <c r="E3" t="s">
        <v>311</v>
      </c>
      <c r="F3">
        <v>93.3</v>
      </c>
      <c r="G3">
        <v>25.5</v>
      </c>
      <c r="H3">
        <v>13</v>
      </c>
      <c r="I3">
        <v>14</v>
      </c>
      <c r="J3">
        <v>15</v>
      </c>
      <c r="K3" t="s">
        <v>308</v>
      </c>
      <c r="L3" t="s">
        <v>309</v>
      </c>
      <c r="M3" t="s">
        <v>505</v>
      </c>
    </row>
    <row r="4" spans="1:13" x14ac:dyDescent="0.25">
      <c r="A4">
        <v>24</v>
      </c>
      <c r="B4">
        <v>81</v>
      </c>
      <c r="C4">
        <v>1012</v>
      </c>
      <c r="D4" t="s">
        <v>152</v>
      </c>
      <c r="E4" t="s">
        <v>321</v>
      </c>
      <c r="F4">
        <v>86.7</v>
      </c>
      <c r="G4">
        <v>20.5</v>
      </c>
      <c r="H4">
        <v>13</v>
      </c>
      <c r="I4">
        <v>11</v>
      </c>
      <c r="J4">
        <v>15</v>
      </c>
      <c r="K4" t="s">
        <v>313</v>
      </c>
      <c r="L4" t="s">
        <v>314</v>
      </c>
      <c r="M4" t="s">
        <v>449</v>
      </c>
    </row>
    <row r="5" spans="1:13" x14ac:dyDescent="0.25">
      <c r="A5">
        <v>59</v>
      </c>
      <c r="B5">
        <v>127</v>
      </c>
      <c r="C5">
        <v>2068</v>
      </c>
      <c r="D5" t="s">
        <v>181</v>
      </c>
      <c r="E5" t="s">
        <v>322</v>
      </c>
      <c r="F5">
        <v>44.4</v>
      </c>
      <c r="G5">
        <v>26</v>
      </c>
      <c r="H5">
        <v>13</v>
      </c>
      <c r="I5">
        <v>0</v>
      </c>
      <c r="J5">
        <v>7</v>
      </c>
      <c r="K5" t="s">
        <v>319</v>
      </c>
      <c r="L5" t="s">
        <v>320</v>
      </c>
      <c r="M5" t="s">
        <v>429</v>
      </c>
    </row>
    <row r="6" spans="1:13" x14ac:dyDescent="0.25">
      <c r="A6">
        <v>15</v>
      </c>
      <c r="B6">
        <v>86</v>
      </c>
      <c r="C6">
        <v>799</v>
      </c>
      <c r="D6" t="s">
        <v>19</v>
      </c>
      <c r="E6" t="s">
        <v>334</v>
      </c>
      <c r="F6">
        <v>88.9</v>
      </c>
      <c r="G6">
        <v>20</v>
      </c>
      <c r="H6">
        <v>11</v>
      </c>
      <c r="I6">
        <v>15</v>
      </c>
      <c r="J6">
        <v>14</v>
      </c>
      <c r="K6" t="s">
        <v>323</v>
      </c>
      <c r="L6" t="s">
        <v>324</v>
      </c>
      <c r="M6" t="s">
        <v>499</v>
      </c>
    </row>
    <row r="7" spans="1:13" x14ac:dyDescent="0.25">
      <c r="A7">
        <v>12</v>
      </c>
      <c r="B7">
        <v>84</v>
      </c>
      <c r="C7">
        <v>809</v>
      </c>
      <c r="D7" t="s">
        <v>40</v>
      </c>
      <c r="E7" t="s">
        <v>40</v>
      </c>
      <c r="F7">
        <v>51.1</v>
      </c>
      <c r="G7">
        <v>22</v>
      </c>
      <c r="H7">
        <v>0</v>
      </c>
      <c r="I7">
        <v>8</v>
      </c>
      <c r="J7">
        <v>15</v>
      </c>
      <c r="K7" t="s">
        <v>413</v>
      </c>
      <c r="L7" t="s">
        <v>470</v>
      </c>
      <c r="M7" t="s">
        <v>508</v>
      </c>
    </row>
    <row r="8" spans="1:13" x14ac:dyDescent="0.25">
      <c r="A8">
        <v>6</v>
      </c>
      <c r="B8">
        <v>105</v>
      </c>
      <c r="C8">
        <v>1621</v>
      </c>
      <c r="D8" t="s">
        <v>6</v>
      </c>
      <c r="E8" t="s">
        <v>340</v>
      </c>
      <c r="F8">
        <v>93.3</v>
      </c>
      <c r="G8">
        <v>22</v>
      </c>
      <c r="H8">
        <v>15</v>
      </c>
      <c r="I8">
        <v>14</v>
      </c>
      <c r="J8">
        <v>13</v>
      </c>
      <c r="K8" t="s">
        <v>338</v>
      </c>
      <c r="L8" t="s">
        <v>339</v>
      </c>
      <c r="M8" t="s">
        <v>611</v>
      </c>
    </row>
    <row r="9" spans="1:13" x14ac:dyDescent="0.25">
      <c r="A9">
        <v>4</v>
      </c>
      <c r="B9">
        <v>54</v>
      </c>
      <c r="C9">
        <v>517</v>
      </c>
      <c r="D9" t="s">
        <v>4</v>
      </c>
      <c r="E9" t="s">
        <v>406</v>
      </c>
      <c r="F9">
        <v>80</v>
      </c>
      <c r="G9">
        <v>20</v>
      </c>
      <c r="H9">
        <v>10</v>
      </c>
      <c r="I9">
        <v>12</v>
      </c>
      <c r="J9">
        <v>14</v>
      </c>
      <c r="K9" t="s">
        <v>391</v>
      </c>
      <c r="L9" t="s">
        <v>407</v>
      </c>
      <c r="M9" t="s">
        <v>408</v>
      </c>
    </row>
    <row r="10" spans="1:13" x14ac:dyDescent="0.25">
      <c r="A10">
        <v>4</v>
      </c>
      <c r="B10">
        <v>60</v>
      </c>
      <c r="C10">
        <v>642</v>
      </c>
      <c r="D10" t="s">
        <v>4</v>
      </c>
      <c r="E10" t="s">
        <v>430</v>
      </c>
      <c r="F10">
        <v>55.6</v>
      </c>
      <c r="G10">
        <v>27</v>
      </c>
      <c r="H10">
        <v>1</v>
      </c>
      <c r="I10">
        <v>15</v>
      </c>
      <c r="J10">
        <v>9</v>
      </c>
      <c r="K10" t="s">
        <v>357</v>
      </c>
      <c r="L10" t="s">
        <v>407</v>
      </c>
      <c r="M10" t="s">
        <v>431</v>
      </c>
    </row>
    <row r="11" spans="1:13" x14ac:dyDescent="0.25">
      <c r="A11">
        <v>36</v>
      </c>
      <c r="B11">
        <v>99</v>
      </c>
      <c r="C11">
        <v>916</v>
      </c>
      <c r="D11" t="s">
        <v>190</v>
      </c>
      <c r="E11" t="s">
        <v>190</v>
      </c>
      <c r="F11">
        <v>46.7</v>
      </c>
      <c r="G11">
        <v>14.5</v>
      </c>
      <c r="H11">
        <v>8</v>
      </c>
      <c r="I11">
        <v>7</v>
      </c>
      <c r="J11">
        <v>6</v>
      </c>
      <c r="K11" t="s">
        <v>389</v>
      </c>
      <c r="L11" t="s">
        <v>16</v>
      </c>
      <c r="M11" t="s">
        <v>390</v>
      </c>
    </row>
    <row r="12" spans="1:13" x14ac:dyDescent="0.25">
      <c r="A12">
        <v>35</v>
      </c>
      <c r="B12">
        <v>97</v>
      </c>
      <c r="C12">
        <v>738</v>
      </c>
      <c r="D12" t="s">
        <v>188</v>
      </c>
      <c r="E12" t="s">
        <v>188</v>
      </c>
      <c r="F12">
        <v>55.6</v>
      </c>
      <c r="G12">
        <v>24</v>
      </c>
      <c r="H12">
        <v>6</v>
      </c>
      <c r="I12">
        <v>10</v>
      </c>
      <c r="J12">
        <v>9</v>
      </c>
      <c r="K12" t="s">
        <v>389</v>
      </c>
      <c r="L12" t="s">
        <v>593</v>
      </c>
      <c r="M12" t="s">
        <v>594</v>
      </c>
    </row>
    <row r="13" spans="1:13" x14ac:dyDescent="0.25">
      <c r="A13">
        <v>91</v>
      </c>
      <c r="B13">
        <v>63</v>
      </c>
      <c r="C13">
        <v>1107</v>
      </c>
      <c r="D13" t="s">
        <v>164</v>
      </c>
      <c r="E13" t="s">
        <v>164</v>
      </c>
      <c r="F13">
        <v>68.900000000000006</v>
      </c>
      <c r="G13">
        <v>20</v>
      </c>
      <c r="H13">
        <v>13</v>
      </c>
      <c r="I13">
        <v>12</v>
      </c>
      <c r="J13">
        <v>6</v>
      </c>
      <c r="K13" t="s">
        <v>457</v>
      </c>
      <c r="L13" t="s">
        <v>483</v>
      </c>
      <c r="M13" t="s">
        <v>540</v>
      </c>
    </row>
    <row r="14" spans="1:13" x14ac:dyDescent="0.25">
      <c r="A14">
        <v>104</v>
      </c>
      <c r="B14">
        <v>28</v>
      </c>
      <c r="C14">
        <v>104</v>
      </c>
      <c r="D14" t="s">
        <v>43</v>
      </c>
      <c r="E14" t="s">
        <v>43</v>
      </c>
      <c r="F14">
        <v>93.3</v>
      </c>
      <c r="G14">
        <v>4</v>
      </c>
      <c r="H14">
        <v>15</v>
      </c>
      <c r="I14">
        <v>15</v>
      </c>
      <c r="J14">
        <v>12</v>
      </c>
      <c r="K14" t="s">
        <v>395</v>
      </c>
      <c r="L14" t="s">
        <v>491</v>
      </c>
      <c r="M14" t="s">
        <v>492</v>
      </c>
    </row>
    <row r="15" spans="1:13" x14ac:dyDescent="0.25">
      <c r="A15">
        <v>87</v>
      </c>
      <c r="B15">
        <v>120</v>
      </c>
      <c r="C15">
        <v>1206</v>
      </c>
      <c r="D15" t="s">
        <v>110</v>
      </c>
      <c r="E15" t="s">
        <v>110</v>
      </c>
      <c r="F15">
        <v>35.6</v>
      </c>
      <c r="G15">
        <v>22</v>
      </c>
      <c r="H15">
        <v>4</v>
      </c>
      <c r="I15">
        <v>0</v>
      </c>
      <c r="J15">
        <v>12</v>
      </c>
      <c r="K15" t="s">
        <v>332</v>
      </c>
      <c r="L15" t="s">
        <v>483</v>
      </c>
      <c r="M15" t="s">
        <v>504</v>
      </c>
    </row>
    <row r="16" spans="1:13" x14ac:dyDescent="0.25">
      <c r="A16">
        <v>87</v>
      </c>
      <c r="B16">
        <v>116</v>
      </c>
      <c r="C16">
        <v>1215</v>
      </c>
      <c r="D16" t="s">
        <v>110</v>
      </c>
      <c r="E16" t="s">
        <v>331</v>
      </c>
      <c r="F16">
        <v>95.6</v>
      </c>
      <c r="G16">
        <v>20</v>
      </c>
      <c r="H16">
        <v>14</v>
      </c>
      <c r="I16">
        <v>14</v>
      </c>
      <c r="J16">
        <v>15</v>
      </c>
      <c r="K16" t="s">
        <v>332</v>
      </c>
      <c r="L16" t="s">
        <v>333</v>
      </c>
      <c r="M16" t="s">
        <v>555</v>
      </c>
    </row>
    <row r="17" spans="1:13" x14ac:dyDescent="0.25">
      <c r="A17">
        <v>50</v>
      </c>
      <c r="B17">
        <v>19</v>
      </c>
      <c r="C17">
        <v>245</v>
      </c>
      <c r="D17" t="s">
        <v>206</v>
      </c>
      <c r="E17" t="s">
        <v>206</v>
      </c>
      <c r="F17">
        <v>75.599999999999994</v>
      </c>
      <c r="G17">
        <v>21</v>
      </c>
      <c r="H17">
        <v>8</v>
      </c>
      <c r="I17">
        <v>14</v>
      </c>
      <c r="J17">
        <v>12</v>
      </c>
      <c r="K17" t="s">
        <v>437</v>
      </c>
      <c r="L17" t="s">
        <v>392</v>
      </c>
      <c r="M17" t="s">
        <v>438</v>
      </c>
    </row>
    <row r="18" spans="1:13" x14ac:dyDescent="0.25">
      <c r="A18">
        <v>85</v>
      </c>
      <c r="B18">
        <v>89</v>
      </c>
      <c r="C18">
        <v>1305</v>
      </c>
      <c r="D18" t="s">
        <v>149</v>
      </c>
      <c r="E18" t="s">
        <v>341</v>
      </c>
      <c r="F18">
        <v>75.599999999999994</v>
      </c>
      <c r="G18">
        <v>26</v>
      </c>
      <c r="H18">
        <v>11</v>
      </c>
      <c r="I18">
        <v>11</v>
      </c>
      <c r="J18">
        <v>12</v>
      </c>
      <c r="K18" t="s">
        <v>308</v>
      </c>
      <c r="L18" t="s">
        <v>342</v>
      </c>
      <c r="M18" t="s">
        <v>599</v>
      </c>
    </row>
    <row r="19" spans="1:13" x14ac:dyDescent="0.25">
      <c r="A19">
        <v>84</v>
      </c>
      <c r="B19">
        <v>47</v>
      </c>
      <c r="C19">
        <v>440</v>
      </c>
      <c r="D19" t="s">
        <v>148</v>
      </c>
      <c r="E19" t="s">
        <v>148</v>
      </c>
      <c r="F19">
        <v>82.2</v>
      </c>
      <c r="G19">
        <v>19</v>
      </c>
      <c r="H19">
        <v>11</v>
      </c>
      <c r="I19">
        <v>15</v>
      </c>
      <c r="J19">
        <v>11</v>
      </c>
      <c r="K19" t="s">
        <v>472</v>
      </c>
      <c r="L19" t="s">
        <v>342</v>
      </c>
      <c r="M19" t="s">
        <v>516</v>
      </c>
    </row>
    <row r="20" spans="1:13" x14ac:dyDescent="0.25">
      <c r="A20">
        <v>147</v>
      </c>
      <c r="B20">
        <v>54</v>
      </c>
      <c r="C20">
        <v>618</v>
      </c>
      <c r="D20" t="s">
        <v>191</v>
      </c>
      <c r="E20" t="s">
        <v>191</v>
      </c>
      <c r="F20">
        <v>64.400000000000006</v>
      </c>
      <c r="G20">
        <v>24</v>
      </c>
      <c r="H20">
        <v>15</v>
      </c>
      <c r="I20">
        <v>13</v>
      </c>
      <c r="J20">
        <v>1</v>
      </c>
      <c r="K20" t="s">
        <v>370</v>
      </c>
      <c r="L20" t="s">
        <v>371</v>
      </c>
      <c r="M20" t="s">
        <v>547</v>
      </c>
    </row>
    <row r="21" spans="1:13" x14ac:dyDescent="0.25">
      <c r="A21">
        <v>133</v>
      </c>
      <c r="B21">
        <v>78</v>
      </c>
      <c r="C21">
        <v>683</v>
      </c>
      <c r="D21" t="s">
        <v>49</v>
      </c>
      <c r="E21" t="s">
        <v>49</v>
      </c>
      <c r="F21">
        <v>86.7</v>
      </c>
      <c r="G21">
        <v>23</v>
      </c>
      <c r="H21">
        <v>12</v>
      </c>
      <c r="I21">
        <v>15</v>
      </c>
      <c r="J21">
        <v>12</v>
      </c>
      <c r="K21" t="s">
        <v>472</v>
      </c>
      <c r="L21" t="s">
        <v>487</v>
      </c>
      <c r="M21" t="s">
        <v>488</v>
      </c>
    </row>
    <row r="22" spans="1:13" x14ac:dyDescent="0.25">
      <c r="A22">
        <v>23</v>
      </c>
      <c r="B22">
        <v>57</v>
      </c>
      <c r="C22">
        <v>562</v>
      </c>
      <c r="D22" t="s">
        <v>151</v>
      </c>
      <c r="E22" t="s">
        <v>151</v>
      </c>
      <c r="F22">
        <v>62.2</v>
      </c>
      <c r="G22">
        <v>27</v>
      </c>
      <c r="H22">
        <v>3</v>
      </c>
      <c r="I22">
        <v>12</v>
      </c>
      <c r="J22">
        <v>13</v>
      </c>
      <c r="K22" t="s">
        <v>573</v>
      </c>
      <c r="L22" t="s">
        <v>314</v>
      </c>
      <c r="M22" t="s">
        <v>585</v>
      </c>
    </row>
    <row r="23" spans="1:13" x14ac:dyDescent="0.25">
      <c r="A23">
        <v>125</v>
      </c>
      <c r="B23">
        <v>86</v>
      </c>
      <c r="C23">
        <v>1257</v>
      </c>
      <c r="D23" t="s">
        <v>126</v>
      </c>
      <c r="E23" t="s">
        <v>335</v>
      </c>
      <c r="F23">
        <v>80</v>
      </c>
      <c r="G23">
        <v>21.5</v>
      </c>
      <c r="H23">
        <v>12</v>
      </c>
      <c r="I23">
        <v>14</v>
      </c>
      <c r="J23">
        <v>10</v>
      </c>
      <c r="K23" t="s">
        <v>336</v>
      </c>
      <c r="L23" t="s">
        <v>337</v>
      </c>
      <c r="M23" t="s">
        <v>538</v>
      </c>
    </row>
    <row r="24" spans="1:13" x14ac:dyDescent="0.25">
      <c r="A24">
        <v>101</v>
      </c>
      <c r="B24">
        <v>78</v>
      </c>
      <c r="C24">
        <v>899</v>
      </c>
      <c r="D24" t="s">
        <v>124</v>
      </c>
      <c r="E24" t="s">
        <v>124</v>
      </c>
      <c r="F24">
        <v>77.8</v>
      </c>
      <c r="G24">
        <v>20</v>
      </c>
      <c r="H24">
        <v>11</v>
      </c>
      <c r="I24">
        <v>13</v>
      </c>
      <c r="J24">
        <v>11</v>
      </c>
      <c r="K24" t="s">
        <v>529</v>
      </c>
      <c r="L24" t="s">
        <v>501</v>
      </c>
      <c r="M24" t="s">
        <v>530</v>
      </c>
    </row>
    <row r="25" spans="1:13" x14ac:dyDescent="0.25">
      <c r="A25">
        <v>102</v>
      </c>
      <c r="B25">
        <v>80</v>
      </c>
      <c r="C25">
        <v>592</v>
      </c>
      <c r="D25" t="s">
        <v>53</v>
      </c>
      <c r="E25" t="s">
        <v>53</v>
      </c>
      <c r="F25">
        <v>77.8</v>
      </c>
      <c r="G25">
        <v>20</v>
      </c>
      <c r="H25">
        <v>10</v>
      </c>
      <c r="I25">
        <v>11</v>
      </c>
      <c r="J25">
        <v>14</v>
      </c>
      <c r="K25" t="s">
        <v>413</v>
      </c>
      <c r="L25" t="s">
        <v>309</v>
      </c>
      <c r="M25" t="s">
        <v>408</v>
      </c>
    </row>
    <row r="26" spans="1:13" x14ac:dyDescent="0.25">
      <c r="A26">
        <v>22</v>
      </c>
      <c r="B26">
        <v>92</v>
      </c>
      <c r="C26">
        <v>1117</v>
      </c>
      <c r="D26" t="s">
        <v>116</v>
      </c>
      <c r="E26" t="s">
        <v>116</v>
      </c>
      <c r="F26">
        <v>62.2</v>
      </c>
      <c r="G26">
        <v>24</v>
      </c>
      <c r="H26">
        <v>9</v>
      </c>
      <c r="I26">
        <v>7</v>
      </c>
      <c r="J26">
        <v>12</v>
      </c>
      <c r="K26" t="s">
        <v>308</v>
      </c>
      <c r="L26" t="s">
        <v>371</v>
      </c>
      <c r="M26" t="s">
        <v>579</v>
      </c>
    </row>
    <row r="27" spans="1:13" x14ac:dyDescent="0.25">
      <c r="A27">
        <v>136</v>
      </c>
      <c r="B27">
        <v>81</v>
      </c>
      <c r="C27">
        <v>1527</v>
      </c>
      <c r="D27" t="s">
        <v>169</v>
      </c>
      <c r="E27" t="s">
        <v>352</v>
      </c>
      <c r="F27">
        <v>42.2</v>
      </c>
      <c r="G27">
        <v>22</v>
      </c>
      <c r="H27">
        <v>15</v>
      </c>
      <c r="I27">
        <v>4</v>
      </c>
      <c r="J27">
        <v>0</v>
      </c>
      <c r="K27" t="s">
        <v>357</v>
      </c>
      <c r="L27" t="s">
        <v>358</v>
      </c>
      <c r="M27" t="s">
        <v>414</v>
      </c>
    </row>
    <row r="28" spans="1:13" x14ac:dyDescent="0.25">
      <c r="A28">
        <v>136</v>
      </c>
      <c r="B28">
        <v>69</v>
      </c>
      <c r="C28">
        <v>978</v>
      </c>
      <c r="D28" t="s">
        <v>169</v>
      </c>
      <c r="E28" t="s">
        <v>353</v>
      </c>
      <c r="F28">
        <v>97.8</v>
      </c>
      <c r="G28">
        <v>13</v>
      </c>
      <c r="H28">
        <v>15</v>
      </c>
      <c r="I28">
        <v>15</v>
      </c>
      <c r="J28">
        <v>14</v>
      </c>
      <c r="K28" t="s">
        <v>357</v>
      </c>
      <c r="L28" t="s">
        <v>358</v>
      </c>
      <c r="M28" t="s">
        <v>561</v>
      </c>
    </row>
    <row r="29" spans="1:13" x14ac:dyDescent="0.25">
      <c r="A29">
        <v>94</v>
      </c>
      <c r="B29">
        <v>69</v>
      </c>
      <c r="C29">
        <v>901</v>
      </c>
      <c r="D29" t="s">
        <v>59</v>
      </c>
      <c r="E29" t="s">
        <v>59</v>
      </c>
      <c r="F29">
        <v>64.400000000000006</v>
      </c>
      <c r="G29">
        <v>16</v>
      </c>
      <c r="H29">
        <v>15</v>
      </c>
      <c r="I29">
        <v>4</v>
      </c>
      <c r="J29">
        <v>10</v>
      </c>
      <c r="K29" t="s">
        <v>478</v>
      </c>
      <c r="L29" t="s">
        <v>479</v>
      </c>
      <c r="M29" t="s">
        <v>480</v>
      </c>
    </row>
    <row r="30" spans="1:13" x14ac:dyDescent="0.25">
      <c r="A30">
        <v>74</v>
      </c>
      <c r="B30">
        <v>65</v>
      </c>
      <c r="C30">
        <v>621</v>
      </c>
      <c r="D30" t="s">
        <v>127</v>
      </c>
      <c r="E30" t="s">
        <v>443</v>
      </c>
      <c r="F30">
        <v>64.400000000000006</v>
      </c>
      <c r="G30">
        <v>28</v>
      </c>
      <c r="H30">
        <v>10</v>
      </c>
      <c r="I30">
        <v>7</v>
      </c>
      <c r="J30">
        <v>12</v>
      </c>
      <c r="K30" t="s">
        <v>444</v>
      </c>
      <c r="L30" t="s">
        <v>439</v>
      </c>
      <c r="M30" t="s">
        <v>445</v>
      </c>
    </row>
    <row r="31" spans="1:13" x14ac:dyDescent="0.25">
      <c r="A31">
        <v>74</v>
      </c>
      <c r="B31">
        <v>43</v>
      </c>
      <c r="C31">
        <v>291</v>
      </c>
      <c r="D31" t="s">
        <v>127</v>
      </c>
      <c r="E31" t="s">
        <v>127</v>
      </c>
      <c r="F31">
        <v>60</v>
      </c>
      <c r="G31">
        <v>13</v>
      </c>
      <c r="H31">
        <v>15</v>
      </c>
      <c r="I31">
        <v>2</v>
      </c>
      <c r="J31">
        <v>10</v>
      </c>
      <c r="K31" t="s">
        <v>444</v>
      </c>
      <c r="L31" t="s">
        <v>460</v>
      </c>
      <c r="M31" t="s">
        <v>461</v>
      </c>
    </row>
    <row r="32" spans="1:13" x14ac:dyDescent="0.25">
      <c r="A32">
        <v>44</v>
      </c>
      <c r="B32">
        <v>77</v>
      </c>
      <c r="C32">
        <v>879</v>
      </c>
      <c r="D32" t="s">
        <v>91</v>
      </c>
      <c r="E32" t="s">
        <v>360</v>
      </c>
      <c r="F32">
        <v>82.2</v>
      </c>
      <c r="G32">
        <v>19</v>
      </c>
      <c r="H32">
        <v>9</v>
      </c>
      <c r="I32">
        <v>15</v>
      </c>
      <c r="J32">
        <v>13</v>
      </c>
      <c r="K32" t="s">
        <v>361</v>
      </c>
      <c r="L32" t="s">
        <v>362</v>
      </c>
      <c r="M32" t="s">
        <v>571</v>
      </c>
    </row>
    <row r="33" spans="1:13" x14ac:dyDescent="0.25">
      <c r="A33">
        <v>42</v>
      </c>
      <c r="B33">
        <v>107</v>
      </c>
      <c r="C33">
        <v>1269</v>
      </c>
      <c r="D33" t="s">
        <v>36</v>
      </c>
      <c r="E33" t="s">
        <v>365</v>
      </c>
      <c r="F33">
        <v>80</v>
      </c>
      <c r="G33">
        <v>24</v>
      </c>
      <c r="H33">
        <v>11</v>
      </c>
      <c r="I33">
        <v>10</v>
      </c>
      <c r="J33">
        <v>15</v>
      </c>
      <c r="K33" t="s">
        <v>313</v>
      </c>
      <c r="L33" t="s">
        <v>367</v>
      </c>
      <c r="M33" t="s">
        <v>564</v>
      </c>
    </row>
    <row r="34" spans="1:13" x14ac:dyDescent="0.25">
      <c r="A34">
        <v>42</v>
      </c>
      <c r="B34">
        <v>111</v>
      </c>
      <c r="C34">
        <v>1390</v>
      </c>
      <c r="D34" t="s">
        <v>36</v>
      </c>
      <c r="E34" t="s">
        <v>364</v>
      </c>
      <c r="F34">
        <v>66.7</v>
      </c>
      <c r="G34">
        <v>27</v>
      </c>
      <c r="H34">
        <v>8</v>
      </c>
      <c r="I34">
        <v>12</v>
      </c>
      <c r="J34">
        <v>10</v>
      </c>
      <c r="K34" t="s">
        <v>313</v>
      </c>
      <c r="L34" t="s">
        <v>366</v>
      </c>
      <c r="M34" t="s">
        <v>596</v>
      </c>
    </row>
    <row r="35" spans="1:13" x14ac:dyDescent="0.25">
      <c r="A35">
        <v>55</v>
      </c>
      <c r="B35">
        <v>105</v>
      </c>
      <c r="C35">
        <v>1401</v>
      </c>
      <c r="D35" t="s">
        <v>104</v>
      </c>
      <c r="E35" t="s">
        <v>363</v>
      </c>
      <c r="F35">
        <v>37.799999999999997</v>
      </c>
      <c r="G35">
        <v>23</v>
      </c>
      <c r="H35">
        <v>0</v>
      </c>
      <c r="I35">
        <v>13</v>
      </c>
      <c r="J35">
        <v>4</v>
      </c>
      <c r="K35" t="s">
        <v>413</v>
      </c>
      <c r="L35" t="s">
        <v>534</v>
      </c>
      <c r="M35" t="s">
        <v>545</v>
      </c>
    </row>
    <row r="36" spans="1:13" x14ac:dyDescent="0.25">
      <c r="A36">
        <v>76</v>
      </c>
      <c r="B36">
        <v>98</v>
      </c>
      <c r="C36">
        <v>1225</v>
      </c>
      <c r="D36" t="s">
        <v>129</v>
      </c>
      <c r="E36" t="s">
        <v>344</v>
      </c>
      <c r="F36">
        <v>86.7</v>
      </c>
      <c r="G36">
        <v>19</v>
      </c>
      <c r="H36">
        <v>14</v>
      </c>
      <c r="I36">
        <v>15</v>
      </c>
      <c r="J36">
        <v>10</v>
      </c>
      <c r="K36" t="s">
        <v>343</v>
      </c>
      <c r="L36" t="s">
        <v>345</v>
      </c>
      <c r="M36" t="s">
        <v>499</v>
      </c>
    </row>
    <row r="37" spans="1:13" x14ac:dyDescent="0.25">
      <c r="A37">
        <v>75</v>
      </c>
      <c r="B37">
        <v>81</v>
      </c>
      <c r="C37">
        <v>1020</v>
      </c>
      <c r="D37" t="s">
        <v>128</v>
      </c>
      <c r="E37" t="s">
        <v>462</v>
      </c>
      <c r="F37">
        <v>80</v>
      </c>
      <c r="G37">
        <v>26</v>
      </c>
      <c r="H37">
        <v>12</v>
      </c>
      <c r="I37">
        <v>14</v>
      </c>
      <c r="J37">
        <v>10</v>
      </c>
      <c r="K37" t="s">
        <v>437</v>
      </c>
      <c r="L37" t="s">
        <v>345</v>
      </c>
      <c r="M37" t="s">
        <v>463</v>
      </c>
    </row>
    <row r="38" spans="1:13" x14ac:dyDescent="0.25">
      <c r="A38">
        <v>88</v>
      </c>
      <c r="B38">
        <v>88</v>
      </c>
      <c r="C38">
        <v>493</v>
      </c>
      <c r="D38" t="s">
        <v>154</v>
      </c>
      <c r="E38" t="s">
        <v>154</v>
      </c>
      <c r="F38">
        <v>22.2</v>
      </c>
      <c r="G38">
        <v>16</v>
      </c>
      <c r="H38">
        <v>4</v>
      </c>
      <c r="I38">
        <v>0</v>
      </c>
      <c r="J38">
        <v>6</v>
      </c>
      <c r="K38" t="s">
        <v>361</v>
      </c>
      <c r="L38" t="s">
        <v>324</v>
      </c>
      <c r="M38" t="s">
        <v>543</v>
      </c>
    </row>
    <row r="39" spans="1:13" x14ac:dyDescent="0.25">
      <c r="A39">
        <v>58</v>
      </c>
      <c r="B39">
        <v>66</v>
      </c>
      <c r="C39">
        <v>591</v>
      </c>
      <c r="D39" t="s">
        <v>180</v>
      </c>
      <c r="E39" t="s">
        <v>180</v>
      </c>
      <c r="F39">
        <v>84.4</v>
      </c>
      <c r="G39">
        <v>16</v>
      </c>
      <c r="H39">
        <v>13</v>
      </c>
      <c r="I39">
        <v>10</v>
      </c>
      <c r="J39">
        <v>15</v>
      </c>
      <c r="K39" t="s">
        <v>313</v>
      </c>
      <c r="L39" t="s">
        <v>339</v>
      </c>
      <c r="M39" t="s">
        <v>600</v>
      </c>
    </row>
    <row r="40" spans="1:13" x14ac:dyDescent="0.25">
      <c r="A40">
        <v>130</v>
      </c>
      <c r="B40">
        <v>142</v>
      </c>
      <c r="C40">
        <v>2142</v>
      </c>
      <c r="D40" t="s">
        <v>580</v>
      </c>
      <c r="E40" t="s">
        <v>368</v>
      </c>
      <c r="F40">
        <v>80</v>
      </c>
      <c r="G40">
        <v>28.5</v>
      </c>
      <c r="H40">
        <v>15</v>
      </c>
      <c r="I40">
        <v>11</v>
      </c>
      <c r="J40">
        <v>10</v>
      </c>
      <c r="K40" t="s">
        <v>370</v>
      </c>
      <c r="L40" t="s">
        <v>371</v>
      </c>
      <c r="M40" t="s">
        <v>581</v>
      </c>
    </row>
    <row r="41" spans="1:13" x14ac:dyDescent="0.25">
      <c r="A41">
        <v>93</v>
      </c>
      <c r="B41">
        <v>61</v>
      </c>
      <c r="C41">
        <v>781</v>
      </c>
      <c r="D41" t="s">
        <v>58</v>
      </c>
      <c r="E41" t="s">
        <v>551</v>
      </c>
      <c r="F41">
        <v>95.6</v>
      </c>
      <c r="G41">
        <v>20</v>
      </c>
      <c r="H41">
        <v>15</v>
      </c>
      <c r="I41">
        <v>15</v>
      </c>
      <c r="J41">
        <v>13</v>
      </c>
      <c r="K41" t="s">
        <v>552</v>
      </c>
      <c r="L41" t="s">
        <v>324</v>
      </c>
      <c r="M41" t="s">
        <v>553</v>
      </c>
    </row>
    <row r="42" spans="1:13" x14ac:dyDescent="0.25">
      <c r="A42">
        <v>106</v>
      </c>
      <c r="B42">
        <v>66</v>
      </c>
      <c r="C42">
        <v>822</v>
      </c>
      <c r="D42" t="s">
        <v>153</v>
      </c>
      <c r="E42" t="s">
        <v>512</v>
      </c>
      <c r="F42">
        <v>84.4</v>
      </c>
      <c r="G42">
        <v>20</v>
      </c>
      <c r="H42">
        <v>12</v>
      </c>
      <c r="I42">
        <v>15</v>
      </c>
      <c r="J42">
        <v>11</v>
      </c>
      <c r="K42" t="s">
        <v>386</v>
      </c>
      <c r="L42" t="s">
        <v>497</v>
      </c>
      <c r="M42" t="s">
        <v>513</v>
      </c>
    </row>
    <row r="43" spans="1:13" x14ac:dyDescent="0.25">
      <c r="A43">
        <v>106</v>
      </c>
      <c r="B43">
        <v>77</v>
      </c>
      <c r="C43">
        <v>1110</v>
      </c>
      <c r="D43" t="s">
        <v>153</v>
      </c>
      <c r="E43" t="s">
        <v>526</v>
      </c>
      <c r="F43">
        <v>75.599999999999994</v>
      </c>
      <c r="G43">
        <v>27</v>
      </c>
      <c r="H43">
        <v>15</v>
      </c>
      <c r="I43">
        <v>8</v>
      </c>
      <c r="J43">
        <v>11</v>
      </c>
      <c r="K43" t="s">
        <v>386</v>
      </c>
      <c r="L43" t="s">
        <v>497</v>
      </c>
      <c r="M43" t="s">
        <v>527</v>
      </c>
    </row>
    <row r="44" spans="1:13" x14ac:dyDescent="0.25">
      <c r="A44">
        <v>97</v>
      </c>
      <c r="B44">
        <v>116</v>
      </c>
      <c r="C44">
        <v>1487</v>
      </c>
      <c r="D44" t="s">
        <v>48</v>
      </c>
      <c r="E44" t="s">
        <v>536</v>
      </c>
      <c r="F44">
        <v>68.900000000000006</v>
      </c>
      <c r="G44">
        <v>25</v>
      </c>
      <c r="H44">
        <v>12</v>
      </c>
      <c r="I44">
        <v>15</v>
      </c>
      <c r="J44">
        <v>4</v>
      </c>
      <c r="K44" t="s">
        <v>424</v>
      </c>
      <c r="L44" t="s">
        <v>479</v>
      </c>
      <c r="M44" t="s">
        <v>537</v>
      </c>
    </row>
    <row r="45" spans="1:13" x14ac:dyDescent="0.25">
      <c r="A45">
        <v>97</v>
      </c>
      <c r="B45">
        <v>91</v>
      </c>
      <c r="C45">
        <v>864</v>
      </c>
      <c r="D45" t="s">
        <v>48</v>
      </c>
      <c r="E45" t="s">
        <v>562</v>
      </c>
      <c r="F45">
        <v>93.3</v>
      </c>
      <c r="G45">
        <v>14</v>
      </c>
      <c r="H45">
        <v>14</v>
      </c>
      <c r="I45">
        <v>15</v>
      </c>
      <c r="J45">
        <v>13</v>
      </c>
      <c r="K45" t="s">
        <v>424</v>
      </c>
      <c r="L45" t="s">
        <v>16</v>
      </c>
      <c r="M45" t="s">
        <v>563</v>
      </c>
    </row>
    <row r="46" spans="1:13" x14ac:dyDescent="0.25">
      <c r="A46">
        <v>135</v>
      </c>
      <c r="B46">
        <v>71</v>
      </c>
      <c r="C46">
        <v>840</v>
      </c>
      <c r="D46" t="s">
        <v>226</v>
      </c>
      <c r="E46" t="s">
        <v>500</v>
      </c>
      <c r="F46">
        <v>88.9</v>
      </c>
      <c r="G46">
        <v>14</v>
      </c>
      <c r="H46">
        <v>13</v>
      </c>
      <c r="I46">
        <v>13</v>
      </c>
      <c r="J46">
        <v>14</v>
      </c>
      <c r="K46" t="s">
        <v>336</v>
      </c>
      <c r="L46" t="s">
        <v>501</v>
      </c>
      <c r="M46" t="s">
        <v>502</v>
      </c>
    </row>
    <row r="47" spans="1:13" x14ac:dyDescent="0.25">
      <c r="A47">
        <v>124</v>
      </c>
      <c r="B47">
        <v>93</v>
      </c>
      <c r="C47">
        <v>1119</v>
      </c>
      <c r="D47" t="s">
        <v>77</v>
      </c>
      <c r="E47" t="s">
        <v>77</v>
      </c>
      <c r="F47">
        <v>68.900000000000006</v>
      </c>
      <c r="G47">
        <v>24</v>
      </c>
      <c r="H47">
        <v>14</v>
      </c>
      <c r="I47">
        <v>4</v>
      </c>
      <c r="J47">
        <v>13</v>
      </c>
      <c r="K47" t="s">
        <v>457</v>
      </c>
      <c r="L47" t="s">
        <v>458</v>
      </c>
      <c r="M47" t="s">
        <v>459</v>
      </c>
    </row>
    <row r="48" spans="1:13" x14ac:dyDescent="0.25">
      <c r="A48">
        <v>64</v>
      </c>
      <c r="B48">
        <v>31</v>
      </c>
      <c r="C48">
        <v>215</v>
      </c>
      <c r="D48" t="s">
        <v>11</v>
      </c>
      <c r="E48" t="s">
        <v>568</v>
      </c>
      <c r="F48">
        <v>88.9</v>
      </c>
      <c r="G48">
        <v>7</v>
      </c>
      <c r="H48">
        <v>15</v>
      </c>
      <c r="I48">
        <v>15</v>
      </c>
      <c r="J48">
        <v>10</v>
      </c>
      <c r="K48" t="s">
        <v>413</v>
      </c>
      <c r="L48" t="s">
        <v>569</v>
      </c>
      <c r="M48" t="s">
        <v>570</v>
      </c>
    </row>
    <row r="49" spans="1:13" x14ac:dyDescent="0.25">
      <c r="A49">
        <v>99</v>
      </c>
      <c r="B49">
        <v>74</v>
      </c>
      <c r="C49">
        <v>1017</v>
      </c>
      <c r="D49" t="s">
        <v>84</v>
      </c>
      <c r="E49" t="s">
        <v>531</v>
      </c>
      <c r="F49">
        <v>86.7</v>
      </c>
      <c r="G49">
        <v>20</v>
      </c>
      <c r="H49">
        <v>12</v>
      </c>
      <c r="I49">
        <v>12</v>
      </c>
      <c r="J49">
        <v>15</v>
      </c>
      <c r="K49" t="s">
        <v>446</v>
      </c>
      <c r="L49" t="s">
        <v>433</v>
      </c>
      <c r="M49" t="s">
        <v>449</v>
      </c>
    </row>
    <row r="50" spans="1:13" x14ac:dyDescent="0.25">
      <c r="A50">
        <v>109</v>
      </c>
      <c r="B50">
        <v>64</v>
      </c>
      <c r="C50">
        <v>806</v>
      </c>
      <c r="D50" t="s">
        <v>138</v>
      </c>
      <c r="E50" t="s">
        <v>591</v>
      </c>
      <c r="F50">
        <v>80</v>
      </c>
      <c r="G50">
        <v>26</v>
      </c>
      <c r="H50">
        <v>7</v>
      </c>
      <c r="I50">
        <v>15</v>
      </c>
      <c r="J50">
        <v>14</v>
      </c>
      <c r="K50" t="s">
        <v>361</v>
      </c>
      <c r="L50" t="s">
        <v>324</v>
      </c>
      <c r="M50" t="s">
        <v>592</v>
      </c>
    </row>
    <row r="51" spans="1:13" x14ac:dyDescent="0.25">
      <c r="A51">
        <v>98</v>
      </c>
      <c r="B51">
        <v>43</v>
      </c>
      <c r="C51">
        <v>420</v>
      </c>
      <c r="D51" t="s">
        <v>82</v>
      </c>
      <c r="E51" t="s">
        <v>82</v>
      </c>
      <c r="F51">
        <v>73.3</v>
      </c>
      <c r="G51">
        <v>20</v>
      </c>
      <c r="H51">
        <v>10</v>
      </c>
      <c r="I51">
        <v>10</v>
      </c>
      <c r="J51">
        <v>13</v>
      </c>
      <c r="K51" t="s">
        <v>432</v>
      </c>
      <c r="L51" t="s">
        <v>433</v>
      </c>
      <c r="M51" t="s">
        <v>434</v>
      </c>
    </row>
    <row r="52" spans="1:13" x14ac:dyDescent="0.25">
      <c r="A52">
        <v>131</v>
      </c>
      <c r="B52">
        <v>173</v>
      </c>
      <c r="C52">
        <v>1915</v>
      </c>
      <c r="D52" t="s">
        <v>182</v>
      </c>
      <c r="E52" t="s">
        <v>517</v>
      </c>
      <c r="F52">
        <v>82.2</v>
      </c>
      <c r="G52">
        <v>23</v>
      </c>
      <c r="H52">
        <v>13</v>
      </c>
      <c r="I52">
        <v>13</v>
      </c>
      <c r="J52">
        <v>11</v>
      </c>
      <c r="K52" t="s">
        <v>457</v>
      </c>
      <c r="L52" t="s">
        <v>518</v>
      </c>
      <c r="M52" t="s">
        <v>519</v>
      </c>
    </row>
    <row r="53" spans="1:13" x14ac:dyDescent="0.25">
      <c r="A53">
        <v>108</v>
      </c>
      <c r="B53">
        <v>108</v>
      </c>
      <c r="C53">
        <v>856</v>
      </c>
      <c r="D53" t="s">
        <v>263</v>
      </c>
      <c r="E53" t="s">
        <v>263</v>
      </c>
      <c r="F53">
        <v>35.6</v>
      </c>
      <c r="G53">
        <v>20</v>
      </c>
      <c r="H53">
        <v>15</v>
      </c>
      <c r="I53">
        <v>0</v>
      </c>
      <c r="J53">
        <v>1</v>
      </c>
      <c r="K53" t="s">
        <v>424</v>
      </c>
      <c r="L53" t="s">
        <v>425</v>
      </c>
      <c r="M53" t="s">
        <v>426</v>
      </c>
    </row>
    <row r="54" spans="1:13" x14ac:dyDescent="0.25">
      <c r="A54">
        <v>67</v>
      </c>
      <c r="B54">
        <v>103</v>
      </c>
      <c r="C54">
        <v>1000</v>
      </c>
      <c r="D54" t="s">
        <v>67</v>
      </c>
      <c r="E54" t="s">
        <v>578</v>
      </c>
      <c r="F54">
        <v>95.6</v>
      </c>
      <c r="G54">
        <v>20</v>
      </c>
      <c r="H54">
        <v>15</v>
      </c>
      <c r="I54">
        <v>14</v>
      </c>
      <c r="J54">
        <v>14</v>
      </c>
      <c r="K54" t="s">
        <v>410</v>
      </c>
      <c r="L54" t="s">
        <v>387</v>
      </c>
      <c r="M54" t="s">
        <v>428</v>
      </c>
    </row>
    <row r="55" spans="1:13" x14ac:dyDescent="0.25">
      <c r="A55">
        <v>66</v>
      </c>
      <c r="B55">
        <v>99</v>
      </c>
      <c r="C55">
        <v>754</v>
      </c>
      <c r="D55" t="s">
        <v>64</v>
      </c>
      <c r="E55" t="s">
        <v>385</v>
      </c>
      <c r="F55">
        <v>46.7</v>
      </c>
      <c r="G55">
        <v>27</v>
      </c>
      <c r="H55">
        <v>11</v>
      </c>
      <c r="I55">
        <v>7</v>
      </c>
      <c r="J55">
        <v>3</v>
      </c>
      <c r="K55" t="s">
        <v>386</v>
      </c>
      <c r="L55" t="s">
        <v>387</v>
      </c>
      <c r="M55" t="s">
        <v>388</v>
      </c>
    </row>
    <row r="56" spans="1:13" x14ac:dyDescent="0.25">
      <c r="A56">
        <v>66</v>
      </c>
      <c r="B56">
        <v>82</v>
      </c>
      <c r="C56">
        <v>483</v>
      </c>
      <c r="D56" t="s">
        <v>64</v>
      </c>
      <c r="E56" t="s">
        <v>464</v>
      </c>
      <c r="F56">
        <v>88.9</v>
      </c>
      <c r="G56">
        <v>16</v>
      </c>
      <c r="H56">
        <v>12</v>
      </c>
      <c r="I56">
        <v>14</v>
      </c>
      <c r="J56">
        <v>14</v>
      </c>
      <c r="K56" t="s">
        <v>410</v>
      </c>
      <c r="L56" t="s">
        <v>455</v>
      </c>
      <c r="M56" t="s">
        <v>465</v>
      </c>
    </row>
    <row r="57" spans="1:13" x14ac:dyDescent="0.25">
      <c r="A57">
        <v>129</v>
      </c>
      <c r="B57">
        <v>21</v>
      </c>
      <c r="C57">
        <v>66</v>
      </c>
      <c r="D57" t="s">
        <v>80</v>
      </c>
      <c r="E57" t="s">
        <v>582</v>
      </c>
      <c r="F57">
        <v>97.8</v>
      </c>
      <c r="G57">
        <v>9</v>
      </c>
      <c r="H57">
        <v>15</v>
      </c>
      <c r="I57">
        <v>15</v>
      </c>
      <c r="J57">
        <v>14</v>
      </c>
      <c r="K57" t="s">
        <v>583</v>
      </c>
      <c r="L57" t="s">
        <v>415</v>
      </c>
      <c r="M57" t="s">
        <v>584</v>
      </c>
    </row>
    <row r="58" spans="1:13" x14ac:dyDescent="0.25">
      <c r="A58">
        <v>126</v>
      </c>
      <c r="B58">
        <v>73</v>
      </c>
      <c r="C58">
        <v>923</v>
      </c>
      <c r="D58" t="s">
        <v>215</v>
      </c>
      <c r="E58" t="s">
        <v>215</v>
      </c>
      <c r="F58">
        <v>31.1</v>
      </c>
      <c r="G58">
        <v>16</v>
      </c>
      <c r="H58">
        <v>3</v>
      </c>
      <c r="I58">
        <v>4</v>
      </c>
      <c r="J58">
        <v>7</v>
      </c>
      <c r="K58" t="s">
        <v>357</v>
      </c>
      <c r="L58" t="s">
        <v>320</v>
      </c>
      <c r="M58" t="s">
        <v>452</v>
      </c>
    </row>
    <row r="59" spans="1:13" x14ac:dyDescent="0.25">
      <c r="A59">
        <v>126</v>
      </c>
      <c r="B59">
        <v>67</v>
      </c>
      <c r="C59">
        <v>759</v>
      </c>
      <c r="D59" t="s">
        <v>215</v>
      </c>
      <c r="E59" t="s">
        <v>603</v>
      </c>
      <c r="F59">
        <v>88.9</v>
      </c>
      <c r="G59">
        <v>12</v>
      </c>
      <c r="H59">
        <v>10</v>
      </c>
      <c r="I59">
        <v>15</v>
      </c>
      <c r="J59">
        <v>15</v>
      </c>
      <c r="K59" t="s">
        <v>410</v>
      </c>
      <c r="L59" t="s">
        <v>320</v>
      </c>
      <c r="M59" t="s">
        <v>604</v>
      </c>
    </row>
    <row r="60" spans="1:13" x14ac:dyDescent="0.25">
      <c r="A60">
        <v>81</v>
      </c>
      <c r="B60">
        <v>37</v>
      </c>
      <c r="C60">
        <v>483</v>
      </c>
      <c r="D60" t="s">
        <v>85</v>
      </c>
      <c r="E60" t="s">
        <v>514</v>
      </c>
      <c r="F60">
        <v>84.4</v>
      </c>
      <c r="G60">
        <v>20</v>
      </c>
      <c r="H60">
        <v>11</v>
      </c>
      <c r="I60">
        <v>15</v>
      </c>
      <c r="J60">
        <v>12</v>
      </c>
      <c r="K60" t="s">
        <v>336</v>
      </c>
      <c r="L60" t="s">
        <v>515</v>
      </c>
      <c r="M60" t="s">
        <v>449</v>
      </c>
    </row>
    <row r="61" spans="1:13" x14ac:dyDescent="0.25">
      <c r="A61">
        <v>56</v>
      </c>
      <c r="B61">
        <v>55</v>
      </c>
      <c r="C61">
        <v>464</v>
      </c>
      <c r="D61" t="s">
        <v>250</v>
      </c>
      <c r="E61" t="s">
        <v>409</v>
      </c>
      <c r="F61">
        <v>91.1</v>
      </c>
      <c r="G61">
        <v>19</v>
      </c>
      <c r="H61">
        <v>12</v>
      </c>
      <c r="I61">
        <v>14</v>
      </c>
      <c r="J61">
        <v>15</v>
      </c>
      <c r="K61" t="s">
        <v>410</v>
      </c>
      <c r="L61" t="s">
        <v>411</v>
      </c>
      <c r="M61" t="s">
        <v>412</v>
      </c>
    </row>
    <row r="62" spans="1:13" x14ac:dyDescent="0.25">
      <c r="A62">
        <v>56</v>
      </c>
      <c r="B62">
        <v>61</v>
      </c>
      <c r="C62">
        <v>588</v>
      </c>
      <c r="D62" t="s">
        <v>250</v>
      </c>
      <c r="E62" t="s">
        <v>250</v>
      </c>
      <c r="F62">
        <v>75.599999999999994</v>
      </c>
      <c r="G62">
        <v>25</v>
      </c>
      <c r="H62">
        <v>11</v>
      </c>
      <c r="I62">
        <v>11</v>
      </c>
      <c r="J62">
        <v>12</v>
      </c>
      <c r="K62" t="s">
        <v>410</v>
      </c>
      <c r="L62" t="s">
        <v>387</v>
      </c>
      <c r="M62" t="s">
        <v>528</v>
      </c>
    </row>
    <row r="63" spans="1:13" x14ac:dyDescent="0.25">
      <c r="A63">
        <v>56</v>
      </c>
      <c r="B63">
        <v>40</v>
      </c>
      <c r="C63">
        <v>252</v>
      </c>
      <c r="D63" t="s">
        <v>250</v>
      </c>
      <c r="E63" t="s">
        <v>250</v>
      </c>
      <c r="F63">
        <v>64.400000000000006</v>
      </c>
      <c r="G63">
        <v>11</v>
      </c>
      <c r="H63">
        <v>10</v>
      </c>
      <c r="I63">
        <v>8</v>
      </c>
      <c r="J63">
        <v>11</v>
      </c>
      <c r="K63" t="s">
        <v>410</v>
      </c>
      <c r="L63" t="s">
        <v>455</v>
      </c>
      <c r="M63" t="s">
        <v>567</v>
      </c>
    </row>
    <row r="64" spans="1:13" x14ac:dyDescent="0.25">
      <c r="A64">
        <v>56</v>
      </c>
      <c r="B64">
        <v>53</v>
      </c>
      <c r="C64">
        <v>502</v>
      </c>
      <c r="D64" t="s">
        <v>250</v>
      </c>
      <c r="E64" t="s">
        <v>250</v>
      </c>
      <c r="F64">
        <v>62.2</v>
      </c>
      <c r="G64">
        <v>22</v>
      </c>
      <c r="H64">
        <v>12</v>
      </c>
      <c r="I64">
        <v>10</v>
      </c>
      <c r="J64">
        <v>6</v>
      </c>
      <c r="K64" t="s">
        <v>410</v>
      </c>
      <c r="L64" t="s">
        <v>387</v>
      </c>
      <c r="M64" t="s">
        <v>602</v>
      </c>
    </row>
    <row r="65" spans="1:13" x14ac:dyDescent="0.25">
      <c r="A65">
        <v>105</v>
      </c>
      <c r="B65">
        <v>88</v>
      </c>
      <c r="C65">
        <v>1177</v>
      </c>
      <c r="D65" t="s">
        <v>44</v>
      </c>
      <c r="E65" t="s">
        <v>475</v>
      </c>
      <c r="F65">
        <v>68.900000000000006</v>
      </c>
      <c r="G65">
        <v>26</v>
      </c>
      <c r="H65">
        <v>14</v>
      </c>
      <c r="I65">
        <v>7</v>
      </c>
      <c r="J65">
        <v>10</v>
      </c>
      <c r="K65" t="s">
        <v>476</v>
      </c>
      <c r="L65" t="s">
        <v>439</v>
      </c>
      <c r="M65" t="s">
        <v>477</v>
      </c>
    </row>
    <row r="66" spans="1:13" x14ac:dyDescent="0.25">
      <c r="A66">
        <v>11</v>
      </c>
      <c r="B66">
        <v>65</v>
      </c>
      <c r="C66">
        <v>180</v>
      </c>
      <c r="D66" t="s">
        <v>39</v>
      </c>
      <c r="E66" t="s">
        <v>39</v>
      </c>
      <c r="F66">
        <v>37.799999999999997</v>
      </c>
      <c r="G66">
        <v>18</v>
      </c>
      <c r="H66">
        <v>0</v>
      </c>
      <c r="I66">
        <v>2</v>
      </c>
      <c r="J66">
        <v>15</v>
      </c>
      <c r="K66" t="s">
        <v>323</v>
      </c>
      <c r="L66" t="s">
        <v>415</v>
      </c>
      <c r="M66" t="s">
        <v>556</v>
      </c>
    </row>
    <row r="67" spans="1:13" x14ac:dyDescent="0.25">
      <c r="A67">
        <v>31</v>
      </c>
      <c r="B67">
        <v>132</v>
      </c>
      <c r="C67">
        <v>1722</v>
      </c>
      <c r="D67" t="s">
        <v>72</v>
      </c>
      <c r="E67" t="s">
        <v>608</v>
      </c>
      <c r="F67">
        <v>64.400000000000006</v>
      </c>
      <c r="G67">
        <v>26</v>
      </c>
      <c r="H67">
        <v>4</v>
      </c>
      <c r="I67">
        <v>11</v>
      </c>
      <c r="J67">
        <v>14</v>
      </c>
      <c r="K67" t="s">
        <v>482</v>
      </c>
      <c r="L67" t="s">
        <v>609</v>
      </c>
      <c r="M67" t="s">
        <v>610</v>
      </c>
    </row>
    <row r="68" spans="1:13" x14ac:dyDescent="0.25">
      <c r="A68">
        <v>33</v>
      </c>
      <c r="B68">
        <v>80</v>
      </c>
      <c r="C68">
        <v>758</v>
      </c>
      <c r="D68" t="s">
        <v>73</v>
      </c>
      <c r="E68" t="s">
        <v>572</v>
      </c>
      <c r="F68">
        <v>84.4</v>
      </c>
      <c r="G68">
        <v>20</v>
      </c>
      <c r="H68">
        <v>12</v>
      </c>
      <c r="I68">
        <v>14</v>
      </c>
      <c r="J68">
        <v>12</v>
      </c>
      <c r="K68" t="s">
        <v>573</v>
      </c>
      <c r="L68" t="s">
        <v>439</v>
      </c>
      <c r="M68" t="s">
        <v>574</v>
      </c>
    </row>
    <row r="69" spans="1:13" x14ac:dyDescent="0.25">
      <c r="A69">
        <v>38</v>
      </c>
      <c r="B69">
        <v>93</v>
      </c>
      <c r="C69">
        <v>1199</v>
      </c>
      <c r="D69" t="s">
        <v>185</v>
      </c>
      <c r="E69" t="s">
        <v>185</v>
      </c>
      <c r="F69">
        <v>73.3</v>
      </c>
      <c r="G69">
        <v>20</v>
      </c>
      <c r="H69">
        <v>12</v>
      </c>
      <c r="I69">
        <v>11</v>
      </c>
      <c r="J69">
        <v>10</v>
      </c>
      <c r="K69" t="s">
        <v>357</v>
      </c>
      <c r="L69" t="s">
        <v>358</v>
      </c>
      <c r="M69" t="s">
        <v>408</v>
      </c>
    </row>
    <row r="70" spans="1:13" x14ac:dyDescent="0.25">
      <c r="A70">
        <v>138</v>
      </c>
      <c r="B70">
        <v>26</v>
      </c>
      <c r="C70">
        <v>181</v>
      </c>
      <c r="D70" t="s">
        <v>198</v>
      </c>
      <c r="E70" t="s">
        <v>548</v>
      </c>
      <c r="F70">
        <v>91.1</v>
      </c>
      <c r="G70">
        <v>6</v>
      </c>
      <c r="H70">
        <v>15</v>
      </c>
      <c r="I70">
        <v>14</v>
      </c>
      <c r="J70">
        <v>12</v>
      </c>
      <c r="K70" t="s">
        <v>437</v>
      </c>
      <c r="L70" t="s">
        <v>549</v>
      </c>
      <c r="M70" t="s">
        <v>550</v>
      </c>
    </row>
    <row r="71" spans="1:13" x14ac:dyDescent="0.25">
      <c r="A71">
        <v>138</v>
      </c>
      <c r="B71">
        <v>53</v>
      </c>
      <c r="C71">
        <v>706</v>
      </c>
      <c r="D71" t="s">
        <v>198</v>
      </c>
      <c r="E71" t="s">
        <v>605</v>
      </c>
      <c r="F71">
        <v>73.3</v>
      </c>
      <c r="G71">
        <v>23</v>
      </c>
      <c r="H71">
        <v>15</v>
      </c>
      <c r="I71">
        <v>5</v>
      </c>
      <c r="J71">
        <v>13</v>
      </c>
      <c r="K71" t="s">
        <v>437</v>
      </c>
      <c r="L71" t="s">
        <v>392</v>
      </c>
      <c r="M71" t="s">
        <v>606</v>
      </c>
    </row>
    <row r="72" spans="1:13" x14ac:dyDescent="0.25">
      <c r="A72">
        <v>95</v>
      </c>
      <c r="B72">
        <v>53</v>
      </c>
      <c r="C72">
        <v>620</v>
      </c>
      <c r="D72" t="s">
        <v>298</v>
      </c>
      <c r="E72" t="s">
        <v>586</v>
      </c>
      <c r="F72">
        <v>75.599999999999994</v>
      </c>
      <c r="G72">
        <v>27</v>
      </c>
      <c r="H72">
        <v>14</v>
      </c>
      <c r="I72">
        <v>13</v>
      </c>
      <c r="J72">
        <v>7</v>
      </c>
      <c r="K72" t="s">
        <v>444</v>
      </c>
      <c r="L72" t="s">
        <v>467</v>
      </c>
      <c r="M72" t="s">
        <v>587</v>
      </c>
    </row>
    <row r="73" spans="1:13" x14ac:dyDescent="0.25">
      <c r="A73">
        <v>46</v>
      </c>
      <c r="B73">
        <v>47</v>
      </c>
      <c r="C73">
        <v>550</v>
      </c>
      <c r="D73" t="s">
        <v>93</v>
      </c>
      <c r="E73" t="s">
        <v>93</v>
      </c>
      <c r="F73">
        <v>28.9</v>
      </c>
      <c r="G73">
        <v>26</v>
      </c>
      <c r="H73">
        <v>2</v>
      </c>
      <c r="I73">
        <v>11</v>
      </c>
      <c r="J73">
        <v>0</v>
      </c>
      <c r="K73" t="s">
        <v>391</v>
      </c>
      <c r="L73" t="s">
        <v>541</v>
      </c>
      <c r="M73" t="s">
        <v>542</v>
      </c>
    </row>
    <row r="74" spans="1:13" x14ac:dyDescent="0.25">
      <c r="A74">
        <v>47</v>
      </c>
      <c r="B74">
        <v>82</v>
      </c>
      <c r="C74">
        <v>1078</v>
      </c>
      <c r="D74" t="s">
        <v>94</v>
      </c>
      <c r="E74" t="s">
        <v>94</v>
      </c>
      <c r="F74">
        <v>37.799999999999997</v>
      </c>
      <c r="G74">
        <v>24</v>
      </c>
      <c r="H74">
        <v>9</v>
      </c>
      <c r="I74">
        <v>2</v>
      </c>
      <c r="J74">
        <v>6</v>
      </c>
      <c r="K74" t="s">
        <v>323</v>
      </c>
      <c r="L74" t="s">
        <v>489</v>
      </c>
      <c r="M74" t="s">
        <v>490</v>
      </c>
    </row>
    <row r="75" spans="1:13" x14ac:dyDescent="0.25">
      <c r="A75">
        <v>53</v>
      </c>
      <c r="B75">
        <v>97</v>
      </c>
      <c r="C75">
        <v>1185</v>
      </c>
      <c r="D75" t="s">
        <v>89</v>
      </c>
      <c r="E75" t="s">
        <v>417</v>
      </c>
      <c r="F75">
        <v>68.900000000000006</v>
      </c>
      <c r="G75">
        <v>27</v>
      </c>
      <c r="H75">
        <v>10</v>
      </c>
      <c r="I75">
        <v>11</v>
      </c>
      <c r="J75">
        <v>10</v>
      </c>
      <c r="K75" t="s">
        <v>418</v>
      </c>
      <c r="L75" t="s">
        <v>419</v>
      </c>
      <c r="M75" t="s">
        <v>420</v>
      </c>
    </row>
    <row r="76" spans="1:13" x14ac:dyDescent="0.25">
      <c r="A76">
        <v>53</v>
      </c>
      <c r="B76">
        <v>90</v>
      </c>
      <c r="C76">
        <v>992</v>
      </c>
      <c r="D76" t="s">
        <v>89</v>
      </c>
      <c r="E76" t="s">
        <v>523</v>
      </c>
      <c r="F76">
        <v>84.4</v>
      </c>
      <c r="G76">
        <v>22</v>
      </c>
      <c r="H76">
        <v>11</v>
      </c>
      <c r="I76">
        <v>13</v>
      </c>
      <c r="J76">
        <v>14</v>
      </c>
      <c r="K76" t="s">
        <v>418</v>
      </c>
      <c r="L76" t="s">
        <v>524</v>
      </c>
      <c r="M76" t="s">
        <v>525</v>
      </c>
    </row>
    <row r="77" spans="1:13" x14ac:dyDescent="0.25">
      <c r="A77">
        <v>18</v>
      </c>
      <c r="B77">
        <v>115</v>
      </c>
      <c r="C77">
        <v>1274</v>
      </c>
      <c r="D77" t="s">
        <v>97</v>
      </c>
      <c r="E77" t="s">
        <v>97</v>
      </c>
      <c r="F77">
        <v>55.6</v>
      </c>
      <c r="G77">
        <v>23</v>
      </c>
      <c r="H77">
        <v>8</v>
      </c>
      <c r="I77">
        <v>3</v>
      </c>
      <c r="J77">
        <v>14</v>
      </c>
      <c r="K77" t="s">
        <v>338</v>
      </c>
      <c r="L77" t="s">
        <v>400</v>
      </c>
      <c r="M77" t="s">
        <v>401</v>
      </c>
    </row>
    <row r="78" spans="1:13" x14ac:dyDescent="0.25">
      <c r="A78">
        <v>17</v>
      </c>
      <c r="B78">
        <v>83</v>
      </c>
      <c r="C78">
        <v>677</v>
      </c>
      <c r="D78" t="s">
        <v>98</v>
      </c>
      <c r="E78" t="s">
        <v>506</v>
      </c>
      <c r="F78">
        <v>88.9</v>
      </c>
      <c r="G78">
        <v>20</v>
      </c>
      <c r="H78">
        <v>11</v>
      </c>
      <c r="I78">
        <v>15</v>
      </c>
      <c r="J78">
        <v>14</v>
      </c>
      <c r="K78" t="s">
        <v>308</v>
      </c>
      <c r="L78" t="s">
        <v>342</v>
      </c>
      <c r="M78" t="s">
        <v>507</v>
      </c>
    </row>
    <row r="79" spans="1:13" x14ac:dyDescent="0.25">
      <c r="A79">
        <v>127</v>
      </c>
      <c r="B79">
        <v>76</v>
      </c>
      <c r="C79">
        <v>983</v>
      </c>
      <c r="D79" t="s">
        <v>293</v>
      </c>
      <c r="E79" t="s">
        <v>293</v>
      </c>
      <c r="F79">
        <v>64.400000000000006</v>
      </c>
      <c r="G79">
        <v>17</v>
      </c>
      <c r="H79">
        <v>15</v>
      </c>
      <c r="I79">
        <v>5</v>
      </c>
      <c r="J79">
        <v>9</v>
      </c>
      <c r="K79" t="s">
        <v>395</v>
      </c>
      <c r="L79" t="s">
        <v>557</v>
      </c>
      <c r="M79" t="s">
        <v>558</v>
      </c>
    </row>
    <row r="80" spans="1:13" x14ac:dyDescent="0.25">
      <c r="A80">
        <v>60</v>
      </c>
      <c r="B80">
        <v>62</v>
      </c>
      <c r="C80">
        <v>527</v>
      </c>
      <c r="D80" t="s">
        <v>131</v>
      </c>
      <c r="E80" t="s">
        <v>131</v>
      </c>
      <c r="F80">
        <v>51.1</v>
      </c>
      <c r="G80">
        <v>27</v>
      </c>
      <c r="H80">
        <v>3</v>
      </c>
      <c r="I80">
        <v>10</v>
      </c>
      <c r="J80">
        <v>10</v>
      </c>
      <c r="K80" t="s">
        <v>437</v>
      </c>
      <c r="L80" t="s">
        <v>487</v>
      </c>
      <c r="M80" t="s">
        <v>503</v>
      </c>
    </row>
    <row r="81" spans="1:13" x14ac:dyDescent="0.25">
      <c r="A81">
        <v>62</v>
      </c>
      <c r="B81">
        <v>120</v>
      </c>
      <c r="C81">
        <v>1442</v>
      </c>
      <c r="D81" t="s">
        <v>133</v>
      </c>
      <c r="E81" t="s">
        <v>133</v>
      </c>
      <c r="F81">
        <v>51.1</v>
      </c>
      <c r="G81">
        <v>22</v>
      </c>
      <c r="H81">
        <v>3</v>
      </c>
      <c r="I81">
        <v>8</v>
      </c>
      <c r="J81">
        <v>12</v>
      </c>
      <c r="K81" t="s">
        <v>432</v>
      </c>
      <c r="L81" t="s">
        <v>441</v>
      </c>
      <c r="M81" t="s">
        <v>442</v>
      </c>
    </row>
    <row r="82" spans="1:13" x14ac:dyDescent="0.25">
      <c r="A82">
        <v>77</v>
      </c>
      <c r="B82">
        <v>65</v>
      </c>
      <c r="C82">
        <v>838</v>
      </c>
      <c r="D82" t="s">
        <v>222</v>
      </c>
      <c r="E82" t="s">
        <v>427</v>
      </c>
      <c r="F82">
        <v>84.4</v>
      </c>
      <c r="G82">
        <v>20</v>
      </c>
      <c r="H82">
        <v>13</v>
      </c>
      <c r="I82">
        <v>15</v>
      </c>
      <c r="J82">
        <v>10</v>
      </c>
      <c r="K82" t="s">
        <v>357</v>
      </c>
      <c r="L82" t="s">
        <v>407</v>
      </c>
      <c r="M82" t="s">
        <v>428</v>
      </c>
    </row>
    <row r="83" spans="1:13" x14ac:dyDescent="0.25">
      <c r="A83">
        <v>77</v>
      </c>
      <c r="B83">
        <v>71</v>
      </c>
      <c r="C83">
        <v>994</v>
      </c>
      <c r="D83" t="s">
        <v>222</v>
      </c>
      <c r="E83" t="s">
        <v>575</v>
      </c>
      <c r="F83">
        <v>55.6</v>
      </c>
      <c r="G83">
        <v>25</v>
      </c>
      <c r="H83">
        <v>11</v>
      </c>
      <c r="I83">
        <v>7</v>
      </c>
      <c r="J83">
        <v>7</v>
      </c>
      <c r="K83" t="s">
        <v>444</v>
      </c>
      <c r="L83" t="s">
        <v>576</v>
      </c>
      <c r="M83" t="s">
        <v>577</v>
      </c>
    </row>
    <row r="84" spans="1:13" x14ac:dyDescent="0.25">
      <c r="A84">
        <v>137</v>
      </c>
      <c r="B84">
        <v>81</v>
      </c>
      <c r="C84">
        <v>869</v>
      </c>
      <c r="D84" t="s">
        <v>161</v>
      </c>
      <c r="E84" t="s">
        <v>469</v>
      </c>
      <c r="F84">
        <v>80</v>
      </c>
      <c r="G84">
        <v>18.5</v>
      </c>
      <c r="H84">
        <v>15</v>
      </c>
      <c r="I84">
        <v>9</v>
      </c>
      <c r="J84">
        <v>12</v>
      </c>
      <c r="K84" t="s">
        <v>444</v>
      </c>
      <c r="L84" t="s">
        <v>470</v>
      </c>
      <c r="M84" t="s">
        <v>471</v>
      </c>
    </row>
    <row r="85" spans="1:13" x14ac:dyDescent="0.25">
      <c r="A85">
        <v>57</v>
      </c>
      <c r="B85">
        <v>50</v>
      </c>
      <c r="C85">
        <v>356</v>
      </c>
      <c r="D85" t="s">
        <v>251</v>
      </c>
      <c r="E85" t="s">
        <v>454</v>
      </c>
      <c r="F85">
        <v>88.9</v>
      </c>
      <c r="G85">
        <v>7</v>
      </c>
      <c r="H85">
        <v>12</v>
      </c>
      <c r="I85">
        <v>14</v>
      </c>
      <c r="J85">
        <v>14</v>
      </c>
      <c r="K85" t="s">
        <v>386</v>
      </c>
      <c r="L85" t="s">
        <v>455</v>
      </c>
      <c r="M85" t="s">
        <v>456</v>
      </c>
    </row>
    <row r="86" spans="1:13" x14ac:dyDescent="0.25">
      <c r="A86">
        <v>57</v>
      </c>
      <c r="B86">
        <v>94</v>
      </c>
      <c r="C86">
        <v>1297</v>
      </c>
      <c r="D86" t="s">
        <v>251</v>
      </c>
      <c r="E86" t="s">
        <v>597</v>
      </c>
      <c r="F86">
        <v>82.2</v>
      </c>
      <c r="G86">
        <v>25</v>
      </c>
      <c r="H86">
        <v>15</v>
      </c>
      <c r="I86">
        <v>11</v>
      </c>
      <c r="J86">
        <v>11</v>
      </c>
      <c r="K86" t="s">
        <v>386</v>
      </c>
      <c r="L86" t="s">
        <v>387</v>
      </c>
      <c r="M86" t="s">
        <v>598</v>
      </c>
    </row>
    <row r="87" spans="1:13" x14ac:dyDescent="0.25">
      <c r="A87">
        <v>26</v>
      </c>
      <c r="B87">
        <v>79</v>
      </c>
      <c r="C87">
        <v>1108</v>
      </c>
      <c r="D87" t="s">
        <v>102</v>
      </c>
      <c r="E87" t="s">
        <v>493</v>
      </c>
      <c r="F87">
        <v>86.7</v>
      </c>
      <c r="G87">
        <v>19.5</v>
      </c>
      <c r="H87">
        <v>14</v>
      </c>
      <c r="I87">
        <v>10</v>
      </c>
      <c r="J87">
        <v>15</v>
      </c>
      <c r="K87" t="s">
        <v>336</v>
      </c>
      <c r="L87" t="s">
        <v>411</v>
      </c>
      <c r="M87" t="s">
        <v>494</v>
      </c>
    </row>
    <row r="88" spans="1:13" x14ac:dyDescent="0.25">
      <c r="A88">
        <v>78</v>
      </c>
      <c r="B88">
        <v>77</v>
      </c>
      <c r="C88">
        <v>976</v>
      </c>
      <c r="D88" t="s">
        <v>223</v>
      </c>
      <c r="E88" t="s">
        <v>223</v>
      </c>
      <c r="F88">
        <v>44.4</v>
      </c>
      <c r="G88">
        <v>17</v>
      </c>
      <c r="H88">
        <v>6</v>
      </c>
      <c r="I88">
        <v>3</v>
      </c>
      <c r="J88">
        <v>11</v>
      </c>
      <c r="K88" t="s">
        <v>357</v>
      </c>
      <c r="L88" t="s">
        <v>351</v>
      </c>
      <c r="M88" t="s">
        <v>509</v>
      </c>
    </row>
    <row r="89" spans="1:13" x14ac:dyDescent="0.25">
      <c r="A89">
        <v>20</v>
      </c>
      <c r="B89">
        <v>66</v>
      </c>
      <c r="C89">
        <v>641</v>
      </c>
      <c r="D89" t="s">
        <v>402</v>
      </c>
      <c r="E89" t="s">
        <v>403</v>
      </c>
      <c r="F89">
        <v>86.7</v>
      </c>
      <c r="G89">
        <v>16</v>
      </c>
      <c r="H89">
        <v>12</v>
      </c>
      <c r="I89">
        <v>13</v>
      </c>
      <c r="J89">
        <v>14</v>
      </c>
      <c r="K89" t="s">
        <v>313</v>
      </c>
      <c r="L89" t="s">
        <v>404</v>
      </c>
      <c r="M89" t="s">
        <v>405</v>
      </c>
    </row>
    <row r="90" spans="1:13" x14ac:dyDescent="0.25">
      <c r="A90">
        <v>112</v>
      </c>
      <c r="B90">
        <v>154</v>
      </c>
      <c r="C90">
        <v>1664</v>
      </c>
      <c r="D90" t="s">
        <v>171</v>
      </c>
      <c r="E90" t="s">
        <v>394</v>
      </c>
      <c r="F90">
        <v>68.900000000000006</v>
      </c>
      <c r="G90">
        <v>27</v>
      </c>
      <c r="H90">
        <v>15</v>
      </c>
      <c r="I90">
        <v>4</v>
      </c>
      <c r="J90">
        <v>12</v>
      </c>
      <c r="K90" t="s">
        <v>395</v>
      </c>
      <c r="L90" t="s">
        <v>396</v>
      </c>
      <c r="M90" t="s">
        <v>397</v>
      </c>
    </row>
    <row r="91" spans="1:13" x14ac:dyDescent="0.25">
      <c r="A91">
        <v>111</v>
      </c>
      <c r="B91">
        <v>99</v>
      </c>
      <c r="C91">
        <v>652</v>
      </c>
      <c r="D91" t="s">
        <v>170</v>
      </c>
      <c r="E91" t="s">
        <v>170</v>
      </c>
      <c r="F91">
        <v>46.7</v>
      </c>
      <c r="G91">
        <v>21</v>
      </c>
      <c r="H91">
        <v>15</v>
      </c>
      <c r="I91">
        <v>3</v>
      </c>
      <c r="J91">
        <v>3</v>
      </c>
      <c r="K91" t="s">
        <v>395</v>
      </c>
      <c r="L91" t="s">
        <v>398</v>
      </c>
      <c r="M91" t="s">
        <v>399</v>
      </c>
    </row>
    <row r="92" spans="1:13" x14ac:dyDescent="0.25">
      <c r="A92">
        <v>111</v>
      </c>
      <c r="B92">
        <v>59</v>
      </c>
      <c r="C92">
        <v>224</v>
      </c>
      <c r="D92" t="s">
        <v>170</v>
      </c>
      <c r="E92" t="s">
        <v>496</v>
      </c>
      <c r="F92">
        <v>82.2</v>
      </c>
      <c r="G92">
        <v>7</v>
      </c>
      <c r="H92">
        <v>15</v>
      </c>
      <c r="I92">
        <v>12</v>
      </c>
      <c r="J92">
        <v>10</v>
      </c>
      <c r="K92" t="s">
        <v>476</v>
      </c>
      <c r="L92" t="s">
        <v>497</v>
      </c>
      <c r="M92" t="s">
        <v>498</v>
      </c>
    </row>
    <row r="93" spans="1:13" x14ac:dyDescent="0.25">
      <c r="A93">
        <v>111</v>
      </c>
      <c r="B93">
        <v>60</v>
      </c>
      <c r="C93">
        <v>249</v>
      </c>
      <c r="D93" t="s">
        <v>170</v>
      </c>
      <c r="E93" t="s">
        <v>170</v>
      </c>
      <c r="F93">
        <v>55.6</v>
      </c>
      <c r="G93">
        <v>8</v>
      </c>
      <c r="H93">
        <v>15</v>
      </c>
      <c r="I93">
        <v>10</v>
      </c>
      <c r="J93">
        <v>0</v>
      </c>
      <c r="K93" t="s">
        <v>395</v>
      </c>
      <c r="L93" t="s">
        <v>497</v>
      </c>
      <c r="M93" t="s">
        <v>554</v>
      </c>
    </row>
    <row r="94" spans="1:13" x14ac:dyDescent="0.25">
      <c r="A94">
        <v>27</v>
      </c>
      <c r="B94">
        <v>47</v>
      </c>
      <c r="C94">
        <v>237</v>
      </c>
      <c r="D94" t="s">
        <v>107</v>
      </c>
      <c r="E94" t="s">
        <v>107</v>
      </c>
      <c r="F94">
        <v>37.799999999999997</v>
      </c>
      <c r="G94">
        <v>12</v>
      </c>
      <c r="H94">
        <v>11</v>
      </c>
      <c r="I94">
        <v>3</v>
      </c>
      <c r="J94">
        <v>3</v>
      </c>
      <c r="K94" t="s">
        <v>391</v>
      </c>
      <c r="L94" t="s">
        <v>392</v>
      </c>
      <c r="M94" t="s">
        <v>393</v>
      </c>
    </row>
    <row r="95" spans="1:13" x14ac:dyDescent="0.25">
      <c r="A95">
        <v>27</v>
      </c>
      <c r="B95">
        <v>59</v>
      </c>
      <c r="C95">
        <v>383</v>
      </c>
      <c r="D95" t="s">
        <v>107</v>
      </c>
      <c r="E95" t="s">
        <v>107</v>
      </c>
      <c r="F95">
        <v>40</v>
      </c>
      <c r="G95">
        <v>19</v>
      </c>
      <c r="H95">
        <v>14</v>
      </c>
      <c r="I95">
        <v>1</v>
      </c>
      <c r="J95">
        <v>3</v>
      </c>
      <c r="K95" t="s">
        <v>391</v>
      </c>
      <c r="L95" t="s">
        <v>439</v>
      </c>
      <c r="M95" t="s">
        <v>440</v>
      </c>
    </row>
    <row r="96" spans="1:13" x14ac:dyDescent="0.25">
      <c r="A96">
        <v>27</v>
      </c>
      <c r="B96">
        <v>55</v>
      </c>
      <c r="C96">
        <v>289</v>
      </c>
      <c r="D96" t="s">
        <v>107</v>
      </c>
      <c r="E96" t="s">
        <v>107</v>
      </c>
      <c r="F96">
        <v>15.6</v>
      </c>
      <c r="G96">
        <v>16</v>
      </c>
      <c r="H96">
        <v>3</v>
      </c>
      <c r="I96">
        <v>0</v>
      </c>
      <c r="J96">
        <v>4</v>
      </c>
      <c r="K96" t="s">
        <v>437</v>
      </c>
      <c r="L96" t="s">
        <v>392</v>
      </c>
      <c r="M96" t="s">
        <v>546</v>
      </c>
    </row>
    <row r="97" spans="1:13" x14ac:dyDescent="0.25">
      <c r="A97">
        <v>27</v>
      </c>
      <c r="B97">
        <v>67</v>
      </c>
      <c r="C97">
        <v>432</v>
      </c>
      <c r="D97" t="s">
        <v>107</v>
      </c>
      <c r="E97" t="s">
        <v>107</v>
      </c>
      <c r="F97">
        <v>40</v>
      </c>
      <c r="G97">
        <v>23</v>
      </c>
      <c r="H97">
        <v>2</v>
      </c>
      <c r="I97">
        <v>11</v>
      </c>
      <c r="J97">
        <v>5</v>
      </c>
      <c r="K97" t="s">
        <v>437</v>
      </c>
      <c r="L97" t="s">
        <v>460</v>
      </c>
      <c r="M97" t="s">
        <v>601</v>
      </c>
    </row>
    <row r="98" spans="1:13" x14ac:dyDescent="0.25">
      <c r="A98">
        <v>28</v>
      </c>
      <c r="B98">
        <v>65</v>
      </c>
      <c r="C98">
        <v>466</v>
      </c>
      <c r="D98" t="s">
        <v>108</v>
      </c>
      <c r="E98" t="s">
        <v>108</v>
      </c>
      <c r="F98">
        <v>33.299999999999997</v>
      </c>
      <c r="G98">
        <v>10</v>
      </c>
      <c r="H98">
        <v>10</v>
      </c>
      <c r="I98">
        <v>1</v>
      </c>
      <c r="J98">
        <v>4</v>
      </c>
      <c r="K98" t="s">
        <v>446</v>
      </c>
      <c r="L98" t="s">
        <v>392</v>
      </c>
      <c r="M98" t="s">
        <v>447</v>
      </c>
    </row>
    <row r="99" spans="1:13" x14ac:dyDescent="0.25">
      <c r="A99">
        <v>28</v>
      </c>
      <c r="B99">
        <v>90</v>
      </c>
      <c r="C99">
        <v>874</v>
      </c>
      <c r="D99" t="s">
        <v>108</v>
      </c>
      <c r="E99" t="s">
        <v>485</v>
      </c>
      <c r="F99">
        <v>95.6</v>
      </c>
      <c r="G99">
        <v>17</v>
      </c>
      <c r="H99">
        <v>15</v>
      </c>
      <c r="I99">
        <v>14</v>
      </c>
      <c r="J99">
        <v>14</v>
      </c>
      <c r="K99" t="s">
        <v>446</v>
      </c>
      <c r="L99" t="s">
        <v>392</v>
      </c>
      <c r="M99" t="s">
        <v>486</v>
      </c>
    </row>
    <row r="100" spans="1:13" x14ac:dyDescent="0.25">
      <c r="A100">
        <v>123</v>
      </c>
      <c r="B100">
        <v>96</v>
      </c>
      <c r="C100">
        <v>1290</v>
      </c>
      <c r="D100" t="s">
        <v>125</v>
      </c>
      <c r="E100" t="s">
        <v>520</v>
      </c>
      <c r="F100">
        <v>82.2</v>
      </c>
      <c r="G100">
        <v>22.5</v>
      </c>
      <c r="H100">
        <v>11</v>
      </c>
      <c r="I100">
        <v>13</v>
      </c>
      <c r="J100">
        <v>13</v>
      </c>
      <c r="K100" t="s">
        <v>521</v>
      </c>
      <c r="L100" t="s">
        <v>489</v>
      </c>
      <c r="M100" t="s">
        <v>522</v>
      </c>
    </row>
    <row r="101" spans="1:13" x14ac:dyDescent="0.25">
      <c r="A101">
        <v>123</v>
      </c>
      <c r="B101">
        <v>90</v>
      </c>
      <c r="C101">
        <v>1136</v>
      </c>
      <c r="D101" t="s">
        <v>125</v>
      </c>
      <c r="E101" t="s">
        <v>125</v>
      </c>
      <c r="F101">
        <v>77.8</v>
      </c>
      <c r="G101">
        <v>20</v>
      </c>
      <c r="H101">
        <v>10</v>
      </c>
      <c r="I101">
        <v>13</v>
      </c>
      <c r="J101">
        <v>12</v>
      </c>
      <c r="K101" t="s">
        <v>521</v>
      </c>
      <c r="L101" t="s">
        <v>422</v>
      </c>
      <c r="M101" t="s">
        <v>612</v>
      </c>
    </row>
    <row r="102" spans="1:13" x14ac:dyDescent="0.25">
      <c r="A102">
        <v>117</v>
      </c>
      <c r="B102">
        <v>81</v>
      </c>
      <c r="C102">
        <v>1171</v>
      </c>
      <c r="D102" t="s">
        <v>63</v>
      </c>
      <c r="E102" t="s">
        <v>532</v>
      </c>
      <c r="F102">
        <v>97.8</v>
      </c>
      <c r="G102">
        <v>24</v>
      </c>
      <c r="H102">
        <v>15</v>
      </c>
      <c r="I102">
        <v>14</v>
      </c>
      <c r="J102">
        <v>15</v>
      </c>
      <c r="K102" t="s">
        <v>370</v>
      </c>
      <c r="L102" t="s">
        <v>483</v>
      </c>
      <c r="M102" t="s">
        <v>533</v>
      </c>
    </row>
    <row r="103" spans="1:13" x14ac:dyDescent="0.25">
      <c r="A103">
        <v>119</v>
      </c>
      <c r="B103">
        <v>106</v>
      </c>
      <c r="C103">
        <v>1325</v>
      </c>
      <c r="D103" t="s">
        <v>61</v>
      </c>
      <c r="E103" t="s">
        <v>61</v>
      </c>
      <c r="F103">
        <v>57.8</v>
      </c>
      <c r="G103">
        <v>24</v>
      </c>
      <c r="H103">
        <v>15</v>
      </c>
      <c r="I103">
        <v>8</v>
      </c>
      <c r="J103">
        <v>3</v>
      </c>
      <c r="K103" t="s">
        <v>482</v>
      </c>
      <c r="L103" t="s">
        <v>351</v>
      </c>
      <c r="M103" t="s">
        <v>539</v>
      </c>
    </row>
    <row r="104" spans="1:13" x14ac:dyDescent="0.25">
      <c r="A104">
        <v>90</v>
      </c>
      <c r="B104">
        <v>36</v>
      </c>
      <c r="C104">
        <v>349</v>
      </c>
      <c r="D104" t="s">
        <v>163</v>
      </c>
      <c r="E104" t="s">
        <v>163</v>
      </c>
      <c r="F104">
        <v>13.3</v>
      </c>
      <c r="G104">
        <v>19</v>
      </c>
      <c r="H104">
        <v>3</v>
      </c>
      <c r="I104">
        <v>1</v>
      </c>
      <c r="J104">
        <v>2</v>
      </c>
      <c r="K104" t="s">
        <v>332</v>
      </c>
      <c r="L104" t="s">
        <v>333</v>
      </c>
      <c r="M104" t="s">
        <v>453</v>
      </c>
    </row>
    <row r="105" spans="1:13" x14ac:dyDescent="0.25">
      <c r="A105">
        <v>80</v>
      </c>
      <c r="B105">
        <v>121</v>
      </c>
      <c r="C105">
        <v>1466</v>
      </c>
      <c r="D105" t="s">
        <v>113</v>
      </c>
      <c r="E105" t="s">
        <v>113</v>
      </c>
      <c r="F105">
        <v>88.9</v>
      </c>
      <c r="G105">
        <v>20</v>
      </c>
      <c r="H105">
        <v>15</v>
      </c>
      <c r="I105">
        <v>11</v>
      </c>
      <c r="J105">
        <v>14</v>
      </c>
      <c r="K105" t="s">
        <v>435</v>
      </c>
      <c r="L105" t="s">
        <v>534</v>
      </c>
      <c r="M105" t="s">
        <v>535</v>
      </c>
    </row>
    <row r="106" spans="1:13" x14ac:dyDescent="0.25">
      <c r="A106">
        <v>80</v>
      </c>
      <c r="B106">
        <v>124</v>
      </c>
      <c r="C106">
        <v>1628</v>
      </c>
      <c r="D106" t="s">
        <v>113</v>
      </c>
      <c r="E106" t="s">
        <v>113</v>
      </c>
      <c r="F106">
        <v>57.8</v>
      </c>
      <c r="G106">
        <v>23</v>
      </c>
      <c r="H106">
        <v>15</v>
      </c>
      <c r="I106">
        <v>7</v>
      </c>
      <c r="J106">
        <v>4</v>
      </c>
      <c r="K106" t="s">
        <v>413</v>
      </c>
      <c r="L106" t="s">
        <v>16</v>
      </c>
      <c r="M106" t="s">
        <v>595</v>
      </c>
    </row>
    <row r="107" spans="1:13" x14ac:dyDescent="0.25">
      <c r="A107">
        <v>21</v>
      </c>
      <c r="B107">
        <v>58</v>
      </c>
      <c r="C107">
        <v>398</v>
      </c>
      <c r="D107" t="s">
        <v>115</v>
      </c>
      <c r="E107" t="s">
        <v>115</v>
      </c>
      <c r="F107">
        <v>35.6</v>
      </c>
      <c r="G107">
        <v>25</v>
      </c>
      <c r="H107">
        <v>2</v>
      </c>
      <c r="I107">
        <v>6</v>
      </c>
      <c r="J107">
        <v>8</v>
      </c>
      <c r="K107" t="s">
        <v>472</v>
      </c>
      <c r="L107" t="s">
        <v>473</v>
      </c>
      <c r="M107" t="s">
        <v>474</v>
      </c>
    </row>
    <row r="108" spans="1:13" x14ac:dyDescent="0.25">
      <c r="A108">
        <v>121</v>
      </c>
      <c r="B108">
        <v>82</v>
      </c>
      <c r="C108">
        <v>1267</v>
      </c>
      <c r="D108" t="s">
        <v>136</v>
      </c>
      <c r="E108" t="s">
        <v>544</v>
      </c>
      <c r="F108">
        <v>80</v>
      </c>
      <c r="G108">
        <v>21</v>
      </c>
      <c r="H108">
        <v>11</v>
      </c>
      <c r="I108">
        <v>11</v>
      </c>
      <c r="J108">
        <v>14</v>
      </c>
      <c r="K108" t="s">
        <v>472</v>
      </c>
      <c r="L108" t="s">
        <v>524</v>
      </c>
      <c r="M108" t="s">
        <v>525</v>
      </c>
    </row>
    <row r="109" spans="1:13" x14ac:dyDescent="0.25">
      <c r="A109">
        <v>128</v>
      </c>
      <c r="B109">
        <v>106</v>
      </c>
      <c r="C109">
        <v>1342</v>
      </c>
      <c r="D109" t="s">
        <v>117</v>
      </c>
      <c r="E109" t="s">
        <v>466</v>
      </c>
      <c r="F109">
        <v>55.6</v>
      </c>
      <c r="G109">
        <v>27</v>
      </c>
      <c r="H109">
        <v>15</v>
      </c>
      <c r="I109">
        <v>7</v>
      </c>
      <c r="J109">
        <v>3</v>
      </c>
      <c r="K109" t="s">
        <v>444</v>
      </c>
      <c r="L109" t="s">
        <v>467</v>
      </c>
      <c r="M109" t="s">
        <v>468</v>
      </c>
    </row>
    <row r="110" spans="1:13" x14ac:dyDescent="0.25">
      <c r="A110">
        <v>72</v>
      </c>
      <c r="B110">
        <v>54</v>
      </c>
      <c r="C110">
        <v>497</v>
      </c>
      <c r="D110" t="s">
        <v>118</v>
      </c>
      <c r="E110" t="s">
        <v>588</v>
      </c>
      <c r="F110">
        <v>80</v>
      </c>
      <c r="G110">
        <v>20</v>
      </c>
      <c r="H110">
        <v>15</v>
      </c>
      <c r="I110">
        <v>10</v>
      </c>
      <c r="J110">
        <v>11</v>
      </c>
      <c r="K110" t="s">
        <v>432</v>
      </c>
      <c r="L110" t="s">
        <v>589</v>
      </c>
      <c r="M110" t="s">
        <v>590</v>
      </c>
    </row>
    <row r="111" spans="1:13" x14ac:dyDescent="0.25">
      <c r="A111">
        <v>73</v>
      </c>
      <c r="B111">
        <v>56</v>
      </c>
      <c r="C111">
        <v>386</v>
      </c>
      <c r="D111" t="s">
        <v>119</v>
      </c>
      <c r="E111" t="s">
        <v>119</v>
      </c>
      <c r="F111">
        <v>28.9</v>
      </c>
      <c r="G111">
        <v>7</v>
      </c>
      <c r="H111">
        <v>5</v>
      </c>
      <c r="I111">
        <v>5</v>
      </c>
      <c r="J111">
        <v>3</v>
      </c>
      <c r="K111" t="s">
        <v>482</v>
      </c>
      <c r="L111" t="s">
        <v>483</v>
      </c>
      <c r="M111" t="s">
        <v>484</v>
      </c>
    </row>
    <row r="112" spans="1:13" x14ac:dyDescent="0.25">
      <c r="A112">
        <v>134</v>
      </c>
      <c r="B112">
        <v>169</v>
      </c>
      <c r="C112">
        <v>1715</v>
      </c>
      <c r="D112" t="s">
        <v>51</v>
      </c>
      <c r="E112" t="s">
        <v>51</v>
      </c>
      <c r="F112">
        <v>71.099999999999994</v>
      </c>
      <c r="G112">
        <v>22</v>
      </c>
      <c r="H112">
        <v>15</v>
      </c>
      <c r="I112">
        <v>7</v>
      </c>
      <c r="J112">
        <v>10</v>
      </c>
      <c r="K112" t="s">
        <v>435</v>
      </c>
      <c r="L112" t="s">
        <v>433</v>
      </c>
      <c r="M112" t="s">
        <v>436</v>
      </c>
    </row>
    <row r="113" spans="1:13" x14ac:dyDescent="0.25">
      <c r="A113">
        <v>134</v>
      </c>
      <c r="B113">
        <v>179</v>
      </c>
      <c r="C113">
        <v>1892</v>
      </c>
      <c r="D113" t="s">
        <v>51</v>
      </c>
      <c r="E113" t="s">
        <v>450</v>
      </c>
      <c r="F113">
        <v>91.1</v>
      </c>
      <c r="G113">
        <v>24</v>
      </c>
      <c r="H113">
        <v>11</v>
      </c>
      <c r="I113">
        <v>15</v>
      </c>
      <c r="J113">
        <v>15</v>
      </c>
      <c r="K113" t="s">
        <v>435</v>
      </c>
      <c r="L113" t="s">
        <v>433</v>
      </c>
      <c r="M113" t="s">
        <v>451</v>
      </c>
    </row>
    <row r="114" spans="1:13" x14ac:dyDescent="0.25">
      <c r="A114">
        <v>49</v>
      </c>
      <c r="B114">
        <v>64</v>
      </c>
      <c r="C114">
        <v>530</v>
      </c>
      <c r="D114" t="s">
        <v>122</v>
      </c>
      <c r="E114" t="s">
        <v>421</v>
      </c>
      <c r="F114">
        <v>86.7</v>
      </c>
      <c r="G114">
        <v>10</v>
      </c>
      <c r="H114">
        <v>15</v>
      </c>
      <c r="I114">
        <v>12</v>
      </c>
      <c r="J114">
        <v>12</v>
      </c>
      <c r="K114" t="s">
        <v>413</v>
      </c>
      <c r="L114" t="s">
        <v>422</v>
      </c>
      <c r="M114" t="s">
        <v>423</v>
      </c>
    </row>
    <row r="115" spans="1:13" x14ac:dyDescent="0.25">
      <c r="A115">
        <v>49</v>
      </c>
      <c r="B115">
        <v>98</v>
      </c>
      <c r="C115">
        <v>1255</v>
      </c>
      <c r="D115" t="s">
        <v>122</v>
      </c>
      <c r="E115" t="s">
        <v>565</v>
      </c>
      <c r="F115">
        <v>53.3</v>
      </c>
      <c r="G115">
        <v>25</v>
      </c>
      <c r="H115">
        <v>12</v>
      </c>
      <c r="I115">
        <v>4</v>
      </c>
      <c r="J115">
        <v>8</v>
      </c>
      <c r="K115" t="s">
        <v>323</v>
      </c>
      <c r="L115" t="s">
        <v>16</v>
      </c>
      <c r="M115" t="s">
        <v>566</v>
      </c>
    </row>
    <row r="116" spans="1:13" x14ac:dyDescent="0.25">
      <c r="A116">
        <v>48</v>
      </c>
      <c r="B116">
        <v>82</v>
      </c>
      <c r="C116">
        <v>594</v>
      </c>
      <c r="D116" t="s">
        <v>121</v>
      </c>
      <c r="E116" t="s">
        <v>121</v>
      </c>
      <c r="F116">
        <v>48.9</v>
      </c>
      <c r="G116">
        <v>23</v>
      </c>
      <c r="H116">
        <v>6</v>
      </c>
      <c r="I116">
        <v>7</v>
      </c>
      <c r="J116">
        <v>9</v>
      </c>
      <c r="K116" t="s">
        <v>413</v>
      </c>
      <c r="L116" t="s">
        <v>569</v>
      </c>
      <c r="M116" t="s">
        <v>607</v>
      </c>
    </row>
    <row r="117" spans="1:13" x14ac:dyDescent="0.25">
      <c r="A117">
        <v>8</v>
      </c>
      <c r="B117">
        <v>75</v>
      </c>
      <c r="C117">
        <v>844</v>
      </c>
      <c r="D117" t="s">
        <v>166</v>
      </c>
      <c r="E117" t="s">
        <v>166</v>
      </c>
      <c r="F117">
        <v>26.7</v>
      </c>
      <c r="G117">
        <v>22</v>
      </c>
      <c r="H117">
        <v>0</v>
      </c>
      <c r="I117">
        <v>10</v>
      </c>
      <c r="J117">
        <v>2</v>
      </c>
      <c r="K117" t="s">
        <v>313</v>
      </c>
      <c r="L117" t="s">
        <v>559</v>
      </c>
      <c r="M117" t="s">
        <v>560</v>
      </c>
    </row>
    <row r="118" spans="1:13" x14ac:dyDescent="0.25">
      <c r="A118">
        <v>13</v>
      </c>
      <c r="B118">
        <v>26</v>
      </c>
      <c r="C118">
        <v>44</v>
      </c>
      <c r="D118" t="s">
        <v>17</v>
      </c>
      <c r="E118" t="s">
        <v>17</v>
      </c>
      <c r="F118">
        <v>28.9</v>
      </c>
      <c r="G118">
        <v>5</v>
      </c>
      <c r="H118">
        <v>1</v>
      </c>
      <c r="I118">
        <v>2</v>
      </c>
      <c r="J118">
        <v>10</v>
      </c>
      <c r="K118" t="s">
        <v>323</v>
      </c>
      <c r="L118" t="s">
        <v>415</v>
      </c>
      <c r="M118" t="s">
        <v>416</v>
      </c>
    </row>
    <row r="119" spans="1:13" x14ac:dyDescent="0.25">
      <c r="A119">
        <v>70</v>
      </c>
      <c r="B119">
        <v>85</v>
      </c>
      <c r="C119">
        <v>956</v>
      </c>
      <c r="D119" t="s">
        <v>28</v>
      </c>
      <c r="E119" t="s">
        <v>448</v>
      </c>
      <c r="F119">
        <v>84.4</v>
      </c>
      <c r="G119">
        <v>20</v>
      </c>
      <c r="H119">
        <v>13</v>
      </c>
      <c r="I119">
        <v>12</v>
      </c>
      <c r="J119">
        <v>13</v>
      </c>
      <c r="K119" t="s">
        <v>361</v>
      </c>
      <c r="L119" t="s">
        <v>425</v>
      </c>
      <c r="M119" t="s">
        <v>449</v>
      </c>
    </row>
    <row r="120" spans="1:13" x14ac:dyDescent="0.25">
      <c r="A120">
        <v>40</v>
      </c>
      <c r="B120">
        <v>146</v>
      </c>
      <c r="C120">
        <v>842</v>
      </c>
      <c r="D120" t="s">
        <v>158</v>
      </c>
      <c r="E120" t="s">
        <v>355</v>
      </c>
      <c r="F120">
        <v>84.4</v>
      </c>
      <c r="G120">
        <v>14</v>
      </c>
      <c r="H120">
        <v>10</v>
      </c>
      <c r="I120">
        <v>14</v>
      </c>
      <c r="J120">
        <v>14</v>
      </c>
      <c r="K120" t="s">
        <v>389</v>
      </c>
      <c r="L120" t="s">
        <v>510</v>
      </c>
      <c r="M120" t="s">
        <v>511</v>
      </c>
    </row>
    <row r="121" spans="1:13" x14ac:dyDescent="0.25">
      <c r="A121">
        <v>41</v>
      </c>
      <c r="B121">
        <v>61</v>
      </c>
      <c r="C121">
        <v>390</v>
      </c>
      <c r="D121" t="s">
        <v>32</v>
      </c>
      <c r="E121" t="s">
        <v>32</v>
      </c>
      <c r="F121">
        <v>62.2</v>
      </c>
      <c r="G121">
        <v>24</v>
      </c>
      <c r="H121">
        <v>8</v>
      </c>
      <c r="I121">
        <v>6</v>
      </c>
      <c r="J121">
        <v>14</v>
      </c>
      <c r="K121" t="s">
        <v>472</v>
      </c>
      <c r="L121" t="s">
        <v>367</v>
      </c>
      <c r="M121" t="s">
        <v>481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Heroes</vt:lpstr>
      <vt:lpstr>Pokemon</vt:lpstr>
      <vt:lpstr>Evolves</vt:lpstr>
      <vt:lpstr>Advisor</vt:lpstr>
      <vt:lpstr>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2016-07-22T16:05:57Z</dcterms:created>
  <dcterms:modified xsi:type="dcterms:W3CDTF">2016-08-12T11:52:47Z</dcterms:modified>
</cp:coreProperties>
</file>