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48" windowWidth="9516" windowHeight="3876" activeTab="4"/>
  </bookViews>
  <sheets>
    <sheet name="Calendar" sheetId="1" r:id="rId1"/>
    <sheet name="Log" sheetId="3" r:id="rId2"/>
    <sheet name="Jeopardy" sheetId="4" r:id="rId3"/>
    <sheet name="To do" sheetId="6" r:id="rId4"/>
    <sheet name="Everything" sheetId="8" r:id="rId5"/>
    <sheet name="Lookups" sheetId="2" r:id="rId6"/>
  </sheets>
  <definedNames>
    <definedName name="Calendr">Calendar!$C$4:$J$348</definedName>
    <definedName name="Codes">Lookups!$A$2:$A$32</definedName>
    <definedName name="CodesFull">Lookups!$A$2:$B$32</definedName>
  </definedNames>
  <calcPr calcId="125725"/>
</workbook>
</file>

<file path=xl/calcChain.xml><?xml version="1.0" encoding="utf-8"?>
<calcChain xmlns="http://schemas.openxmlformats.org/spreadsheetml/2006/main">
  <c r="C3" i="2"/>
  <c r="B79" i="1"/>
  <c r="B78"/>
  <c r="B80"/>
  <c r="B81"/>
  <c r="B82"/>
  <c r="B83"/>
  <c r="B84"/>
  <c r="B85"/>
  <c r="B86"/>
  <c r="B87"/>
  <c r="B88"/>
  <c r="B89"/>
  <c r="B90"/>
  <c r="B91"/>
  <c r="B92"/>
  <c r="B93"/>
  <c r="B94"/>
  <c r="B95"/>
  <c r="B96"/>
  <c r="B97"/>
  <c r="B98"/>
  <c r="B99"/>
  <c r="B100"/>
  <c r="B101"/>
  <c r="B102"/>
  <c r="B103"/>
  <c r="B104"/>
  <c r="B105"/>
  <c r="B106"/>
  <c r="B107"/>
  <c r="B108"/>
  <c r="B109"/>
  <c r="B110"/>
  <c r="B111"/>
  <c r="B112"/>
  <c r="B113"/>
  <c r="B114"/>
  <c r="B115"/>
  <c r="B116"/>
  <c r="B117"/>
  <c r="B118"/>
  <c r="B119"/>
  <c r="B120"/>
  <c r="B121"/>
  <c r="B122"/>
  <c r="B123"/>
  <c r="B124"/>
  <c r="B125"/>
  <c r="B126"/>
  <c r="B127"/>
  <c r="B128"/>
  <c r="B129"/>
  <c r="B130"/>
  <c r="B131"/>
  <c r="B132"/>
  <c r="B133"/>
  <c r="B134"/>
  <c r="B135"/>
  <c r="B136"/>
  <c r="B137"/>
  <c r="B138"/>
  <c r="B139"/>
  <c r="B140"/>
  <c r="B141"/>
  <c r="B142"/>
  <c r="B143"/>
  <c r="B144"/>
  <c r="B145"/>
  <c r="B146"/>
  <c r="B147"/>
  <c r="B148"/>
  <c r="B149"/>
  <c r="B150"/>
  <c r="B151"/>
  <c r="B152"/>
  <c r="B153"/>
  <c r="B154"/>
  <c r="B155"/>
  <c r="B156"/>
  <c r="B157"/>
  <c r="B158"/>
  <c r="B159"/>
  <c r="B160"/>
  <c r="B161"/>
  <c r="B162"/>
  <c r="B163"/>
  <c r="B164"/>
  <c r="B165"/>
  <c r="B166"/>
  <c r="B167"/>
  <c r="B168"/>
  <c r="B169"/>
  <c r="B170"/>
  <c r="B171"/>
  <c r="B172"/>
  <c r="B173"/>
  <c r="B174"/>
  <c r="B175"/>
  <c r="B176"/>
  <c r="B177"/>
  <c r="B178"/>
  <c r="B179"/>
  <c r="B180"/>
  <c r="B181"/>
  <c r="B182"/>
  <c r="B183"/>
  <c r="B184"/>
  <c r="B185"/>
  <c r="B186"/>
  <c r="B187"/>
  <c r="B188"/>
  <c r="B189"/>
  <c r="B190"/>
  <c r="B191"/>
  <c r="B192"/>
  <c r="B193"/>
  <c r="B194"/>
  <c r="B195"/>
  <c r="B196"/>
  <c r="B197"/>
  <c r="B198"/>
  <c r="B199"/>
  <c r="B200"/>
  <c r="B201"/>
  <c r="B202"/>
  <c r="B203"/>
  <c r="B204"/>
  <c r="B205"/>
  <c r="B206"/>
  <c r="B207"/>
  <c r="B208"/>
  <c r="B209"/>
  <c r="B210"/>
  <c r="B211"/>
  <c r="B212"/>
  <c r="B213"/>
  <c r="B214"/>
  <c r="B215"/>
  <c r="B216"/>
  <c r="B217"/>
  <c r="B218"/>
  <c r="B219"/>
  <c r="B220"/>
  <c r="B221"/>
  <c r="B222"/>
  <c r="B223"/>
  <c r="B224"/>
  <c r="B225"/>
  <c r="B226"/>
  <c r="B227"/>
  <c r="B228"/>
  <c r="B229"/>
  <c r="B230"/>
  <c r="B231"/>
  <c r="B232"/>
  <c r="B233"/>
  <c r="B234"/>
  <c r="B235"/>
  <c r="B236"/>
  <c r="B237"/>
  <c r="B238"/>
  <c r="B239"/>
  <c r="B240"/>
  <c r="B241"/>
  <c r="B242"/>
  <c r="B243"/>
  <c r="B244"/>
  <c r="B245"/>
  <c r="B246"/>
  <c r="B247"/>
  <c r="B248"/>
  <c r="B249"/>
  <c r="B250"/>
  <c r="B251"/>
  <c r="B252"/>
  <c r="B253"/>
  <c r="B254"/>
  <c r="B255"/>
  <c r="B256"/>
  <c r="B257"/>
  <c r="B258"/>
  <c r="B259"/>
  <c r="B260"/>
  <c r="B261"/>
  <c r="B262"/>
  <c r="B263"/>
  <c r="B264"/>
  <c r="B265"/>
  <c r="B266"/>
  <c r="B267"/>
  <c r="B268"/>
  <c r="B269"/>
  <c r="B270"/>
  <c r="B271"/>
  <c r="B272"/>
  <c r="B273"/>
  <c r="B274"/>
  <c r="B275"/>
  <c r="B276"/>
  <c r="B277"/>
  <c r="B278"/>
  <c r="B279"/>
  <c r="B280"/>
  <c r="B281"/>
  <c r="B282"/>
  <c r="B283"/>
  <c r="B284"/>
  <c r="B285"/>
  <c r="B286"/>
  <c r="B287"/>
  <c r="B288"/>
  <c r="B289"/>
  <c r="B290"/>
  <c r="B291"/>
  <c r="B292"/>
  <c r="B293"/>
  <c r="B294"/>
  <c r="B295"/>
  <c r="B296"/>
  <c r="B297"/>
  <c r="B298"/>
  <c r="B299"/>
  <c r="B300"/>
  <c r="B301"/>
  <c r="B302"/>
  <c r="B303"/>
  <c r="B304"/>
  <c r="B305"/>
  <c r="B306"/>
  <c r="B307"/>
  <c r="B308"/>
  <c r="B309"/>
  <c r="B310"/>
  <c r="B311"/>
  <c r="B312"/>
  <c r="B313"/>
  <c r="B314"/>
  <c r="B315"/>
  <c r="B316"/>
  <c r="B317"/>
  <c r="B318"/>
  <c r="B319"/>
  <c r="B320"/>
  <c r="B321"/>
  <c r="B322"/>
  <c r="B323"/>
  <c r="B324"/>
  <c r="B325"/>
  <c r="B326"/>
  <c r="B327"/>
  <c r="B328"/>
  <c r="B329"/>
  <c r="B330"/>
  <c r="C15" i="2"/>
  <c r="C27"/>
  <c r="C16"/>
  <c r="C31"/>
  <c r="C25"/>
  <c r="C17"/>
  <c r="C18"/>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76"/>
  <c r="G77"/>
  <c r="G78"/>
  <c r="G79"/>
  <c r="G80"/>
  <c r="G81"/>
  <c r="G82"/>
  <c r="G20"/>
  <c r="G9"/>
  <c r="G10"/>
  <c r="G11"/>
  <c r="G12"/>
  <c r="G13"/>
  <c r="G14"/>
  <c r="G15"/>
  <c r="G16"/>
  <c r="G17"/>
  <c r="G18"/>
  <c r="G19"/>
  <c r="G8"/>
  <c r="G7"/>
  <c r="G6"/>
  <c r="G5"/>
  <c r="G4"/>
  <c r="G3"/>
  <c r="G2"/>
  <c r="C4"/>
  <c r="C29"/>
  <c r="D131" i="4"/>
  <c r="E131" s="1"/>
  <c r="M2"/>
  <c r="M3"/>
  <c r="O3"/>
  <c r="O2"/>
  <c r="N3"/>
  <c r="N2"/>
  <c r="B85" i="2"/>
  <c r="D128" i="4"/>
  <c r="E128" s="1"/>
  <c r="C30" i="2"/>
  <c r="C32"/>
  <c r="C28"/>
  <c r="C24"/>
  <c r="C23"/>
  <c r="C22"/>
  <c r="C21"/>
  <c r="C20"/>
  <c r="C19"/>
  <c r="C26"/>
  <c r="C14"/>
  <c r="C13"/>
  <c r="C12"/>
  <c r="C11"/>
  <c r="C10"/>
  <c r="C9"/>
  <c r="C8"/>
  <c r="C7"/>
  <c r="C6"/>
  <c r="C5"/>
  <c r="C2"/>
  <c r="B4" i="1"/>
  <c r="B77"/>
  <c r="B76"/>
  <c r="B75"/>
  <c r="B74"/>
  <c r="B73"/>
  <c r="B72"/>
  <c r="B71"/>
  <c r="B70"/>
  <c r="B69"/>
  <c r="B68"/>
  <c r="B67"/>
  <c r="B66"/>
  <c r="B65"/>
  <c r="B64"/>
  <c r="B63"/>
  <c r="B62"/>
  <c r="B61"/>
  <c r="B60"/>
  <c r="B59"/>
  <c r="B58"/>
  <c r="B57"/>
  <c r="B56"/>
  <c r="B55"/>
  <c r="B54"/>
  <c r="B53"/>
  <c r="B52"/>
  <c r="B51"/>
  <c r="B50"/>
  <c r="B49"/>
  <c r="B48"/>
  <c r="B47"/>
  <c r="B46"/>
  <c r="B45"/>
  <c r="B44"/>
  <c r="B43"/>
  <c r="B42"/>
  <c r="B41"/>
  <c r="B40"/>
  <c r="B39"/>
  <c r="B38"/>
  <c r="B37"/>
  <c r="B36"/>
  <c r="B35"/>
  <c r="B34"/>
  <c r="B33"/>
  <c r="B32"/>
  <c r="B31"/>
  <c r="B30"/>
  <c r="B29"/>
  <c r="B28"/>
  <c r="B27"/>
  <c r="B26"/>
  <c r="B25"/>
  <c r="B24"/>
  <c r="B23"/>
  <c r="B22"/>
  <c r="B21"/>
  <c r="B20"/>
  <c r="B19"/>
  <c r="B18"/>
  <c r="B17"/>
  <c r="B16"/>
  <c r="B15"/>
  <c r="B14"/>
  <c r="B13"/>
  <c r="B12"/>
  <c r="B11"/>
  <c r="B10"/>
  <c r="B9"/>
  <c r="B8"/>
  <c r="B7"/>
  <c r="B6"/>
  <c r="B5"/>
  <c r="E1"/>
  <c r="N7" i="4"/>
  <c r="L7"/>
  <c r="D507"/>
  <c r="D506"/>
  <c r="D505"/>
  <c r="D504"/>
  <c r="D503"/>
  <c r="D502"/>
  <c r="D501"/>
  <c r="D500"/>
  <c r="D499"/>
  <c r="D498"/>
  <c r="D497"/>
  <c r="D496"/>
  <c r="D495"/>
  <c r="D494"/>
  <c r="D493"/>
  <c r="D492"/>
  <c r="D491"/>
  <c r="D490"/>
  <c r="D489"/>
  <c r="D488"/>
  <c r="D487"/>
  <c r="D486"/>
  <c r="D485"/>
  <c r="D484"/>
  <c r="D483"/>
  <c r="D482"/>
  <c r="D481"/>
  <c r="D480"/>
  <c r="D479"/>
  <c r="D478"/>
  <c r="D477"/>
  <c r="D476"/>
  <c r="D475"/>
  <c r="D474"/>
  <c r="D473"/>
  <c r="D472"/>
  <c r="D471"/>
  <c r="D470"/>
  <c r="D469"/>
  <c r="D468"/>
  <c r="D467"/>
  <c r="D466"/>
  <c r="D465"/>
  <c r="D464"/>
  <c r="D463"/>
  <c r="D462"/>
  <c r="D461"/>
  <c r="D460"/>
  <c r="D459"/>
  <c r="D458"/>
  <c r="D457"/>
  <c r="D456"/>
  <c r="D455"/>
  <c r="D454"/>
  <c r="D453"/>
  <c r="D452"/>
  <c r="D451"/>
  <c r="D450"/>
  <c r="D449"/>
  <c r="D448"/>
  <c r="D447"/>
  <c r="D446"/>
  <c r="D445"/>
  <c r="D444"/>
  <c r="D443"/>
  <c r="D442"/>
  <c r="D441"/>
  <c r="D440"/>
  <c r="D439"/>
  <c r="D438"/>
  <c r="D437"/>
  <c r="D436"/>
  <c r="D435"/>
  <c r="D434"/>
  <c r="D433"/>
  <c r="D432"/>
  <c r="D431"/>
  <c r="D430"/>
  <c r="D429"/>
  <c r="D428"/>
  <c r="D427"/>
  <c r="D426"/>
  <c r="D425"/>
  <c r="D424"/>
  <c r="D423"/>
  <c r="D422"/>
  <c r="D421"/>
  <c r="D420"/>
  <c r="D419"/>
  <c r="D418"/>
  <c r="D417"/>
  <c r="D416"/>
  <c r="D415"/>
  <c r="D414"/>
  <c r="D413"/>
  <c r="D412"/>
  <c r="D411"/>
  <c r="D410"/>
  <c r="D409"/>
  <c r="D408"/>
  <c r="D407"/>
  <c r="D406"/>
  <c r="D405"/>
  <c r="D404"/>
  <c r="D403"/>
  <c r="D402"/>
  <c r="D401"/>
  <c r="D400"/>
  <c r="D399"/>
  <c r="D398"/>
  <c r="D397"/>
  <c r="D396"/>
  <c r="D395"/>
  <c r="D394"/>
  <c r="D393"/>
  <c r="D392"/>
  <c r="D391"/>
  <c r="D390"/>
  <c r="D389"/>
  <c r="D388"/>
  <c r="D387"/>
  <c r="D386"/>
  <c r="D385"/>
  <c r="D384"/>
  <c r="D383"/>
  <c r="D382"/>
  <c r="D381"/>
  <c r="D380"/>
  <c r="D379"/>
  <c r="D378"/>
  <c r="D377"/>
  <c r="D376"/>
  <c r="D375"/>
  <c r="D374"/>
  <c r="D373"/>
  <c r="D372"/>
  <c r="D371"/>
  <c r="D370"/>
  <c r="D369"/>
  <c r="D368"/>
  <c r="D367"/>
  <c r="D366"/>
  <c r="D365"/>
  <c r="D364"/>
  <c r="D363"/>
  <c r="D362"/>
  <c r="D361"/>
  <c r="D360"/>
  <c r="D359"/>
  <c r="D358"/>
  <c r="D357"/>
  <c r="D356"/>
  <c r="D355"/>
  <c r="D354"/>
  <c r="D353"/>
  <c r="D352"/>
  <c r="D351"/>
  <c r="D350"/>
  <c r="D349"/>
  <c r="D348"/>
  <c r="D347"/>
  <c r="D346"/>
  <c r="D345"/>
  <c r="D344"/>
  <c r="D343"/>
  <c r="D342"/>
  <c r="D341"/>
  <c r="D340"/>
  <c r="D339"/>
  <c r="D338"/>
  <c r="D337"/>
  <c r="D336"/>
  <c r="D335"/>
  <c r="D334"/>
  <c r="D333"/>
  <c r="D332"/>
  <c r="D331"/>
  <c r="D330"/>
  <c r="D329"/>
  <c r="D328"/>
  <c r="D327"/>
  <c r="D326"/>
  <c r="D325"/>
  <c r="D324"/>
  <c r="D323"/>
  <c r="D322"/>
  <c r="D321"/>
  <c r="D320"/>
  <c r="D319"/>
  <c r="D318"/>
  <c r="D317"/>
  <c r="D316"/>
  <c r="D315"/>
  <c r="D314"/>
  <c r="D313"/>
  <c r="D312"/>
  <c r="D311"/>
  <c r="D310"/>
  <c r="D309"/>
  <c r="D308"/>
  <c r="D307"/>
  <c r="D306"/>
  <c r="D305"/>
  <c r="D304"/>
  <c r="D303"/>
  <c r="D302"/>
  <c r="D301"/>
  <c r="D300"/>
  <c r="D299"/>
  <c r="D298"/>
  <c r="D297"/>
  <c r="D296"/>
  <c r="D295"/>
  <c r="D294"/>
  <c r="D293"/>
  <c r="D292"/>
  <c r="D291"/>
  <c r="D290"/>
  <c r="D289"/>
  <c r="D288"/>
  <c r="D287"/>
  <c r="D286"/>
  <c r="D285"/>
  <c r="D284"/>
  <c r="D283"/>
  <c r="D282"/>
  <c r="D281"/>
  <c r="D280"/>
  <c r="D279"/>
  <c r="D278"/>
  <c r="D277"/>
  <c r="D276"/>
  <c r="D275"/>
  <c r="D274"/>
  <c r="D273"/>
  <c r="D272"/>
  <c r="D271"/>
  <c r="D270"/>
  <c r="D269"/>
  <c r="D268"/>
  <c r="D267"/>
  <c r="D266"/>
  <c r="D265"/>
  <c r="D264"/>
  <c r="D263"/>
  <c r="D262"/>
  <c r="D261"/>
  <c r="D260"/>
  <c r="D259"/>
  <c r="D258"/>
  <c r="D257"/>
  <c r="D256"/>
  <c r="D255"/>
  <c r="D254"/>
  <c r="D253"/>
  <c r="D252"/>
  <c r="D251"/>
  <c r="D250"/>
  <c r="D249"/>
  <c r="D248"/>
  <c r="D247"/>
  <c r="D246"/>
  <c r="D245"/>
  <c r="D244"/>
  <c r="D243"/>
  <c r="D242"/>
  <c r="D241"/>
  <c r="D240"/>
  <c r="D239"/>
  <c r="D238"/>
  <c r="D237"/>
  <c r="D236"/>
  <c r="D235"/>
  <c r="D234"/>
  <c r="D233"/>
  <c r="D232"/>
  <c r="D231"/>
  <c r="D230"/>
  <c r="D229"/>
  <c r="D228"/>
  <c r="D227"/>
  <c r="D226"/>
  <c r="D225"/>
  <c r="D224"/>
  <c r="D223"/>
  <c r="D222"/>
  <c r="D221"/>
  <c r="D220"/>
  <c r="D219"/>
  <c r="D218"/>
  <c r="D217"/>
  <c r="D216"/>
  <c r="D215"/>
  <c r="D214"/>
  <c r="D213"/>
  <c r="D212"/>
  <c r="D211"/>
  <c r="D210"/>
  <c r="D209"/>
  <c r="D208"/>
  <c r="D207"/>
  <c r="D206"/>
  <c r="D205"/>
  <c r="D204"/>
  <c r="D203"/>
  <c r="D202"/>
  <c r="D201"/>
  <c r="D200"/>
  <c r="D199"/>
  <c r="D198"/>
  <c r="D197"/>
  <c r="D196"/>
  <c r="D195"/>
  <c r="D194"/>
  <c r="D193"/>
  <c r="D192"/>
  <c r="D191"/>
  <c r="E191" s="1"/>
  <c r="D190"/>
  <c r="E190" s="1"/>
  <c r="D189"/>
  <c r="E189" s="1"/>
  <c r="D188"/>
  <c r="E188" s="1"/>
  <c r="D187"/>
  <c r="E187" s="1"/>
  <c r="D186"/>
  <c r="E186" s="1"/>
  <c r="D185"/>
  <c r="E185" s="1"/>
  <c r="D184"/>
  <c r="E184" s="1"/>
  <c r="D183"/>
  <c r="E183" s="1"/>
  <c r="D182"/>
  <c r="E182" s="1"/>
  <c r="D181"/>
  <c r="E181" s="1"/>
  <c r="D180"/>
  <c r="E180" s="1"/>
  <c r="D179"/>
  <c r="E179" s="1"/>
  <c r="D178"/>
  <c r="E178" s="1"/>
  <c r="D177"/>
  <c r="E177" s="1"/>
  <c r="D176"/>
  <c r="E176" s="1"/>
  <c r="D175"/>
  <c r="E175" s="1"/>
  <c r="D174"/>
  <c r="E174" s="1"/>
  <c r="D173"/>
  <c r="E173" s="1"/>
  <c r="D172"/>
  <c r="E172" s="1"/>
  <c r="D171"/>
  <c r="E171" s="1"/>
  <c r="D170"/>
  <c r="E170" s="1"/>
  <c r="D169"/>
  <c r="E169" s="1"/>
  <c r="D168"/>
  <c r="E168" s="1"/>
  <c r="D167"/>
  <c r="E167" s="1"/>
  <c r="D166"/>
  <c r="E166" s="1"/>
  <c r="D165"/>
  <c r="E165" s="1"/>
  <c r="D164"/>
  <c r="E164" s="1"/>
  <c r="D163"/>
  <c r="E163" s="1"/>
  <c r="D162"/>
  <c r="E162" s="1"/>
  <c r="D161"/>
  <c r="E161" s="1"/>
  <c r="D160"/>
  <c r="E160" s="1"/>
  <c r="D159"/>
  <c r="E159" s="1"/>
  <c r="D158"/>
  <c r="E158" s="1"/>
  <c r="D157"/>
  <c r="E157" s="1"/>
  <c r="D156"/>
  <c r="E156" s="1"/>
  <c r="D155"/>
  <c r="E155" s="1"/>
  <c r="D154"/>
  <c r="E154" s="1"/>
  <c r="D153"/>
  <c r="E153" s="1"/>
  <c r="D152"/>
  <c r="E152" s="1"/>
  <c r="D151"/>
  <c r="E151" s="1"/>
  <c r="D150"/>
  <c r="E150" s="1"/>
  <c r="D149"/>
  <c r="E149" s="1"/>
  <c r="D148"/>
  <c r="E148" s="1"/>
  <c r="D147"/>
  <c r="E147" s="1"/>
  <c r="D146"/>
  <c r="E146" s="1"/>
  <c r="D145"/>
  <c r="E145" s="1"/>
  <c r="D144"/>
  <c r="E144" s="1"/>
  <c r="D143"/>
  <c r="E143" s="1"/>
  <c r="D142"/>
  <c r="E142" s="1"/>
  <c r="D141"/>
  <c r="E141" s="1"/>
  <c r="D140"/>
  <c r="E140" s="1"/>
  <c r="D139"/>
  <c r="E139" s="1"/>
  <c r="D138"/>
  <c r="E138" s="1"/>
  <c r="D137"/>
  <c r="E137" s="1"/>
  <c r="D136"/>
  <c r="E136" s="1"/>
  <c r="D135"/>
  <c r="E135" s="1"/>
  <c r="D134"/>
  <c r="E134" s="1"/>
  <c r="D133"/>
  <c r="E133" s="1"/>
  <c r="D132"/>
  <c r="E132" s="1"/>
  <c r="D130"/>
  <c r="E130" s="1"/>
  <c r="D129"/>
  <c r="E129" s="1"/>
  <c r="D127"/>
  <c r="E127" s="1"/>
  <c r="D126"/>
  <c r="E126" s="1"/>
  <c r="D125"/>
  <c r="E125" s="1"/>
  <c r="D124"/>
  <c r="E124" s="1"/>
  <c r="D123"/>
  <c r="E123" s="1"/>
  <c r="D122"/>
  <c r="E122" s="1"/>
  <c r="D121"/>
  <c r="E121" s="1"/>
  <c r="D120"/>
  <c r="E120" s="1"/>
  <c r="D119"/>
  <c r="E119" s="1"/>
  <c r="D118"/>
  <c r="E118" s="1"/>
  <c r="D117"/>
  <c r="E117" s="1"/>
  <c r="D116"/>
  <c r="E116" s="1"/>
  <c r="D115"/>
  <c r="E115" s="1"/>
  <c r="D114"/>
  <c r="E114" s="1"/>
  <c r="D113"/>
  <c r="E113" s="1"/>
  <c r="D112"/>
  <c r="E112" s="1"/>
  <c r="D111"/>
  <c r="E111" s="1"/>
  <c r="D110"/>
  <c r="E110" s="1"/>
  <c r="D109"/>
  <c r="E109" s="1"/>
  <c r="D108"/>
  <c r="E108" s="1"/>
  <c r="D107"/>
  <c r="E107" s="1"/>
  <c r="D106"/>
  <c r="E106" s="1"/>
  <c r="D105"/>
  <c r="E105" s="1"/>
  <c r="D104"/>
  <c r="E104" s="1"/>
  <c r="D103"/>
  <c r="E103" s="1"/>
  <c r="D102"/>
  <c r="E102" s="1"/>
  <c r="D101"/>
  <c r="E101" s="1"/>
  <c r="D100"/>
  <c r="E100" s="1"/>
  <c r="D99"/>
  <c r="E99" s="1"/>
  <c r="D98"/>
  <c r="E98" s="1"/>
  <c r="D97"/>
  <c r="E97" s="1"/>
  <c r="D96"/>
  <c r="E96" s="1"/>
  <c r="D95"/>
  <c r="E95" s="1"/>
  <c r="D94"/>
  <c r="E94" s="1"/>
  <c r="D93"/>
  <c r="E93" s="1"/>
  <c r="D92"/>
  <c r="E92" s="1"/>
  <c r="D91"/>
  <c r="E91" s="1"/>
  <c r="D90"/>
  <c r="E90" s="1"/>
  <c r="D89"/>
  <c r="E89" s="1"/>
  <c r="D88"/>
  <c r="E88" s="1"/>
  <c r="D87"/>
  <c r="E87" s="1"/>
  <c r="D86"/>
  <c r="E86" s="1"/>
  <c r="D85"/>
  <c r="E85" s="1"/>
  <c r="D84"/>
  <c r="E84" s="1"/>
  <c r="D83"/>
  <c r="E83" s="1"/>
  <c r="D82"/>
  <c r="E82" s="1"/>
  <c r="D81"/>
  <c r="E81" s="1"/>
  <c r="D80"/>
  <c r="E80" s="1"/>
  <c r="D79"/>
  <c r="E79" s="1"/>
  <c r="D78"/>
  <c r="E78" s="1"/>
  <c r="D77"/>
  <c r="E77" s="1"/>
  <c r="D76"/>
  <c r="E76" s="1"/>
  <c r="D75"/>
  <c r="E75" s="1"/>
  <c r="D74"/>
  <c r="E74" s="1"/>
  <c r="D73"/>
  <c r="E73" s="1"/>
  <c r="D72"/>
  <c r="E72" s="1"/>
  <c r="D71"/>
  <c r="E71" s="1"/>
  <c r="D70"/>
  <c r="E70" s="1"/>
  <c r="D69"/>
  <c r="E69" s="1"/>
  <c r="D68"/>
  <c r="E68" s="1"/>
  <c r="D67"/>
  <c r="E67" s="1"/>
  <c r="D66"/>
  <c r="E66" s="1"/>
  <c r="D65"/>
  <c r="E65" s="1"/>
  <c r="D64"/>
  <c r="E64" s="1"/>
  <c r="D63"/>
  <c r="E63" s="1"/>
  <c r="D62"/>
  <c r="E62" s="1"/>
  <c r="D61"/>
  <c r="E61" s="1"/>
  <c r="D60"/>
  <c r="E60" s="1"/>
  <c r="D59"/>
  <c r="E59" s="1"/>
  <c r="D58"/>
  <c r="E58" s="1"/>
  <c r="D57"/>
  <c r="E57" s="1"/>
  <c r="D56"/>
  <c r="E56" s="1"/>
  <c r="D55"/>
  <c r="E55" s="1"/>
  <c r="D54"/>
  <c r="E54" s="1"/>
  <c r="D53"/>
  <c r="E53" s="1"/>
  <c r="D52"/>
  <c r="E52" s="1"/>
  <c r="D51"/>
  <c r="E51" s="1"/>
  <c r="D50"/>
  <c r="E50" s="1"/>
  <c r="D49"/>
  <c r="E49" s="1"/>
  <c r="D48"/>
  <c r="E48" s="1"/>
  <c r="D47"/>
  <c r="E47" s="1"/>
  <c r="D46"/>
  <c r="E46" s="1"/>
  <c r="D45"/>
  <c r="E45" s="1"/>
  <c r="D44"/>
  <c r="E44" s="1"/>
  <c r="D43"/>
  <c r="E43" s="1"/>
  <c r="D42"/>
  <c r="E42" s="1"/>
  <c r="D41"/>
  <c r="E41" s="1"/>
  <c r="D40"/>
  <c r="E40" s="1"/>
  <c r="D39"/>
  <c r="E39" s="1"/>
  <c r="D38"/>
  <c r="E38" s="1"/>
  <c r="D37"/>
  <c r="E37" s="1"/>
  <c r="D36"/>
  <c r="E36" s="1"/>
  <c r="D35"/>
  <c r="E35" s="1"/>
  <c r="D34"/>
  <c r="E34" s="1"/>
  <c r="D33"/>
  <c r="E33" s="1"/>
  <c r="D32"/>
  <c r="E32" s="1"/>
  <c r="D31"/>
  <c r="E31" s="1"/>
  <c r="D30"/>
  <c r="E30" s="1"/>
  <c r="D29"/>
  <c r="E29" s="1"/>
  <c r="D28"/>
  <c r="E28" s="1"/>
  <c r="D27"/>
  <c r="E27" s="1"/>
  <c r="D26"/>
  <c r="E26" s="1"/>
  <c r="D25"/>
  <c r="E25" s="1"/>
  <c r="D24"/>
  <c r="E24" s="1"/>
  <c r="D23"/>
  <c r="E23" s="1"/>
  <c r="D22"/>
  <c r="E22" s="1"/>
  <c r="D21"/>
  <c r="E21" s="1"/>
  <c r="D20"/>
  <c r="E20" s="1"/>
  <c r="D19"/>
  <c r="E19" s="1"/>
  <c r="D18"/>
  <c r="E18" s="1"/>
  <c r="D17"/>
  <c r="E17" s="1"/>
  <c r="D16"/>
  <c r="E16" s="1"/>
  <c r="D15"/>
  <c r="E15" s="1"/>
  <c r="D14"/>
  <c r="E14" s="1"/>
  <c r="D13"/>
  <c r="E13" s="1"/>
  <c r="D12"/>
  <c r="E12" s="1"/>
  <c r="D11"/>
  <c r="E11" s="1"/>
  <c r="D10"/>
  <c r="E10" s="1"/>
  <c r="D9"/>
  <c r="E9" s="1"/>
  <c r="D8"/>
  <c r="E8" s="1"/>
  <c r="D7"/>
  <c r="E7" s="1"/>
  <c r="D6"/>
  <c r="E6" s="1"/>
  <c r="D5"/>
  <c r="E5" s="1"/>
  <c r="D4"/>
  <c r="E4" s="1"/>
  <c r="L3"/>
  <c r="K3"/>
  <c r="J3"/>
  <c r="I3"/>
  <c r="H3"/>
  <c r="L2"/>
  <c r="K2"/>
  <c r="J2"/>
  <c r="I2"/>
  <c r="H2"/>
  <c r="C1"/>
  <c r="B1"/>
  <c r="M4" l="1"/>
  <c r="M5" s="1"/>
  <c r="O4"/>
  <c r="O5" s="1"/>
  <c r="B1" i="1"/>
  <c r="D1" i="4"/>
  <c r="E1" s="1"/>
  <c r="H4"/>
  <c r="H5" s="1"/>
  <c r="I4"/>
  <c r="I5" s="1"/>
  <c r="J4"/>
  <c r="J5" s="1"/>
  <c r="K4"/>
  <c r="K5" s="1"/>
  <c r="L4"/>
  <c r="L5" s="1"/>
  <c r="N4"/>
  <c r="N5" s="1"/>
</calcChain>
</file>

<file path=xl/sharedStrings.xml><?xml version="1.0" encoding="utf-8"?>
<sst xmlns="http://schemas.openxmlformats.org/spreadsheetml/2006/main" count="1249" uniqueCount="588">
  <si>
    <t>RDF - Reading Fiction</t>
  </si>
  <si>
    <t>RDS - Reading Science</t>
  </si>
  <si>
    <t>RDH - Reading History</t>
  </si>
  <si>
    <t>MSDT - Microsoft Drivetime</t>
  </si>
  <si>
    <t>MSWC - Microsoft Webcasts</t>
  </si>
  <si>
    <t>MSWS - Microsoft Website</t>
  </si>
  <si>
    <t>MSO - Microsoft Other</t>
  </si>
  <si>
    <t>RDO - Reading Other</t>
  </si>
  <si>
    <t>EV - Everything</t>
  </si>
  <si>
    <t>TRJ - Trivia Jeopardy</t>
  </si>
  <si>
    <t>TRP - Trivial Pursuit</t>
  </si>
  <si>
    <t>RDC - Reading Classics</t>
  </si>
  <si>
    <t>CLT - Culture Theatre</t>
  </si>
  <si>
    <t>CLM - Culture Music</t>
  </si>
  <si>
    <t>HLO - Health Outdoors</t>
  </si>
  <si>
    <t>HLE - Health Exercise</t>
  </si>
  <si>
    <t>HBC - Hobbies Cooking</t>
  </si>
  <si>
    <t>HBP - Hobbies Photography</t>
  </si>
  <si>
    <t>HBT - Hobbies Travel</t>
  </si>
  <si>
    <t>MSST - Microsoft MCSE</t>
  </si>
  <si>
    <t>MSR - Microsoft Research</t>
  </si>
  <si>
    <t>Code</t>
  </si>
  <si>
    <t>Date</t>
  </si>
  <si>
    <t>Weight</t>
  </si>
  <si>
    <t>1-Set</t>
  </si>
  <si>
    <t>2-Set</t>
  </si>
  <si>
    <t>3-Set</t>
  </si>
  <si>
    <t>4-Set</t>
  </si>
  <si>
    <t>5-Set</t>
  </si>
  <si>
    <t>6-set</t>
  </si>
  <si>
    <t>Overall:</t>
  </si>
  <si>
    <t>Right</t>
  </si>
  <si>
    <t>Wrong</t>
  </si>
  <si>
    <t>Total</t>
  </si>
  <si>
    <t>Percent</t>
  </si>
  <si>
    <t>%</t>
  </si>
  <si>
    <t>Scratch Pad</t>
  </si>
  <si>
    <t>CLP - Culture Poetry</t>
  </si>
  <si>
    <t>CLM</t>
  </si>
  <si>
    <t>CLP</t>
  </si>
  <si>
    <t>CLT</t>
  </si>
  <si>
    <t>EV</t>
  </si>
  <si>
    <t>HBC</t>
  </si>
  <si>
    <t>HBP</t>
  </si>
  <si>
    <t>HBT</t>
  </si>
  <si>
    <t>HLE</t>
  </si>
  <si>
    <t>HLO</t>
  </si>
  <si>
    <t>MSDT</t>
  </si>
  <si>
    <t>MSO</t>
  </si>
  <si>
    <t>MSST</t>
  </si>
  <si>
    <t>MSWC</t>
  </si>
  <si>
    <t>MSWS</t>
  </si>
  <si>
    <t>RDC</t>
  </si>
  <si>
    <t>RDF</t>
  </si>
  <si>
    <t>RDH</t>
  </si>
  <si>
    <t>RDO</t>
  </si>
  <si>
    <t>RDS</t>
  </si>
  <si>
    <t>TRJ</t>
  </si>
  <si>
    <t>TRP</t>
  </si>
  <si>
    <t>GNL - General Learning</t>
  </si>
  <si>
    <t>GNL</t>
  </si>
  <si>
    <t>Right:</t>
  </si>
  <si>
    <t>Wrong:</t>
  </si>
  <si>
    <t>Average:</t>
  </si>
  <si>
    <t>Total:</t>
  </si>
  <si>
    <t>Description</t>
  </si>
  <si>
    <t>Category</t>
  </si>
  <si>
    <t>Automating a Test Lab Using Virtual Server (Level 300)</t>
  </si>
  <si>
    <t>Achieving High Availability with Windows Clustering</t>
  </si>
  <si>
    <t>OTW - OTW</t>
  </si>
  <si>
    <t>OTW</t>
  </si>
  <si>
    <t>Rik Emmett</t>
  </si>
  <si>
    <t>The Nutcracker</t>
  </si>
  <si>
    <t>My Fair Lady</t>
  </si>
  <si>
    <t>Count</t>
  </si>
  <si>
    <t>WGA - When Geeks Attack</t>
  </si>
  <si>
    <t>MST - Microsoft Training</t>
  </si>
  <si>
    <t>ITIL Service Management Essentials</t>
  </si>
  <si>
    <t>State</t>
  </si>
  <si>
    <t>Capital</t>
  </si>
  <si>
    <t>Alaska</t>
  </si>
  <si>
    <t>Georgia</t>
  </si>
  <si>
    <t>North Carolina</t>
  </si>
  <si>
    <t>South Carolina</t>
  </si>
  <si>
    <t>Florida</t>
  </si>
  <si>
    <t>Alabama</t>
  </si>
  <si>
    <t>Mississippi</t>
  </si>
  <si>
    <t>Oklahoma</t>
  </si>
  <si>
    <t>Rhode Island</t>
  </si>
  <si>
    <t>Maine</t>
  </si>
  <si>
    <t>New York</t>
  </si>
  <si>
    <t>Hawaii</t>
  </si>
  <si>
    <t>Pennsylvania</t>
  </si>
  <si>
    <t>New Jersey</t>
  </si>
  <si>
    <t>Delaware</t>
  </si>
  <si>
    <t>North Dakota</t>
  </si>
  <si>
    <t>South Dakota</t>
  </si>
  <si>
    <t>Montana</t>
  </si>
  <si>
    <t>Idaho</t>
  </si>
  <si>
    <t>Iowa</t>
  </si>
  <si>
    <t>Ohio</t>
  </si>
  <si>
    <t>Michigan</t>
  </si>
  <si>
    <t>Minnesota</t>
  </si>
  <si>
    <t>Wyoming</t>
  </si>
  <si>
    <t>California</t>
  </si>
  <si>
    <t>Oregon</t>
  </si>
  <si>
    <t>Washington</t>
  </si>
  <si>
    <t>Massachusetts</t>
  </si>
  <si>
    <t>Texas</t>
  </si>
  <si>
    <t>Louisiana</t>
  </si>
  <si>
    <t>New Mexico</t>
  </si>
  <si>
    <t>Tennessee</t>
  </si>
  <si>
    <t>Arkansas</t>
  </si>
  <si>
    <t>Arizona</t>
  </si>
  <si>
    <t>Nevada</t>
  </si>
  <si>
    <t>Colorado</t>
  </si>
  <si>
    <t>Kentucky</t>
  </si>
  <si>
    <t>Maryland</t>
  </si>
  <si>
    <t>Vermont</t>
  </si>
  <si>
    <t>New Hampshire</t>
  </si>
  <si>
    <t>Missouri</t>
  </si>
  <si>
    <t>Kansas</t>
  </si>
  <si>
    <t>Utah</t>
  </si>
  <si>
    <t>Nebraska</t>
  </si>
  <si>
    <t>Indiana</t>
  </si>
  <si>
    <t>Wisconsin</t>
  </si>
  <si>
    <t>Virginia</t>
  </si>
  <si>
    <t>West Virginia</t>
  </si>
  <si>
    <t>Connecticut</t>
  </si>
  <si>
    <t>Puerto Rico</t>
  </si>
  <si>
    <t>Guam</t>
  </si>
  <si>
    <t>US Virgin Islands</t>
  </si>
  <si>
    <t>Northern Mariana Islands</t>
  </si>
  <si>
    <t>American Samoa</t>
  </si>
  <si>
    <t>Illinois</t>
  </si>
  <si>
    <t>Juneau</t>
  </si>
  <si>
    <t>Montgomery</t>
  </si>
  <si>
    <t>Tallahassee</t>
  </si>
  <si>
    <t>Atlanta</t>
  </si>
  <si>
    <t>Baton Rouge</t>
  </si>
  <si>
    <t>Sacramento</t>
  </si>
  <si>
    <t>St. Paul</t>
  </si>
  <si>
    <t>Albany</t>
  </si>
  <si>
    <t>Raleigh</t>
  </si>
  <si>
    <t>Oklahoma City</t>
  </si>
  <si>
    <t>Olympia</t>
  </si>
  <si>
    <t>Montpelier</t>
  </si>
  <si>
    <t>San Juan</t>
  </si>
  <si>
    <t>Santa Fe</t>
  </si>
  <si>
    <t>Denver</t>
  </si>
  <si>
    <t>Honolulu</t>
  </si>
  <si>
    <t>Little Rock</t>
  </si>
  <si>
    <t>Hartford</t>
  </si>
  <si>
    <t>Dover</t>
  </si>
  <si>
    <t>Boise</t>
  </si>
  <si>
    <t>Springfield</t>
  </si>
  <si>
    <t>Indianapolis</t>
  </si>
  <si>
    <t>Des Moines</t>
  </si>
  <si>
    <t>Topeka</t>
  </si>
  <si>
    <t>Frankfort</t>
  </si>
  <si>
    <t>Augusta</t>
  </si>
  <si>
    <t>Annapolis</t>
  </si>
  <si>
    <t>Boston</t>
  </si>
  <si>
    <t>Lansing</t>
  </si>
  <si>
    <t>Jackson</t>
  </si>
  <si>
    <t>Jefferson City</t>
  </si>
  <si>
    <t>Helena</t>
  </si>
  <si>
    <t>Lincoln</t>
  </si>
  <si>
    <t>Carson City</t>
  </si>
  <si>
    <t>Concord</t>
  </si>
  <si>
    <t>Trenton</t>
  </si>
  <si>
    <t>Bismarck</t>
  </si>
  <si>
    <t>Columbus</t>
  </si>
  <si>
    <t>Salem</t>
  </si>
  <si>
    <t>Harrisburg</t>
  </si>
  <si>
    <t>Providence</t>
  </si>
  <si>
    <t>Columbia</t>
  </si>
  <si>
    <t>Pierre</t>
  </si>
  <si>
    <t>Nashville</t>
  </si>
  <si>
    <t>Austin</t>
  </si>
  <si>
    <t>Salt Lake City</t>
  </si>
  <si>
    <t>Richmond</t>
  </si>
  <si>
    <t>Charleston</t>
  </si>
  <si>
    <t>Madison</t>
  </si>
  <si>
    <t>Cheyenne</t>
  </si>
  <si>
    <t>7-set</t>
  </si>
  <si>
    <t>8-set</t>
  </si>
  <si>
    <t>TRO - Trivia Other</t>
  </si>
  <si>
    <t>TRO</t>
  </si>
  <si>
    <t>male</t>
  </si>
  <si>
    <t>female</t>
  </si>
  <si>
    <t>stallion</t>
  </si>
  <si>
    <t>mare</t>
  </si>
  <si>
    <t>gelding</t>
  </si>
  <si>
    <t>n/a</t>
  </si>
  <si>
    <t>colt</t>
  </si>
  <si>
    <t>filly</t>
  </si>
  <si>
    <t>foal</t>
  </si>
  <si>
    <t>BA - Brain Age</t>
  </si>
  <si>
    <t>BA</t>
  </si>
  <si>
    <t>A</t>
  </si>
  <si>
    <t>B</t>
  </si>
  <si>
    <t>Product</t>
  </si>
  <si>
    <t>Cool colours</t>
  </si>
  <si>
    <t>azure</t>
  </si>
  <si>
    <t>vermillion</t>
  </si>
  <si>
    <t>Status</t>
  </si>
  <si>
    <t>Complete</t>
  </si>
  <si>
    <t>CLIHOL311 - Microsoft Softgrid Application Virtualization: Publishing Lab</t>
  </si>
  <si>
    <t>CLIHOL312 - Microsoft Softgrid Application Virtualization: Sequencing Lab</t>
  </si>
  <si>
    <t>UCIL300-R2 - Installing Microsoft Exchange Server 2007</t>
  </si>
  <si>
    <t>MODHOL339 - Deploying Windows Vista with Configuration Manager 2007</t>
  </si>
  <si>
    <t>SECIL304 - Securing Your Network Using Network Access Protection</t>
  </si>
  <si>
    <t>SVRIL300-R1 - Deploying Terminal Services RemoteApp</t>
  </si>
  <si>
    <t>In Progress</t>
  </si>
  <si>
    <t>The Incredible Lightness of Being</t>
  </si>
  <si>
    <t>The System of the World</t>
  </si>
  <si>
    <t>A Scanner Darkly</t>
  </si>
  <si>
    <t>The Great Gatsby</t>
  </si>
  <si>
    <t>Of Mice and Men</t>
  </si>
  <si>
    <t>A Robert Burns Collection</t>
  </si>
  <si>
    <t>Introduction to Windows PowerShell Scripting in Exchange Server 2007 (Level 200)</t>
  </si>
  <si>
    <t>Technical Overview of Active Directory Domain Services in Windows Server 2008  (Level 300)</t>
  </si>
  <si>
    <t>Failover Clustering for Microsoft SQL Server 2005 and SQL Server 2005 Analysis Services</t>
  </si>
  <si>
    <t>Whale watching</t>
  </si>
  <si>
    <t>Not Started</t>
  </si>
  <si>
    <t>Install Windows Server 2008 Hypervisor</t>
  </si>
  <si>
    <t>Install Windows Server 2008 Terminal Server Gateway</t>
  </si>
  <si>
    <t>Install Softgrid Server</t>
  </si>
  <si>
    <t>Install a SCOM 2007 Virtual Machine</t>
  </si>
  <si>
    <t>Install a SQL Server 2008 Virtual Machine</t>
  </si>
  <si>
    <t>Install an Exchange Server 2007 VM</t>
  </si>
  <si>
    <t>Read about VMWare ESX and products</t>
  </si>
  <si>
    <t>Learn to use MSCat</t>
  </si>
  <si>
    <t>TAP/RDP Training</t>
  </si>
  <si>
    <t>QR9 Training</t>
  </si>
  <si>
    <t>Run MPS Reports</t>
  </si>
  <si>
    <t>Search in Microsoft Office Sharepoint Server 2007</t>
  </si>
  <si>
    <t>Windows Server 2008 Kernel Changes</t>
  </si>
  <si>
    <t>How Windows Server 2008 Will Affect Your IT Infrastructure</t>
  </si>
  <si>
    <t>Install Infrastructure Cluster - DNS, DHCP, File, Print</t>
  </si>
  <si>
    <t>SVRHOL306 - Failover Clustering in Windows Server 2008</t>
  </si>
  <si>
    <t>SVRHOL301 - Building a Highly Available Exchange 2007 Infrastructure with Windows 2003 R2 Server Clustering</t>
  </si>
  <si>
    <t>SVRHOL302 - Building a Highly Available SQL Server 2005 Infrastructure with Windows 2003 R2 Server Clustering</t>
  </si>
  <si>
    <t>SVRHOL319 - Windows Server Virtualization</t>
  </si>
  <si>
    <t>CLIL303-R2 - Microsoft Softgrid Application Virtualization: Advanced Sequencing Lab</t>
  </si>
  <si>
    <t>Windows Vista and Server 2008 Activation</t>
  </si>
  <si>
    <t>UCHOL308 - Using Microsoft Exchange Server 2007 Local Continuous Replication</t>
  </si>
  <si>
    <t>UCHOL305 - Managing and Administering Microsoft Exchange Server 2007</t>
  </si>
  <si>
    <t>CLIL304-R1 - Microsoft Softgrid Application Virtualization: Troubleshooting Lab</t>
  </si>
  <si>
    <t>MSL - Microsoft Labs</t>
  </si>
  <si>
    <t>Whitepaper: Windows Server 2003 - Server Clusters: Quorum Options</t>
  </si>
  <si>
    <t>Whitepaper: Windows Server 2003 - Automated Deployment Services Technical Overview</t>
  </si>
  <si>
    <t>TL - Technical Labs</t>
  </si>
  <si>
    <t>TT - Technical Training</t>
  </si>
  <si>
    <t>TR - Technical Reading</t>
  </si>
  <si>
    <t>TT</t>
  </si>
  <si>
    <t>TR</t>
  </si>
  <si>
    <t>TL</t>
  </si>
  <si>
    <t>THO</t>
  </si>
  <si>
    <t>THO - Technical Hands-on</t>
  </si>
  <si>
    <t>Sequence Acrobat Reader</t>
  </si>
  <si>
    <t>CHO - Chores</t>
  </si>
  <si>
    <t>CHO</t>
  </si>
  <si>
    <t>Travel the Rockies Loop</t>
  </si>
  <si>
    <t>Travel the Northern Pass</t>
  </si>
  <si>
    <t>The Grapes of Wrath</t>
  </si>
  <si>
    <t>SVRCT303 - SoftGrid and terminal Services QA Panel</t>
  </si>
  <si>
    <t>Install a SQL Server 2005 Virtual Machine</t>
  </si>
  <si>
    <t>Sequence ACDSee</t>
  </si>
  <si>
    <t>Sequence Photoshop</t>
  </si>
  <si>
    <t>Sequence Newsbin</t>
  </si>
  <si>
    <t>Sequence Expression Web</t>
  </si>
  <si>
    <t>Sequence Ultraedit</t>
  </si>
  <si>
    <t>Update Acrobat to include two feature blocks</t>
  </si>
  <si>
    <t>Systems Center Virtual Machine Manager Install and Configure Walk-through</t>
  </si>
  <si>
    <t>Test Virtual Machine Remote Control Client Plus (VMRCplus)</t>
  </si>
  <si>
    <t>TechNet Webcast: Windows Server 2008 Active Directory Features and Deployment  (Level 300)</t>
  </si>
  <si>
    <t>Country</t>
  </si>
  <si>
    <t>Province</t>
  </si>
  <si>
    <t>Title</t>
  </si>
  <si>
    <t>Link</t>
  </si>
  <si>
    <t>City</t>
  </si>
  <si>
    <t>Canada</t>
  </si>
  <si>
    <t>United States</t>
  </si>
  <si>
    <t>Buxton</t>
  </si>
  <si>
    <t>UFO House</t>
  </si>
  <si>
    <t>http://www.roadsideamerica.com/tips/getAttraction.php?tip_AttractionNo==6808</t>
  </si>
  <si>
    <t>Hallam</t>
  </si>
  <si>
    <t>Haines Shoe House</t>
  </si>
  <si>
    <t>UFO shaped house</t>
  </si>
  <si>
    <t>Shoe-shaped house</t>
  </si>
  <si>
    <t>Seattle</t>
  </si>
  <si>
    <t>Space Needle</t>
  </si>
  <si>
    <t>Ontario</t>
  </si>
  <si>
    <t>Toronto</t>
  </si>
  <si>
    <t>CN Tower</t>
  </si>
  <si>
    <t>Devil's Tower</t>
  </si>
  <si>
    <t xml:space="preserve"> monolithic igneous intrusion or volcanic neck</t>
  </si>
  <si>
    <t>Hulett</t>
  </si>
  <si>
    <t>Yellowstone N.P.</t>
  </si>
  <si>
    <t>National Park</t>
  </si>
  <si>
    <t>Old Faithful</t>
  </si>
  <si>
    <t>Geyser</t>
  </si>
  <si>
    <t>Mammoth Hot Springs</t>
  </si>
  <si>
    <t>Hot springs</t>
  </si>
  <si>
    <t>Los Angeles</t>
  </si>
  <si>
    <t>Hollywood Sign</t>
  </si>
  <si>
    <t>Landmark</t>
  </si>
  <si>
    <t>Yosemite N.P.</t>
  </si>
  <si>
    <t>Rocky Mountain N.P.</t>
  </si>
  <si>
    <t>Statue of Liberty</t>
  </si>
  <si>
    <t>Sudbury</t>
  </si>
  <si>
    <t>Kakabeka Falls</t>
  </si>
  <si>
    <t>Big Nickel</t>
  </si>
  <si>
    <t>Science North</t>
  </si>
  <si>
    <t>Museum</t>
  </si>
  <si>
    <t>Turkey</t>
  </si>
  <si>
    <t>Istanbul</t>
  </si>
  <si>
    <t>Hagia Sophia</t>
  </si>
  <si>
    <t>Italy</t>
  </si>
  <si>
    <t>Rome</t>
  </si>
  <si>
    <t>Coliseum</t>
  </si>
  <si>
    <t>Badlands N.P.</t>
  </si>
  <si>
    <t>Smithsonian Institute</t>
  </si>
  <si>
    <t>Montreal</t>
  </si>
  <si>
    <t>Quebec</t>
  </si>
  <si>
    <t>Benny's</t>
  </si>
  <si>
    <t>Restaurant</t>
  </si>
  <si>
    <t>Japan</t>
  </si>
  <si>
    <t>Gotemba</t>
  </si>
  <si>
    <t>Mount Fuji</t>
  </si>
  <si>
    <t>http://en.wikipedia.org/wiki/Mount_Fuji</t>
  </si>
  <si>
    <t>China</t>
  </si>
  <si>
    <t>Beijing</t>
  </si>
  <si>
    <t>Great Wall</t>
  </si>
  <si>
    <t>Forbidden City</t>
  </si>
  <si>
    <t>Ming Tombs</t>
  </si>
  <si>
    <t>Hong Kong</t>
  </si>
  <si>
    <t>Canton</t>
  </si>
  <si>
    <t>Big Buddha</t>
  </si>
  <si>
    <t>Scotland</t>
  </si>
  <si>
    <t>Falkirk</t>
  </si>
  <si>
    <t>Falkirk Wheel</t>
  </si>
  <si>
    <t>Boat lift</t>
  </si>
  <si>
    <t>France</t>
  </si>
  <si>
    <t>Paris</t>
  </si>
  <si>
    <t>Arc de Triomph</t>
  </si>
  <si>
    <t>Monument</t>
  </si>
  <si>
    <t>Eiffel Tower</t>
  </si>
  <si>
    <t>Building</t>
  </si>
  <si>
    <t>Germany</t>
  </si>
  <si>
    <t>Berlin</t>
  </si>
  <si>
    <t>Brandenburg Gate</t>
  </si>
  <si>
    <t>http://en.wikipedia.org/wiki/Brandenburg_Gate</t>
  </si>
  <si>
    <t>Niagara</t>
  </si>
  <si>
    <t>Niagara Falls</t>
  </si>
  <si>
    <t>Waterfall</t>
  </si>
  <si>
    <t>x</t>
  </si>
  <si>
    <t>S</t>
  </si>
  <si>
    <t>Victoria Peak</t>
  </si>
  <si>
    <t>Mountain</t>
  </si>
  <si>
    <t>Memphis</t>
  </si>
  <si>
    <t>Lorraine Motel</t>
  </si>
  <si>
    <t>Graceland</t>
  </si>
  <si>
    <t>Beale St.</t>
  </si>
  <si>
    <t>District</t>
  </si>
  <si>
    <t>New Orleans</t>
  </si>
  <si>
    <t>Bourbon St.</t>
  </si>
  <si>
    <t>St.Louis</t>
  </si>
  <si>
    <t>Gateway Arch</t>
  </si>
  <si>
    <t>Three Gorges Dam</t>
  </si>
  <si>
    <t>Dam</t>
  </si>
  <si>
    <t>Las Vegas</t>
  </si>
  <si>
    <t>Hoover Dam</t>
  </si>
  <si>
    <t>Las Vegas strip</t>
  </si>
  <si>
    <t>Mexico</t>
  </si>
  <si>
    <t>Mexico City</t>
  </si>
  <si>
    <t>Teotihuacan</t>
  </si>
  <si>
    <t>Historic site</t>
  </si>
  <si>
    <t>Yucatan</t>
  </si>
  <si>
    <t>Caracas</t>
  </si>
  <si>
    <t>Chichen Itza</t>
  </si>
  <si>
    <t>Peru</t>
  </si>
  <si>
    <t>Machu Pichu</t>
  </si>
  <si>
    <t>Egypt</t>
  </si>
  <si>
    <t>Cairo</t>
  </si>
  <si>
    <t>Giza Necropolis</t>
  </si>
  <si>
    <t>http://en.wikipedia.org/wiki/Angel_Falls</t>
  </si>
  <si>
    <t>Venezuela</t>
  </si>
  <si>
    <t>Bolivar</t>
  </si>
  <si>
    <t>Angel Falls</t>
  </si>
  <si>
    <t>Zimbabwe</t>
  </si>
  <si>
    <t>Victoria Falls</t>
  </si>
  <si>
    <t>http://en.wikipedia.org/wiki/Victoria_Falls</t>
  </si>
  <si>
    <t>Acros Fukuoka Bldg</t>
  </si>
  <si>
    <t>http://en.wikipedia.org/wiki/Fukuoka%2C_Fukuoka</t>
  </si>
  <si>
    <t>Holocaust Memorial</t>
  </si>
  <si>
    <t>http://deputy-dog.com/2007/10/05/berlins-holocaust-memorial/</t>
  </si>
  <si>
    <t>New Zealand</t>
  </si>
  <si>
    <t>Auckland</t>
  </si>
  <si>
    <t>Skytower</t>
  </si>
  <si>
    <t>Glass-floored elevator</t>
  </si>
  <si>
    <t>http://en.wikipedia.org/wiki/Sky_Tower</t>
  </si>
  <si>
    <t>Oriental Pearl Tower</t>
  </si>
  <si>
    <t>http://en.wikipedia.org/wiki/Oriental_Pearl_Tower</t>
  </si>
  <si>
    <t>Switzerland</t>
  </si>
  <si>
    <t>Hammetschwand Elevator</t>
  </si>
  <si>
    <t>Elevator</t>
  </si>
  <si>
    <t>http://en.wikipedia.org/wiki/Hammetschwand_Elevator</t>
  </si>
  <si>
    <t>Shanghai</t>
  </si>
  <si>
    <t>http://en.wikipedia.org/wiki/Pontcysyllte_Aqueduct</t>
  </si>
  <si>
    <t>Pontcysyllte Aqueduct</t>
  </si>
  <si>
    <t>Wales</t>
  </si>
  <si>
    <t>UAE</t>
  </si>
  <si>
    <t>UK</t>
  </si>
  <si>
    <t>Dubai</t>
  </si>
  <si>
    <t>Burj Dubai</t>
  </si>
  <si>
    <t>Aqueduct</t>
  </si>
  <si>
    <t>Flagstaff</t>
  </si>
  <si>
    <t>Meteor Crater</t>
  </si>
  <si>
    <t>http://en.wikipedia.org/wiki/Meteor_Crater</t>
  </si>
  <si>
    <t>Carlsbad Caverns</t>
  </si>
  <si>
    <t>http://en.wikipedia.org/wiki/Carlsbad_Caverns_National_Park</t>
  </si>
  <si>
    <t>Cavernas Rio Camuy</t>
  </si>
  <si>
    <t>Cave system</t>
  </si>
  <si>
    <t>El Junque</t>
  </si>
  <si>
    <t>Forest</t>
  </si>
  <si>
    <t>Russia</t>
  </si>
  <si>
    <t>Siberia</t>
  </si>
  <si>
    <t>Mirny</t>
  </si>
  <si>
    <t>Mir Mine</t>
  </si>
  <si>
    <t>Mine</t>
  </si>
  <si>
    <t>http://en.wikipedia.org/wiki/Mir_Mine</t>
  </si>
  <si>
    <t>Moscow</t>
  </si>
  <si>
    <t>St. Basil's Cathedral</t>
  </si>
  <si>
    <t>South Africa</t>
  </si>
  <si>
    <t>Kimberley</t>
  </si>
  <si>
    <t>Big Hole</t>
  </si>
  <si>
    <t>http://en.wikipedia.org/wiki/Big_Hole</t>
  </si>
  <si>
    <t>Bingham Canyon Mine</t>
  </si>
  <si>
    <t>http://en.wikipedia.org/wiki/Bingham_Canyon_Mine</t>
  </si>
  <si>
    <t>Norway</t>
  </si>
  <si>
    <t>Kjeragbolten</t>
  </si>
  <si>
    <t>http://en.wikipedia.org/wiki/Kjeragbolten</t>
  </si>
  <si>
    <t>Sultan Ahmed Mosque</t>
  </si>
  <si>
    <t>http://en.wikipedia.org/wiki/Sultanahmet_Mosque</t>
  </si>
  <si>
    <t>United Kingdom</t>
  </si>
  <si>
    <t>Hadrian's Wall</t>
  </si>
  <si>
    <t>http://en.wikipedia.org/wiki/Hadrian%27s_Wall</t>
  </si>
  <si>
    <t>Stonehenge</t>
  </si>
  <si>
    <t>Bath</t>
  </si>
  <si>
    <t>Malaysia</t>
  </si>
  <si>
    <t>Kuala Lumpur</t>
  </si>
  <si>
    <t>Petronas Towers</t>
  </si>
  <si>
    <t>Smith Tower</t>
  </si>
  <si>
    <t>Key West</t>
  </si>
  <si>
    <t>Point of Interest</t>
  </si>
  <si>
    <t>Arecibo Observatory</t>
  </si>
  <si>
    <t>Mt. Saint Helens</t>
  </si>
  <si>
    <t>Volcano</t>
  </si>
  <si>
    <t>Mount Rushmore</t>
  </si>
  <si>
    <t>Albuquerque</t>
  </si>
  <si>
    <t>Mountain tram</t>
  </si>
  <si>
    <t>Petrified Forest</t>
  </si>
  <si>
    <t>Grand Canyon</t>
  </si>
  <si>
    <t>Beverly Hills</t>
  </si>
  <si>
    <t>Venice Beach</t>
  </si>
  <si>
    <t>Tucson</t>
  </si>
  <si>
    <t>Saguaro National Forest</t>
  </si>
  <si>
    <t>San Francisco</t>
  </si>
  <si>
    <t>Alcatraz</t>
  </si>
  <si>
    <t>Golden Gate Bridge</t>
  </si>
  <si>
    <t>Saint Peter's Basilica</t>
  </si>
  <si>
    <t>Red Square</t>
  </si>
  <si>
    <t>Ottawa</t>
  </si>
  <si>
    <t>Parliament</t>
  </si>
  <si>
    <t>London</t>
  </si>
  <si>
    <t>Buckingham Palace</t>
  </si>
  <si>
    <t>Houses of Parliament</t>
  </si>
  <si>
    <t>Kensington Palace</t>
  </si>
  <si>
    <t>Hyde Park</t>
  </si>
  <si>
    <t>Crescent St.</t>
  </si>
  <si>
    <t>British Columbia</t>
  </si>
  <si>
    <t>Cathedral Grove</t>
  </si>
  <si>
    <t>San Antonio</t>
  </si>
  <si>
    <t>The Alamo</t>
  </si>
  <si>
    <t>Fruits</t>
  </si>
  <si>
    <t>apple</t>
  </si>
  <si>
    <t>banana</t>
  </si>
  <si>
    <t>tomato</t>
  </si>
  <si>
    <t>lime</t>
  </si>
  <si>
    <t>;lemon</t>
  </si>
  <si>
    <t>dragon fruit</t>
  </si>
  <si>
    <t>orange</t>
  </si>
  <si>
    <t>grapefruit</t>
  </si>
  <si>
    <t>lychee</t>
  </si>
  <si>
    <t>vegetables</t>
  </si>
  <si>
    <t>tomatillo</t>
  </si>
  <si>
    <t>carrot</t>
  </si>
  <si>
    <t>peach</t>
  </si>
  <si>
    <t>tangerine</t>
  </si>
  <si>
    <t>nectarine</t>
  </si>
  <si>
    <t>clementine</t>
  </si>
  <si>
    <t>mandarin orange</t>
  </si>
  <si>
    <t>potato</t>
  </si>
  <si>
    <t>sweet potato</t>
  </si>
  <si>
    <t>yam</t>
  </si>
  <si>
    <t>horseradish</t>
  </si>
  <si>
    <t>bok choy</t>
  </si>
  <si>
    <t>celery</t>
  </si>
  <si>
    <t>onion</t>
  </si>
  <si>
    <t>garlic</t>
  </si>
  <si>
    <t>shallot</t>
  </si>
  <si>
    <t>lettuce</t>
  </si>
  <si>
    <t>raddiccio</t>
  </si>
  <si>
    <t>fennel</t>
  </si>
  <si>
    <t>celeriac</t>
  </si>
  <si>
    <t>plum</t>
  </si>
  <si>
    <t>pineapple</t>
  </si>
  <si>
    <t>pear</t>
  </si>
  <si>
    <t>plantain</t>
  </si>
  <si>
    <t>grape</t>
  </si>
  <si>
    <t>cherry</t>
  </si>
  <si>
    <t>strawberry</t>
  </si>
  <si>
    <t>huckleberry</t>
  </si>
  <si>
    <t>raspberry</t>
  </si>
  <si>
    <t>blackberry</t>
  </si>
  <si>
    <t>blueberry</t>
  </si>
  <si>
    <t>gooseberry</t>
  </si>
  <si>
    <t>apricot</t>
  </si>
  <si>
    <t>breadfruit</t>
  </si>
  <si>
    <t>rapini</t>
  </si>
  <si>
    <t>radish</t>
  </si>
  <si>
    <t>bell pepper</t>
  </si>
  <si>
    <t>jalapeno pepper</t>
  </si>
  <si>
    <t>bird's eye pepper</t>
  </si>
  <si>
    <t>habanero</t>
  </si>
  <si>
    <t>scotch bonnet</t>
  </si>
  <si>
    <t>chipotle</t>
  </si>
  <si>
    <t>broccoli</t>
  </si>
  <si>
    <t>cauliflower</t>
  </si>
  <si>
    <t>cantaloupe</t>
  </si>
  <si>
    <t>watermelon</t>
  </si>
  <si>
    <t>honeydew</t>
  </si>
  <si>
    <t>squash</t>
  </si>
  <si>
    <t>zucchini</t>
  </si>
  <si>
    <t>eggplant</t>
  </si>
  <si>
    <t>gourgette</t>
  </si>
  <si>
    <t>cucumber</t>
  </si>
  <si>
    <t>avacado</t>
  </si>
  <si>
    <t>daikon</t>
  </si>
  <si>
    <t>turnip</t>
  </si>
  <si>
    <t>parsnip</t>
  </si>
  <si>
    <t>rutabega</t>
  </si>
  <si>
    <t>poi</t>
  </si>
  <si>
    <t>crabapple</t>
  </si>
  <si>
    <t>rhubarb</t>
  </si>
  <si>
    <t>pomegranate</t>
  </si>
  <si>
    <t>pimiento</t>
  </si>
  <si>
    <t>olive</t>
  </si>
  <si>
    <t>fig</t>
  </si>
  <si>
    <t>date</t>
  </si>
  <si>
    <t>raisin</t>
  </si>
  <si>
    <t>prune</t>
  </si>
  <si>
    <t>lemongrass</t>
  </si>
  <si>
    <t>campari tomato</t>
  </si>
  <si>
    <t>plum tomato</t>
  </si>
  <si>
    <t>cherry tomato</t>
  </si>
  <si>
    <t>beefsteak tomato</t>
  </si>
  <si>
    <t>grape tomato</t>
  </si>
  <si>
    <t>yellow tomato</t>
  </si>
  <si>
    <t>heirloom tomato</t>
  </si>
  <si>
    <t>corn</t>
  </si>
  <si>
    <t>quince</t>
  </si>
  <si>
    <t>juniper</t>
  </si>
  <si>
    <t>citrange</t>
  </si>
  <si>
    <t>pomelo</t>
  </si>
  <si>
    <t>citron</t>
  </si>
  <si>
    <t>kumquat</t>
  </si>
  <si>
    <t>tangelo</t>
  </si>
  <si>
    <t>buddha's hand</t>
  </si>
  <si>
    <t>bergamot orange</t>
  </si>
  <si>
    <t>blood orange</t>
  </si>
  <si>
    <t>bitter orange</t>
  </si>
  <si>
    <t>seville orange</t>
  </si>
  <si>
    <t>kaffir lime</t>
  </si>
  <si>
    <t>custard apple</t>
  </si>
</sst>
</file>

<file path=xl/styles.xml><?xml version="1.0" encoding="utf-8"?>
<styleSheet xmlns="http://schemas.openxmlformats.org/spreadsheetml/2006/main">
  <numFmts count="2">
    <numFmt numFmtId="164" formatCode="[$-1009]d\-mmm\-yy;@"/>
    <numFmt numFmtId="165" formatCode="0.0%"/>
  </numFmts>
  <fonts count="9">
    <font>
      <sz val="11"/>
      <color theme="1"/>
      <name val="Calibri"/>
      <family val="2"/>
      <scheme val="minor"/>
    </font>
    <font>
      <b/>
      <sz val="11"/>
      <color theme="1"/>
      <name val="Calibri"/>
      <family val="2"/>
      <scheme val="minor"/>
    </font>
    <font>
      <sz val="10"/>
      <name val="Arial"/>
      <family val="2"/>
    </font>
    <font>
      <b/>
      <sz val="10"/>
      <name val="Arial"/>
      <family val="2"/>
    </font>
    <font>
      <b/>
      <sz val="10"/>
      <color theme="1"/>
      <name val="Arial"/>
      <family val="2"/>
    </font>
    <font>
      <sz val="11"/>
      <color theme="0"/>
      <name val="Calibri"/>
      <family val="2"/>
      <scheme val="minor"/>
    </font>
    <font>
      <u/>
      <sz val="11"/>
      <color theme="10"/>
      <name val="Calibri"/>
      <family val="2"/>
    </font>
    <font>
      <sz val="4"/>
      <color theme="1"/>
      <name val="Calibri"/>
      <family val="2"/>
      <scheme val="minor"/>
    </font>
    <font>
      <b/>
      <sz val="4"/>
      <color theme="1"/>
      <name val="Calibri"/>
      <family val="2"/>
      <scheme val="minor"/>
    </font>
  </fonts>
  <fills count="9">
    <fill>
      <patternFill patternType="none"/>
    </fill>
    <fill>
      <patternFill patternType="gray125"/>
    </fill>
    <fill>
      <patternFill patternType="solid">
        <fgColor theme="6" tint="0.79998168889431442"/>
        <bgColor indexed="64"/>
      </patternFill>
    </fill>
    <fill>
      <patternFill patternType="solid">
        <fgColor rgb="FF92D050"/>
        <bgColor indexed="64"/>
      </patternFill>
    </fill>
    <fill>
      <patternFill patternType="solid">
        <fgColor theme="0" tint="-4.9989318521683403E-2"/>
        <bgColor indexed="64"/>
      </patternFill>
    </fill>
    <fill>
      <patternFill patternType="solid">
        <fgColor theme="2"/>
        <bgColor indexed="64"/>
      </patternFill>
    </fill>
    <fill>
      <patternFill patternType="solid">
        <fgColor theme="0"/>
        <bgColor indexed="64"/>
      </patternFill>
    </fill>
    <fill>
      <patternFill patternType="solid">
        <fgColor theme="8" tint="-0.499984740745262"/>
        <bgColor indexed="64"/>
      </patternFill>
    </fill>
    <fill>
      <patternFill patternType="solid">
        <fgColor theme="2" tint="-0.249977111117893"/>
        <bgColor indexed="64"/>
      </patternFill>
    </fill>
  </fills>
  <borders count="46">
    <border>
      <left/>
      <right/>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ck">
        <color auto="1"/>
      </left>
      <right/>
      <top/>
      <bottom/>
      <diagonal/>
    </border>
    <border>
      <left/>
      <right style="thick">
        <color auto="1"/>
      </right>
      <top/>
      <bottom/>
      <diagonal/>
    </border>
    <border>
      <left style="thin">
        <color auto="1"/>
      </left>
      <right/>
      <top/>
      <bottom/>
      <diagonal/>
    </border>
    <border>
      <left style="thin">
        <color auto="1"/>
      </left>
      <right style="thin">
        <color auto="1"/>
      </right>
      <top/>
      <bottom/>
      <diagonal/>
    </border>
    <border>
      <left style="thick">
        <color auto="1"/>
      </left>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right style="thin">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thin">
        <color indexed="64"/>
      </right>
      <top style="medium">
        <color indexed="64"/>
      </top>
      <bottom style="thin">
        <color indexed="64"/>
      </bottom>
      <diagonal/>
    </border>
    <border>
      <left style="thin">
        <color auto="1"/>
      </left>
      <right style="thin">
        <color auto="1"/>
      </right>
      <top style="medium">
        <color auto="1"/>
      </top>
      <bottom style="medium">
        <color auto="1"/>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bottom style="thin">
        <color indexed="64"/>
      </bottom>
      <diagonal/>
    </border>
    <border>
      <left/>
      <right style="medium">
        <color indexed="64"/>
      </right>
      <top style="thin">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style="thin">
        <color indexed="64"/>
      </right>
      <top style="medium">
        <color indexed="64"/>
      </top>
      <bottom style="thin">
        <color indexed="64"/>
      </bottom>
      <diagonal/>
    </border>
    <border>
      <left/>
      <right style="thin">
        <color indexed="64"/>
      </right>
      <top/>
      <bottom style="medium">
        <color indexed="64"/>
      </bottom>
      <diagonal/>
    </border>
    <border>
      <left style="thick">
        <color indexed="64"/>
      </left>
      <right/>
      <top style="medium">
        <color indexed="64"/>
      </top>
      <bottom style="medium">
        <color indexed="64"/>
      </bottom>
      <diagonal/>
    </border>
    <border>
      <left/>
      <right style="thick">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alignment vertical="top"/>
      <protection locked="0"/>
    </xf>
  </cellStyleXfs>
  <cellXfs count="131">
    <xf numFmtId="0" fontId="0" fillId="0" borderId="0" xfId="0"/>
    <xf numFmtId="0" fontId="0" fillId="0" borderId="3" xfId="0" applyBorder="1"/>
    <xf numFmtId="0" fontId="0" fillId="0" borderId="5" xfId="0" applyBorder="1"/>
    <xf numFmtId="164" fontId="0" fillId="0" borderId="7" xfId="0" applyNumberFormat="1" applyBorder="1" applyAlignment="1">
      <alignment horizontal="center"/>
    </xf>
    <xf numFmtId="0" fontId="0" fillId="0" borderId="0" xfId="0" applyBorder="1" applyAlignment="1">
      <alignment horizontal="left"/>
    </xf>
    <xf numFmtId="0" fontId="0" fillId="0" borderId="9" xfId="0" applyBorder="1" applyAlignment="1">
      <alignment horizontal="left"/>
    </xf>
    <xf numFmtId="0" fontId="0" fillId="0" borderId="10" xfId="0" applyBorder="1" applyAlignment="1">
      <alignment horizontal="center"/>
    </xf>
    <xf numFmtId="0" fontId="0" fillId="2" borderId="0" xfId="0" applyFill="1" applyBorder="1" applyAlignment="1">
      <alignment horizontal="left"/>
    </xf>
    <xf numFmtId="0" fontId="0" fillId="2" borderId="8" xfId="0" applyFill="1" applyBorder="1" applyAlignment="1">
      <alignment horizontal="left"/>
    </xf>
    <xf numFmtId="1" fontId="0" fillId="0" borderId="0" xfId="0" applyNumberFormat="1" applyAlignment="1">
      <alignment horizontal="center"/>
    </xf>
    <xf numFmtId="165" fontId="0" fillId="0" borderId="0" xfId="0" applyNumberFormat="1" applyBorder="1" applyAlignment="1">
      <alignment horizontal="center"/>
    </xf>
    <xf numFmtId="0" fontId="0" fillId="0" borderId="0" xfId="0" applyAlignment="1">
      <alignment horizontal="left"/>
    </xf>
    <xf numFmtId="0" fontId="0" fillId="0" borderId="0" xfId="0" applyAlignment="1">
      <alignment horizontal="center"/>
    </xf>
    <xf numFmtId="9" fontId="0" fillId="0" borderId="0" xfId="0" applyNumberFormat="1" applyAlignment="1">
      <alignment horizontal="left"/>
    </xf>
    <xf numFmtId="9" fontId="0" fillId="0" borderId="0" xfId="0" applyNumberFormat="1" applyAlignment="1">
      <alignment horizontal="center"/>
    </xf>
    <xf numFmtId="9" fontId="0" fillId="0" borderId="0" xfId="0" applyNumberFormat="1"/>
    <xf numFmtId="0" fontId="0" fillId="0" borderId="0" xfId="0" applyNumberFormat="1" applyAlignment="1">
      <alignment horizontal="center"/>
    </xf>
    <xf numFmtId="165" fontId="0" fillId="0" borderId="16" xfId="0" applyNumberFormat="1" applyBorder="1" applyAlignment="1">
      <alignment horizontal="center"/>
    </xf>
    <xf numFmtId="1" fontId="0" fillId="0" borderId="0" xfId="0" applyNumberFormat="1" applyFill="1" applyBorder="1" applyAlignment="1">
      <alignment horizontal="left"/>
    </xf>
    <xf numFmtId="16" fontId="0" fillId="0" borderId="0" xfId="0" applyNumberFormat="1" applyAlignment="1">
      <alignment horizontal="left"/>
    </xf>
    <xf numFmtId="0" fontId="0" fillId="0" borderId="0" xfId="0" applyBorder="1" applyAlignment="1">
      <alignment horizontal="center"/>
    </xf>
    <xf numFmtId="0" fontId="0" fillId="0" borderId="0" xfId="0" applyBorder="1"/>
    <xf numFmtId="1" fontId="0" fillId="0" borderId="0" xfId="0" applyNumberFormat="1" applyBorder="1" applyAlignment="1">
      <alignment horizontal="center"/>
    </xf>
    <xf numFmtId="1" fontId="2" fillId="0" borderId="0" xfId="0" applyNumberFormat="1" applyFont="1" applyBorder="1" applyAlignment="1">
      <alignment horizontal="center"/>
    </xf>
    <xf numFmtId="1" fontId="0" fillId="0" borderId="4" xfId="0" applyNumberFormat="1" applyBorder="1" applyAlignment="1">
      <alignment horizontal="center"/>
    </xf>
    <xf numFmtId="0" fontId="2" fillId="3" borderId="18" xfId="0" applyFont="1" applyFill="1" applyBorder="1" applyAlignment="1">
      <alignment horizontal="center"/>
    </xf>
    <xf numFmtId="0" fontId="2" fillId="3" borderId="2" xfId="0" applyFont="1" applyFill="1" applyBorder="1" applyAlignment="1">
      <alignment horizontal="center"/>
    </xf>
    <xf numFmtId="0" fontId="4" fillId="3" borderId="18" xfId="0" applyFont="1" applyFill="1" applyBorder="1" applyAlignment="1"/>
    <xf numFmtId="0" fontId="4" fillId="3" borderId="22" xfId="0" applyFont="1" applyFill="1" applyBorder="1" applyAlignment="1">
      <alignment horizontal="center"/>
    </xf>
    <xf numFmtId="1" fontId="3" fillId="3" borderId="27" xfId="0" applyNumberFormat="1" applyFont="1" applyFill="1" applyBorder="1" applyAlignment="1">
      <alignment horizontal="center"/>
    </xf>
    <xf numFmtId="165" fontId="3" fillId="3" borderId="28" xfId="0" applyNumberFormat="1" applyFont="1" applyFill="1" applyBorder="1" applyAlignment="1">
      <alignment horizontal="center"/>
    </xf>
    <xf numFmtId="1" fontId="3" fillId="3" borderId="18" xfId="0" applyNumberFormat="1" applyFont="1" applyFill="1" applyBorder="1" applyAlignment="1">
      <alignment horizontal="center"/>
    </xf>
    <xf numFmtId="165" fontId="3" fillId="3" borderId="2" xfId="0" applyNumberFormat="1" applyFont="1" applyFill="1" applyBorder="1" applyAlignment="1">
      <alignment horizontal="center"/>
    </xf>
    <xf numFmtId="165" fontId="0" fillId="0" borderId="4" xfId="0" applyNumberFormat="1" applyBorder="1" applyAlignment="1">
      <alignment horizontal="center"/>
    </xf>
    <xf numFmtId="1" fontId="0" fillId="0" borderId="17" xfId="0" applyNumberFormat="1" applyBorder="1" applyAlignment="1">
      <alignment horizontal="center"/>
    </xf>
    <xf numFmtId="165" fontId="0" fillId="0" borderId="6" xfId="0" applyNumberFormat="1" applyBorder="1" applyAlignment="1">
      <alignment horizontal="center"/>
    </xf>
    <xf numFmtId="164" fontId="0" fillId="4" borderId="7" xfId="0" applyNumberFormat="1" applyFill="1" applyBorder="1" applyAlignment="1">
      <alignment horizontal="center"/>
    </xf>
    <xf numFmtId="164" fontId="3" fillId="3" borderId="26" xfId="0" applyNumberFormat="1" applyFont="1" applyFill="1" applyBorder="1" applyAlignment="1">
      <alignment horizontal="center"/>
    </xf>
    <xf numFmtId="164" fontId="0" fillId="0" borderId="9" xfId="0" applyNumberFormat="1" applyBorder="1" applyAlignment="1">
      <alignment horizontal="center"/>
    </xf>
    <xf numFmtId="164" fontId="3" fillId="3" borderId="1" xfId="0" applyNumberFormat="1" applyFont="1" applyFill="1" applyBorder="1" applyAlignment="1">
      <alignment horizontal="center"/>
    </xf>
    <xf numFmtId="164" fontId="0" fillId="4" borderId="23" xfId="0" applyNumberFormat="1" applyFill="1" applyBorder="1" applyAlignment="1">
      <alignment horizontal="center"/>
    </xf>
    <xf numFmtId="164" fontId="0" fillId="4" borderId="24" xfId="0" applyNumberFormat="1" applyFill="1" applyBorder="1" applyAlignment="1">
      <alignment horizontal="center"/>
    </xf>
    <xf numFmtId="164" fontId="0" fillId="4" borderId="25" xfId="0" applyNumberFormat="1" applyFill="1" applyBorder="1" applyAlignment="1">
      <alignment horizontal="center"/>
    </xf>
    <xf numFmtId="0" fontId="0" fillId="3" borderId="1" xfId="0" applyFill="1" applyBorder="1" applyAlignment="1">
      <alignment horizontal="center"/>
    </xf>
    <xf numFmtId="0" fontId="2" fillId="4" borderId="23" xfId="0" applyFont="1" applyFill="1" applyBorder="1" applyAlignment="1">
      <alignment horizontal="center"/>
    </xf>
    <xf numFmtId="0" fontId="2" fillId="4" borderId="24" xfId="0" applyFont="1" applyFill="1" applyBorder="1" applyAlignment="1">
      <alignment horizontal="center"/>
    </xf>
    <xf numFmtId="1" fontId="2" fillId="4" borderId="24" xfId="0" applyNumberFormat="1" applyFont="1" applyFill="1" applyBorder="1" applyAlignment="1">
      <alignment horizontal="center"/>
    </xf>
    <xf numFmtId="1" fontId="2" fillId="4" borderId="25" xfId="0" applyNumberFormat="1" applyFont="1" applyFill="1" applyBorder="1" applyAlignment="1">
      <alignment horizontal="center"/>
    </xf>
    <xf numFmtId="0" fontId="4" fillId="3" borderId="1" xfId="0" applyFont="1" applyFill="1" applyBorder="1" applyAlignment="1">
      <alignment horizontal="center"/>
    </xf>
    <xf numFmtId="9" fontId="0" fillId="0" borderId="29" xfId="0" applyNumberFormat="1" applyBorder="1" applyAlignment="1">
      <alignment horizontal="center"/>
    </xf>
    <xf numFmtId="9" fontId="0" fillId="0" borderId="30" xfId="0" applyNumberFormat="1" applyBorder="1" applyAlignment="1">
      <alignment horizontal="center"/>
    </xf>
    <xf numFmtId="164" fontId="1" fillId="3" borderId="11" xfId="0" applyNumberFormat="1" applyFont="1" applyFill="1" applyBorder="1" applyAlignment="1">
      <alignment horizontal="center"/>
    </xf>
    <xf numFmtId="0" fontId="1" fillId="3" borderId="12" xfId="0" applyFont="1" applyFill="1" applyBorder="1" applyAlignment="1">
      <alignment horizontal="center"/>
    </xf>
    <xf numFmtId="0" fontId="1" fillId="3" borderId="13" xfId="0" applyFont="1" applyFill="1" applyBorder="1" applyAlignment="1">
      <alignment horizontal="center"/>
    </xf>
    <xf numFmtId="0" fontId="1" fillId="3" borderId="14" xfId="0" applyFont="1" applyFill="1" applyBorder="1" applyAlignment="1">
      <alignment horizontal="center"/>
    </xf>
    <xf numFmtId="0" fontId="1" fillId="3" borderId="15" xfId="0" applyFont="1" applyFill="1" applyBorder="1" applyAlignment="1">
      <alignment horizontal="center"/>
    </xf>
    <xf numFmtId="0" fontId="1" fillId="3" borderId="1" xfId="0" applyFont="1" applyFill="1" applyBorder="1"/>
    <xf numFmtId="0" fontId="1" fillId="3" borderId="2" xfId="0" applyFont="1" applyFill="1" applyBorder="1" applyAlignment="1">
      <alignment horizontal="center"/>
    </xf>
    <xf numFmtId="165" fontId="0" fillId="0" borderId="31" xfId="0" applyNumberFormat="1" applyBorder="1" applyAlignment="1">
      <alignment horizontal="center"/>
    </xf>
    <xf numFmtId="165" fontId="0" fillId="0" borderId="32" xfId="0" applyNumberFormat="1" applyBorder="1" applyAlignment="1">
      <alignment horizontal="center"/>
    </xf>
    <xf numFmtId="0" fontId="4" fillId="3" borderId="33" xfId="0" applyFont="1" applyFill="1" applyBorder="1" applyAlignment="1">
      <alignment horizontal="center"/>
    </xf>
    <xf numFmtId="0" fontId="4" fillId="3" borderId="18" xfId="0" applyFont="1" applyFill="1" applyBorder="1" applyAlignment="1">
      <alignment horizontal="right"/>
    </xf>
    <xf numFmtId="0" fontId="0" fillId="0" borderId="0" xfId="0" applyFill="1" applyBorder="1" applyAlignment="1">
      <alignment horizontal="left"/>
    </xf>
    <xf numFmtId="164" fontId="0" fillId="0" borderId="0" xfId="0" applyNumberFormat="1" applyBorder="1" applyAlignment="1">
      <alignment horizontal="center"/>
    </xf>
    <xf numFmtId="0" fontId="0" fillId="0" borderId="0" xfId="0" applyFill="1" applyBorder="1"/>
    <xf numFmtId="0" fontId="3" fillId="3" borderId="28" xfId="0" applyNumberFormat="1" applyFont="1" applyFill="1" applyBorder="1" applyAlignment="1">
      <alignment horizontal="center"/>
    </xf>
    <xf numFmtId="1" fontId="0" fillId="0" borderId="34" xfId="0" applyNumberFormat="1" applyBorder="1" applyAlignment="1">
      <alignment horizontal="center"/>
    </xf>
    <xf numFmtId="0" fontId="0" fillId="0" borderId="10" xfId="0" applyBorder="1"/>
    <xf numFmtId="164" fontId="1" fillId="3" borderId="35" xfId="0" applyNumberFormat="1" applyFont="1" applyFill="1" applyBorder="1" applyAlignment="1">
      <alignment horizontal="center"/>
    </xf>
    <xf numFmtId="164" fontId="1" fillId="3" borderId="33" xfId="0" applyNumberFormat="1" applyFont="1" applyFill="1" applyBorder="1" applyAlignment="1">
      <alignment horizontal="center"/>
    </xf>
    <xf numFmtId="0" fontId="1" fillId="3" borderId="22" xfId="0" applyFont="1" applyFill="1" applyBorder="1" applyAlignment="1">
      <alignment horizontal="center"/>
    </xf>
    <xf numFmtId="0" fontId="0" fillId="0" borderId="32" xfId="0" applyBorder="1"/>
    <xf numFmtId="0" fontId="0" fillId="0" borderId="36" xfId="0" applyBorder="1"/>
    <xf numFmtId="0" fontId="0" fillId="0" borderId="37" xfId="0" applyBorder="1"/>
    <xf numFmtId="164" fontId="0" fillId="0" borderId="24" xfId="0" applyNumberFormat="1" applyBorder="1" applyAlignment="1">
      <alignment horizontal="center"/>
    </xf>
    <xf numFmtId="164" fontId="0" fillId="0" borderId="25" xfId="0" applyNumberFormat="1" applyBorder="1" applyAlignment="1">
      <alignment horizontal="center"/>
    </xf>
    <xf numFmtId="164" fontId="0" fillId="0" borderId="0" xfId="0" applyNumberFormat="1" applyAlignment="1">
      <alignment horizontal="center"/>
    </xf>
    <xf numFmtId="0" fontId="1" fillId="3" borderId="18" xfId="0" applyFont="1" applyFill="1" applyBorder="1" applyAlignment="1">
      <alignment horizontal="center"/>
    </xf>
    <xf numFmtId="0" fontId="0" fillId="0" borderId="17" xfId="0" applyBorder="1" applyAlignment="1">
      <alignment horizontal="center"/>
    </xf>
    <xf numFmtId="0" fontId="0" fillId="5" borderId="31" xfId="0" applyFill="1" applyBorder="1" applyAlignment="1">
      <alignment horizontal="center"/>
    </xf>
    <xf numFmtId="0" fontId="0" fillId="5" borderId="32" xfId="0" applyFill="1" applyBorder="1" applyAlignment="1">
      <alignment horizontal="center"/>
    </xf>
    <xf numFmtId="0" fontId="0" fillId="5" borderId="37" xfId="0" applyFill="1" applyBorder="1" applyAlignment="1">
      <alignment horizontal="center"/>
    </xf>
    <xf numFmtId="1" fontId="0" fillId="0" borderId="38" xfId="0" applyNumberFormat="1" applyBorder="1" applyAlignment="1">
      <alignment horizontal="center"/>
    </xf>
    <xf numFmtId="9" fontId="0" fillId="0" borderId="39" xfId="0" applyNumberFormat="1" applyBorder="1" applyAlignment="1">
      <alignment horizontal="center"/>
    </xf>
    <xf numFmtId="0" fontId="0" fillId="6" borderId="0" xfId="0" applyFill="1" applyBorder="1" applyAlignment="1">
      <alignment horizontal="left"/>
    </xf>
    <xf numFmtId="0" fontId="0" fillId="0" borderId="0" xfId="0"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1" fillId="3" borderId="1" xfId="0" applyFont="1" applyFill="1" applyBorder="1" applyAlignment="1">
      <alignment horizontal="center"/>
    </xf>
    <xf numFmtId="0" fontId="0" fillId="4" borderId="3" xfId="0" applyFill="1" applyBorder="1" applyAlignment="1">
      <alignment horizontal="center"/>
    </xf>
    <xf numFmtId="0" fontId="0" fillId="4" borderId="0" xfId="0" applyFill="1" applyBorder="1" applyAlignment="1">
      <alignment horizontal="center"/>
    </xf>
    <xf numFmtId="0" fontId="0" fillId="4" borderId="4" xfId="0" applyFill="1" applyBorder="1" applyAlignment="1">
      <alignment horizontal="center"/>
    </xf>
    <xf numFmtId="0" fontId="0" fillId="0" borderId="4" xfId="0" applyBorder="1"/>
    <xf numFmtId="0" fontId="0" fillId="0" borderId="40" xfId="0" applyBorder="1"/>
    <xf numFmtId="0" fontId="0" fillId="0" borderId="38" xfId="0" applyBorder="1" applyAlignment="1">
      <alignment horizontal="left"/>
    </xf>
    <xf numFmtId="0" fontId="0" fillId="0" borderId="41" xfId="0" applyBorder="1"/>
    <xf numFmtId="0" fontId="1" fillId="3" borderId="5" xfId="0" applyFont="1" applyFill="1" applyBorder="1"/>
    <xf numFmtId="0" fontId="1" fillId="3" borderId="17" xfId="0" applyFont="1" applyFill="1" applyBorder="1"/>
    <xf numFmtId="0" fontId="1" fillId="3" borderId="6" xfId="0" applyFont="1" applyFill="1" applyBorder="1"/>
    <xf numFmtId="0" fontId="1" fillId="3" borderId="2" xfId="0" applyFont="1" applyFill="1" applyBorder="1"/>
    <xf numFmtId="164" fontId="1" fillId="3" borderId="42" xfId="0" applyNumberFormat="1" applyFont="1" applyFill="1" applyBorder="1" applyAlignment="1">
      <alignment horizontal="center"/>
    </xf>
    <xf numFmtId="164" fontId="0" fillId="0" borderId="16" xfId="0" applyNumberFormat="1" applyBorder="1" applyAlignment="1">
      <alignment horizontal="center"/>
    </xf>
    <xf numFmtId="164" fontId="0" fillId="0" borderId="43" xfId="0" applyNumberFormat="1" applyBorder="1" applyAlignment="1">
      <alignment horizontal="center"/>
    </xf>
    <xf numFmtId="0" fontId="0" fillId="0" borderId="0" xfId="0" applyAlignment="1">
      <alignment vertical="center" wrapText="1"/>
    </xf>
    <xf numFmtId="0" fontId="0" fillId="3" borderId="0" xfId="0" applyFill="1" applyAlignment="1">
      <alignment vertical="center" wrapText="1"/>
    </xf>
    <xf numFmtId="0" fontId="5" fillId="7" borderId="27" xfId="0" applyFont="1" applyFill="1" applyBorder="1" applyAlignment="1">
      <alignment vertical="center" wrapText="1"/>
    </xf>
    <xf numFmtId="0" fontId="5" fillId="7" borderId="45" xfId="0" applyFont="1" applyFill="1" applyBorder="1" applyAlignment="1">
      <alignment vertical="center"/>
    </xf>
    <xf numFmtId="0" fontId="0" fillId="3" borderId="8" xfId="0" applyFill="1" applyBorder="1" applyAlignment="1">
      <alignment vertical="center"/>
    </xf>
    <xf numFmtId="0" fontId="0" fillId="0" borderId="8" xfId="0" applyBorder="1" applyAlignment="1">
      <alignment vertical="center"/>
    </xf>
    <xf numFmtId="0" fontId="0" fillId="3" borderId="0" xfId="0" applyFill="1" applyBorder="1" applyAlignment="1">
      <alignment vertical="center" wrapText="1"/>
    </xf>
    <xf numFmtId="0" fontId="0" fillId="0" borderId="0" xfId="0" applyBorder="1" applyAlignment="1">
      <alignment vertical="center" wrapText="1"/>
    </xf>
    <xf numFmtId="0" fontId="5" fillId="7" borderId="44" xfId="0" applyFont="1" applyFill="1" applyBorder="1" applyAlignment="1">
      <alignment horizontal="center" vertical="center" wrapText="1"/>
    </xf>
    <xf numFmtId="0" fontId="0" fillId="3" borderId="7" xfId="0" applyFill="1" applyBorder="1" applyAlignment="1">
      <alignment horizontal="center" vertical="center" wrapText="1"/>
    </xf>
    <xf numFmtId="0" fontId="0" fillId="0" borderId="7" xfId="0" applyBorder="1" applyAlignment="1">
      <alignment horizontal="center" vertical="center" wrapText="1"/>
    </xf>
    <xf numFmtId="0" fontId="6" fillId="0" borderId="8" xfId="1" applyBorder="1" applyAlignment="1" applyProtection="1">
      <alignment vertical="center"/>
    </xf>
    <xf numFmtId="0" fontId="0" fillId="4" borderId="3" xfId="0" applyFill="1" applyBorder="1" applyAlignment="1">
      <alignment horizontal="left"/>
    </xf>
    <xf numFmtId="0" fontId="0" fillId="4" borderId="0" xfId="0" applyFill="1" applyBorder="1" applyAlignment="1"/>
    <xf numFmtId="0" fontId="0" fillId="4" borderId="4" xfId="0" applyFill="1" applyBorder="1" applyAlignment="1"/>
    <xf numFmtId="0" fontId="0" fillId="4" borderId="5" xfId="0" applyFill="1" applyBorder="1" applyAlignment="1">
      <alignment horizontal="left"/>
    </xf>
    <xf numFmtId="0" fontId="0" fillId="0" borderId="17" xfId="0" applyBorder="1" applyAlignment="1"/>
    <xf numFmtId="0" fontId="0" fillId="0" borderId="6" xfId="0" applyBorder="1" applyAlignment="1"/>
    <xf numFmtId="0" fontId="0" fillId="4" borderId="19" xfId="0" applyFill="1" applyBorder="1" applyAlignment="1">
      <alignment horizontal="left"/>
    </xf>
    <xf numFmtId="0" fontId="0" fillId="4" borderId="20" xfId="0" applyFill="1" applyBorder="1" applyAlignment="1">
      <alignment horizontal="left"/>
    </xf>
    <xf numFmtId="0" fontId="0" fillId="4" borderId="21" xfId="0" applyFill="1" applyBorder="1" applyAlignment="1">
      <alignment horizontal="left"/>
    </xf>
    <xf numFmtId="3" fontId="0" fillId="4" borderId="3" xfId="0" applyNumberFormat="1" applyFill="1" applyBorder="1" applyAlignment="1">
      <alignment horizontal="left"/>
    </xf>
    <xf numFmtId="0" fontId="0" fillId="0" borderId="0" xfId="0" applyAlignment="1">
      <alignment horizontal="center"/>
    </xf>
    <xf numFmtId="0" fontId="7" fillId="0" borderId="0" xfId="0" applyFont="1" applyAlignment="1">
      <alignment horizontal="left" vertical="center"/>
    </xf>
    <xf numFmtId="0" fontId="7" fillId="0" borderId="0" xfId="0" applyFont="1"/>
    <xf numFmtId="0" fontId="8" fillId="8" borderId="0" xfId="0" applyFont="1" applyFill="1" applyAlignment="1">
      <alignment horizontal="left" vertical="center"/>
    </xf>
  </cellXfs>
  <cellStyles count="2">
    <cellStyle name="Hyperlink" xfId="1" builtinId="8"/>
    <cellStyle name="Normal" xfId="0" builtinId="0"/>
  </cellStyles>
  <dxfs count="0"/>
  <tableStyles count="0" defaultTableStyle="TableStyleMedium9" defaultPivotStyle="PivotStyleLight16"/>
  <colors>
    <mruColors>
      <color rgb="FFFFFF99"/>
      <color rgb="FF66FF33"/>
      <color rgb="FFFFFFCC"/>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en.wikipedia.org/wiki/Oriental_Pearl_Tower" TargetMode="External"/><Relationship Id="rId7" Type="http://schemas.openxmlformats.org/officeDocument/2006/relationships/hyperlink" Target="http://en.wikipedia.org/wiki/Hadrian%27s_Wall" TargetMode="External"/><Relationship Id="rId2" Type="http://schemas.openxmlformats.org/officeDocument/2006/relationships/hyperlink" Target="http://en.wikipedia.org/wiki/Sky_Tower" TargetMode="External"/><Relationship Id="rId1" Type="http://schemas.openxmlformats.org/officeDocument/2006/relationships/hyperlink" Target="http://en.wikipedia.org/wiki/Fukuoka%2C_Fukuoka" TargetMode="External"/><Relationship Id="rId6" Type="http://schemas.openxmlformats.org/officeDocument/2006/relationships/hyperlink" Target="http://en.wikipedia.org/wiki/Bingham_Canyon_Mine" TargetMode="External"/><Relationship Id="rId5" Type="http://schemas.openxmlformats.org/officeDocument/2006/relationships/hyperlink" Target="http://en.wikipedia.org/wiki/Mir_Mine" TargetMode="External"/><Relationship Id="rId4" Type="http://schemas.openxmlformats.org/officeDocument/2006/relationships/hyperlink" Target="http://en.wikipedia.org/wiki/Carlsbad_Caverns_National_Park"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M330"/>
  <sheetViews>
    <sheetView showGridLines="0" workbookViewId="0">
      <selection activeCell="C94" sqref="C94"/>
    </sheetView>
  </sheetViews>
  <sheetFormatPr defaultRowHeight="14.4"/>
  <cols>
    <col min="1" max="1" width="15.6640625" style="3" customWidth="1"/>
    <col min="2" max="2" width="9.109375" style="6" customWidth="1"/>
    <col min="3" max="3" width="15.6640625" style="5" customWidth="1"/>
    <col min="4" max="4" width="15.6640625" style="7" customWidth="1"/>
    <col min="5" max="5" width="15.6640625" style="4" customWidth="1"/>
    <col min="6" max="6" width="15.6640625" style="7" customWidth="1"/>
    <col min="7" max="7" width="15.6640625" style="4" customWidth="1"/>
    <col min="8" max="8" width="15.6640625" style="7" customWidth="1"/>
    <col min="9" max="9" width="15.6640625" style="4" customWidth="1"/>
    <col min="10" max="10" width="15.6640625" style="8" customWidth="1"/>
  </cols>
  <sheetData>
    <row r="1" spans="1:13" ht="15" thickBot="1">
      <c r="A1" s="37" t="s">
        <v>63</v>
      </c>
      <c r="B1" s="66">
        <f ca="1">AVERAGE(B4:B77)</f>
        <v>3.5270270270270272</v>
      </c>
      <c r="C1" s="29"/>
      <c r="D1" s="29" t="s">
        <v>64</v>
      </c>
      <c r="E1" s="65">
        <f>COUNTA(C4:J77)</f>
        <v>261</v>
      </c>
      <c r="F1" s="62"/>
      <c r="G1" s="62"/>
      <c r="H1" s="62"/>
      <c r="I1" s="62"/>
      <c r="J1" s="62"/>
      <c r="K1" s="21"/>
    </row>
    <row r="2" spans="1:13" ht="15" thickBot="1">
      <c r="A2" s="63"/>
      <c r="B2" s="20"/>
      <c r="C2" s="62"/>
      <c r="D2" s="62"/>
      <c r="E2" s="62"/>
      <c r="F2" s="62"/>
      <c r="G2" s="62"/>
      <c r="H2" s="62"/>
      <c r="I2" s="62"/>
      <c r="J2" s="62"/>
      <c r="K2" s="64"/>
      <c r="L2" s="64"/>
      <c r="M2" s="64"/>
    </row>
    <row r="3" spans="1:13" ht="15" thickTop="1">
      <c r="A3" s="51" t="s">
        <v>22</v>
      </c>
      <c r="B3" s="52" t="s">
        <v>23</v>
      </c>
      <c r="C3" s="53">
        <v>1</v>
      </c>
      <c r="D3" s="54">
        <v>2</v>
      </c>
      <c r="E3" s="54">
        <v>3</v>
      </c>
      <c r="F3" s="54">
        <v>4</v>
      </c>
      <c r="G3" s="54">
        <v>5</v>
      </c>
      <c r="H3" s="54">
        <v>6</v>
      </c>
      <c r="I3" s="54">
        <v>7</v>
      </c>
      <c r="J3" s="55">
        <v>8</v>
      </c>
    </row>
    <row r="4" spans="1:13" hidden="1">
      <c r="A4" s="36">
        <v>39131</v>
      </c>
      <c r="B4" s="6">
        <f t="shared" ref="B4:B54" ca="1" si="0">IF(A4&lt;=TODAY(),COUNTA(C4:J4),"")</f>
        <v>2</v>
      </c>
      <c r="C4" s="5" t="s">
        <v>10</v>
      </c>
      <c r="D4" s="7" t="s">
        <v>8</v>
      </c>
    </row>
    <row r="5" spans="1:13" hidden="1">
      <c r="A5" s="36">
        <v>39132</v>
      </c>
      <c r="B5" s="6">
        <f t="shared" ca="1" si="0"/>
        <v>4</v>
      </c>
      <c r="C5" s="5" t="s">
        <v>8</v>
      </c>
      <c r="D5" s="7" t="s">
        <v>9</v>
      </c>
      <c r="E5" s="4" t="s">
        <v>37</v>
      </c>
      <c r="F5" s="7" t="s">
        <v>59</v>
      </c>
    </row>
    <row r="6" spans="1:13" hidden="1">
      <c r="A6" s="36">
        <v>39133</v>
      </c>
      <c r="B6" s="6">
        <f t="shared" ca="1" si="0"/>
        <v>4</v>
      </c>
      <c r="C6" s="62" t="s">
        <v>9</v>
      </c>
      <c r="D6" s="7" t="s">
        <v>8</v>
      </c>
      <c r="E6" s="4" t="s">
        <v>37</v>
      </c>
      <c r="F6" s="7" t="s">
        <v>1</v>
      </c>
    </row>
    <row r="7" spans="1:13" hidden="1">
      <c r="A7" s="36">
        <v>39134</v>
      </c>
      <c r="B7" s="6">
        <f t="shared" ca="1" si="0"/>
        <v>0</v>
      </c>
    </row>
    <row r="8" spans="1:13" hidden="1">
      <c r="A8" s="36">
        <v>39135</v>
      </c>
      <c r="B8" s="6">
        <f t="shared" ca="1" si="0"/>
        <v>4</v>
      </c>
      <c r="C8" s="5" t="s">
        <v>37</v>
      </c>
      <c r="D8" s="7" t="s">
        <v>8</v>
      </c>
      <c r="E8" s="4" t="s">
        <v>9</v>
      </c>
      <c r="F8" s="7" t="s">
        <v>1</v>
      </c>
    </row>
    <row r="9" spans="1:13" hidden="1">
      <c r="A9" s="36">
        <v>39136</v>
      </c>
      <c r="B9" s="6">
        <f t="shared" ca="1" si="0"/>
        <v>0</v>
      </c>
    </row>
    <row r="10" spans="1:13" hidden="1">
      <c r="A10" s="36">
        <v>39137</v>
      </c>
      <c r="B10" s="6">
        <f t="shared" ca="1" si="0"/>
        <v>5</v>
      </c>
      <c r="C10" s="5" t="s">
        <v>8</v>
      </c>
      <c r="D10" s="7" t="s">
        <v>20</v>
      </c>
      <c r="E10" s="4" t="s">
        <v>14</v>
      </c>
      <c r="F10" s="7" t="s">
        <v>37</v>
      </c>
      <c r="G10" s="4" t="s">
        <v>10</v>
      </c>
    </row>
    <row r="11" spans="1:13" hidden="1">
      <c r="A11" s="36">
        <v>39138</v>
      </c>
      <c r="B11" s="6">
        <f t="shared" ca="1" si="0"/>
        <v>4</v>
      </c>
      <c r="C11" s="5" t="s">
        <v>8</v>
      </c>
      <c r="D11" s="7" t="s">
        <v>10</v>
      </c>
      <c r="E11" s="4" t="s">
        <v>14</v>
      </c>
      <c r="F11" s="7" t="s">
        <v>15</v>
      </c>
    </row>
    <row r="12" spans="1:13" hidden="1">
      <c r="A12" s="36">
        <v>39139</v>
      </c>
      <c r="B12" s="6">
        <f t="shared" ca="1" si="0"/>
        <v>3</v>
      </c>
      <c r="C12" s="5" t="s">
        <v>10</v>
      </c>
      <c r="D12" s="7" t="s">
        <v>15</v>
      </c>
      <c r="E12" s="4" t="s">
        <v>14</v>
      </c>
    </row>
    <row r="13" spans="1:13" hidden="1">
      <c r="A13" s="36">
        <v>39140</v>
      </c>
      <c r="B13" s="6">
        <f t="shared" ca="1" si="0"/>
        <v>4</v>
      </c>
      <c r="C13" s="5" t="s">
        <v>4</v>
      </c>
      <c r="D13" s="7" t="s">
        <v>8</v>
      </c>
      <c r="E13" s="4" t="s">
        <v>9</v>
      </c>
      <c r="F13" s="7" t="s">
        <v>1</v>
      </c>
    </row>
    <row r="14" spans="1:13" hidden="1">
      <c r="A14" s="36">
        <v>39141</v>
      </c>
      <c r="B14" s="6">
        <f t="shared" ca="1" si="0"/>
        <v>4</v>
      </c>
      <c r="C14" s="5" t="s">
        <v>4</v>
      </c>
      <c r="D14" s="7" t="s">
        <v>10</v>
      </c>
      <c r="E14" s="4" t="s">
        <v>9</v>
      </c>
      <c r="F14" s="7" t="s">
        <v>8</v>
      </c>
    </row>
    <row r="15" spans="1:13" hidden="1">
      <c r="A15" s="36">
        <v>39142</v>
      </c>
      <c r="B15" s="6">
        <f t="shared" ca="1" si="0"/>
        <v>8</v>
      </c>
      <c r="C15" s="5" t="s">
        <v>10</v>
      </c>
      <c r="D15" s="7" t="s">
        <v>69</v>
      </c>
      <c r="E15" s="4" t="s">
        <v>9</v>
      </c>
      <c r="F15" s="7" t="s">
        <v>8</v>
      </c>
      <c r="G15" s="4" t="s">
        <v>1</v>
      </c>
      <c r="H15" s="7" t="s">
        <v>16</v>
      </c>
      <c r="I15" s="4" t="s">
        <v>15</v>
      </c>
      <c r="J15" s="8" t="s">
        <v>14</v>
      </c>
    </row>
    <row r="16" spans="1:13" hidden="1">
      <c r="A16" s="36">
        <v>39143</v>
      </c>
      <c r="B16" s="6">
        <f t="shared" ca="1" si="0"/>
        <v>4</v>
      </c>
      <c r="C16" s="5" t="s">
        <v>8</v>
      </c>
      <c r="D16" s="7" t="s">
        <v>16</v>
      </c>
      <c r="E16" s="4" t="s">
        <v>69</v>
      </c>
      <c r="F16" s="7" t="s">
        <v>9</v>
      </c>
    </row>
    <row r="17" spans="1:10" hidden="1">
      <c r="A17" s="36">
        <v>39144</v>
      </c>
      <c r="B17" s="6">
        <f t="shared" ca="1" si="0"/>
        <v>5</v>
      </c>
      <c r="C17" s="5" t="s">
        <v>8</v>
      </c>
      <c r="D17" s="7" t="s">
        <v>13</v>
      </c>
      <c r="E17" s="4" t="s">
        <v>37</v>
      </c>
      <c r="F17" s="7" t="s">
        <v>69</v>
      </c>
      <c r="G17" s="4" t="s">
        <v>1</v>
      </c>
    </row>
    <row r="18" spans="1:10" hidden="1">
      <c r="A18" s="36">
        <v>39145</v>
      </c>
      <c r="B18" s="6">
        <f t="shared" ca="1" si="0"/>
        <v>7</v>
      </c>
      <c r="C18" s="5" t="s">
        <v>8</v>
      </c>
      <c r="D18" s="7" t="s">
        <v>69</v>
      </c>
      <c r="E18" s="4" t="s">
        <v>37</v>
      </c>
      <c r="F18" s="7" t="s">
        <v>15</v>
      </c>
      <c r="G18" s="4" t="s">
        <v>14</v>
      </c>
      <c r="H18" s="7" t="s">
        <v>10</v>
      </c>
      <c r="I18" s="4" t="s">
        <v>1</v>
      </c>
    </row>
    <row r="19" spans="1:10" hidden="1">
      <c r="A19" s="36">
        <v>39146</v>
      </c>
      <c r="B19" s="6">
        <f t="shared" ca="1" si="0"/>
        <v>6</v>
      </c>
      <c r="C19" s="4" t="s">
        <v>69</v>
      </c>
      <c r="D19" s="7" t="s">
        <v>37</v>
      </c>
      <c r="E19" s="4" t="s">
        <v>9</v>
      </c>
      <c r="F19" s="7" t="s">
        <v>8</v>
      </c>
      <c r="G19" s="4" t="s">
        <v>10</v>
      </c>
      <c r="H19" s="7" t="s">
        <v>1</v>
      </c>
    </row>
    <row r="20" spans="1:10" hidden="1">
      <c r="A20" s="36">
        <v>39147</v>
      </c>
      <c r="B20" s="6">
        <f t="shared" ca="1" si="0"/>
        <v>5</v>
      </c>
      <c r="C20" s="5" t="s">
        <v>69</v>
      </c>
      <c r="D20" s="7" t="s">
        <v>37</v>
      </c>
      <c r="E20" s="4" t="s">
        <v>9</v>
      </c>
      <c r="F20" s="7" t="s">
        <v>8</v>
      </c>
      <c r="G20" s="4" t="s">
        <v>1</v>
      </c>
    </row>
    <row r="21" spans="1:10" hidden="1">
      <c r="A21" s="36">
        <v>39148</v>
      </c>
      <c r="B21" s="6">
        <f t="shared" ca="1" si="0"/>
        <v>8</v>
      </c>
      <c r="C21" s="5" t="s">
        <v>69</v>
      </c>
      <c r="D21" s="7" t="s">
        <v>37</v>
      </c>
      <c r="E21" s="4" t="s">
        <v>9</v>
      </c>
      <c r="F21" s="7" t="s">
        <v>8</v>
      </c>
      <c r="G21" s="4" t="s">
        <v>1</v>
      </c>
      <c r="H21" s="7" t="s">
        <v>14</v>
      </c>
      <c r="I21" s="4" t="s">
        <v>15</v>
      </c>
      <c r="J21" s="8" t="s">
        <v>75</v>
      </c>
    </row>
    <row r="22" spans="1:10" hidden="1">
      <c r="A22" s="36">
        <v>39149</v>
      </c>
      <c r="B22" s="6">
        <f t="shared" ca="1" si="0"/>
        <v>5</v>
      </c>
      <c r="C22" s="5" t="s">
        <v>4</v>
      </c>
      <c r="D22" s="7" t="s">
        <v>37</v>
      </c>
      <c r="E22" s="4" t="s">
        <v>9</v>
      </c>
      <c r="F22" s="7" t="s">
        <v>8</v>
      </c>
      <c r="G22" s="4" t="s">
        <v>75</v>
      </c>
    </row>
    <row r="23" spans="1:10" hidden="1">
      <c r="A23" s="36">
        <v>39150</v>
      </c>
      <c r="B23" s="6">
        <f t="shared" ca="1" si="0"/>
        <v>0</v>
      </c>
    </row>
    <row r="24" spans="1:10" hidden="1">
      <c r="A24" s="36">
        <v>39151</v>
      </c>
      <c r="B24" s="6">
        <f t="shared" ca="1" si="0"/>
        <v>2</v>
      </c>
      <c r="C24" s="5" t="s">
        <v>8</v>
      </c>
      <c r="D24" s="7" t="s">
        <v>75</v>
      </c>
    </row>
    <row r="25" spans="1:10" hidden="1">
      <c r="A25" s="36">
        <v>39152</v>
      </c>
      <c r="B25" s="6">
        <f t="shared" ca="1" si="0"/>
        <v>4</v>
      </c>
      <c r="C25" s="5" t="s">
        <v>8</v>
      </c>
      <c r="D25" s="7" t="s">
        <v>14</v>
      </c>
      <c r="E25" s="4" t="s">
        <v>15</v>
      </c>
      <c r="F25" s="7" t="s">
        <v>75</v>
      </c>
    </row>
    <row r="26" spans="1:10" hidden="1">
      <c r="A26" s="36">
        <v>39153</v>
      </c>
      <c r="B26" s="6">
        <f t="shared" ca="1" si="0"/>
        <v>5</v>
      </c>
      <c r="C26" s="5" t="s">
        <v>8</v>
      </c>
      <c r="D26" s="7" t="s">
        <v>14</v>
      </c>
      <c r="E26" s="4" t="s">
        <v>9</v>
      </c>
      <c r="F26" s="7" t="s">
        <v>15</v>
      </c>
      <c r="G26" s="4" t="s">
        <v>1</v>
      </c>
    </row>
    <row r="27" spans="1:10" hidden="1">
      <c r="A27" s="36">
        <v>39154</v>
      </c>
      <c r="B27" s="6">
        <f t="shared" ca="1" si="0"/>
        <v>5</v>
      </c>
      <c r="C27" s="5" t="s">
        <v>14</v>
      </c>
      <c r="D27" s="7" t="s">
        <v>15</v>
      </c>
      <c r="E27" s="4" t="s">
        <v>9</v>
      </c>
      <c r="F27" s="7" t="s">
        <v>1</v>
      </c>
      <c r="G27" s="4" t="s">
        <v>37</v>
      </c>
    </row>
    <row r="28" spans="1:10" hidden="1">
      <c r="A28" s="36">
        <v>39155</v>
      </c>
      <c r="B28" s="6">
        <f t="shared" ca="1" si="0"/>
        <v>6</v>
      </c>
      <c r="C28" s="5" t="s">
        <v>8</v>
      </c>
      <c r="D28" s="7" t="s">
        <v>9</v>
      </c>
      <c r="E28" s="4" t="s">
        <v>76</v>
      </c>
      <c r="F28" s="7" t="s">
        <v>75</v>
      </c>
      <c r="G28" s="4" t="s">
        <v>1</v>
      </c>
      <c r="H28" s="7" t="s">
        <v>0</v>
      </c>
    </row>
    <row r="29" spans="1:10" hidden="1">
      <c r="A29" s="36">
        <v>39156</v>
      </c>
      <c r="B29" s="6">
        <f t="shared" ca="1" si="0"/>
        <v>5</v>
      </c>
      <c r="C29" s="5" t="s">
        <v>76</v>
      </c>
      <c r="D29" s="7" t="s">
        <v>9</v>
      </c>
      <c r="E29" s="4" t="s">
        <v>8</v>
      </c>
      <c r="F29" s="7" t="s">
        <v>75</v>
      </c>
      <c r="G29" s="4" t="s">
        <v>0</v>
      </c>
    </row>
    <row r="30" spans="1:10" hidden="1">
      <c r="A30" s="36">
        <v>39157</v>
      </c>
      <c r="B30" s="6">
        <f t="shared" ca="1" si="0"/>
        <v>0</v>
      </c>
    </row>
    <row r="31" spans="1:10" hidden="1">
      <c r="A31" s="36">
        <v>39158</v>
      </c>
      <c r="B31" s="6">
        <f t="shared" ca="1" si="0"/>
        <v>1</v>
      </c>
      <c r="C31" s="5" t="s">
        <v>8</v>
      </c>
    </row>
    <row r="32" spans="1:10" hidden="1">
      <c r="A32" s="36">
        <v>39159</v>
      </c>
      <c r="B32" s="6">
        <f t="shared" ca="1" si="0"/>
        <v>3</v>
      </c>
      <c r="C32" s="5" t="s">
        <v>8</v>
      </c>
      <c r="D32" s="7" t="s">
        <v>10</v>
      </c>
      <c r="E32" s="4" t="s">
        <v>0</v>
      </c>
    </row>
    <row r="33" spans="1:8" hidden="1">
      <c r="A33" s="36">
        <v>39160</v>
      </c>
      <c r="B33" s="6">
        <f t="shared" ca="1" si="0"/>
        <v>3</v>
      </c>
      <c r="C33" s="5" t="s">
        <v>8</v>
      </c>
      <c r="D33" s="7" t="s">
        <v>9</v>
      </c>
      <c r="E33" s="4" t="s">
        <v>0</v>
      </c>
    </row>
    <row r="34" spans="1:8" hidden="1">
      <c r="A34" s="36">
        <v>39161</v>
      </c>
      <c r="B34" s="6">
        <f t="shared" ca="1" si="0"/>
        <v>4</v>
      </c>
      <c r="C34" s="5" t="s">
        <v>8</v>
      </c>
      <c r="D34" s="7" t="s">
        <v>9</v>
      </c>
      <c r="E34" s="4" t="s">
        <v>19</v>
      </c>
      <c r="F34" s="7" t="s">
        <v>16</v>
      </c>
    </row>
    <row r="35" spans="1:8" hidden="1">
      <c r="A35" s="36">
        <v>39162</v>
      </c>
      <c r="B35" s="6">
        <f t="shared" ca="1" si="0"/>
        <v>2</v>
      </c>
      <c r="C35" s="5" t="s">
        <v>16</v>
      </c>
      <c r="D35" s="7" t="s">
        <v>8</v>
      </c>
    </row>
    <row r="36" spans="1:8" hidden="1">
      <c r="A36" s="36">
        <v>39163</v>
      </c>
      <c r="B36" s="6">
        <f t="shared" ca="1" si="0"/>
        <v>2</v>
      </c>
      <c r="C36" s="5" t="s">
        <v>16</v>
      </c>
      <c r="D36" s="7" t="s">
        <v>8</v>
      </c>
    </row>
    <row r="37" spans="1:8" hidden="1">
      <c r="A37" s="36">
        <v>39164</v>
      </c>
      <c r="B37" s="6">
        <f t="shared" ca="1" si="0"/>
        <v>2</v>
      </c>
      <c r="C37" s="5" t="s">
        <v>9</v>
      </c>
      <c r="D37" s="7" t="s">
        <v>8</v>
      </c>
    </row>
    <row r="38" spans="1:8" hidden="1">
      <c r="A38" s="36">
        <v>39168</v>
      </c>
      <c r="B38" s="6">
        <f t="shared" ca="1" si="0"/>
        <v>2</v>
      </c>
      <c r="C38" s="5" t="s">
        <v>9</v>
      </c>
      <c r="D38" s="7" t="s">
        <v>0</v>
      </c>
    </row>
    <row r="39" spans="1:8" hidden="1">
      <c r="A39" s="36">
        <v>39169</v>
      </c>
      <c r="B39" s="6">
        <f t="shared" ca="1" si="0"/>
        <v>5</v>
      </c>
      <c r="C39" s="5" t="s">
        <v>4</v>
      </c>
      <c r="D39" s="7" t="s">
        <v>9</v>
      </c>
      <c r="E39" s="4" t="s">
        <v>0</v>
      </c>
      <c r="F39" s="7" t="s">
        <v>187</v>
      </c>
      <c r="G39" s="4" t="s">
        <v>8</v>
      </c>
    </row>
    <row r="40" spans="1:8" hidden="1">
      <c r="A40" s="36">
        <v>39170</v>
      </c>
      <c r="B40" s="6">
        <f t="shared" ca="1" si="0"/>
        <v>2</v>
      </c>
      <c r="C40" s="5" t="s">
        <v>37</v>
      </c>
      <c r="D40" s="7" t="s">
        <v>8</v>
      </c>
    </row>
    <row r="41" spans="1:8" hidden="1">
      <c r="A41" s="36">
        <v>39171</v>
      </c>
      <c r="B41" s="6">
        <f t="shared" ca="1" si="0"/>
        <v>1</v>
      </c>
      <c r="C41" s="5" t="s">
        <v>187</v>
      </c>
    </row>
    <row r="42" spans="1:8" hidden="1">
      <c r="A42" s="36">
        <v>39172</v>
      </c>
      <c r="B42" s="6">
        <f t="shared" ca="1" si="0"/>
        <v>0</v>
      </c>
    </row>
    <row r="43" spans="1:8" hidden="1">
      <c r="A43" s="36">
        <v>39173</v>
      </c>
      <c r="B43" s="6">
        <f t="shared" ca="1" si="0"/>
        <v>2</v>
      </c>
      <c r="C43" s="5" t="s">
        <v>8</v>
      </c>
      <c r="D43" s="7" t="s">
        <v>0</v>
      </c>
    </row>
    <row r="44" spans="1:8" hidden="1">
      <c r="A44" s="36">
        <v>39174</v>
      </c>
      <c r="B44" s="6">
        <f t="shared" ca="1" si="0"/>
        <v>6</v>
      </c>
      <c r="C44" s="5" t="s">
        <v>37</v>
      </c>
      <c r="D44" s="7" t="s">
        <v>4</v>
      </c>
      <c r="E44" s="4" t="s">
        <v>8</v>
      </c>
      <c r="F44" s="7" t="s">
        <v>9</v>
      </c>
      <c r="G44" s="4" t="s">
        <v>0</v>
      </c>
      <c r="H44" s="7" t="s">
        <v>75</v>
      </c>
    </row>
    <row r="45" spans="1:8" hidden="1">
      <c r="A45" s="36">
        <v>39175</v>
      </c>
      <c r="B45" s="6">
        <f t="shared" ca="1" si="0"/>
        <v>4</v>
      </c>
      <c r="C45" s="5" t="s">
        <v>8</v>
      </c>
      <c r="D45" s="7" t="s">
        <v>75</v>
      </c>
      <c r="E45" s="4" t="s">
        <v>187</v>
      </c>
      <c r="F45" s="7" t="s">
        <v>20</v>
      </c>
    </row>
    <row r="46" spans="1:8" hidden="1">
      <c r="A46" s="36">
        <v>39176</v>
      </c>
      <c r="B46" s="6">
        <f t="shared" ca="1" si="0"/>
        <v>5</v>
      </c>
      <c r="C46" s="5" t="s">
        <v>8</v>
      </c>
      <c r="D46" s="7" t="s">
        <v>187</v>
      </c>
      <c r="E46" s="4" t="s">
        <v>9</v>
      </c>
      <c r="F46" s="7" t="s">
        <v>0</v>
      </c>
      <c r="G46" s="4" t="s">
        <v>37</v>
      </c>
    </row>
    <row r="47" spans="1:8" hidden="1">
      <c r="A47" s="36">
        <v>39177</v>
      </c>
      <c r="B47" s="6">
        <f t="shared" ca="1" si="0"/>
        <v>1</v>
      </c>
      <c r="C47" s="5" t="s">
        <v>75</v>
      </c>
    </row>
    <row r="48" spans="1:8" hidden="1">
      <c r="A48" s="36">
        <v>39178</v>
      </c>
      <c r="B48" s="6">
        <f t="shared" ca="1" si="0"/>
        <v>2</v>
      </c>
      <c r="C48" s="5" t="s">
        <v>0</v>
      </c>
      <c r="D48" s="7" t="s">
        <v>8</v>
      </c>
    </row>
    <row r="49" spans="1:10" hidden="1">
      <c r="A49" s="36">
        <v>39179</v>
      </c>
      <c r="B49" s="6">
        <f t="shared" ca="1" si="0"/>
        <v>2</v>
      </c>
      <c r="C49" s="5" t="s">
        <v>8</v>
      </c>
      <c r="D49" s="7" t="s">
        <v>187</v>
      </c>
    </row>
    <row r="50" spans="1:10" hidden="1">
      <c r="A50" s="36">
        <v>39180</v>
      </c>
      <c r="B50" s="6">
        <f t="shared" ca="1" si="0"/>
        <v>4</v>
      </c>
      <c r="C50" s="84" t="s">
        <v>187</v>
      </c>
      <c r="D50" s="7" t="s">
        <v>10</v>
      </c>
      <c r="E50" s="4" t="s">
        <v>8</v>
      </c>
      <c r="F50" s="7" t="s">
        <v>0</v>
      </c>
    </row>
    <row r="51" spans="1:10" hidden="1">
      <c r="A51" s="36">
        <v>39181</v>
      </c>
      <c r="B51" s="6">
        <f t="shared" ca="1" si="0"/>
        <v>6</v>
      </c>
      <c r="C51" s="5" t="s">
        <v>8</v>
      </c>
      <c r="D51" s="7" t="s">
        <v>20</v>
      </c>
      <c r="E51" s="4" t="s">
        <v>8</v>
      </c>
      <c r="F51" s="7" t="s">
        <v>19</v>
      </c>
      <c r="G51" s="4" t="s">
        <v>10</v>
      </c>
      <c r="H51" s="7" t="s">
        <v>75</v>
      </c>
    </row>
    <row r="52" spans="1:10" hidden="1">
      <c r="A52" s="36">
        <v>39182</v>
      </c>
      <c r="B52" s="6">
        <f t="shared" ca="1" si="0"/>
        <v>3</v>
      </c>
      <c r="C52" s="5" t="s">
        <v>9</v>
      </c>
      <c r="D52" s="7" t="s">
        <v>37</v>
      </c>
      <c r="E52" s="4" t="s">
        <v>0</v>
      </c>
    </row>
    <row r="53" spans="1:10" hidden="1">
      <c r="A53" s="36">
        <v>39183</v>
      </c>
      <c r="B53" s="6">
        <f t="shared" ca="1" si="0"/>
        <v>5</v>
      </c>
      <c r="C53" s="5" t="s">
        <v>8</v>
      </c>
      <c r="D53" s="7" t="s">
        <v>37</v>
      </c>
      <c r="E53" s="4" t="s">
        <v>75</v>
      </c>
      <c r="F53" s="7" t="s">
        <v>19</v>
      </c>
      <c r="G53" s="4" t="s">
        <v>0</v>
      </c>
    </row>
    <row r="54" spans="1:10" hidden="1">
      <c r="A54" s="36">
        <v>39184</v>
      </c>
      <c r="B54" s="6">
        <f t="shared" ca="1" si="0"/>
        <v>3</v>
      </c>
      <c r="C54" s="5" t="s">
        <v>37</v>
      </c>
      <c r="D54" s="7" t="s">
        <v>9</v>
      </c>
      <c r="E54" s="4" t="s">
        <v>0</v>
      </c>
    </row>
    <row r="55" spans="1:10" hidden="1">
      <c r="A55" s="36">
        <v>39196</v>
      </c>
      <c r="B55" s="6">
        <f t="shared" ref="B55:B61" ca="1" si="1">IF(A55&lt;=TODAY(),COUNTA(C55:J55),"")</f>
        <v>5</v>
      </c>
      <c r="C55" s="5" t="s">
        <v>198</v>
      </c>
      <c r="D55" s="7" t="s">
        <v>9</v>
      </c>
      <c r="E55" s="4" t="s">
        <v>0</v>
      </c>
      <c r="F55" s="7" t="s">
        <v>69</v>
      </c>
      <c r="G55" s="4" t="s">
        <v>187</v>
      </c>
    </row>
    <row r="56" spans="1:10" hidden="1">
      <c r="A56" s="36">
        <v>39197</v>
      </c>
      <c r="B56" s="6">
        <f t="shared" ca="1" si="1"/>
        <v>8</v>
      </c>
      <c r="C56" s="5" t="s">
        <v>69</v>
      </c>
      <c r="D56" s="7" t="s">
        <v>198</v>
      </c>
      <c r="E56" s="4" t="s">
        <v>20</v>
      </c>
      <c r="F56" s="7" t="s">
        <v>8</v>
      </c>
      <c r="G56" s="4" t="s">
        <v>19</v>
      </c>
      <c r="H56" s="7" t="s">
        <v>9</v>
      </c>
      <c r="I56" s="4" t="s">
        <v>37</v>
      </c>
      <c r="J56" s="8" t="s">
        <v>0</v>
      </c>
    </row>
    <row r="57" spans="1:10" hidden="1">
      <c r="A57" s="36">
        <v>39198</v>
      </c>
      <c r="B57" s="6">
        <f t="shared" ca="1" si="1"/>
        <v>5</v>
      </c>
      <c r="C57" s="5" t="s">
        <v>69</v>
      </c>
      <c r="D57" s="7" t="s">
        <v>198</v>
      </c>
      <c r="E57" s="4" t="s">
        <v>37</v>
      </c>
      <c r="F57" s="7" t="s">
        <v>0</v>
      </c>
      <c r="G57" s="4" t="s">
        <v>9</v>
      </c>
    </row>
    <row r="58" spans="1:10" hidden="1">
      <c r="A58" s="36">
        <v>39199</v>
      </c>
      <c r="B58" s="6">
        <f t="shared" ca="1" si="1"/>
        <v>3</v>
      </c>
      <c r="C58" s="5" t="s">
        <v>198</v>
      </c>
      <c r="D58" s="7" t="s">
        <v>9</v>
      </c>
      <c r="E58" s="4" t="s">
        <v>8</v>
      </c>
    </row>
    <row r="59" spans="1:10" hidden="1">
      <c r="A59" s="36">
        <v>39200</v>
      </c>
      <c r="B59" s="6">
        <f t="shared" ca="1" si="1"/>
        <v>4</v>
      </c>
      <c r="C59" s="5" t="s">
        <v>14</v>
      </c>
      <c r="D59" s="7" t="s">
        <v>15</v>
      </c>
      <c r="E59" s="4" t="s">
        <v>0</v>
      </c>
      <c r="F59" s="7" t="s">
        <v>69</v>
      </c>
    </row>
    <row r="60" spans="1:10" hidden="1">
      <c r="A60" s="36">
        <v>39201</v>
      </c>
      <c r="B60" s="6">
        <f t="shared" ca="1" si="1"/>
        <v>7</v>
      </c>
      <c r="C60" s="5" t="s">
        <v>198</v>
      </c>
      <c r="D60" s="7" t="s">
        <v>69</v>
      </c>
      <c r="E60" s="4" t="s">
        <v>14</v>
      </c>
      <c r="F60" s="7" t="s">
        <v>19</v>
      </c>
      <c r="G60" s="4" t="s">
        <v>8</v>
      </c>
      <c r="H60" s="7" t="s">
        <v>75</v>
      </c>
      <c r="I60" s="4" t="s">
        <v>187</v>
      </c>
    </row>
    <row r="61" spans="1:10" hidden="1">
      <c r="A61" s="36">
        <v>39202</v>
      </c>
      <c r="B61" s="6">
        <f t="shared" ca="1" si="1"/>
        <v>3</v>
      </c>
      <c r="C61" s="5" t="s">
        <v>198</v>
      </c>
      <c r="D61" s="7" t="s">
        <v>3</v>
      </c>
      <c r="E61" s="4" t="s">
        <v>9</v>
      </c>
    </row>
    <row r="62" spans="1:10" hidden="1">
      <c r="A62" s="36">
        <v>39283</v>
      </c>
      <c r="B62" s="6">
        <f t="shared" ref="B62:B77" ca="1" si="2">IF(A62&lt;=TODAY(),COUNTA(C62:J62),"")</f>
        <v>2</v>
      </c>
      <c r="C62" s="5" t="s">
        <v>69</v>
      </c>
      <c r="D62" s="7" t="s">
        <v>0</v>
      </c>
    </row>
    <row r="63" spans="1:10" hidden="1">
      <c r="A63" s="36">
        <v>39284</v>
      </c>
      <c r="B63" s="6">
        <f t="shared" ca="1" si="2"/>
        <v>2</v>
      </c>
      <c r="C63" s="5" t="s">
        <v>69</v>
      </c>
      <c r="D63" s="7" t="s">
        <v>14</v>
      </c>
    </row>
    <row r="64" spans="1:10" hidden="1">
      <c r="A64" s="36">
        <v>39285</v>
      </c>
      <c r="B64" s="6">
        <f t="shared" ca="1" si="2"/>
        <v>2</v>
      </c>
      <c r="C64" s="5" t="s">
        <v>69</v>
      </c>
      <c r="D64" s="7" t="s">
        <v>0</v>
      </c>
    </row>
    <row r="65" spans="1:7" hidden="1">
      <c r="A65" s="36">
        <v>39286</v>
      </c>
      <c r="B65" s="6">
        <f t="shared" ca="1" si="2"/>
        <v>3</v>
      </c>
      <c r="C65" s="5" t="s">
        <v>69</v>
      </c>
      <c r="D65" s="7" t="s">
        <v>250</v>
      </c>
      <c r="E65" s="4" t="s">
        <v>6</v>
      </c>
    </row>
    <row r="66" spans="1:7" hidden="1">
      <c r="A66" s="36">
        <v>39287</v>
      </c>
      <c r="B66" s="6">
        <f t="shared" ca="1" si="2"/>
        <v>5</v>
      </c>
      <c r="C66" s="5" t="s">
        <v>69</v>
      </c>
      <c r="D66" s="7" t="s">
        <v>0</v>
      </c>
      <c r="E66" s="4" t="s">
        <v>250</v>
      </c>
      <c r="F66" s="7" t="s">
        <v>20</v>
      </c>
      <c r="G66" s="4" t="s">
        <v>6</v>
      </c>
    </row>
    <row r="67" spans="1:7" hidden="1">
      <c r="A67" s="36">
        <v>39288</v>
      </c>
      <c r="B67" s="6">
        <f t="shared" ca="1" si="2"/>
        <v>3</v>
      </c>
      <c r="C67" s="5" t="s">
        <v>69</v>
      </c>
      <c r="D67" s="7" t="s">
        <v>6</v>
      </c>
      <c r="E67" s="4" t="s">
        <v>250</v>
      </c>
    </row>
    <row r="68" spans="1:7" hidden="1">
      <c r="A68" s="36">
        <v>39289</v>
      </c>
      <c r="B68" s="6">
        <f t="shared" ca="1" si="2"/>
        <v>3</v>
      </c>
      <c r="C68" s="5" t="s">
        <v>69</v>
      </c>
      <c r="D68" s="7" t="s">
        <v>6</v>
      </c>
      <c r="E68" s="4" t="s">
        <v>250</v>
      </c>
    </row>
    <row r="69" spans="1:7" hidden="1">
      <c r="A69" s="36">
        <v>39290</v>
      </c>
      <c r="B69" s="6">
        <f t="shared" ca="1" si="2"/>
        <v>3</v>
      </c>
      <c r="C69" s="5" t="s">
        <v>6</v>
      </c>
      <c r="D69" s="7" t="s">
        <v>250</v>
      </c>
      <c r="E69" s="4" t="s">
        <v>18</v>
      </c>
    </row>
    <row r="70" spans="1:7" hidden="1">
      <c r="A70" s="36">
        <v>39291</v>
      </c>
      <c r="B70" s="6">
        <f t="shared" ca="1" si="2"/>
        <v>4</v>
      </c>
      <c r="C70" s="5" t="s">
        <v>69</v>
      </c>
      <c r="D70" s="7" t="s">
        <v>18</v>
      </c>
      <c r="E70" s="4" t="s">
        <v>0</v>
      </c>
      <c r="F70" s="7" t="s">
        <v>14</v>
      </c>
    </row>
    <row r="71" spans="1:7" hidden="1">
      <c r="A71" s="36">
        <v>39292</v>
      </c>
      <c r="B71" s="6">
        <f t="shared" ca="1" si="2"/>
        <v>4</v>
      </c>
      <c r="C71" s="5" t="s">
        <v>69</v>
      </c>
      <c r="D71" s="7" t="s">
        <v>18</v>
      </c>
      <c r="E71" s="4" t="s">
        <v>0</v>
      </c>
      <c r="F71" s="7" t="s">
        <v>14</v>
      </c>
    </row>
    <row r="72" spans="1:7" hidden="1">
      <c r="A72" s="36">
        <v>39293</v>
      </c>
      <c r="B72" s="6">
        <f t="shared" ca="1" si="2"/>
        <v>3</v>
      </c>
      <c r="C72" s="5" t="s">
        <v>69</v>
      </c>
      <c r="D72" s="7" t="s">
        <v>18</v>
      </c>
      <c r="E72" s="4" t="s">
        <v>0</v>
      </c>
    </row>
    <row r="73" spans="1:7" hidden="1">
      <c r="A73" s="36">
        <v>39294</v>
      </c>
      <c r="B73" s="6">
        <f t="shared" ca="1" si="2"/>
        <v>3</v>
      </c>
      <c r="C73" s="5" t="s">
        <v>69</v>
      </c>
      <c r="D73" s="7" t="s">
        <v>18</v>
      </c>
      <c r="E73" s="4" t="s">
        <v>0</v>
      </c>
    </row>
    <row r="74" spans="1:7" hidden="1">
      <c r="A74" s="36">
        <v>39295</v>
      </c>
      <c r="B74" s="6">
        <f t="shared" ca="1" si="2"/>
        <v>3</v>
      </c>
      <c r="C74" s="5" t="s">
        <v>69</v>
      </c>
      <c r="D74" s="7" t="s">
        <v>18</v>
      </c>
      <c r="E74" s="4" t="s">
        <v>7</v>
      </c>
    </row>
    <row r="75" spans="1:7" hidden="1">
      <c r="A75" s="36">
        <v>39296</v>
      </c>
      <c r="B75" s="6">
        <f t="shared" ca="1" si="2"/>
        <v>3</v>
      </c>
      <c r="C75" s="5" t="s">
        <v>69</v>
      </c>
      <c r="D75" s="7" t="s">
        <v>18</v>
      </c>
      <c r="E75" s="4" t="s">
        <v>7</v>
      </c>
    </row>
    <row r="76" spans="1:7" hidden="1">
      <c r="A76" s="36">
        <v>39297</v>
      </c>
      <c r="B76" s="6">
        <f t="shared" ca="1" si="2"/>
        <v>3</v>
      </c>
      <c r="C76" s="5" t="s">
        <v>69</v>
      </c>
      <c r="D76" s="7" t="s">
        <v>18</v>
      </c>
      <c r="E76" s="4" t="s">
        <v>7</v>
      </c>
    </row>
    <row r="77" spans="1:7" hidden="1">
      <c r="A77" s="36">
        <v>39298</v>
      </c>
      <c r="B77" s="6">
        <f t="shared" ca="1" si="2"/>
        <v>1</v>
      </c>
      <c r="C77" s="5" t="s">
        <v>18</v>
      </c>
    </row>
    <row r="78" spans="1:7" hidden="1">
      <c r="A78" s="36">
        <v>39307</v>
      </c>
      <c r="B78" s="6">
        <f t="shared" ref="B78:B128" ca="1" si="3">IF(A78&lt;=TODAY(),COUNTA(C78:J78),"")</f>
        <v>4</v>
      </c>
      <c r="C78" s="5" t="s">
        <v>20</v>
      </c>
      <c r="D78" s="7" t="s">
        <v>8</v>
      </c>
      <c r="E78" s="4" t="s">
        <v>9</v>
      </c>
      <c r="F78" s="7" t="s">
        <v>0</v>
      </c>
    </row>
    <row r="79" spans="1:7">
      <c r="A79" s="36">
        <v>39321</v>
      </c>
      <c r="B79" s="6">
        <f t="shared" ca="1" si="3"/>
        <v>4</v>
      </c>
      <c r="C79" s="5" t="s">
        <v>16</v>
      </c>
      <c r="D79" s="7" t="s">
        <v>260</v>
      </c>
      <c r="E79" s="4" t="s">
        <v>69</v>
      </c>
      <c r="F79" s="7" t="s">
        <v>262</v>
      </c>
    </row>
    <row r="80" spans="1:7">
      <c r="A80" s="36">
        <v>39322</v>
      </c>
      <c r="B80" s="6">
        <f t="shared" ca="1" si="3"/>
        <v>3</v>
      </c>
      <c r="C80" s="5" t="s">
        <v>0</v>
      </c>
      <c r="D80" s="7" t="s">
        <v>262</v>
      </c>
      <c r="E80" s="4" t="s">
        <v>260</v>
      </c>
    </row>
    <row r="81" spans="1:5">
      <c r="A81" s="36">
        <v>39323</v>
      </c>
      <c r="B81" s="6">
        <f t="shared" ca="1" si="3"/>
        <v>3</v>
      </c>
      <c r="C81" s="5" t="s">
        <v>0</v>
      </c>
      <c r="D81" s="7" t="s">
        <v>262</v>
      </c>
      <c r="E81" s="4" t="s">
        <v>9</v>
      </c>
    </row>
    <row r="82" spans="1:5">
      <c r="A82" s="36">
        <v>39324</v>
      </c>
      <c r="B82" s="6">
        <f t="shared" ca="1" si="3"/>
        <v>0</v>
      </c>
    </row>
    <row r="83" spans="1:5">
      <c r="A83" s="36">
        <v>39325</v>
      </c>
      <c r="B83" s="6">
        <f t="shared" ca="1" si="3"/>
        <v>0</v>
      </c>
    </row>
    <row r="84" spans="1:5">
      <c r="A84" s="36">
        <v>39326</v>
      </c>
      <c r="B84" s="6">
        <f t="shared" ca="1" si="3"/>
        <v>0</v>
      </c>
    </row>
    <row r="85" spans="1:5">
      <c r="A85" s="36">
        <v>39327</v>
      </c>
      <c r="B85" s="6">
        <f t="shared" ca="1" si="3"/>
        <v>0</v>
      </c>
    </row>
    <row r="86" spans="1:5">
      <c r="A86" s="36">
        <v>39328</v>
      </c>
      <c r="B86" s="6">
        <f t="shared" ca="1" si="3"/>
        <v>0</v>
      </c>
    </row>
    <row r="87" spans="1:5">
      <c r="A87" s="36">
        <v>39329</v>
      </c>
      <c r="B87" s="6">
        <f t="shared" ca="1" si="3"/>
        <v>1</v>
      </c>
      <c r="C87" s="5" t="s">
        <v>0</v>
      </c>
    </row>
    <row r="88" spans="1:5">
      <c r="A88" s="36">
        <v>39330</v>
      </c>
      <c r="B88" s="6">
        <f t="shared" ca="1" si="3"/>
        <v>2</v>
      </c>
      <c r="C88" s="5" t="s">
        <v>4</v>
      </c>
      <c r="D88" s="7" t="s">
        <v>0</v>
      </c>
    </row>
    <row r="89" spans="1:5">
      <c r="A89" s="36">
        <v>39331</v>
      </c>
      <c r="B89" s="6">
        <f t="shared" ca="1" si="3"/>
        <v>1</v>
      </c>
      <c r="C89" s="5" t="s">
        <v>4</v>
      </c>
    </row>
    <row r="90" spans="1:5">
      <c r="A90" s="36">
        <v>39332</v>
      </c>
      <c r="B90" s="6">
        <f t="shared" ca="1" si="3"/>
        <v>0</v>
      </c>
    </row>
    <row r="91" spans="1:5">
      <c r="A91" s="36">
        <v>39333</v>
      </c>
      <c r="B91" s="6">
        <f t="shared" ca="1" si="3"/>
        <v>0</v>
      </c>
    </row>
    <row r="92" spans="1:5">
      <c r="A92" s="36">
        <v>39334</v>
      </c>
      <c r="B92" s="6">
        <f t="shared" ca="1" si="3"/>
        <v>0</v>
      </c>
    </row>
    <row r="93" spans="1:5">
      <c r="A93" s="36">
        <v>39335</v>
      </c>
      <c r="B93" s="6">
        <f t="shared" ca="1" si="3"/>
        <v>1</v>
      </c>
      <c r="C93" s="5" t="s">
        <v>4</v>
      </c>
    </row>
    <row r="94" spans="1:5">
      <c r="A94" s="36">
        <v>39336</v>
      </c>
      <c r="B94" s="6">
        <f t="shared" ca="1" si="3"/>
        <v>0</v>
      </c>
    </row>
    <row r="95" spans="1:5">
      <c r="A95" s="36">
        <v>39337</v>
      </c>
      <c r="B95" s="6">
        <f t="shared" ca="1" si="3"/>
        <v>0</v>
      </c>
    </row>
    <row r="96" spans="1:5">
      <c r="A96" s="36">
        <v>39338</v>
      </c>
      <c r="B96" s="6">
        <f t="shared" ca="1" si="3"/>
        <v>0</v>
      </c>
    </row>
    <row r="97" spans="1:2">
      <c r="A97" s="36">
        <v>39339</v>
      </c>
      <c r="B97" s="6">
        <f t="shared" ca="1" si="3"/>
        <v>0</v>
      </c>
    </row>
    <row r="98" spans="1:2">
      <c r="A98" s="36">
        <v>39340</v>
      </c>
      <c r="B98" s="6">
        <f t="shared" ca="1" si="3"/>
        <v>0</v>
      </c>
    </row>
    <row r="99" spans="1:2">
      <c r="A99" s="36">
        <v>39341</v>
      </c>
      <c r="B99" s="6">
        <f t="shared" ca="1" si="3"/>
        <v>0</v>
      </c>
    </row>
    <row r="100" spans="1:2">
      <c r="A100" s="36">
        <v>39342</v>
      </c>
      <c r="B100" s="6">
        <f t="shared" ca="1" si="3"/>
        <v>0</v>
      </c>
    </row>
    <row r="101" spans="1:2">
      <c r="A101" s="36">
        <v>39343</v>
      </c>
      <c r="B101" s="6">
        <f t="shared" ca="1" si="3"/>
        <v>0</v>
      </c>
    </row>
    <row r="102" spans="1:2">
      <c r="A102" s="36">
        <v>39344</v>
      </c>
      <c r="B102" s="6">
        <f t="shared" ca="1" si="3"/>
        <v>0</v>
      </c>
    </row>
    <row r="103" spans="1:2">
      <c r="A103" s="36">
        <v>39345</v>
      </c>
      <c r="B103" s="6">
        <f t="shared" ca="1" si="3"/>
        <v>0</v>
      </c>
    </row>
    <row r="104" spans="1:2">
      <c r="A104" s="36">
        <v>39346</v>
      </c>
      <c r="B104" s="6">
        <f t="shared" ca="1" si="3"/>
        <v>0</v>
      </c>
    </row>
    <row r="105" spans="1:2">
      <c r="A105" s="36">
        <v>39347</v>
      </c>
      <c r="B105" s="6">
        <f t="shared" ca="1" si="3"/>
        <v>0</v>
      </c>
    </row>
    <row r="106" spans="1:2">
      <c r="A106" s="36">
        <v>39348</v>
      </c>
      <c r="B106" s="6">
        <f t="shared" ca="1" si="3"/>
        <v>0</v>
      </c>
    </row>
    <row r="107" spans="1:2">
      <c r="A107" s="36">
        <v>39349</v>
      </c>
      <c r="B107" s="6">
        <f t="shared" ca="1" si="3"/>
        <v>0</v>
      </c>
    </row>
    <row r="108" spans="1:2">
      <c r="A108" s="36">
        <v>39350</v>
      </c>
      <c r="B108" s="6">
        <f t="shared" ca="1" si="3"/>
        <v>0</v>
      </c>
    </row>
    <row r="109" spans="1:2">
      <c r="A109" s="36">
        <v>39351</v>
      </c>
      <c r="B109" s="6">
        <f t="shared" ca="1" si="3"/>
        <v>0</v>
      </c>
    </row>
    <row r="110" spans="1:2">
      <c r="A110" s="36">
        <v>39352</v>
      </c>
      <c r="B110" s="6">
        <f t="shared" ca="1" si="3"/>
        <v>0</v>
      </c>
    </row>
    <row r="111" spans="1:2">
      <c r="A111" s="36">
        <v>39353</v>
      </c>
      <c r="B111" s="6">
        <f t="shared" ca="1" si="3"/>
        <v>0</v>
      </c>
    </row>
    <row r="112" spans="1:2">
      <c r="A112" s="36">
        <v>39354</v>
      </c>
      <c r="B112" s="6">
        <f t="shared" ca="1" si="3"/>
        <v>0</v>
      </c>
    </row>
    <row r="113" spans="1:2">
      <c r="A113" s="36">
        <v>39355</v>
      </c>
      <c r="B113" s="6">
        <f t="shared" ca="1" si="3"/>
        <v>0</v>
      </c>
    </row>
    <row r="114" spans="1:2">
      <c r="A114" s="36">
        <v>39356</v>
      </c>
      <c r="B114" s="6">
        <f t="shared" ca="1" si="3"/>
        <v>0</v>
      </c>
    </row>
    <row r="115" spans="1:2">
      <c r="A115" s="36">
        <v>39357</v>
      </c>
      <c r="B115" s="6">
        <f t="shared" ca="1" si="3"/>
        <v>0</v>
      </c>
    </row>
    <row r="116" spans="1:2">
      <c r="A116" s="36">
        <v>39358</v>
      </c>
      <c r="B116" s="6">
        <f t="shared" ca="1" si="3"/>
        <v>0</v>
      </c>
    </row>
    <row r="117" spans="1:2">
      <c r="A117" s="36">
        <v>39359</v>
      </c>
      <c r="B117" s="6">
        <f t="shared" ca="1" si="3"/>
        <v>0</v>
      </c>
    </row>
    <row r="118" spans="1:2">
      <c r="A118" s="36">
        <v>39360</v>
      </c>
      <c r="B118" s="6">
        <f t="shared" ca="1" si="3"/>
        <v>0</v>
      </c>
    </row>
    <row r="119" spans="1:2">
      <c r="A119" s="36">
        <v>39361</v>
      </c>
      <c r="B119" s="6">
        <f t="shared" ca="1" si="3"/>
        <v>0</v>
      </c>
    </row>
    <row r="120" spans="1:2">
      <c r="A120" s="36">
        <v>39362</v>
      </c>
      <c r="B120" s="6">
        <f t="shared" ca="1" si="3"/>
        <v>0</v>
      </c>
    </row>
    <row r="121" spans="1:2">
      <c r="A121" s="36">
        <v>39363</v>
      </c>
      <c r="B121" s="6">
        <f t="shared" ca="1" si="3"/>
        <v>0</v>
      </c>
    </row>
    <row r="122" spans="1:2">
      <c r="A122" s="36">
        <v>39364</v>
      </c>
      <c r="B122" s="6">
        <f t="shared" ca="1" si="3"/>
        <v>0</v>
      </c>
    </row>
    <row r="123" spans="1:2">
      <c r="A123" s="36">
        <v>39365</v>
      </c>
      <c r="B123" s="6">
        <f t="shared" ca="1" si="3"/>
        <v>0</v>
      </c>
    </row>
    <row r="124" spans="1:2">
      <c r="A124" s="36">
        <v>39366</v>
      </c>
      <c r="B124" s="6">
        <f t="shared" ca="1" si="3"/>
        <v>0</v>
      </c>
    </row>
    <row r="125" spans="1:2">
      <c r="A125" s="36">
        <v>39367</v>
      </c>
      <c r="B125" s="6">
        <f t="shared" ca="1" si="3"/>
        <v>0</v>
      </c>
    </row>
    <row r="126" spans="1:2">
      <c r="A126" s="36">
        <v>39368</v>
      </c>
      <c r="B126" s="6">
        <f t="shared" ca="1" si="3"/>
        <v>0</v>
      </c>
    </row>
    <row r="127" spans="1:2">
      <c r="A127" s="36">
        <v>39369</v>
      </c>
      <c r="B127" s="6">
        <f t="shared" ca="1" si="3"/>
        <v>0</v>
      </c>
    </row>
    <row r="128" spans="1:2">
      <c r="A128" s="36">
        <v>39370</v>
      </c>
      <c r="B128" s="6">
        <f t="shared" ca="1" si="3"/>
        <v>0</v>
      </c>
    </row>
    <row r="129" spans="1:2">
      <c r="A129" s="36">
        <v>39371</v>
      </c>
      <c r="B129" s="6">
        <f t="shared" ref="B129:B192" ca="1" si="4">IF(A129&lt;=TODAY(),COUNTA(C129:J129),"")</f>
        <v>0</v>
      </c>
    </row>
    <row r="130" spans="1:2">
      <c r="A130" s="36">
        <v>39372</v>
      </c>
      <c r="B130" s="6">
        <f t="shared" ca="1" si="4"/>
        <v>0</v>
      </c>
    </row>
    <row r="131" spans="1:2">
      <c r="A131" s="36">
        <v>39373</v>
      </c>
      <c r="B131" s="6">
        <f t="shared" ca="1" si="4"/>
        <v>0</v>
      </c>
    </row>
    <row r="132" spans="1:2">
      <c r="A132" s="36">
        <v>39374</v>
      </c>
      <c r="B132" s="6">
        <f t="shared" ca="1" si="4"/>
        <v>0</v>
      </c>
    </row>
    <row r="133" spans="1:2">
      <c r="A133" s="36">
        <v>39375</v>
      </c>
      <c r="B133" s="6">
        <f t="shared" ca="1" si="4"/>
        <v>0</v>
      </c>
    </row>
    <row r="134" spans="1:2">
      <c r="A134" s="36">
        <v>39376</v>
      </c>
      <c r="B134" s="6">
        <f t="shared" ca="1" si="4"/>
        <v>0</v>
      </c>
    </row>
    <row r="135" spans="1:2">
      <c r="A135" s="36">
        <v>39377</v>
      </c>
      <c r="B135" s="6">
        <f t="shared" ca="1" si="4"/>
        <v>0</v>
      </c>
    </row>
    <row r="136" spans="1:2">
      <c r="A136" s="36">
        <v>39378</v>
      </c>
      <c r="B136" s="6">
        <f t="shared" ca="1" si="4"/>
        <v>0</v>
      </c>
    </row>
    <row r="137" spans="1:2">
      <c r="A137" s="36">
        <v>39379</v>
      </c>
      <c r="B137" s="6">
        <f t="shared" ca="1" si="4"/>
        <v>0</v>
      </c>
    </row>
    <row r="138" spans="1:2">
      <c r="A138" s="36">
        <v>39380</v>
      </c>
      <c r="B138" s="6">
        <f t="shared" ca="1" si="4"/>
        <v>0</v>
      </c>
    </row>
    <row r="139" spans="1:2">
      <c r="A139" s="36">
        <v>39381</v>
      </c>
      <c r="B139" s="6">
        <f t="shared" ca="1" si="4"/>
        <v>0</v>
      </c>
    </row>
    <row r="140" spans="1:2">
      <c r="A140" s="36">
        <v>39382</v>
      </c>
      <c r="B140" s="6">
        <f t="shared" ca="1" si="4"/>
        <v>0</v>
      </c>
    </row>
    <row r="141" spans="1:2">
      <c r="A141" s="36">
        <v>39383</v>
      </c>
      <c r="B141" s="6">
        <f t="shared" ca="1" si="4"/>
        <v>0</v>
      </c>
    </row>
    <row r="142" spans="1:2">
      <c r="A142" s="36">
        <v>39384</v>
      </c>
      <c r="B142" s="6">
        <f t="shared" ca="1" si="4"/>
        <v>0</v>
      </c>
    </row>
    <row r="143" spans="1:2">
      <c r="A143" s="36">
        <v>39385</v>
      </c>
      <c r="B143" s="6">
        <f t="shared" ca="1" si="4"/>
        <v>0</v>
      </c>
    </row>
    <row r="144" spans="1:2">
      <c r="A144" s="36">
        <v>39386</v>
      </c>
      <c r="B144" s="6">
        <f t="shared" ca="1" si="4"/>
        <v>0</v>
      </c>
    </row>
    <row r="145" spans="1:2">
      <c r="A145" s="36">
        <v>39387</v>
      </c>
      <c r="B145" s="6">
        <f t="shared" ca="1" si="4"/>
        <v>0</v>
      </c>
    </row>
    <row r="146" spans="1:2">
      <c r="A146" s="36">
        <v>39388</v>
      </c>
      <c r="B146" s="6">
        <f t="shared" ca="1" si="4"/>
        <v>0</v>
      </c>
    </row>
    <row r="147" spans="1:2">
      <c r="A147" s="36">
        <v>39389</v>
      </c>
      <c r="B147" s="6">
        <f t="shared" ca="1" si="4"/>
        <v>0</v>
      </c>
    </row>
    <row r="148" spans="1:2">
      <c r="A148" s="36">
        <v>39390</v>
      </c>
      <c r="B148" s="6">
        <f t="shared" ca="1" si="4"/>
        <v>0</v>
      </c>
    </row>
    <row r="149" spans="1:2">
      <c r="A149" s="36">
        <v>39391</v>
      </c>
      <c r="B149" s="6">
        <f t="shared" ca="1" si="4"/>
        <v>0</v>
      </c>
    </row>
    <row r="150" spans="1:2">
      <c r="A150" s="36">
        <v>39392</v>
      </c>
      <c r="B150" s="6">
        <f t="shared" ca="1" si="4"/>
        <v>0</v>
      </c>
    </row>
    <row r="151" spans="1:2">
      <c r="A151" s="36">
        <v>39393</v>
      </c>
      <c r="B151" s="6">
        <f t="shared" ca="1" si="4"/>
        <v>0</v>
      </c>
    </row>
    <row r="152" spans="1:2">
      <c r="A152" s="36">
        <v>39394</v>
      </c>
      <c r="B152" s="6">
        <f t="shared" ca="1" si="4"/>
        <v>0</v>
      </c>
    </row>
    <row r="153" spans="1:2">
      <c r="A153" s="36">
        <v>39395</v>
      </c>
      <c r="B153" s="6">
        <f t="shared" ca="1" si="4"/>
        <v>0</v>
      </c>
    </row>
    <row r="154" spans="1:2">
      <c r="A154" s="36">
        <v>39396</v>
      </c>
      <c r="B154" s="6">
        <f t="shared" ca="1" si="4"/>
        <v>0</v>
      </c>
    </row>
    <row r="155" spans="1:2">
      <c r="A155" s="36">
        <v>39397</v>
      </c>
      <c r="B155" s="6">
        <f t="shared" ca="1" si="4"/>
        <v>0</v>
      </c>
    </row>
    <row r="156" spans="1:2">
      <c r="A156" s="36">
        <v>39398</v>
      </c>
      <c r="B156" s="6">
        <f t="shared" ca="1" si="4"/>
        <v>0</v>
      </c>
    </row>
    <row r="157" spans="1:2">
      <c r="A157" s="36">
        <v>39399</v>
      </c>
      <c r="B157" s="6">
        <f t="shared" ca="1" si="4"/>
        <v>0</v>
      </c>
    </row>
    <row r="158" spans="1:2">
      <c r="A158" s="36">
        <v>39400</v>
      </c>
      <c r="B158" s="6">
        <f t="shared" ca="1" si="4"/>
        <v>0</v>
      </c>
    </row>
    <row r="159" spans="1:2">
      <c r="A159" s="36">
        <v>39401</v>
      </c>
      <c r="B159" s="6">
        <f t="shared" ca="1" si="4"/>
        <v>0</v>
      </c>
    </row>
    <row r="160" spans="1:2">
      <c r="A160" s="36">
        <v>39402</v>
      </c>
      <c r="B160" s="6">
        <f t="shared" ca="1" si="4"/>
        <v>0</v>
      </c>
    </row>
    <row r="161" spans="1:2">
      <c r="A161" s="36">
        <v>39403</v>
      </c>
      <c r="B161" s="6">
        <f t="shared" ca="1" si="4"/>
        <v>0</v>
      </c>
    </row>
    <row r="162" spans="1:2">
      <c r="A162" s="36">
        <v>39404</v>
      </c>
      <c r="B162" s="6">
        <f t="shared" ca="1" si="4"/>
        <v>0</v>
      </c>
    </row>
    <row r="163" spans="1:2">
      <c r="A163" s="36">
        <v>39405</v>
      </c>
      <c r="B163" s="6">
        <f t="shared" ca="1" si="4"/>
        <v>0</v>
      </c>
    </row>
    <row r="164" spans="1:2">
      <c r="A164" s="36">
        <v>39406</v>
      </c>
      <c r="B164" s="6">
        <f t="shared" ca="1" si="4"/>
        <v>0</v>
      </c>
    </row>
    <row r="165" spans="1:2">
      <c r="A165" s="36">
        <v>39407</v>
      </c>
      <c r="B165" s="6">
        <f t="shared" ca="1" si="4"/>
        <v>0</v>
      </c>
    </row>
    <row r="166" spans="1:2">
      <c r="A166" s="36">
        <v>39408</v>
      </c>
      <c r="B166" s="6">
        <f t="shared" ca="1" si="4"/>
        <v>0</v>
      </c>
    </row>
    <row r="167" spans="1:2">
      <c r="A167" s="36">
        <v>39409</v>
      </c>
      <c r="B167" s="6">
        <f t="shared" ca="1" si="4"/>
        <v>0</v>
      </c>
    </row>
    <row r="168" spans="1:2">
      <c r="A168" s="36">
        <v>39410</v>
      </c>
      <c r="B168" s="6">
        <f t="shared" ca="1" si="4"/>
        <v>0</v>
      </c>
    </row>
    <row r="169" spans="1:2">
      <c r="A169" s="36">
        <v>39411</v>
      </c>
      <c r="B169" s="6">
        <f t="shared" ca="1" si="4"/>
        <v>0</v>
      </c>
    </row>
    <row r="170" spans="1:2">
      <c r="A170" s="36">
        <v>39412</v>
      </c>
      <c r="B170" s="6">
        <f t="shared" ca="1" si="4"/>
        <v>0</v>
      </c>
    </row>
    <row r="171" spans="1:2">
      <c r="A171" s="36">
        <v>39413</v>
      </c>
      <c r="B171" s="6">
        <f t="shared" ca="1" si="4"/>
        <v>0</v>
      </c>
    </row>
    <row r="172" spans="1:2">
      <c r="A172" s="36">
        <v>39414</v>
      </c>
      <c r="B172" s="6">
        <f t="shared" ca="1" si="4"/>
        <v>0</v>
      </c>
    </row>
    <row r="173" spans="1:2">
      <c r="A173" s="36">
        <v>39415</v>
      </c>
      <c r="B173" s="6">
        <f t="shared" ca="1" si="4"/>
        <v>0</v>
      </c>
    </row>
    <row r="174" spans="1:2">
      <c r="A174" s="36">
        <v>39416</v>
      </c>
      <c r="B174" s="6">
        <f t="shared" ca="1" si="4"/>
        <v>0</v>
      </c>
    </row>
    <row r="175" spans="1:2">
      <c r="A175" s="36">
        <v>39417</v>
      </c>
      <c r="B175" s="6">
        <f t="shared" ca="1" si="4"/>
        <v>0</v>
      </c>
    </row>
    <row r="176" spans="1:2">
      <c r="A176" s="36">
        <v>39418</v>
      </c>
      <c r="B176" s="6">
        <f t="shared" ca="1" si="4"/>
        <v>0</v>
      </c>
    </row>
    <row r="177" spans="1:2">
      <c r="A177" s="36">
        <v>39419</v>
      </c>
      <c r="B177" s="6">
        <f t="shared" ca="1" si="4"/>
        <v>0</v>
      </c>
    </row>
    <row r="178" spans="1:2">
      <c r="A178" s="36">
        <v>39420</v>
      </c>
      <c r="B178" s="6">
        <f t="shared" ca="1" si="4"/>
        <v>0</v>
      </c>
    </row>
    <row r="179" spans="1:2">
      <c r="A179" s="36">
        <v>39421</v>
      </c>
      <c r="B179" s="6">
        <f t="shared" ca="1" si="4"/>
        <v>0</v>
      </c>
    </row>
    <row r="180" spans="1:2">
      <c r="A180" s="36">
        <v>39422</v>
      </c>
      <c r="B180" s="6">
        <f t="shared" ca="1" si="4"/>
        <v>0</v>
      </c>
    </row>
    <row r="181" spans="1:2">
      <c r="A181" s="36">
        <v>39423</v>
      </c>
      <c r="B181" s="6">
        <f t="shared" ca="1" si="4"/>
        <v>0</v>
      </c>
    </row>
    <row r="182" spans="1:2">
      <c r="A182" s="36">
        <v>39424</v>
      </c>
      <c r="B182" s="6">
        <f t="shared" ca="1" si="4"/>
        <v>0</v>
      </c>
    </row>
    <row r="183" spans="1:2">
      <c r="A183" s="36">
        <v>39425</v>
      </c>
      <c r="B183" s="6">
        <f t="shared" ca="1" si="4"/>
        <v>0</v>
      </c>
    </row>
    <row r="184" spans="1:2">
      <c r="A184" s="36">
        <v>39426</v>
      </c>
      <c r="B184" s="6">
        <f t="shared" ca="1" si="4"/>
        <v>0</v>
      </c>
    </row>
    <row r="185" spans="1:2">
      <c r="A185" s="36">
        <v>39427</v>
      </c>
      <c r="B185" s="6">
        <f t="shared" ca="1" si="4"/>
        <v>0</v>
      </c>
    </row>
    <row r="186" spans="1:2">
      <c r="A186" s="36">
        <v>39428</v>
      </c>
      <c r="B186" s="6">
        <f t="shared" ca="1" si="4"/>
        <v>0</v>
      </c>
    </row>
    <row r="187" spans="1:2">
      <c r="A187" s="36">
        <v>39429</v>
      </c>
      <c r="B187" s="6">
        <f t="shared" ca="1" si="4"/>
        <v>0</v>
      </c>
    </row>
    <row r="188" spans="1:2">
      <c r="A188" s="36">
        <v>39430</v>
      </c>
      <c r="B188" s="6">
        <f t="shared" ca="1" si="4"/>
        <v>0</v>
      </c>
    </row>
    <row r="189" spans="1:2">
      <c r="A189" s="36">
        <v>39431</v>
      </c>
      <c r="B189" s="6">
        <f t="shared" ca="1" si="4"/>
        <v>0</v>
      </c>
    </row>
    <row r="190" spans="1:2">
      <c r="A190" s="36">
        <v>39432</v>
      </c>
      <c r="B190" s="6">
        <f t="shared" ca="1" si="4"/>
        <v>0</v>
      </c>
    </row>
    <row r="191" spans="1:2">
      <c r="A191" s="36">
        <v>39433</v>
      </c>
      <c r="B191" s="6">
        <f t="shared" ca="1" si="4"/>
        <v>0</v>
      </c>
    </row>
    <row r="192" spans="1:2">
      <c r="A192" s="36">
        <v>39434</v>
      </c>
      <c r="B192" s="6">
        <f t="shared" ca="1" si="4"/>
        <v>0</v>
      </c>
    </row>
    <row r="193" spans="1:2">
      <c r="A193" s="36">
        <v>39435</v>
      </c>
      <c r="B193" s="6">
        <f t="shared" ref="B193:B256" ca="1" si="5">IF(A193&lt;=TODAY(),COUNTA(C193:J193),"")</f>
        <v>0</v>
      </c>
    </row>
    <row r="194" spans="1:2">
      <c r="A194" s="36">
        <v>39436</v>
      </c>
      <c r="B194" s="6">
        <f t="shared" ca="1" si="5"/>
        <v>0</v>
      </c>
    </row>
    <row r="195" spans="1:2">
      <c r="A195" s="36">
        <v>39437</v>
      </c>
      <c r="B195" s="6">
        <f t="shared" ca="1" si="5"/>
        <v>0</v>
      </c>
    </row>
    <row r="196" spans="1:2">
      <c r="A196" s="36">
        <v>39438</v>
      </c>
      <c r="B196" s="6">
        <f t="shared" ca="1" si="5"/>
        <v>0</v>
      </c>
    </row>
    <row r="197" spans="1:2">
      <c r="A197" s="36">
        <v>39439</v>
      </c>
      <c r="B197" s="6">
        <f t="shared" ca="1" si="5"/>
        <v>0</v>
      </c>
    </row>
    <row r="198" spans="1:2">
      <c r="A198" s="36">
        <v>39440</v>
      </c>
      <c r="B198" s="6">
        <f t="shared" ca="1" si="5"/>
        <v>0</v>
      </c>
    </row>
    <row r="199" spans="1:2">
      <c r="A199" s="36">
        <v>39441</v>
      </c>
      <c r="B199" s="6">
        <f t="shared" ca="1" si="5"/>
        <v>0</v>
      </c>
    </row>
    <row r="200" spans="1:2">
      <c r="A200" s="36">
        <v>39442</v>
      </c>
      <c r="B200" s="6">
        <f t="shared" ca="1" si="5"/>
        <v>0</v>
      </c>
    </row>
    <row r="201" spans="1:2">
      <c r="A201" s="36">
        <v>39443</v>
      </c>
      <c r="B201" s="6">
        <f t="shared" ca="1" si="5"/>
        <v>0</v>
      </c>
    </row>
    <row r="202" spans="1:2">
      <c r="A202" s="36">
        <v>39444</v>
      </c>
      <c r="B202" s="6">
        <f t="shared" ca="1" si="5"/>
        <v>0</v>
      </c>
    </row>
    <row r="203" spans="1:2">
      <c r="A203" s="36">
        <v>39445</v>
      </c>
      <c r="B203" s="6">
        <f t="shared" ca="1" si="5"/>
        <v>0</v>
      </c>
    </row>
    <row r="204" spans="1:2">
      <c r="A204" s="36">
        <v>39446</v>
      </c>
      <c r="B204" s="6">
        <f t="shared" ca="1" si="5"/>
        <v>0</v>
      </c>
    </row>
    <row r="205" spans="1:2">
      <c r="A205" s="36">
        <v>39447</v>
      </c>
      <c r="B205" s="6">
        <f t="shared" ca="1" si="5"/>
        <v>0</v>
      </c>
    </row>
    <row r="206" spans="1:2">
      <c r="A206" s="36">
        <v>39448</v>
      </c>
      <c r="B206" s="6">
        <f t="shared" ca="1" si="5"/>
        <v>0</v>
      </c>
    </row>
    <row r="207" spans="1:2">
      <c r="A207" s="36">
        <v>39449</v>
      </c>
      <c r="B207" s="6">
        <f t="shared" ca="1" si="5"/>
        <v>0</v>
      </c>
    </row>
    <row r="208" spans="1:2">
      <c r="A208" s="36">
        <v>39450</v>
      </c>
      <c r="B208" s="6">
        <f t="shared" ca="1" si="5"/>
        <v>0</v>
      </c>
    </row>
    <row r="209" spans="1:2">
      <c r="A209" s="36">
        <v>39451</v>
      </c>
      <c r="B209" s="6">
        <f t="shared" ca="1" si="5"/>
        <v>0</v>
      </c>
    </row>
    <row r="210" spans="1:2">
      <c r="A210" s="36">
        <v>39452</v>
      </c>
      <c r="B210" s="6">
        <f t="shared" ca="1" si="5"/>
        <v>0</v>
      </c>
    </row>
    <row r="211" spans="1:2">
      <c r="A211" s="36">
        <v>39453</v>
      </c>
      <c r="B211" s="6">
        <f t="shared" ca="1" si="5"/>
        <v>0</v>
      </c>
    </row>
    <row r="212" spans="1:2">
      <c r="A212" s="36">
        <v>39454</v>
      </c>
      <c r="B212" s="6">
        <f t="shared" ca="1" si="5"/>
        <v>0</v>
      </c>
    </row>
    <row r="213" spans="1:2">
      <c r="A213" s="36">
        <v>39455</v>
      </c>
      <c r="B213" s="6">
        <f t="shared" ca="1" si="5"/>
        <v>0</v>
      </c>
    </row>
    <row r="214" spans="1:2">
      <c r="A214" s="36">
        <v>39456</v>
      </c>
      <c r="B214" s="6">
        <f t="shared" ca="1" si="5"/>
        <v>0</v>
      </c>
    </row>
    <row r="215" spans="1:2">
      <c r="A215" s="36">
        <v>39457</v>
      </c>
      <c r="B215" s="6">
        <f t="shared" ca="1" si="5"/>
        <v>0</v>
      </c>
    </row>
    <row r="216" spans="1:2">
      <c r="A216" s="36">
        <v>39458</v>
      </c>
      <c r="B216" s="6">
        <f t="shared" ca="1" si="5"/>
        <v>0</v>
      </c>
    </row>
    <row r="217" spans="1:2">
      <c r="A217" s="36">
        <v>39459</v>
      </c>
      <c r="B217" s="6">
        <f t="shared" ca="1" si="5"/>
        <v>0</v>
      </c>
    </row>
    <row r="218" spans="1:2">
      <c r="A218" s="36">
        <v>39460</v>
      </c>
      <c r="B218" s="6">
        <f t="shared" ca="1" si="5"/>
        <v>0</v>
      </c>
    </row>
    <row r="219" spans="1:2">
      <c r="A219" s="36">
        <v>39461</v>
      </c>
      <c r="B219" s="6">
        <f t="shared" ca="1" si="5"/>
        <v>0</v>
      </c>
    </row>
    <row r="220" spans="1:2">
      <c r="A220" s="36">
        <v>39462</v>
      </c>
      <c r="B220" s="6">
        <f t="shared" ca="1" si="5"/>
        <v>0</v>
      </c>
    </row>
    <row r="221" spans="1:2">
      <c r="A221" s="36">
        <v>39463</v>
      </c>
      <c r="B221" s="6">
        <f t="shared" ca="1" si="5"/>
        <v>0</v>
      </c>
    </row>
    <row r="222" spans="1:2">
      <c r="A222" s="36">
        <v>39464</v>
      </c>
      <c r="B222" s="6">
        <f t="shared" ca="1" si="5"/>
        <v>0</v>
      </c>
    </row>
    <row r="223" spans="1:2">
      <c r="A223" s="36">
        <v>39465</v>
      </c>
      <c r="B223" s="6">
        <f t="shared" ca="1" si="5"/>
        <v>0</v>
      </c>
    </row>
    <row r="224" spans="1:2">
      <c r="A224" s="36">
        <v>39466</v>
      </c>
      <c r="B224" s="6">
        <f t="shared" ca="1" si="5"/>
        <v>0</v>
      </c>
    </row>
    <row r="225" spans="1:2">
      <c r="A225" s="36">
        <v>39467</v>
      </c>
      <c r="B225" s="6">
        <f t="shared" ca="1" si="5"/>
        <v>0</v>
      </c>
    </row>
    <row r="226" spans="1:2">
      <c r="A226" s="36">
        <v>39468</v>
      </c>
      <c r="B226" s="6">
        <f t="shared" ca="1" si="5"/>
        <v>0</v>
      </c>
    </row>
    <row r="227" spans="1:2">
      <c r="A227" s="36">
        <v>39469</v>
      </c>
      <c r="B227" s="6">
        <f t="shared" ca="1" si="5"/>
        <v>0</v>
      </c>
    </row>
    <row r="228" spans="1:2">
      <c r="A228" s="36">
        <v>39470</v>
      </c>
      <c r="B228" s="6">
        <f t="shared" ca="1" si="5"/>
        <v>0</v>
      </c>
    </row>
    <row r="229" spans="1:2">
      <c r="A229" s="36">
        <v>39471</v>
      </c>
      <c r="B229" s="6">
        <f t="shared" ca="1" si="5"/>
        <v>0</v>
      </c>
    </row>
    <row r="230" spans="1:2">
      <c r="A230" s="36">
        <v>39472</v>
      </c>
      <c r="B230" s="6">
        <f t="shared" ca="1" si="5"/>
        <v>0</v>
      </c>
    </row>
    <row r="231" spans="1:2">
      <c r="A231" s="36">
        <v>39473</v>
      </c>
      <c r="B231" s="6">
        <f t="shared" ca="1" si="5"/>
        <v>0</v>
      </c>
    </row>
    <row r="232" spans="1:2">
      <c r="A232" s="36">
        <v>39474</v>
      </c>
      <c r="B232" s="6">
        <f t="shared" ca="1" si="5"/>
        <v>0</v>
      </c>
    </row>
    <row r="233" spans="1:2">
      <c r="A233" s="36">
        <v>39475</v>
      </c>
      <c r="B233" s="6">
        <f t="shared" ca="1" si="5"/>
        <v>0</v>
      </c>
    </row>
    <row r="234" spans="1:2">
      <c r="A234" s="36">
        <v>39476</v>
      </c>
      <c r="B234" s="6">
        <f t="shared" ca="1" si="5"/>
        <v>0</v>
      </c>
    </row>
    <row r="235" spans="1:2">
      <c r="A235" s="36">
        <v>39477</v>
      </c>
      <c r="B235" s="6">
        <f t="shared" ca="1" si="5"/>
        <v>0</v>
      </c>
    </row>
    <row r="236" spans="1:2">
      <c r="A236" s="36">
        <v>39478</v>
      </c>
      <c r="B236" s="6">
        <f t="shared" ca="1" si="5"/>
        <v>0</v>
      </c>
    </row>
    <row r="237" spans="1:2">
      <c r="A237" s="36">
        <v>39479</v>
      </c>
      <c r="B237" s="6">
        <f t="shared" ca="1" si="5"/>
        <v>0</v>
      </c>
    </row>
    <row r="238" spans="1:2">
      <c r="A238" s="36">
        <v>39480</v>
      </c>
      <c r="B238" s="6">
        <f t="shared" ca="1" si="5"/>
        <v>0</v>
      </c>
    </row>
    <row r="239" spans="1:2">
      <c r="A239" s="36">
        <v>39481</v>
      </c>
      <c r="B239" s="6">
        <f t="shared" ca="1" si="5"/>
        <v>0</v>
      </c>
    </row>
    <row r="240" spans="1:2">
      <c r="A240" s="36">
        <v>39482</v>
      </c>
      <c r="B240" s="6">
        <f t="shared" ca="1" si="5"/>
        <v>0</v>
      </c>
    </row>
    <row r="241" spans="1:2">
      <c r="A241" s="36">
        <v>39483</v>
      </c>
      <c r="B241" s="6">
        <f t="shared" ca="1" si="5"/>
        <v>0</v>
      </c>
    </row>
    <row r="242" spans="1:2">
      <c r="A242" s="36">
        <v>39484</v>
      </c>
      <c r="B242" s="6">
        <f t="shared" ca="1" si="5"/>
        <v>0</v>
      </c>
    </row>
    <row r="243" spans="1:2">
      <c r="A243" s="36">
        <v>39485</v>
      </c>
      <c r="B243" s="6">
        <f t="shared" ca="1" si="5"/>
        <v>0</v>
      </c>
    </row>
    <row r="244" spans="1:2">
      <c r="A244" s="36">
        <v>39486</v>
      </c>
      <c r="B244" s="6">
        <f t="shared" ca="1" si="5"/>
        <v>0</v>
      </c>
    </row>
    <row r="245" spans="1:2">
      <c r="A245" s="36">
        <v>39487</v>
      </c>
      <c r="B245" s="6">
        <f t="shared" ca="1" si="5"/>
        <v>0</v>
      </c>
    </row>
    <row r="246" spans="1:2">
      <c r="A246" s="36">
        <v>39488</v>
      </c>
      <c r="B246" s="6">
        <f t="shared" ca="1" si="5"/>
        <v>0</v>
      </c>
    </row>
    <row r="247" spans="1:2">
      <c r="A247" s="36">
        <v>39489</v>
      </c>
      <c r="B247" s="6">
        <f t="shared" ca="1" si="5"/>
        <v>0</v>
      </c>
    </row>
    <row r="248" spans="1:2">
      <c r="A248" s="36">
        <v>39490</v>
      </c>
      <c r="B248" s="6">
        <f t="shared" ca="1" si="5"/>
        <v>0</v>
      </c>
    </row>
    <row r="249" spans="1:2">
      <c r="A249" s="36">
        <v>39491</v>
      </c>
      <c r="B249" s="6">
        <f t="shared" ca="1" si="5"/>
        <v>0</v>
      </c>
    </row>
    <row r="250" spans="1:2">
      <c r="A250" s="36">
        <v>39492</v>
      </c>
      <c r="B250" s="6">
        <f t="shared" ca="1" si="5"/>
        <v>0</v>
      </c>
    </row>
    <row r="251" spans="1:2">
      <c r="A251" s="36">
        <v>39493</v>
      </c>
      <c r="B251" s="6">
        <f t="shared" ca="1" si="5"/>
        <v>0</v>
      </c>
    </row>
    <row r="252" spans="1:2">
      <c r="A252" s="36">
        <v>39494</v>
      </c>
      <c r="B252" s="6">
        <f t="shared" ca="1" si="5"/>
        <v>0</v>
      </c>
    </row>
    <row r="253" spans="1:2">
      <c r="A253" s="36">
        <v>39495</v>
      </c>
      <c r="B253" s="6">
        <f t="shared" ca="1" si="5"/>
        <v>0</v>
      </c>
    </row>
    <row r="254" spans="1:2">
      <c r="A254" s="36">
        <v>39496</v>
      </c>
      <c r="B254" s="6">
        <f t="shared" ca="1" si="5"/>
        <v>0</v>
      </c>
    </row>
    <row r="255" spans="1:2">
      <c r="A255" s="36">
        <v>39497</v>
      </c>
      <c r="B255" s="6">
        <f t="shared" ca="1" si="5"/>
        <v>0</v>
      </c>
    </row>
    <row r="256" spans="1:2">
      <c r="A256" s="36">
        <v>39498</v>
      </c>
      <c r="B256" s="6">
        <f t="shared" ca="1" si="5"/>
        <v>0</v>
      </c>
    </row>
    <row r="257" spans="1:2">
      <c r="A257" s="36">
        <v>39499</v>
      </c>
      <c r="B257" s="6">
        <f t="shared" ref="B257:B320" ca="1" si="6">IF(A257&lt;=TODAY(),COUNTA(C257:J257),"")</f>
        <v>0</v>
      </c>
    </row>
    <row r="258" spans="1:2">
      <c r="A258" s="36">
        <v>39500</v>
      </c>
      <c r="B258" s="6">
        <f t="shared" ca="1" si="6"/>
        <v>0</v>
      </c>
    </row>
    <row r="259" spans="1:2">
      <c r="A259" s="36">
        <v>39501</v>
      </c>
      <c r="B259" s="6">
        <f t="shared" ca="1" si="6"/>
        <v>0</v>
      </c>
    </row>
    <row r="260" spans="1:2">
      <c r="A260" s="36">
        <v>39502</v>
      </c>
      <c r="B260" s="6">
        <f t="shared" ca="1" si="6"/>
        <v>0</v>
      </c>
    </row>
    <row r="261" spans="1:2">
      <c r="A261" s="36">
        <v>39503</v>
      </c>
      <c r="B261" s="6">
        <f t="shared" ca="1" si="6"/>
        <v>0</v>
      </c>
    </row>
    <row r="262" spans="1:2">
      <c r="A262" s="36">
        <v>39504</v>
      </c>
      <c r="B262" s="6">
        <f t="shared" ca="1" si="6"/>
        <v>0</v>
      </c>
    </row>
    <row r="263" spans="1:2">
      <c r="A263" s="36">
        <v>39505</v>
      </c>
      <c r="B263" s="6">
        <f t="shared" ca="1" si="6"/>
        <v>0</v>
      </c>
    </row>
    <row r="264" spans="1:2">
      <c r="A264" s="36">
        <v>39506</v>
      </c>
      <c r="B264" s="6">
        <f t="shared" ca="1" si="6"/>
        <v>0</v>
      </c>
    </row>
    <row r="265" spans="1:2">
      <c r="A265" s="36">
        <v>39507</v>
      </c>
      <c r="B265" s="6">
        <f t="shared" ca="1" si="6"/>
        <v>0</v>
      </c>
    </row>
    <row r="266" spans="1:2">
      <c r="A266" s="36">
        <v>39508</v>
      </c>
      <c r="B266" s="6">
        <f t="shared" ca="1" si="6"/>
        <v>0</v>
      </c>
    </row>
    <row r="267" spans="1:2">
      <c r="A267" s="36">
        <v>39509</v>
      </c>
      <c r="B267" s="6">
        <f t="shared" ca="1" si="6"/>
        <v>0</v>
      </c>
    </row>
    <row r="268" spans="1:2">
      <c r="A268" s="36">
        <v>39510</v>
      </c>
      <c r="B268" s="6">
        <f t="shared" ca="1" si="6"/>
        <v>0</v>
      </c>
    </row>
    <row r="269" spans="1:2">
      <c r="A269" s="36">
        <v>39511</v>
      </c>
      <c r="B269" s="6">
        <f t="shared" ca="1" si="6"/>
        <v>0</v>
      </c>
    </row>
    <row r="270" spans="1:2">
      <c r="A270" s="36">
        <v>39512</v>
      </c>
      <c r="B270" s="6">
        <f t="shared" ca="1" si="6"/>
        <v>0</v>
      </c>
    </row>
    <row r="271" spans="1:2">
      <c r="A271" s="36">
        <v>39513</v>
      </c>
      <c r="B271" s="6">
        <f t="shared" ca="1" si="6"/>
        <v>0</v>
      </c>
    </row>
    <row r="272" spans="1:2">
      <c r="A272" s="36">
        <v>39514</v>
      </c>
      <c r="B272" s="6">
        <f t="shared" ca="1" si="6"/>
        <v>0</v>
      </c>
    </row>
    <row r="273" spans="1:2">
      <c r="A273" s="36">
        <v>39515</v>
      </c>
      <c r="B273" s="6">
        <f t="shared" ca="1" si="6"/>
        <v>0</v>
      </c>
    </row>
    <row r="274" spans="1:2">
      <c r="A274" s="36">
        <v>39516</v>
      </c>
      <c r="B274" s="6">
        <f t="shared" ca="1" si="6"/>
        <v>0</v>
      </c>
    </row>
    <row r="275" spans="1:2">
      <c r="A275" s="36">
        <v>39517</v>
      </c>
      <c r="B275" s="6">
        <f t="shared" ca="1" si="6"/>
        <v>0</v>
      </c>
    </row>
    <row r="276" spans="1:2">
      <c r="A276" s="36">
        <v>39518</v>
      </c>
      <c r="B276" s="6">
        <f t="shared" ca="1" si="6"/>
        <v>0</v>
      </c>
    </row>
    <row r="277" spans="1:2">
      <c r="A277" s="36">
        <v>39519</v>
      </c>
      <c r="B277" s="6">
        <f t="shared" ca="1" si="6"/>
        <v>0</v>
      </c>
    </row>
    <row r="278" spans="1:2">
      <c r="A278" s="36">
        <v>39520</v>
      </c>
      <c r="B278" s="6">
        <f t="shared" ca="1" si="6"/>
        <v>0</v>
      </c>
    </row>
    <row r="279" spans="1:2">
      <c r="A279" s="36">
        <v>39521</v>
      </c>
      <c r="B279" s="6">
        <f t="shared" ca="1" si="6"/>
        <v>0</v>
      </c>
    </row>
    <row r="280" spans="1:2">
      <c r="A280" s="36">
        <v>39522</v>
      </c>
      <c r="B280" s="6">
        <f t="shared" ca="1" si="6"/>
        <v>0</v>
      </c>
    </row>
    <row r="281" spans="1:2">
      <c r="A281" s="36">
        <v>39523</v>
      </c>
      <c r="B281" s="6">
        <f t="shared" ca="1" si="6"/>
        <v>0</v>
      </c>
    </row>
    <row r="282" spans="1:2">
      <c r="A282" s="36">
        <v>39524</v>
      </c>
      <c r="B282" s="6">
        <f t="shared" ca="1" si="6"/>
        <v>0</v>
      </c>
    </row>
    <row r="283" spans="1:2">
      <c r="A283" s="36">
        <v>39525</v>
      </c>
      <c r="B283" s="6">
        <f t="shared" ca="1" si="6"/>
        <v>0</v>
      </c>
    </row>
    <row r="284" spans="1:2">
      <c r="A284" s="36">
        <v>39526</v>
      </c>
      <c r="B284" s="6">
        <f t="shared" ca="1" si="6"/>
        <v>0</v>
      </c>
    </row>
    <row r="285" spans="1:2">
      <c r="A285" s="36">
        <v>39527</v>
      </c>
      <c r="B285" s="6">
        <f t="shared" ca="1" si="6"/>
        <v>0</v>
      </c>
    </row>
    <row r="286" spans="1:2">
      <c r="A286" s="36">
        <v>39528</v>
      </c>
      <c r="B286" s="6">
        <f t="shared" ca="1" si="6"/>
        <v>0</v>
      </c>
    </row>
    <row r="287" spans="1:2">
      <c r="A287" s="36">
        <v>39529</v>
      </c>
      <c r="B287" s="6">
        <f t="shared" ca="1" si="6"/>
        <v>0</v>
      </c>
    </row>
    <row r="288" spans="1:2">
      <c r="A288" s="36">
        <v>39530</v>
      </c>
      <c r="B288" s="6">
        <f t="shared" ca="1" si="6"/>
        <v>0</v>
      </c>
    </row>
    <row r="289" spans="1:2">
      <c r="A289" s="36">
        <v>39531</v>
      </c>
      <c r="B289" s="6">
        <f t="shared" ca="1" si="6"/>
        <v>0</v>
      </c>
    </row>
    <row r="290" spans="1:2">
      <c r="A290" s="36">
        <v>39532</v>
      </c>
      <c r="B290" s="6">
        <f t="shared" ca="1" si="6"/>
        <v>0</v>
      </c>
    </row>
    <row r="291" spans="1:2">
      <c r="A291" s="36">
        <v>39533</v>
      </c>
      <c r="B291" s="6">
        <f t="shared" ca="1" si="6"/>
        <v>0</v>
      </c>
    </row>
    <row r="292" spans="1:2">
      <c r="A292" s="36">
        <v>39534</v>
      </c>
      <c r="B292" s="6">
        <f t="shared" ca="1" si="6"/>
        <v>0</v>
      </c>
    </row>
    <row r="293" spans="1:2">
      <c r="A293" s="36">
        <v>39535</v>
      </c>
      <c r="B293" s="6">
        <f t="shared" ca="1" si="6"/>
        <v>0</v>
      </c>
    </row>
    <row r="294" spans="1:2">
      <c r="A294" s="36">
        <v>39536</v>
      </c>
      <c r="B294" s="6">
        <f t="shared" ca="1" si="6"/>
        <v>0</v>
      </c>
    </row>
    <row r="295" spans="1:2">
      <c r="A295" s="36">
        <v>39537</v>
      </c>
      <c r="B295" s="6">
        <f t="shared" ca="1" si="6"/>
        <v>0</v>
      </c>
    </row>
    <row r="296" spans="1:2">
      <c r="A296" s="36">
        <v>39538</v>
      </c>
      <c r="B296" s="6">
        <f t="shared" ca="1" si="6"/>
        <v>0</v>
      </c>
    </row>
    <row r="297" spans="1:2">
      <c r="A297" s="36">
        <v>39539</v>
      </c>
      <c r="B297" s="6">
        <f t="shared" ca="1" si="6"/>
        <v>0</v>
      </c>
    </row>
    <row r="298" spans="1:2">
      <c r="A298" s="36">
        <v>39540</v>
      </c>
      <c r="B298" s="6">
        <f t="shared" ca="1" si="6"/>
        <v>0</v>
      </c>
    </row>
    <row r="299" spans="1:2">
      <c r="A299" s="36">
        <v>39541</v>
      </c>
      <c r="B299" s="6">
        <f t="shared" ca="1" si="6"/>
        <v>0</v>
      </c>
    </row>
    <row r="300" spans="1:2">
      <c r="A300" s="36">
        <v>39542</v>
      </c>
      <c r="B300" s="6">
        <f t="shared" ca="1" si="6"/>
        <v>0</v>
      </c>
    </row>
    <row r="301" spans="1:2">
      <c r="A301" s="36">
        <v>39543</v>
      </c>
      <c r="B301" s="6">
        <f t="shared" ca="1" si="6"/>
        <v>0</v>
      </c>
    </row>
    <row r="302" spans="1:2">
      <c r="A302" s="36">
        <v>39544</v>
      </c>
      <c r="B302" s="6">
        <f t="shared" ca="1" si="6"/>
        <v>0</v>
      </c>
    </row>
    <row r="303" spans="1:2">
      <c r="A303" s="36">
        <v>39545</v>
      </c>
      <c r="B303" s="6">
        <f t="shared" ca="1" si="6"/>
        <v>0</v>
      </c>
    </row>
    <row r="304" spans="1:2">
      <c r="A304" s="36">
        <v>39546</v>
      </c>
      <c r="B304" s="6">
        <f t="shared" ca="1" si="6"/>
        <v>0</v>
      </c>
    </row>
    <row r="305" spans="1:2">
      <c r="A305" s="36">
        <v>39547</v>
      </c>
      <c r="B305" s="6">
        <f t="shared" ca="1" si="6"/>
        <v>0</v>
      </c>
    </row>
    <row r="306" spans="1:2">
      <c r="A306" s="36">
        <v>39548</v>
      </c>
      <c r="B306" s="6">
        <f t="shared" ca="1" si="6"/>
        <v>0</v>
      </c>
    </row>
    <row r="307" spans="1:2">
      <c r="A307" s="36">
        <v>39549</v>
      </c>
      <c r="B307" s="6">
        <f t="shared" ca="1" si="6"/>
        <v>0</v>
      </c>
    </row>
    <row r="308" spans="1:2">
      <c r="A308" s="36">
        <v>39550</v>
      </c>
      <c r="B308" s="6">
        <f t="shared" ca="1" si="6"/>
        <v>0</v>
      </c>
    </row>
    <row r="309" spans="1:2">
      <c r="A309" s="36">
        <v>39551</v>
      </c>
      <c r="B309" s="6">
        <f t="shared" ca="1" si="6"/>
        <v>0</v>
      </c>
    </row>
    <row r="310" spans="1:2">
      <c r="A310" s="36">
        <v>39552</v>
      </c>
      <c r="B310" s="6">
        <f t="shared" ca="1" si="6"/>
        <v>0</v>
      </c>
    </row>
    <row r="311" spans="1:2">
      <c r="A311" s="36">
        <v>39553</v>
      </c>
      <c r="B311" s="6">
        <f t="shared" ca="1" si="6"/>
        <v>0</v>
      </c>
    </row>
    <row r="312" spans="1:2">
      <c r="A312" s="36">
        <v>39554</v>
      </c>
      <c r="B312" s="6">
        <f t="shared" ca="1" si="6"/>
        <v>0</v>
      </c>
    </row>
    <row r="313" spans="1:2">
      <c r="A313" s="36">
        <v>39555</v>
      </c>
      <c r="B313" s="6">
        <f t="shared" ca="1" si="6"/>
        <v>0</v>
      </c>
    </row>
    <row r="314" spans="1:2">
      <c r="A314" s="36">
        <v>39556</v>
      </c>
      <c r="B314" s="6">
        <f t="shared" ca="1" si="6"/>
        <v>0</v>
      </c>
    </row>
    <row r="315" spans="1:2">
      <c r="A315" s="36">
        <v>39557</v>
      </c>
      <c r="B315" s="6">
        <f t="shared" ca="1" si="6"/>
        <v>0</v>
      </c>
    </row>
    <row r="316" spans="1:2">
      <c r="A316" s="36">
        <v>39558</v>
      </c>
      <c r="B316" s="6">
        <f t="shared" ca="1" si="6"/>
        <v>0</v>
      </c>
    </row>
    <row r="317" spans="1:2">
      <c r="A317" s="36">
        <v>39559</v>
      </c>
      <c r="B317" s="6">
        <f t="shared" ca="1" si="6"/>
        <v>0</v>
      </c>
    </row>
    <row r="318" spans="1:2">
      <c r="A318" s="36">
        <v>39560</v>
      </c>
      <c r="B318" s="6">
        <f t="shared" ca="1" si="6"/>
        <v>0</v>
      </c>
    </row>
    <row r="319" spans="1:2">
      <c r="A319" s="36">
        <v>39561</v>
      </c>
      <c r="B319" s="6">
        <f t="shared" ca="1" si="6"/>
        <v>0</v>
      </c>
    </row>
    <row r="320" spans="1:2">
      <c r="A320" s="36">
        <v>39562</v>
      </c>
      <c r="B320" s="6">
        <f t="shared" ca="1" si="6"/>
        <v>0</v>
      </c>
    </row>
    <row r="321" spans="1:2">
      <c r="A321" s="36">
        <v>39563</v>
      </c>
      <c r="B321" s="6">
        <f t="shared" ref="B321:B330" ca="1" si="7">IF(A321&lt;=TODAY(),COUNTA(C321:J321),"")</f>
        <v>0</v>
      </c>
    </row>
    <row r="322" spans="1:2">
      <c r="A322" s="36">
        <v>39564</v>
      </c>
      <c r="B322" s="6">
        <f t="shared" ca="1" si="7"/>
        <v>0</v>
      </c>
    </row>
    <row r="323" spans="1:2">
      <c r="A323" s="36">
        <v>39565</v>
      </c>
      <c r="B323" s="6">
        <f t="shared" ca="1" si="7"/>
        <v>0</v>
      </c>
    </row>
    <row r="324" spans="1:2">
      <c r="A324" s="36">
        <v>39566</v>
      </c>
      <c r="B324" s="6">
        <f t="shared" ca="1" si="7"/>
        <v>0</v>
      </c>
    </row>
    <row r="325" spans="1:2">
      <c r="A325" s="36">
        <v>39567</v>
      </c>
      <c r="B325" s="6">
        <f t="shared" ca="1" si="7"/>
        <v>0</v>
      </c>
    </row>
    <row r="326" spans="1:2">
      <c r="A326" s="36">
        <v>39568</v>
      </c>
      <c r="B326" s="6">
        <f t="shared" ca="1" si="7"/>
        <v>0</v>
      </c>
    </row>
    <row r="327" spans="1:2">
      <c r="A327" s="36">
        <v>39569</v>
      </c>
      <c r="B327" s="6">
        <f t="shared" ca="1" si="7"/>
        <v>0</v>
      </c>
    </row>
    <row r="328" spans="1:2">
      <c r="A328" s="36">
        <v>39570</v>
      </c>
      <c r="B328" s="6">
        <f t="shared" ca="1" si="7"/>
        <v>0</v>
      </c>
    </row>
    <row r="329" spans="1:2">
      <c r="A329" s="36">
        <v>39571</v>
      </c>
      <c r="B329" s="6">
        <f t="shared" ca="1" si="7"/>
        <v>0</v>
      </c>
    </row>
    <row r="330" spans="1:2">
      <c r="A330" s="36">
        <v>39572</v>
      </c>
      <c r="B330" s="6">
        <f t="shared" ca="1" si="7"/>
        <v>0</v>
      </c>
    </row>
  </sheetData>
  <conditionalFormatting sqref="B81 B62 B56 B39 B10 B8 B6 B12 B14 B16 B18 B20 B22 B24 B26 B28 B30 B32 B34 B36 B41 B43 B45 B47 B49 B51 B53 B58 B60 B64 B66 B68 B70 B72 B74 B76 B84 B87 B90 B93 B96 B99 B102 B105 B108 B111 B114 B117 B120 B123 B126 B129 B132 B135 B138 B141 B144 B147 B150 B153 B156 B159 B162 B165 B168 B171 B174 B177 B180 B183 B186 B189 B192 B195 B198 B201 B204 B207 B210 B213 B216 B219 B222 B225 B228 B231 B234 B237 B240 B243 B246 B249 B252 B255 B258 B261 B264 B267 B270 B273 B276 B279 B282 B285 B288 B291 B294 B297 B300 B303 B306 B309 B312 B315 B318 B321 B324 B327 B330">
    <cfRule type="colorScale" priority="94">
      <colorScale>
        <cfvo type="num" val="0"/>
        <cfvo type="num" val="2"/>
        <cfvo type="num" val="4"/>
        <color rgb="FFF8696B"/>
        <color rgb="FFFFEB84"/>
        <color rgb="FF63BE7B"/>
      </colorScale>
    </cfRule>
    <cfRule type="colorScale" priority="95">
      <colorScale>
        <cfvo type="num" val="1"/>
        <cfvo type="num" val="5"/>
        <cfvo type="num" val="8"/>
        <color rgb="FFF8696B"/>
        <color rgb="FFFFEB84"/>
        <color rgb="FF63BE7B"/>
      </colorScale>
    </cfRule>
    <cfRule type="colorScale" priority="96">
      <colorScale>
        <cfvo type="min" val="0"/>
        <cfvo type="percentile" val="50"/>
        <cfvo type="max" val="0"/>
        <color rgb="FFF8696B"/>
        <color rgb="FFFFEB84"/>
        <color rgb="FF63BE7B"/>
      </colorScale>
    </cfRule>
    <cfRule type="colorScale" priority="97">
      <colorScale>
        <cfvo type="min" val="0"/>
        <cfvo type="percentile" val="50"/>
        <cfvo type="max" val="0"/>
        <color rgb="FF63BE7B"/>
        <color rgb="FFFFEB84"/>
        <color rgb="FFF8696B"/>
      </colorScale>
    </cfRule>
  </conditionalFormatting>
  <conditionalFormatting sqref="B6">
    <cfRule type="colorScale" priority="90">
      <colorScale>
        <cfvo type="num" val="0"/>
        <cfvo type="num" val="2"/>
        <cfvo type="num" val="4"/>
        <color rgb="FFF8696B"/>
        <color rgb="FFFFEB84"/>
        <color rgb="FF63BE7B"/>
      </colorScale>
    </cfRule>
    <cfRule type="colorScale" priority="91">
      <colorScale>
        <cfvo type="num" val="1"/>
        <cfvo type="num" val="5"/>
        <cfvo type="num" val="8"/>
        <color rgb="FFF8696B"/>
        <color rgb="FFFFEB84"/>
        <color rgb="FF63BE7B"/>
      </colorScale>
    </cfRule>
    <cfRule type="colorScale" priority="92">
      <colorScale>
        <cfvo type="min" val="0"/>
        <cfvo type="percentile" val="50"/>
        <cfvo type="max" val="0"/>
        <color rgb="FFF8696B"/>
        <color rgb="FFFFEB84"/>
        <color rgb="FF63BE7B"/>
      </colorScale>
    </cfRule>
    <cfRule type="colorScale" priority="93">
      <colorScale>
        <cfvo type="min" val="0"/>
        <cfvo type="percentile" val="50"/>
        <cfvo type="max" val="0"/>
        <color rgb="FF63BE7B"/>
        <color rgb="FFFFEB84"/>
        <color rgb="FFF8696B"/>
      </colorScale>
    </cfRule>
  </conditionalFormatting>
  <conditionalFormatting sqref="B63 B11 B13 B15 B17 B19 B21 B23 B25 B27 B29 B31 B33 B35 B37:B38 B40 B42 B44 B46 B48 B50 B52 B54:B55 B57 B59 B61 B65 B67 B69 B71 B73 B75 B82:B83 B85:B86 B88:B89 B91:B92 B94:B95 B97:B98 B100:B101 B103:B104 B106:B107 B109:B110 B112:B113 B115:B116 B118:B119 B121:B122 B124:B125 B127:B128 B130:B131 B133:B134 B136:B137 B139:B140 B142:B143 B145:B146 B148:B149 B151:B152 B154:B155 B157:B158 B160:B161 B163:B164 B166:B167 B169:B170 B172:B173 B175:B176 B178:B179 B181:B182 B184:B185 B187:B188 B190:B191 B193:B194 B196:B197 B199:B200 B202:B203 B205:B206 B208:B209 B211:B212 B214:B215 B217:B218 B220:B221 B223:B224 B226:B227 B229:B230 B232:B233 B235:B236 B238:B239 B241:B242 B244:B245 B247:B248 B250:B251 B253:B254 B256:B257 B259:B260 B262:B263 B265:B266 B268:B269 B271:B272 B274:B275 B277:B278 B280:B281 B283:B284 B286:B287 B289:B290 B292:B293 B295:B296 B298:B299 B301:B302 B304:B305 B307:B308 B310:B311 B313:B314 B316:B317 B319:B320 B322:B323 B325:B326 B328:B329 B77:B80">
    <cfRule type="colorScale" priority="82">
      <colorScale>
        <cfvo type="num" val="0"/>
        <cfvo type="num" val="2"/>
        <cfvo type="num" val="4"/>
        <color rgb="FFF8696B"/>
        <color rgb="FFFFEB84"/>
        <color rgb="FF63BE7B"/>
      </colorScale>
    </cfRule>
    <cfRule type="colorScale" priority="83">
      <colorScale>
        <cfvo type="num" val="1"/>
        <cfvo type="num" val="5"/>
        <cfvo type="num" val="8"/>
        <color rgb="FFF8696B"/>
        <color rgb="FFFFEB84"/>
        <color rgb="FF63BE7B"/>
      </colorScale>
    </cfRule>
    <cfRule type="colorScale" priority="84">
      <colorScale>
        <cfvo type="min" val="0"/>
        <cfvo type="percentile" val="50"/>
        <cfvo type="max" val="0"/>
        <color rgb="FFF8696B"/>
        <color rgb="FFFFEB84"/>
        <color rgb="FF63BE7B"/>
      </colorScale>
    </cfRule>
    <cfRule type="colorScale" priority="85">
      <colorScale>
        <cfvo type="min" val="0"/>
        <cfvo type="percentile" val="50"/>
        <cfvo type="max" val="0"/>
        <color rgb="FF63BE7B"/>
        <color rgb="FFFFEB84"/>
        <color rgb="FFF8696B"/>
      </colorScale>
    </cfRule>
  </conditionalFormatting>
  <conditionalFormatting sqref="B9">
    <cfRule type="colorScale" priority="78">
      <colorScale>
        <cfvo type="num" val="0"/>
        <cfvo type="num" val="2"/>
        <cfvo type="num" val="4"/>
        <color rgb="FFF8696B"/>
        <color rgb="FFFFEB84"/>
        <color rgb="FF63BE7B"/>
      </colorScale>
    </cfRule>
    <cfRule type="colorScale" priority="79">
      <colorScale>
        <cfvo type="num" val="1"/>
        <cfvo type="num" val="5"/>
        <cfvo type="num" val="8"/>
        <color rgb="FFF8696B"/>
        <color rgb="FFFFEB84"/>
        <color rgb="FF63BE7B"/>
      </colorScale>
    </cfRule>
    <cfRule type="colorScale" priority="80">
      <colorScale>
        <cfvo type="min" val="0"/>
        <cfvo type="percentile" val="50"/>
        <cfvo type="max" val="0"/>
        <color rgb="FFF8696B"/>
        <color rgb="FFFFEB84"/>
        <color rgb="FF63BE7B"/>
      </colorScale>
    </cfRule>
    <cfRule type="colorScale" priority="81">
      <colorScale>
        <cfvo type="min" val="0"/>
        <cfvo type="percentile" val="50"/>
        <cfvo type="max" val="0"/>
        <color rgb="FF63BE7B"/>
        <color rgb="FFFFEB84"/>
        <color rgb="FFF8696B"/>
      </colorScale>
    </cfRule>
  </conditionalFormatting>
  <conditionalFormatting sqref="B7">
    <cfRule type="colorScale" priority="74">
      <colorScale>
        <cfvo type="num" val="0"/>
        <cfvo type="num" val="2"/>
        <cfvo type="num" val="4"/>
        <color rgb="FFF8696B"/>
        <color rgb="FFFFEB84"/>
        <color rgb="FF63BE7B"/>
      </colorScale>
    </cfRule>
    <cfRule type="colorScale" priority="75">
      <colorScale>
        <cfvo type="num" val="1"/>
        <cfvo type="num" val="5"/>
        <cfvo type="num" val="8"/>
        <color rgb="FFF8696B"/>
        <color rgb="FFFFEB84"/>
        <color rgb="FF63BE7B"/>
      </colorScale>
    </cfRule>
    <cfRule type="colorScale" priority="76">
      <colorScale>
        <cfvo type="min" val="0"/>
        <cfvo type="percentile" val="50"/>
        <cfvo type="max" val="0"/>
        <color rgb="FFF8696B"/>
        <color rgb="FFFFEB84"/>
        <color rgb="FF63BE7B"/>
      </colorScale>
    </cfRule>
    <cfRule type="colorScale" priority="77">
      <colorScale>
        <cfvo type="min" val="0"/>
        <cfvo type="percentile" val="50"/>
        <cfvo type="max" val="0"/>
        <color rgb="FF63BE7B"/>
        <color rgb="FFFFEB84"/>
        <color rgb="FFF8696B"/>
      </colorScale>
    </cfRule>
  </conditionalFormatting>
  <conditionalFormatting sqref="B5">
    <cfRule type="colorScale" priority="70">
      <colorScale>
        <cfvo type="num" val="0"/>
        <cfvo type="num" val="2"/>
        <cfvo type="num" val="4"/>
        <color rgb="FFF8696B"/>
        <color rgb="FFFFEB84"/>
        <color rgb="FF63BE7B"/>
      </colorScale>
    </cfRule>
    <cfRule type="colorScale" priority="71">
      <colorScale>
        <cfvo type="num" val="1"/>
        <cfvo type="num" val="5"/>
        <cfvo type="num" val="8"/>
        <color rgb="FFF8696B"/>
        <color rgb="FFFFEB84"/>
        <color rgb="FF63BE7B"/>
      </colorScale>
    </cfRule>
    <cfRule type="colorScale" priority="72">
      <colorScale>
        <cfvo type="min" val="0"/>
        <cfvo type="percentile" val="50"/>
        <cfvo type="max" val="0"/>
        <color rgb="FFF8696B"/>
        <color rgb="FFFFEB84"/>
        <color rgb="FF63BE7B"/>
      </colorScale>
    </cfRule>
    <cfRule type="colorScale" priority="73">
      <colorScale>
        <cfvo type="min" val="0"/>
        <cfvo type="percentile" val="50"/>
        <cfvo type="max" val="0"/>
        <color rgb="FF63BE7B"/>
        <color rgb="FFFFEB84"/>
        <color rgb="FFF8696B"/>
      </colorScale>
    </cfRule>
  </conditionalFormatting>
  <conditionalFormatting sqref="B4">
    <cfRule type="colorScale" priority="57">
      <colorScale>
        <cfvo type="num" val="0"/>
        <cfvo type="num" val="3"/>
        <cfvo type="num" val="8"/>
        <color rgb="FFF8696B"/>
        <color rgb="FFFFEB84"/>
        <color rgb="FF63BE7B"/>
      </colorScale>
    </cfRule>
    <cfRule type="colorScale" priority="66">
      <colorScale>
        <cfvo type="num" val="0"/>
        <cfvo type="num" val="2"/>
        <cfvo type="num" val="4"/>
        <color rgb="FFF8696B"/>
        <color rgb="FFFFEB84"/>
        <color rgb="FF63BE7B"/>
      </colorScale>
    </cfRule>
    <cfRule type="colorScale" priority="67">
      <colorScale>
        <cfvo type="num" val="1"/>
        <cfvo type="num" val="5"/>
        <cfvo type="num" val="8"/>
        <color rgb="FFF8696B"/>
        <color rgb="FFFFEB84"/>
        <color rgb="FF63BE7B"/>
      </colorScale>
    </cfRule>
    <cfRule type="colorScale" priority="68">
      <colorScale>
        <cfvo type="min" val="0"/>
        <cfvo type="percentile" val="50"/>
        <cfvo type="max" val="0"/>
        <color rgb="FFF8696B"/>
        <color rgb="FFFFEB84"/>
        <color rgb="FF63BE7B"/>
      </colorScale>
    </cfRule>
    <cfRule type="colorScale" priority="69">
      <colorScale>
        <cfvo type="min" val="0"/>
        <cfvo type="percentile" val="50"/>
        <cfvo type="max" val="0"/>
        <color rgb="FF63BE7B"/>
        <color rgb="FFFFEB84"/>
        <color rgb="FFF8696B"/>
      </colorScale>
    </cfRule>
  </conditionalFormatting>
  <conditionalFormatting sqref="B1">
    <cfRule type="colorScale" priority="1">
      <colorScale>
        <cfvo type="num" val="0"/>
        <cfvo type="num" val="3"/>
        <cfvo type="num" val="8"/>
        <color rgb="FFF8696B"/>
        <color rgb="FFFFEB84"/>
        <color rgb="FF63BE7B"/>
      </colorScale>
    </cfRule>
    <cfRule type="colorScale" priority="62">
      <colorScale>
        <cfvo type="num" val="0"/>
        <cfvo type="num" val="2"/>
        <cfvo type="num" val="4"/>
        <color rgb="FFF8696B"/>
        <color rgb="FFFFEB84"/>
        <color rgb="FF63BE7B"/>
      </colorScale>
    </cfRule>
    <cfRule type="colorScale" priority="63">
      <colorScale>
        <cfvo type="num" val="1"/>
        <cfvo type="num" val="5"/>
        <cfvo type="num" val="8"/>
        <color rgb="FFF8696B"/>
        <color rgb="FFFFEB84"/>
        <color rgb="FF63BE7B"/>
      </colorScale>
    </cfRule>
    <cfRule type="colorScale" priority="64">
      <colorScale>
        <cfvo type="min" val="0"/>
        <cfvo type="percentile" val="50"/>
        <cfvo type="max" val="0"/>
        <color rgb="FFF8696B"/>
        <color rgb="FFFFEB84"/>
        <color rgb="FF63BE7B"/>
      </colorScale>
    </cfRule>
    <cfRule type="colorScale" priority="65">
      <colorScale>
        <cfvo type="min" val="0"/>
        <cfvo type="percentile" val="50"/>
        <cfvo type="max" val="0"/>
        <color rgb="FF63BE7B"/>
        <color rgb="FFFFEB84"/>
        <color rgb="FFF8696B"/>
      </colorScale>
    </cfRule>
  </conditionalFormatting>
  <conditionalFormatting sqref="B1">
    <cfRule type="colorScale" priority="58">
      <colorScale>
        <cfvo type="num" val="0"/>
        <cfvo type="num" val="2"/>
        <cfvo type="num" val="4"/>
        <color rgb="FFF8696B"/>
        <color rgb="FFFFEB84"/>
        <color rgb="FF63BE7B"/>
      </colorScale>
    </cfRule>
    <cfRule type="colorScale" priority="59">
      <colorScale>
        <cfvo type="num" val="1"/>
        <cfvo type="num" val="5"/>
        <cfvo type="num" val="8"/>
        <color rgb="FFF8696B"/>
        <color rgb="FFFFEB84"/>
        <color rgb="FF63BE7B"/>
      </colorScale>
    </cfRule>
    <cfRule type="colorScale" priority="60">
      <colorScale>
        <cfvo type="min" val="0"/>
        <cfvo type="percentile" val="50"/>
        <cfvo type="max" val="0"/>
        <color rgb="FFF8696B"/>
        <color rgb="FFFFEB84"/>
        <color rgb="FF63BE7B"/>
      </colorScale>
    </cfRule>
    <cfRule type="colorScale" priority="61">
      <colorScale>
        <cfvo type="min" val="0"/>
        <cfvo type="percentile" val="50"/>
        <cfvo type="max" val="0"/>
        <color rgb="FF63BE7B"/>
        <color rgb="FFFFEB84"/>
        <color rgb="FFF8696B"/>
      </colorScale>
    </cfRule>
  </conditionalFormatting>
  <conditionalFormatting sqref="B5">
    <cfRule type="colorScale" priority="52">
      <colorScale>
        <cfvo type="num" val="0"/>
        <cfvo type="num" val="3"/>
        <cfvo type="num" val="8"/>
        <color rgb="FFF8696B"/>
        <color rgb="FFFFEB84"/>
        <color rgb="FF63BE7B"/>
      </colorScale>
    </cfRule>
    <cfRule type="colorScale" priority="53">
      <colorScale>
        <cfvo type="num" val="0"/>
        <cfvo type="num" val="2"/>
        <cfvo type="num" val="4"/>
        <color rgb="FFF8696B"/>
        <color rgb="FFFFEB84"/>
        <color rgb="FF63BE7B"/>
      </colorScale>
    </cfRule>
    <cfRule type="colorScale" priority="54">
      <colorScale>
        <cfvo type="num" val="1"/>
        <cfvo type="num" val="5"/>
        <cfvo type="num" val="8"/>
        <color rgb="FFF8696B"/>
        <color rgb="FFFFEB84"/>
        <color rgb="FF63BE7B"/>
      </colorScale>
    </cfRule>
    <cfRule type="colorScale" priority="55">
      <colorScale>
        <cfvo type="min" val="0"/>
        <cfvo type="percentile" val="50"/>
        <cfvo type="max" val="0"/>
        <color rgb="FFF8696B"/>
        <color rgb="FFFFEB84"/>
        <color rgb="FF63BE7B"/>
      </colorScale>
    </cfRule>
    <cfRule type="colorScale" priority="56">
      <colorScale>
        <cfvo type="min" val="0"/>
        <cfvo type="percentile" val="50"/>
        <cfvo type="max" val="0"/>
        <color rgb="FF63BE7B"/>
        <color rgb="FFFFEB84"/>
        <color rgb="FFF8696B"/>
      </colorScale>
    </cfRule>
  </conditionalFormatting>
  <conditionalFormatting sqref="B6">
    <cfRule type="colorScale" priority="47">
      <colorScale>
        <cfvo type="num" val="0"/>
        <cfvo type="num" val="3"/>
        <cfvo type="num" val="8"/>
        <color rgb="FFF8696B"/>
        <color rgb="FFFFEB84"/>
        <color rgb="FF63BE7B"/>
      </colorScale>
    </cfRule>
    <cfRule type="colorScale" priority="48">
      <colorScale>
        <cfvo type="num" val="0"/>
        <cfvo type="num" val="2"/>
        <cfvo type="num" val="4"/>
        <color rgb="FFF8696B"/>
        <color rgb="FFFFEB84"/>
        <color rgb="FF63BE7B"/>
      </colorScale>
    </cfRule>
    <cfRule type="colorScale" priority="49">
      <colorScale>
        <cfvo type="num" val="1"/>
        <cfvo type="num" val="5"/>
        <cfvo type="num" val="8"/>
        <color rgb="FFF8696B"/>
        <color rgb="FFFFEB84"/>
        <color rgb="FF63BE7B"/>
      </colorScale>
    </cfRule>
    <cfRule type="colorScale" priority="50">
      <colorScale>
        <cfvo type="min" val="0"/>
        <cfvo type="percentile" val="50"/>
        <cfvo type="max" val="0"/>
        <color rgb="FFF8696B"/>
        <color rgb="FFFFEB84"/>
        <color rgb="FF63BE7B"/>
      </colorScale>
    </cfRule>
    <cfRule type="colorScale" priority="51">
      <colorScale>
        <cfvo type="min" val="0"/>
        <cfvo type="percentile" val="50"/>
        <cfvo type="max" val="0"/>
        <color rgb="FF63BE7B"/>
        <color rgb="FFFFEB84"/>
        <color rgb="FFF8696B"/>
      </colorScale>
    </cfRule>
  </conditionalFormatting>
  <conditionalFormatting sqref="B7">
    <cfRule type="colorScale" priority="42">
      <colorScale>
        <cfvo type="num" val="0"/>
        <cfvo type="num" val="3"/>
        <cfvo type="num" val="8"/>
        <color rgb="FFF8696B"/>
        <color rgb="FFFFEB84"/>
        <color rgb="FF63BE7B"/>
      </colorScale>
    </cfRule>
    <cfRule type="colorScale" priority="43">
      <colorScale>
        <cfvo type="num" val="0"/>
        <cfvo type="num" val="2"/>
        <cfvo type="num" val="4"/>
        <color rgb="FFF8696B"/>
        <color rgb="FFFFEB84"/>
        <color rgb="FF63BE7B"/>
      </colorScale>
    </cfRule>
    <cfRule type="colorScale" priority="44">
      <colorScale>
        <cfvo type="num" val="1"/>
        <cfvo type="num" val="5"/>
        <cfvo type="num" val="8"/>
        <color rgb="FFF8696B"/>
        <color rgb="FFFFEB84"/>
        <color rgb="FF63BE7B"/>
      </colorScale>
    </cfRule>
    <cfRule type="colorScale" priority="45">
      <colorScale>
        <cfvo type="min" val="0"/>
        <cfvo type="percentile" val="50"/>
        <cfvo type="max" val="0"/>
        <color rgb="FFF8696B"/>
        <color rgb="FFFFEB84"/>
        <color rgb="FF63BE7B"/>
      </colorScale>
    </cfRule>
    <cfRule type="colorScale" priority="46">
      <colorScale>
        <cfvo type="min" val="0"/>
        <cfvo type="percentile" val="50"/>
        <cfvo type="max" val="0"/>
        <color rgb="FF63BE7B"/>
        <color rgb="FFFFEB84"/>
        <color rgb="FFF8696B"/>
      </colorScale>
    </cfRule>
  </conditionalFormatting>
  <conditionalFormatting sqref="B8">
    <cfRule type="colorScale" priority="37">
      <colorScale>
        <cfvo type="num" val="0"/>
        <cfvo type="num" val="3"/>
        <cfvo type="num" val="8"/>
        <color rgb="FFF8696B"/>
        <color rgb="FFFFEB84"/>
        <color rgb="FF63BE7B"/>
      </colorScale>
    </cfRule>
    <cfRule type="colorScale" priority="38">
      <colorScale>
        <cfvo type="num" val="0"/>
        <cfvo type="num" val="2"/>
        <cfvo type="num" val="4"/>
        <color rgb="FFF8696B"/>
        <color rgb="FFFFEB84"/>
        <color rgb="FF63BE7B"/>
      </colorScale>
    </cfRule>
    <cfRule type="colorScale" priority="39">
      <colorScale>
        <cfvo type="num" val="1"/>
        <cfvo type="num" val="5"/>
        <cfvo type="num" val="8"/>
        <color rgb="FFF8696B"/>
        <color rgb="FFFFEB84"/>
        <color rgb="FF63BE7B"/>
      </colorScale>
    </cfRule>
    <cfRule type="colorScale" priority="40">
      <colorScale>
        <cfvo type="min" val="0"/>
        <cfvo type="percentile" val="50"/>
        <cfvo type="max" val="0"/>
        <color rgb="FFF8696B"/>
        <color rgb="FFFFEB84"/>
        <color rgb="FF63BE7B"/>
      </colorScale>
    </cfRule>
    <cfRule type="colorScale" priority="41">
      <colorScale>
        <cfvo type="min" val="0"/>
        <cfvo type="percentile" val="50"/>
        <cfvo type="max" val="0"/>
        <color rgb="FF63BE7B"/>
        <color rgb="FFFFEB84"/>
        <color rgb="FFF8696B"/>
      </colorScale>
    </cfRule>
  </conditionalFormatting>
  <conditionalFormatting sqref="B9">
    <cfRule type="colorScale" priority="32">
      <colorScale>
        <cfvo type="num" val="0"/>
        <cfvo type="num" val="3"/>
        <cfvo type="num" val="8"/>
        <color rgb="FFF8696B"/>
        <color rgb="FFFFEB84"/>
        <color rgb="FF63BE7B"/>
      </colorScale>
    </cfRule>
    <cfRule type="colorScale" priority="33">
      <colorScale>
        <cfvo type="num" val="0"/>
        <cfvo type="num" val="2"/>
        <cfvo type="num" val="4"/>
        <color rgb="FFF8696B"/>
        <color rgb="FFFFEB84"/>
        <color rgb="FF63BE7B"/>
      </colorScale>
    </cfRule>
    <cfRule type="colorScale" priority="34">
      <colorScale>
        <cfvo type="num" val="1"/>
        <cfvo type="num" val="5"/>
        <cfvo type="num" val="8"/>
        <color rgb="FFF8696B"/>
        <color rgb="FFFFEB84"/>
        <color rgb="FF63BE7B"/>
      </colorScale>
    </cfRule>
    <cfRule type="colorScale" priority="35">
      <colorScale>
        <cfvo type="min" val="0"/>
        <cfvo type="percentile" val="50"/>
        <cfvo type="max" val="0"/>
        <color rgb="FFF8696B"/>
        <color rgb="FFFFEB84"/>
        <color rgb="FF63BE7B"/>
      </colorScale>
    </cfRule>
    <cfRule type="colorScale" priority="36">
      <colorScale>
        <cfvo type="min" val="0"/>
        <cfvo type="percentile" val="50"/>
        <cfvo type="max" val="0"/>
        <color rgb="FF63BE7B"/>
        <color rgb="FFFFEB84"/>
        <color rgb="FFF8696B"/>
      </colorScale>
    </cfRule>
  </conditionalFormatting>
  <conditionalFormatting sqref="B10">
    <cfRule type="colorScale" priority="27">
      <colorScale>
        <cfvo type="num" val="0"/>
        <cfvo type="num" val="3"/>
        <cfvo type="num" val="8"/>
        <color rgb="FFF8696B"/>
        <color rgb="FFFFEB84"/>
        <color rgb="FF63BE7B"/>
      </colorScale>
    </cfRule>
    <cfRule type="colorScale" priority="28">
      <colorScale>
        <cfvo type="num" val="0"/>
        <cfvo type="num" val="2"/>
        <cfvo type="num" val="4"/>
        <color rgb="FFF8696B"/>
        <color rgb="FFFFEB84"/>
        <color rgb="FF63BE7B"/>
      </colorScale>
    </cfRule>
    <cfRule type="colorScale" priority="29">
      <colorScale>
        <cfvo type="num" val="1"/>
        <cfvo type="num" val="5"/>
        <cfvo type="num" val="8"/>
        <color rgb="FFF8696B"/>
        <color rgb="FFFFEB84"/>
        <color rgb="FF63BE7B"/>
      </colorScale>
    </cfRule>
    <cfRule type="colorScale" priority="30">
      <colorScale>
        <cfvo type="min" val="0"/>
        <cfvo type="percentile" val="50"/>
        <cfvo type="max" val="0"/>
        <color rgb="FFF8696B"/>
        <color rgb="FFFFEB84"/>
        <color rgb="FF63BE7B"/>
      </colorScale>
    </cfRule>
    <cfRule type="colorScale" priority="31">
      <colorScale>
        <cfvo type="min" val="0"/>
        <cfvo type="percentile" val="50"/>
        <cfvo type="max" val="0"/>
        <color rgb="FF63BE7B"/>
        <color rgb="FFFFEB84"/>
        <color rgb="FFF8696B"/>
      </colorScale>
    </cfRule>
  </conditionalFormatting>
  <conditionalFormatting sqref="B11">
    <cfRule type="colorScale" priority="22">
      <colorScale>
        <cfvo type="num" val="0"/>
        <cfvo type="num" val="3"/>
        <cfvo type="num" val="8"/>
        <color rgb="FFF8696B"/>
        <color rgb="FFFFEB84"/>
        <color rgb="FF63BE7B"/>
      </colorScale>
    </cfRule>
    <cfRule type="colorScale" priority="23">
      <colorScale>
        <cfvo type="num" val="0"/>
        <cfvo type="num" val="2"/>
        <cfvo type="num" val="4"/>
        <color rgb="FFF8696B"/>
        <color rgb="FFFFEB84"/>
        <color rgb="FF63BE7B"/>
      </colorScale>
    </cfRule>
    <cfRule type="colorScale" priority="24">
      <colorScale>
        <cfvo type="num" val="1"/>
        <cfvo type="num" val="5"/>
        <cfvo type="num" val="8"/>
        <color rgb="FFF8696B"/>
        <color rgb="FFFFEB84"/>
        <color rgb="FF63BE7B"/>
      </colorScale>
    </cfRule>
    <cfRule type="colorScale" priority="25">
      <colorScale>
        <cfvo type="min" val="0"/>
        <cfvo type="percentile" val="50"/>
        <cfvo type="max" val="0"/>
        <color rgb="FFF8696B"/>
        <color rgb="FFFFEB84"/>
        <color rgb="FF63BE7B"/>
      </colorScale>
    </cfRule>
    <cfRule type="colorScale" priority="26">
      <colorScale>
        <cfvo type="min" val="0"/>
        <cfvo type="percentile" val="50"/>
        <cfvo type="max" val="0"/>
        <color rgb="FF63BE7B"/>
        <color rgb="FFFFEB84"/>
        <color rgb="FFF8696B"/>
      </colorScale>
    </cfRule>
  </conditionalFormatting>
  <conditionalFormatting sqref="B12">
    <cfRule type="colorScale" priority="17">
      <colorScale>
        <cfvo type="num" val="0"/>
        <cfvo type="num" val="3"/>
        <cfvo type="num" val="8"/>
        <color rgb="FFF8696B"/>
        <color rgb="FFFFEB84"/>
        <color rgb="FF63BE7B"/>
      </colorScale>
    </cfRule>
    <cfRule type="colorScale" priority="18">
      <colorScale>
        <cfvo type="num" val="0"/>
        <cfvo type="num" val="2"/>
        <cfvo type="num" val="4"/>
        <color rgb="FFF8696B"/>
        <color rgb="FFFFEB84"/>
        <color rgb="FF63BE7B"/>
      </colorScale>
    </cfRule>
    <cfRule type="colorScale" priority="19">
      <colorScale>
        <cfvo type="num" val="1"/>
        <cfvo type="num" val="5"/>
        <cfvo type="num" val="8"/>
        <color rgb="FFF8696B"/>
        <color rgb="FFFFEB84"/>
        <color rgb="FF63BE7B"/>
      </colorScale>
    </cfRule>
    <cfRule type="colorScale" priority="20">
      <colorScale>
        <cfvo type="min" val="0"/>
        <cfvo type="percentile" val="50"/>
        <cfvo type="max" val="0"/>
        <color rgb="FFF8696B"/>
        <color rgb="FFFFEB84"/>
        <color rgb="FF63BE7B"/>
      </colorScale>
    </cfRule>
    <cfRule type="colorScale" priority="21">
      <colorScale>
        <cfvo type="min" val="0"/>
        <cfvo type="percentile" val="50"/>
        <cfvo type="max" val="0"/>
        <color rgb="FF63BE7B"/>
        <color rgb="FFFFEB84"/>
        <color rgb="FFF8696B"/>
      </colorScale>
    </cfRule>
  </conditionalFormatting>
  <conditionalFormatting sqref="B13">
    <cfRule type="colorScale" priority="12">
      <colorScale>
        <cfvo type="num" val="0"/>
        <cfvo type="num" val="3"/>
        <cfvo type="num" val="8"/>
        <color rgb="FFF8696B"/>
        <color rgb="FFFFEB84"/>
        <color rgb="FF63BE7B"/>
      </colorScale>
    </cfRule>
    <cfRule type="colorScale" priority="13">
      <colorScale>
        <cfvo type="num" val="0"/>
        <cfvo type="num" val="2"/>
        <cfvo type="num" val="4"/>
        <color rgb="FFF8696B"/>
        <color rgb="FFFFEB84"/>
        <color rgb="FF63BE7B"/>
      </colorScale>
    </cfRule>
    <cfRule type="colorScale" priority="14">
      <colorScale>
        <cfvo type="num" val="1"/>
        <cfvo type="num" val="5"/>
        <cfvo type="num" val="8"/>
        <color rgb="FFF8696B"/>
        <color rgb="FFFFEB84"/>
        <color rgb="FF63BE7B"/>
      </colorScale>
    </cfRule>
    <cfRule type="colorScale" priority="15">
      <colorScale>
        <cfvo type="min" val="0"/>
        <cfvo type="percentile" val="50"/>
        <cfvo type="max" val="0"/>
        <color rgb="FFF8696B"/>
        <color rgb="FFFFEB84"/>
        <color rgb="FF63BE7B"/>
      </colorScale>
    </cfRule>
    <cfRule type="colorScale" priority="16">
      <colorScale>
        <cfvo type="min" val="0"/>
        <cfvo type="percentile" val="50"/>
        <cfvo type="max" val="0"/>
        <color rgb="FF63BE7B"/>
        <color rgb="FFFFEB84"/>
        <color rgb="FFF8696B"/>
      </colorScale>
    </cfRule>
  </conditionalFormatting>
  <conditionalFormatting sqref="B14">
    <cfRule type="colorScale" priority="7">
      <colorScale>
        <cfvo type="num" val="0"/>
        <cfvo type="num" val="3"/>
        <cfvo type="num" val="8"/>
        <color rgb="FFF8696B"/>
        <color rgb="FFFFEB84"/>
        <color rgb="FF63BE7B"/>
      </colorScale>
    </cfRule>
    <cfRule type="colorScale" priority="8">
      <colorScale>
        <cfvo type="num" val="0"/>
        <cfvo type="num" val="2"/>
        <cfvo type="num" val="4"/>
        <color rgb="FFF8696B"/>
        <color rgb="FFFFEB84"/>
        <color rgb="FF63BE7B"/>
      </colorScale>
    </cfRule>
    <cfRule type="colorScale" priority="9">
      <colorScale>
        <cfvo type="num" val="1"/>
        <cfvo type="num" val="5"/>
        <cfvo type="num" val="8"/>
        <color rgb="FFF8696B"/>
        <color rgb="FFFFEB84"/>
        <color rgb="FF63BE7B"/>
      </colorScale>
    </cfRule>
    <cfRule type="colorScale" priority="10">
      <colorScale>
        <cfvo type="min" val="0"/>
        <cfvo type="percentile" val="50"/>
        <cfvo type="max" val="0"/>
        <color rgb="FFF8696B"/>
        <color rgb="FFFFEB84"/>
        <color rgb="FF63BE7B"/>
      </colorScale>
    </cfRule>
    <cfRule type="colorScale" priority="11">
      <colorScale>
        <cfvo type="min" val="0"/>
        <cfvo type="percentile" val="50"/>
        <cfvo type="max" val="0"/>
        <color rgb="FF63BE7B"/>
        <color rgb="FFFFEB84"/>
        <color rgb="FFF8696B"/>
      </colorScale>
    </cfRule>
  </conditionalFormatting>
  <conditionalFormatting sqref="B4:B330">
    <cfRule type="colorScale" priority="4447">
      <colorScale>
        <cfvo type="num" val="0"/>
        <cfvo type="num" val="2"/>
        <cfvo type="num" val="4"/>
        <color rgb="FFF8696B"/>
        <color rgb="FFFFEB84"/>
        <color rgb="FF63BE7B"/>
      </colorScale>
    </cfRule>
    <cfRule type="colorScale" priority="4448">
      <colorScale>
        <cfvo type="num" val="1"/>
        <cfvo type="num" val="5"/>
        <cfvo type="num" val="8"/>
        <color rgb="FFF8696B"/>
        <color rgb="FFFFEB84"/>
        <color rgb="FF63BE7B"/>
      </colorScale>
    </cfRule>
    <cfRule type="colorScale" priority="4449">
      <colorScale>
        <cfvo type="min" val="0"/>
        <cfvo type="percentile" val="50"/>
        <cfvo type="max" val="0"/>
        <color rgb="FFF8696B"/>
        <color rgb="FFFFEB84"/>
        <color rgb="FF63BE7B"/>
      </colorScale>
    </cfRule>
    <cfRule type="colorScale" priority="4450">
      <colorScale>
        <cfvo type="min" val="0"/>
        <cfvo type="percentile" val="50"/>
        <cfvo type="max" val="0"/>
        <color rgb="FF63BE7B"/>
        <color rgb="FFFFEB84"/>
        <color rgb="FFF8696B"/>
      </colorScale>
    </cfRule>
  </conditionalFormatting>
  <conditionalFormatting sqref="B15:B330">
    <cfRule type="colorScale" priority="4455">
      <colorScale>
        <cfvo type="num" val="0"/>
        <cfvo type="num" val="3"/>
        <cfvo type="num" val="8"/>
        <color rgb="FFF8696B"/>
        <color rgb="FFFFEB84"/>
        <color rgb="FF63BE7B"/>
      </colorScale>
    </cfRule>
    <cfRule type="colorScale" priority="4456">
      <colorScale>
        <cfvo type="num" val="0"/>
        <cfvo type="num" val="2"/>
        <cfvo type="num" val="4"/>
        <color rgb="FFF8696B"/>
        <color rgb="FFFFEB84"/>
        <color rgb="FF63BE7B"/>
      </colorScale>
    </cfRule>
    <cfRule type="colorScale" priority="4457">
      <colorScale>
        <cfvo type="num" val="1"/>
        <cfvo type="num" val="5"/>
        <cfvo type="num" val="8"/>
        <color rgb="FFF8696B"/>
        <color rgb="FFFFEB84"/>
        <color rgb="FF63BE7B"/>
      </colorScale>
    </cfRule>
    <cfRule type="colorScale" priority="4458">
      <colorScale>
        <cfvo type="min" val="0"/>
        <cfvo type="percentile" val="50"/>
        <cfvo type="max" val="0"/>
        <color rgb="FFF8696B"/>
        <color rgb="FFFFEB84"/>
        <color rgb="FF63BE7B"/>
      </colorScale>
    </cfRule>
    <cfRule type="colorScale" priority="4459">
      <colorScale>
        <cfvo type="min" val="0"/>
        <cfvo type="percentile" val="50"/>
        <cfvo type="max" val="0"/>
        <color rgb="FF63BE7B"/>
        <color rgb="FFFFEB84"/>
        <color rgb="FFF8696B"/>
      </colorScale>
    </cfRule>
  </conditionalFormatting>
  <dataValidations count="1">
    <dataValidation type="list" showInputMessage="1" showErrorMessage="1" sqref="C4:J330">
      <formula1>Codes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D74"/>
  <sheetViews>
    <sheetView showGridLines="0" topLeftCell="C44" workbookViewId="0">
      <selection activeCell="D69" sqref="D69"/>
    </sheetView>
  </sheetViews>
  <sheetFormatPr defaultRowHeight="14.4"/>
  <cols>
    <col min="1" max="2" width="15.6640625" style="76" customWidth="1"/>
    <col min="3" max="3" width="26.109375" bestFit="1" customWidth="1"/>
    <col min="4" max="4" width="104.6640625" customWidth="1"/>
  </cols>
  <sheetData>
    <row r="1" spans="1:4">
      <c r="A1" s="68" t="s">
        <v>22</v>
      </c>
      <c r="B1" s="102" t="s">
        <v>206</v>
      </c>
      <c r="C1" s="69" t="s">
        <v>66</v>
      </c>
      <c r="D1" s="70" t="s">
        <v>65</v>
      </c>
    </row>
    <row r="2" spans="1:4">
      <c r="A2" s="74">
        <v>38169</v>
      </c>
      <c r="B2" s="103" t="s">
        <v>207</v>
      </c>
      <c r="C2" s="67" t="s">
        <v>12</v>
      </c>
      <c r="D2" s="71" t="s">
        <v>73</v>
      </c>
    </row>
    <row r="3" spans="1:4">
      <c r="A3" s="74">
        <v>39060</v>
      </c>
      <c r="B3" s="103" t="s">
        <v>207</v>
      </c>
      <c r="C3" s="67" t="s">
        <v>12</v>
      </c>
      <c r="D3" s="71" t="s">
        <v>72</v>
      </c>
    </row>
    <row r="4" spans="1:4">
      <c r="A4" s="74">
        <v>39140</v>
      </c>
      <c r="B4" s="103" t="s">
        <v>207</v>
      </c>
      <c r="C4" s="67" t="s">
        <v>4</v>
      </c>
      <c r="D4" s="71" t="s">
        <v>67</v>
      </c>
    </row>
    <row r="5" spans="1:4">
      <c r="A5" s="74">
        <v>39141</v>
      </c>
      <c r="B5" s="103" t="s">
        <v>207</v>
      </c>
      <c r="C5" s="67" t="s">
        <v>4</v>
      </c>
      <c r="D5" s="71" t="s">
        <v>68</v>
      </c>
    </row>
    <row r="6" spans="1:4">
      <c r="A6" s="74">
        <v>39144</v>
      </c>
      <c r="B6" s="103" t="s">
        <v>207</v>
      </c>
      <c r="C6" s="67" t="s">
        <v>13</v>
      </c>
      <c r="D6" s="71" t="s">
        <v>71</v>
      </c>
    </row>
    <row r="7" spans="1:4">
      <c r="A7" s="74">
        <v>39155</v>
      </c>
      <c r="B7" s="103" t="s">
        <v>207</v>
      </c>
      <c r="C7" s="67" t="s">
        <v>254</v>
      </c>
      <c r="D7" s="71" t="s">
        <v>77</v>
      </c>
    </row>
    <row r="8" spans="1:4">
      <c r="A8" s="74">
        <v>39250</v>
      </c>
      <c r="B8" s="103" t="s">
        <v>207</v>
      </c>
      <c r="C8" s="67" t="s">
        <v>254</v>
      </c>
      <c r="D8" s="71" t="s">
        <v>234</v>
      </c>
    </row>
    <row r="9" spans="1:4">
      <c r="A9" s="74">
        <v>39272</v>
      </c>
      <c r="B9" s="103" t="s">
        <v>207</v>
      </c>
      <c r="C9" s="67" t="s">
        <v>11</v>
      </c>
      <c r="D9" s="71" t="s">
        <v>218</v>
      </c>
    </row>
    <row r="10" spans="1:4">
      <c r="A10" s="74">
        <v>39272</v>
      </c>
      <c r="B10" s="103" t="s">
        <v>207</v>
      </c>
      <c r="C10" s="67" t="s">
        <v>11</v>
      </c>
      <c r="D10" s="71" t="s">
        <v>219</v>
      </c>
    </row>
    <row r="11" spans="1:4">
      <c r="A11" s="74">
        <v>39272</v>
      </c>
      <c r="B11" s="103" t="s">
        <v>207</v>
      </c>
      <c r="C11" s="67" t="s">
        <v>37</v>
      </c>
      <c r="D11" s="71" t="s">
        <v>220</v>
      </c>
    </row>
    <row r="12" spans="1:4">
      <c r="A12" s="74">
        <v>39272</v>
      </c>
      <c r="B12" s="103" t="s">
        <v>207</v>
      </c>
      <c r="C12" s="67" t="s">
        <v>4</v>
      </c>
      <c r="D12" s="71" t="s">
        <v>222</v>
      </c>
    </row>
    <row r="13" spans="1:4">
      <c r="A13" s="74">
        <v>39274</v>
      </c>
      <c r="B13" s="103" t="s">
        <v>207</v>
      </c>
      <c r="C13" s="67" t="s">
        <v>4</v>
      </c>
      <c r="D13" s="71" t="s">
        <v>221</v>
      </c>
    </row>
    <row r="14" spans="1:4">
      <c r="A14" s="74">
        <v>39280</v>
      </c>
      <c r="B14" s="103" t="s">
        <v>207</v>
      </c>
      <c r="C14" s="67" t="s">
        <v>6</v>
      </c>
      <c r="D14" s="71" t="s">
        <v>233</v>
      </c>
    </row>
    <row r="15" spans="1:4">
      <c r="A15" s="74">
        <v>39283</v>
      </c>
      <c r="B15" s="103" t="s">
        <v>207</v>
      </c>
      <c r="C15" s="67" t="s">
        <v>11</v>
      </c>
      <c r="D15" s="71" t="s">
        <v>215</v>
      </c>
    </row>
    <row r="16" spans="1:4">
      <c r="A16" s="74">
        <v>39284</v>
      </c>
      <c r="B16" s="103" t="s">
        <v>207</v>
      </c>
      <c r="C16" s="67" t="s">
        <v>14</v>
      </c>
      <c r="D16" s="71" t="s">
        <v>224</v>
      </c>
    </row>
    <row r="17" spans="1:4">
      <c r="A17" s="74">
        <v>39286</v>
      </c>
      <c r="B17" s="103" t="s">
        <v>207</v>
      </c>
      <c r="C17" s="67" t="s">
        <v>253</v>
      </c>
      <c r="D17" s="71" t="s">
        <v>210</v>
      </c>
    </row>
    <row r="18" spans="1:4">
      <c r="A18" s="74">
        <v>39286</v>
      </c>
      <c r="B18" s="103" t="s">
        <v>207</v>
      </c>
      <c r="C18" s="67" t="s">
        <v>253</v>
      </c>
      <c r="D18" s="71" t="s">
        <v>211</v>
      </c>
    </row>
    <row r="19" spans="1:4">
      <c r="A19" s="74">
        <v>39286</v>
      </c>
      <c r="B19" s="103" t="s">
        <v>207</v>
      </c>
      <c r="C19" s="67" t="s">
        <v>6</v>
      </c>
      <c r="D19" s="71" t="s">
        <v>237</v>
      </c>
    </row>
    <row r="20" spans="1:4">
      <c r="A20" s="74">
        <v>39287</v>
      </c>
      <c r="B20" s="103" t="s">
        <v>207</v>
      </c>
      <c r="C20" s="67" t="s">
        <v>253</v>
      </c>
      <c r="D20" s="71" t="s">
        <v>208</v>
      </c>
    </row>
    <row r="21" spans="1:4">
      <c r="A21" s="74">
        <v>39287</v>
      </c>
      <c r="B21" s="103" t="s">
        <v>207</v>
      </c>
      <c r="C21" s="67" t="s">
        <v>253</v>
      </c>
      <c r="D21" s="71" t="s">
        <v>209</v>
      </c>
    </row>
    <row r="22" spans="1:4">
      <c r="A22" s="74">
        <v>39287</v>
      </c>
      <c r="B22" s="103" t="s">
        <v>207</v>
      </c>
      <c r="C22" s="67" t="s">
        <v>6</v>
      </c>
      <c r="D22" s="71" t="s">
        <v>212</v>
      </c>
    </row>
    <row r="23" spans="1:4">
      <c r="A23" s="74">
        <v>39287</v>
      </c>
      <c r="B23" s="103" t="s">
        <v>207</v>
      </c>
      <c r="C23" s="67" t="s">
        <v>253</v>
      </c>
      <c r="D23" s="71" t="s">
        <v>213</v>
      </c>
    </row>
    <row r="24" spans="1:4">
      <c r="A24" s="74">
        <v>39287</v>
      </c>
      <c r="B24" s="103" t="s">
        <v>207</v>
      </c>
      <c r="C24" s="67" t="s">
        <v>260</v>
      </c>
      <c r="D24" s="71" t="s">
        <v>236</v>
      </c>
    </row>
    <row r="25" spans="1:4">
      <c r="A25" s="74">
        <v>39288</v>
      </c>
      <c r="B25" s="103" t="s">
        <v>207</v>
      </c>
      <c r="C25" s="67" t="s">
        <v>6</v>
      </c>
      <c r="D25" s="71" t="s">
        <v>238</v>
      </c>
    </row>
    <row r="26" spans="1:4">
      <c r="A26" s="74">
        <v>39288</v>
      </c>
      <c r="B26" s="103" t="s">
        <v>207</v>
      </c>
      <c r="C26" s="67" t="s">
        <v>6</v>
      </c>
      <c r="D26" s="71" t="s">
        <v>239</v>
      </c>
    </row>
    <row r="27" spans="1:4">
      <c r="A27" s="74">
        <v>39288</v>
      </c>
      <c r="B27" s="103" t="s">
        <v>207</v>
      </c>
      <c r="C27" s="67" t="s">
        <v>253</v>
      </c>
      <c r="D27" s="71" t="s">
        <v>241</v>
      </c>
    </row>
    <row r="28" spans="1:4">
      <c r="A28" s="74">
        <v>39288</v>
      </c>
      <c r="B28" s="103" t="s">
        <v>207</v>
      </c>
      <c r="C28" s="67" t="s">
        <v>253</v>
      </c>
      <c r="D28" s="71" t="s">
        <v>242</v>
      </c>
    </row>
    <row r="29" spans="1:4">
      <c r="A29" s="74">
        <v>39289</v>
      </c>
      <c r="B29" s="103" t="s">
        <v>207</v>
      </c>
      <c r="C29" s="67" t="s">
        <v>253</v>
      </c>
      <c r="D29" s="71" t="s">
        <v>243</v>
      </c>
    </row>
    <row r="30" spans="1:4">
      <c r="A30" s="74">
        <v>39289</v>
      </c>
      <c r="B30" s="103" t="s">
        <v>207</v>
      </c>
      <c r="C30" s="67" t="s">
        <v>253</v>
      </c>
      <c r="D30" s="71" t="s">
        <v>244</v>
      </c>
    </row>
    <row r="31" spans="1:4">
      <c r="A31" s="74">
        <v>39289</v>
      </c>
      <c r="B31" s="103" t="s">
        <v>207</v>
      </c>
      <c r="C31" s="67" t="s">
        <v>253</v>
      </c>
      <c r="D31" s="71" t="s">
        <v>245</v>
      </c>
    </row>
    <row r="32" spans="1:4">
      <c r="A32" s="74">
        <v>39289</v>
      </c>
      <c r="B32" s="103" t="s">
        <v>207</v>
      </c>
      <c r="C32" s="67" t="s">
        <v>6</v>
      </c>
      <c r="D32" s="71" t="s">
        <v>246</v>
      </c>
    </row>
    <row r="33" spans="1:4">
      <c r="A33" s="74">
        <v>39289</v>
      </c>
      <c r="B33" s="103" t="s">
        <v>207</v>
      </c>
      <c r="C33" s="67" t="s">
        <v>253</v>
      </c>
      <c r="D33" s="71" t="s">
        <v>247</v>
      </c>
    </row>
    <row r="34" spans="1:4">
      <c r="A34" s="74">
        <v>39289</v>
      </c>
      <c r="B34" s="103" t="s">
        <v>207</v>
      </c>
      <c r="C34" s="67" t="s">
        <v>253</v>
      </c>
      <c r="D34" s="71" t="s">
        <v>248</v>
      </c>
    </row>
    <row r="35" spans="1:4">
      <c r="A35" s="74">
        <v>39289</v>
      </c>
      <c r="B35" s="103" t="s">
        <v>207</v>
      </c>
      <c r="C35" s="67" t="s">
        <v>253</v>
      </c>
      <c r="D35" s="71" t="s">
        <v>249</v>
      </c>
    </row>
    <row r="36" spans="1:4">
      <c r="A36" s="74">
        <v>39295</v>
      </c>
      <c r="B36" s="103" t="s">
        <v>207</v>
      </c>
      <c r="C36" s="67" t="s">
        <v>18</v>
      </c>
      <c r="D36" s="71" t="s">
        <v>265</v>
      </c>
    </row>
    <row r="37" spans="1:4">
      <c r="A37" s="74">
        <v>39307</v>
      </c>
      <c r="B37" s="103" t="s">
        <v>207</v>
      </c>
      <c r="C37" s="67" t="s">
        <v>255</v>
      </c>
      <c r="D37" s="71" t="s">
        <v>251</v>
      </c>
    </row>
    <row r="38" spans="1:4">
      <c r="A38" s="74">
        <v>39307</v>
      </c>
      <c r="B38" s="103" t="s">
        <v>207</v>
      </c>
      <c r="C38" s="67" t="s">
        <v>255</v>
      </c>
      <c r="D38" s="71" t="s">
        <v>252</v>
      </c>
    </row>
    <row r="39" spans="1:4">
      <c r="A39" s="74">
        <v>39264</v>
      </c>
      <c r="B39" s="103" t="s">
        <v>214</v>
      </c>
      <c r="C39" s="67" t="s">
        <v>255</v>
      </c>
      <c r="D39" s="71" t="s">
        <v>223</v>
      </c>
    </row>
    <row r="40" spans="1:4">
      <c r="A40" s="74">
        <v>39273</v>
      </c>
      <c r="B40" s="103" t="s">
        <v>207</v>
      </c>
      <c r="C40" s="67" t="s">
        <v>0</v>
      </c>
      <c r="D40" s="71" t="s">
        <v>217</v>
      </c>
    </row>
    <row r="41" spans="1:4">
      <c r="A41" s="74">
        <v>39283</v>
      </c>
      <c r="B41" s="103" t="s">
        <v>214</v>
      </c>
      <c r="C41" s="67" t="s">
        <v>0</v>
      </c>
      <c r="D41" s="71" t="s">
        <v>216</v>
      </c>
    </row>
    <row r="42" spans="1:4">
      <c r="A42" s="74">
        <v>39320</v>
      </c>
      <c r="B42" s="103" t="s">
        <v>207</v>
      </c>
      <c r="C42" s="67" t="s">
        <v>260</v>
      </c>
      <c r="D42" s="71" t="s">
        <v>228</v>
      </c>
    </row>
    <row r="43" spans="1:4">
      <c r="A43" s="74"/>
      <c r="B43" s="103" t="s">
        <v>225</v>
      </c>
      <c r="C43" s="67" t="s">
        <v>260</v>
      </c>
      <c r="D43" s="71" t="s">
        <v>226</v>
      </c>
    </row>
    <row r="44" spans="1:4">
      <c r="A44" s="74"/>
      <c r="B44" s="103" t="s">
        <v>225</v>
      </c>
      <c r="C44" s="67" t="s">
        <v>260</v>
      </c>
      <c r="D44" s="71" t="s">
        <v>227</v>
      </c>
    </row>
    <row r="45" spans="1:4">
      <c r="A45" s="74">
        <v>39320</v>
      </c>
      <c r="B45" s="103" t="s">
        <v>207</v>
      </c>
      <c r="C45" s="67" t="s">
        <v>260</v>
      </c>
      <c r="D45" s="71" t="s">
        <v>261</v>
      </c>
    </row>
    <row r="46" spans="1:4">
      <c r="A46" s="74"/>
      <c r="B46" s="103" t="s">
        <v>225</v>
      </c>
      <c r="C46" s="67" t="s">
        <v>260</v>
      </c>
      <c r="D46" s="71" t="s">
        <v>269</v>
      </c>
    </row>
    <row r="47" spans="1:4">
      <c r="A47" s="74"/>
      <c r="B47" s="103" t="s">
        <v>225</v>
      </c>
      <c r="C47" s="67" t="s">
        <v>260</v>
      </c>
      <c r="D47" s="71" t="s">
        <v>229</v>
      </c>
    </row>
    <row r="48" spans="1:4">
      <c r="A48" s="74"/>
      <c r="B48" s="103" t="s">
        <v>225</v>
      </c>
      <c r="C48" s="67" t="s">
        <v>260</v>
      </c>
      <c r="D48" s="71" t="s">
        <v>230</v>
      </c>
    </row>
    <row r="49" spans="1:4">
      <c r="A49" s="74"/>
      <c r="B49" s="103" t="s">
        <v>225</v>
      </c>
      <c r="C49" s="67" t="s">
        <v>260</v>
      </c>
      <c r="D49" s="71" t="s">
        <v>231</v>
      </c>
    </row>
    <row r="50" spans="1:4">
      <c r="A50" s="74"/>
      <c r="B50" s="103" t="s">
        <v>225</v>
      </c>
      <c r="C50" s="67" t="s">
        <v>255</v>
      </c>
      <c r="D50" s="71" t="s">
        <v>232</v>
      </c>
    </row>
    <row r="51" spans="1:4">
      <c r="A51" s="74"/>
      <c r="B51" s="103" t="s">
        <v>214</v>
      </c>
      <c r="C51" s="67" t="s">
        <v>254</v>
      </c>
      <c r="D51" s="71" t="s">
        <v>235</v>
      </c>
    </row>
    <row r="52" spans="1:4">
      <c r="A52" s="74"/>
      <c r="B52" s="103" t="s">
        <v>225</v>
      </c>
      <c r="C52" s="67" t="s">
        <v>255</v>
      </c>
      <c r="D52" s="71" t="s">
        <v>240</v>
      </c>
    </row>
    <row r="53" spans="1:4">
      <c r="A53" s="74"/>
      <c r="B53" s="103" t="s">
        <v>225</v>
      </c>
      <c r="C53" s="67" t="s">
        <v>18</v>
      </c>
      <c r="D53" s="71" t="s">
        <v>264</v>
      </c>
    </row>
    <row r="54" spans="1:4">
      <c r="A54" s="74">
        <v>39322</v>
      </c>
      <c r="B54" s="103" t="s">
        <v>214</v>
      </c>
      <c r="C54" s="67" t="s">
        <v>0</v>
      </c>
      <c r="D54" s="71" t="s">
        <v>266</v>
      </c>
    </row>
    <row r="55" spans="1:4">
      <c r="A55" s="74">
        <v>39330</v>
      </c>
      <c r="B55" s="103" t="s">
        <v>207</v>
      </c>
      <c r="C55" s="67" t="s">
        <v>4</v>
      </c>
      <c r="D55" s="71" t="s">
        <v>267</v>
      </c>
    </row>
    <row r="56" spans="1:4">
      <c r="A56" s="74">
        <v>39314</v>
      </c>
      <c r="B56" s="103" t="s">
        <v>207</v>
      </c>
      <c r="C56" s="67" t="s">
        <v>260</v>
      </c>
      <c r="D56" s="71" t="s">
        <v>268</v>
      </c>
    </row>
    <row r="57" spans="1:4">
      <c r="A57" s="74">
        <v>39330</v>
      </c>
      <c r="B57" s="103" t="s">
        <v>225</v>
      </c>
      <c r="C57" s="67" t="s">
        <v>260</v>
      </c>
      <c r="D57" s="71" t="s">
        <v>270</v>
      </c>
    </row>
    <row r="58" spans="1:4">
      <c r="A58" s="74">
        <v>39330</v>
      </c>
      <c r="B58" s="103" t="s">
        <v>207</v>
      </c>
      <c r="C58" s="67" t="s">
        <v>260</v>
      </c>
      <c r="D58" s="71" t="s">
        <v>271</v>
      </c>
    </row>
    <row r="59" spans="1:4">
      <c r="A59" s="74">
        <v>39330</v>
      </c>
      <c r="B59" s="103" t="s">
        <v>225</v>
      </c>
      <c r="C59" s="67" t="s">
        <v>260</v>
      </c>
      <c r="D59" s="71" t="s">
        <v>272</v>
      </c>
    </row>
    <row r="60" spans="1:4">
      <c r="A60" s="74">
        <v>39330</v>
      </c>
      <c r="B60" s="103" t="s">
        <v>207</v>
      </c>
      <c r="C60" s="67" t="s">
        <v>260</v>
      </c>
      <c r="D60" s="71" t="s">
        <v>273</v>
      </c>
    </row>
    <row r="61" spans="1:4">
      <c r="A61" s="74">
        <v>39330</v>
      </c>
      <c r="B61" s="103" t="s">
        <v>225</v>
      </c>
      <c r="C61" s="67" t="s">
        <v>260</v>
      </c>
      <c r="D61" s="71" t="s">
        <v>274</v>
      </c>
    </row>
    <row r="62" spans="1:4">
      <c r="A62" s="74">
        <v>39331</v>
      </c>
      <c r="B62" s="103" t="s">
        <v>207</v>
      </c>
      <c r="C62" s="67" t="s">
        <v>4</v>
      </c>
      <c r="D62" s="71" t="s">
        <v>275</v>
      </c>
    </row>
    <row r="63" spans="1:4">
      <c r="A63" s="74"/>
      <c r="B63" s="103" t="s">
        <v>225</v>
      </c>
      <c r="C63" s="67" t="s">
        <v>260</v>
      </c>
      <c r="D63" s="71" t="s">
        <v>276</v>
      </c>
    </row>
    <row r="64" spans="1:4">
      <c r="A64" s="74">
        <v>39335</v>
      </c>
      <c r="B64" s="103" t="s">
        <v>207</v>
      </c>
      <c r="C64" s="67" t="s">
        <v>4</v>
      </c>
      <c r="D64" s="71" t="s">
        <v>277</v>
      </c>
    </row>
    <row r="65" spans="1:4">
      <c r="A65" s="74"/>
      <c r="B65" s="103"/>
      <c r="C65" s="67"/>
      <c r="D65" s="71"/>
    </row>
    <row r="66" spans="1:4">
      <c r="A66" s="74"/>
      <c r="B66" s="103"/>
      <c r="C66" s="67"/>
      <c r="D66" s="71"/>
    </row>
    <row r="67" spans="1:4">
      <c r="A67" s="74"/>
      <c r="B67" s="103"/>
      <c r="C67" s="67"/>
      <c r="D67" s="71"/>
    </row>
    <row r="68" spans="1:4">
      <c r="A68" s="74"/>
      <c r="B68" s="103"/>
      <c r="C68" s="67"/>
      <c r="D68" s="71"/>
    </row>
    <row r="69" spans="1:4">
      <c r="A69" s="74"/>
      <c r="B69" s="103"/>
      <c r="C69" s="67"/>
      <c r="D69" s="71"/>
    </row>
    <row r="70" spans="1:4">
      <c r="A70" s="74"/>
      <c r="B70" s="103"/>
      <c r="C70" s="67"/>
      <c r="D70" s="71"/>
    </row>
    <row r="71" spans="1:4">
      <c r="A71" s="74"/>
      <c r="B71" s="103"/>
      <c r="C71" s="67"/>
      <c r="D71" s="71"/>
    </row>
    <row r="72" spans="1:4">
      <c r="A72" s="74"/>
      <c r="B72" s="103"/>
      <c r="C72" s="67"/>
      <c r="D72" s="71"/>
    </row>
    <row r="73" spans="1:4">
      <c r="A73" s="74"/>
      <c r="B73" s="103"/>
      <c r="C73" s="67"/>
      <c r="D73" s="71"/>
    </row>
    <row r="74" spans="1:4" ht="15" thickBot="1">
      <c r="A74" s="75"/>
      <c r="B74" s="104"/>
      <c r="C74" s="72"/>
      <c r="D74" s="73"/>
    </row>
  </sheetData>
  <sortState ref="A2:D74">
    <sortCondition ref="B2:B74"/>
    <sortCondition ref="A2:A74"/>
  </sortState>
  <dataValidations count="1">
    <dataValidation type="list" allowBlank="1" showInputMessage="1" showErrorMessage="1" sqref="C2:C74">
      <formula1>Codes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T507"/>
  <sheetViews>
    <sheetView showGridLines="0" topLeftCell="A52" workbookViewId="0">
      <selection activeCell="B155" sqref="B155"/>
    </sheetView>
  </sheetViews>
  <sheetFormatPr defaultRowHeight="14.4"/>
  <cols>
    <col min="1" max="1" width="12.6640625" style="38" customWidth="1"/>
    <col min="2" max="4" width="9.109375" style="9"/>
    <col min="5" max="5" width="9.109375" style="17"/>
    <col min="6" max="6" width="3.6640625" style="11" customWidth="1"/>
    <col min="7" max="7" width="12.6640625" style="12" customWidth="1"/>
    <col min="8" max="18" width="9.109375" style="12"/>
  </cols>
  <sheetData>
    <row r="1" spans="1:20" ht="15" thickBot="1">
      <c r="A1" s="37" t="s">
        <v>30</v>
      </c>
      <c r="B1" s="29">
        <f>SUM(B3:B505)</f>
        <v>4263</v>
      </c>
      <c r="C1" s="29">
        <f>SUM(C3:C505)</f>
        <v>4412</v>
      </c>
      <c r="D1" s="29">
        <f>SUM(B1:C1)</f>
        <v>8675</v>
      </c>
      <c r="E1" s="30">
        <f>B1/D1</f>
        <v>0.49141210374639771</v>
      </c>
      <c r="G1" s="43"/>
      <c r="H1" s="25" t="s">
        <v>24</v>
      </c>
      <c r="I1" s="25" t="s">
        <v>25</v>
      </c>
      <c r="J1" s="25" t="s">
        <v>26</v>
      </c>
      <c r="K1" s="25" t="s">
        <v>27</v>
      </c>
      <c r="L1" s="25" t="s">
        <v>28</v>
      </c>
      <c r="M1" s="25" t="s">
        <v>29</v>
      </c>
      <c r="N1" s="25" t="s">
        <v>185</v>
      </c>
      <c r="O1" s="26" t="s">
        <v>186</v>
      </c>
      <c r="S1" s="12"/>
    </row>
    <row r="2" spans="1:20" ht="15" thickBot="1">
      <c r="E2" s="10"/>
      <c r="G2" s="44" t="s">
        <v>31</v>
      </c>
      <c r="H2" s="22">
        <f>SUM(B4:B23)</f>
        <v>488</v>
      </c>
      <c r="I2" s="22">
        <f>SUM(B24:B43)</f>
        <v>461</v>
      </c>
      <c r="J2" s="23">
        <f>SUM(B44:B63)</f>
        <v>627</v>
      </c>
      <c r="K2" s="22">
        <f>SUM(B64:B83)</f>
        <v>570</v>
      </c>
      <c r="L2" s="22">
        <f>SUM(B84:B103)</f>
        <v>585</v>
      </c>
      <c r="M2" s="22">
        <f>SUM(B104:B123)</f>
        <v>629</v>
      </c>
      <c r="N2" s="22">
        <f>SUM(B124:B132)</f>
        <v>256</v>
      </c>
      <c r="O2" s="24">
        <f>SUM(B133:B140)</f>
        <v>238</v>
      </c>
      <c r="S2" s="12"/>
    </row>
    <row r="3" spans="1:20">
      <c r="A3" s="39" t="s">
        <v>22</v>
      </c>
      <c r="B3" s="31" t="s">
        <v>31</v>
      </c>
      <c r="C3" s="31" t="s">
        <v>32</v>
      </c>
      <c r="D3" s="31" t="s">
        <v>33</v>
      </c>
      <c r="E3" s="32" t="s">
        <v>35</v>
      </c>
      <c r="G3" s="45" t="s">
        <v>32</v>
      </c>
      <c r="H3" s="22">
        <f>SUM(C4:C23)</f>
        <v>656</v>
      </c>
      <c r="I3" s="22">
        <f>SUM(C24:C43)</f>
        <v>699</v>
      </c>
      <c r="J3" s="22">
        <f>SUM(C44:C63)</f>
        <v>552</v>
      </c>
      <c r="K3" s="22">
        <f>SUM(C64:C83)</f>
        <v>557</v>
      </c>
      <c r="L3" s="22">
        <f>SUM(C84:C103)</f>
        <v>559</v>
      </c>
      <c r="M3" s="22">
        <f>SUM(C104:C123)</f>
        <v>546</v>
      </c>
      <c r="N3" s="22">
        <f>SUM(C124:C132)</f>
        <v>276</v>
      </c>
      <c r="O3" s="24">
        <f>SUM(C133:C140)</f>
        <v>243</v>
      </c>
      <c r="S3" s="12"/>
    </row>
    <row r="4" spans="1:20">
      <c r="A4" s="40">
        <v>38812</v>
      </c>
      <c r="B4" s="22">
        <v>27</v>
      </c>
      <c r="C4" s="22">
        <v>24</v>
      </c>
      <c r="D4" s="22">
        <f>SUM(B4:C4)</f>
        <v>51</v>
      </c>
      <c r="E4" s="58">
        <f>B4/D4</f>
        <v>0.52941176470588236</v>
      </c>
      <c r="F4" s="13"/>
      <c r="G4" s="46" t="s">
        <v>33</v>
      </c>
      <c r="H4" s="22">
        <f t="shared" ref="H4:O4" si="0">SUM(H2:H3)</f>
        <v>1144</v>
      </c>
      <c r="I4" s="22">
        <f t="shared" si="0"/>
        <v>1160</v>
      </c>
      <c r="J4" s="22">
        <f t="shared" si="0"/>
        <v>1179</v>
      </c>
      <c r="K4" s="22">
        <f t="shared" si="0"/>
        <v>1127</v>
      </c>
      <c r="L4" s="22">
        <f t="shared" si="0"/>
        <v>1144</v>
      </c>
      <c r="M4" s="82">
        <f t="shared" ref="M4" si="1">SUM(M2:M3)</f>
        <v>1175</v>
      </c>
      <c r="N4" s="82">
        <f t="shared" si="0"/>
        <v>532</v>
      </c>
      <c r="O4" s="24">
        <f t="shared" si="0"/>
        <v>481</v>
      </c>
      <c r="S4" s="12"/>
    </row>
    <row r="5" spans="1:20" ht="15" thickBot="1">
      <c r="A5" s="41">
        <v>38813</v>
      </c>
      <c r="B5" s="22">
        <v>25</v>
      </c>
      <c r="C5" s="22">
        <v>36</v>
      </c>
      <c r="D5" s="22">
        <f t="shared" ref="D5:D68" si="2">SUM(B5:C5)</f>
        <v>61</v>
      </c>
      <c r="E5" s="59">
        <f t="shared" ref="E5:E68" si="3">B5/D5</f>
        <v>0.4098360655737705</v>
      </c>
      <c r="F5" s="13"/>
      <c r="G5" s="47" t="s">
        <v>34</v>
      </c>
      <c r="H5" s="50">
        <f t="shared" ref="H5:N5" si="4">H2/H4</f>
        <v>0.42657342657342656</v>
      </c>
      <c r="I5" s="50">
        <f t="shared" si="4"/>
        <v>0.39741379310344827</v>
      </c>
      <c r="J5" s="50">
        <f t="shared" si="4"/>
        <v>0.53180661577608146</v>
      </c>
      <c r="K5" s="50">
        <f t="shared" si="4"/>
        <v>0.50576752440106476</v>
      </c>
      <c r="L5" s="49">
        <f t="shared" si="4"/>
        <v>0.51136363636363635</v>
      </c>
      <c r="M5" s="50">
        <f t="shared" ref="M5" si="5">M2/M4</f>
        <v>0.53531914893617016</v>
      </c>
      <c r="N5" s="50">
        <f t="shared" si="4"/>
        <v>0.48120300751879697</v>
      </c>
      <c r="O5" s="83">
        <f>IFERROR(O2/O4,"n/a")</f>
        <v>0.49480249480249483</v>
      </c>
      <c r="P5" s="14"/>
      <c r="Q5" s="14"/>
      <c r="R5" s="14"/>
      <c r="S5" s="14"/>
      <c r="T5" s="15"/>
    </row>
    <row r="6" spans="1:20" ht="15" thickBot="1">
      <c r="A6" s="41">
        <v>38817</v>
      </c>
      <c r="B6" s="22">
        <v>31</v>
      </c>
      <c r="C6" s="22">
        <v>31</v>
      </c>
      <c r="D6" s="22">
        <f t="shared" si="2"/>
        <v>62</v>
      </c>
      <c r="E6" s="59">
        <f t="shared" si="3"/>
        <v>0.5</v>
      </c>
      <c r="G6" s="9"/>
      <c r="H6" s="9"/>
      <c r="I6" s="16"/>
      <c r="J6" s="14"/>
    </row>
    <row r="7" spans="1:20" s="21" customFormat="1">
      <c r="A7" s="41">
        <v>38818</v>
      </c>
      <c r="B7" s="22">
        <v>29</v>
      </c>
      <c r="C7" s="22">
        <v>32</v>
      </c>
      <c r="D7" s="22">
        <f t="shared" si="2"/>
        <v>61</v>
      </c>
      <c r="E7" s="59">
        <f t="shared" si="3"/>
        <v>0.47540983606557374</v>
      </c>
      <c r="F7" s="4"/>
      <c r="G7" s="48" t="s">
        <v>36</v>
      </c>
      <c r="H7" s="27"/>
      <c r="I7" s="27"/>
      <c r="J7" s="27"/>
      <c r="K7" s="61" t="s">
        <v>61</v>
      </c>
      <c r="L7" s="60">
        <f>(61-COUNTIFS(G8:G68,"x"))-COUNTIFS(G8:G68,"")</f>
        <v>0</v>
      </c>
      <c r="M7" s="61" t="s">
        <v>62</v>
      </c>
      <c r="N7" s="28">
        <f>COUNTIFS(G8:G68,"x")</f>
        <v>0</v>
      </c>
      <c r="O7" s="20"/>
      <c r="P7" s="20"/>
      <c r="Q7" s="20"/>
      <c r="R7" s="20"/>
    </row>
    <row r="8" spans="1:20">
      <c r="A8" s="41">
        <v>38825</v>
      </c>
      <c r="B8" s="22">
        <v>28</v>
      </c>
      <c r="C8" s="22">
        <v>33</v>
      </c>
      <c r="D8" s="22">
        <f t="shared" si="2"/>
        <v>61</v>
      </c>
      <c r="E8" s="59">
        <f t="shared" si="3"/>
        <v>0.45901639344262296</v>
      </c>
      <c r="F8" s="18"/>
      <c r="G8" s="123"/>
      <c r="H8" s="124"/>
      <c r="I8" s="124"/>
      <c r="J8" s="124"/>
      <c r="K8" s="124"/>
      <c r="L8" s="124"/>
      <c r="M8" s="124"/>
      <c r="N8" s="125"/>
    </row>
    <row r="9" spans="1:20">
      <c r="A9" s="41">
        <v>38826</v>
      </c>
      <c r="B9" s="22">
        <v>26</v>
      </c>
      <c r="C9" s="22">
        <v>36</v>
      </c>
      <c r="D9" s="22">
        <f t="shared" si="2"/>
        <v>62</v>
      </c>
      <c r="E9" s="59">
        <f t="shared" si="3"/>
        <v>0.41935483870967744</v>
      </c>
      <c r="F9" s="18"/>
      <c r="G9" s="117"/>
      <c r="H9" s="118"/>
      <c r="I9" s="118"/>
      <c r="J9" s="118"/>
      <c r="K9" s="118"/>
      <c r="L9" s="118"/>
      <c r="M9" s="118"/>
      <c r="N9" s="119"/>
    </row>
    <row r="10" spans="1:20">
      <c r="A10" s="41">
        <v>38827</v>
      </c>
      <c r="B10" s="22">
        <v>23</v>
      </c>
      <c r="C10" s="22">
        <v>32</v>
      </c>
      <c r="D10" s="22">
        <f t="shared" si="2"/>
        <v>55</v>
      </c>
      <c r="E10" s="59">
        <f t="shared" si="3"/>
        <v>0.41818181818181815</v>
      </c>
      <c r="F10" s="18"/>
      <c r="G10" s="117"/>
      <c r="H10" s="118"/>
      <c r="I10" s="118"/>
      <c r="J10" s="118"/>
      <c r="K10" s="118"/>
      <c r="L10" s="118"/>
      <c r="M10" s="118"/>
      <c r="N10" s="119"/>
    </row>
    <row r="11" spans="1:20">
      <c r="A11" s="41">
        <v>38828</v>
      </c>
      <c r="B11" s="22">
        <v>14</v>
      </c>
      <c r="C11" s="22">
        <v>32</v>
      </c>
      <c r="D11" s="22">
        <f t="shared" si="2"/>
        <v>46</v>
      </c>
      <c r="E11" s="59">
        <f t="shared" si="3"/>
        <v>0.30434782608695654</v>
      </c>
      <c r="F11" s="18"/>
      <c r="G11" s="117"/>
      <c r="H11" s="118"/>
      <c r="I11" s="118"/>
      <c r="J11" s="118"/>
      <c r="K11" s="118"/>
      <c r="L11" s="118"/>
      <c r="M11" s="118"/>
      <c r="N11" s="119"/>
    </row>
    <row r="12" spans="1:20">
      <c r="A12" s="41">
        <v>38831</v>
      </c>
      <c r="B12" s="22">
        <v>29</v>
      </c>
      <c r="C12" s="22">
        <v>32</v>
      </c>
      <c r="D12" s="22">
        <f t="shared" si="2"/>
        <v>61</v>
      </c>
      <c r="E12" s="59">
        <f t="shared" si="3"/>
        <v>0.47540983606557374</v>
      </c>
      <c r="F12" s="18"/>
      <c r="G12" s="117"/>
      <c r="H12" s="118"/>
      <c r="I12" s="118"/>
      <c r="J12" s="118"/>
      <c r="K12" s="118"/>
      <c r="L12" s="118"/>
      <c r="M12" s="118"/>
      <c r="N12" s="119"/>
    </row>
    <row r="13" spans="1:20">
      <c r="A13" s="41">
        <v>38832</v>
      </c>
      <c r="B13" s="22">
        <v>22</v>
      </c>
      <c r="C13" s="22">
        <v>37</v>
      </c>
      <c r="D13" s="22">
        <f t="shared" si="2"/>
        <v>59</v>
      </c>
      <c r="E13" s="59">
        <f t="shared" si="3"/>
        <v>0.3728813559322034</v>
      </c>
      <c r="F13" s="18"/>
      <c r="G13" s="117"/>
      <c r="H13" s="118"/>
      <c r="I13" s="118"/>
      <c r="J13" s="118"/>
      <c r="K13" s="118"/>
      <c r="L13" s="118"/>
      <c r="M13" s="118"/>
      <c r="N13" s="119"/>
    </row>
    <row r="14" spans="1:20">
      <c r="A14" s="41">
        <v>38833</v>
      </c>
      <c r="B14" s="22">
        <v>21</v>
      </c>
      <c r="C14" s="22">
        <v>16</v>
      </c>
      <c r="D14" s="22">
        <f t="shared" si="2"/>
        <v>37</v>
      </c>
      <c r="E14" s="59">
        <f t="shared" si="3"/>
        <v>0.56756756756756754</v>
      </c>
      <c r="F14" s="18"/>
      <c r="G14" s="117"/>
      <c r="H14" s="118"/>
      <c r="I14" s="118"/>
      <c r="J14" s="118"/>
      <c r="K14" s="118"/>
      <c r="L14" s="118"/>
      <c r="M14" s="118"/>
      <c r="N14" s="119"/>
    </row>
    <row r="15" spans="1:20">
      <c r="A15" s="41">
        <v>38834</v>
      </c>
      <c r="B15" s="22">
        <v>32</v>
      </c>
      <c r="C15" s="22">
        <v>27</v>
      </c>
      <c r="D15" s="22">
        <f t="shared" si="2"/>
        <v>59</v>
      </c>
      <c r="E15" s="59">
        <f t="shared" si="3"/>
        <v>0.5423728813559322</v>
      </c>
      <c r="F15" s="18"/>
      <c r="G15" s="126"/>
      <c r="H15" s="118"/>
      <c r="I15" s="118"/>
      <c r="J15" s="118"/>
      <c r="K15" s="118"/>
      <c r="L15" s="118"/>
      <c r="M15" s="118"/>
      <c r="N15" s="119"/>
    </row>
    <row r="16" spans="1:20">
      <c r="A16" s="41">
        <v>38835</v>
      </c>
      <c r="B16" s="22">
        <v>21</v>
      </c>
      <c r="C16" s="22">
        <v>40</v>
      </c>
      <c r="D16" s="22">
        <f t="shared" si="2"/>
        <v>61</v>
      </c>
      <c r="E16" s="59">
        <f t="shared" si="3"/>
        <v>0.34426229508196721</v>
      </c>
      <c r="F16" s="18"/>
      <c r="G16" s="117"/>
      <c r="H16" s="118"/>
      <c r="I16" s="118"/>
      <c r="J16" s="118"/>
      <c r="K16" s="118"/>
      <c r="L16" s="118"/>
      <c r="M16" s="118"/>
      <c r="N16" s="119"/>
    </row>
    <row r="17" spans="1:14">
      <c r="A17" s="41">
        <v>38838</v>
      </c>
      <c r="B17" s="22">
        <v>21</v>
      </c>
      <c r="C17" s="22">
        <v>40</v>
      </c>
      <c r="D17" s="22">
        <f t="shared" si="2"/>
        <v>61</v>
      </c>
      <c r="E17" s="59">
        <f t="shared" si="3"/>
        <v>0.34426229508196721</v>
      </c>
      <c r="F17" s="18"/>
      <c r="G17" s="117"/>
      <c r="H17" s="118"/>
      <c r="I17" s="118"/>
      <c r="J17" s="118"/>
      <c r="K17" s="118"/>
      <c r="L17" s="118"/>
      <c r="M17" s="118"/>
      <c r="N17" s="119"/>
    </row>
    <row r="18" spans="1:14">
      <c r="A18" s="41">
        <v>38839</v>
      </c>
      <c r="B18" s="22">
        <v>28</v>
      </c>
      <c r="C18" s="22">
        <v>32</v>
      </c>
      <c r="D18" s="22">
        <f t="shared" si="2"/>
        <v>60</v>
      </c>
      <c r="E18" s="59">
        <f t="shared" si="3"/>
        <v>0.46666666666666667</v>
      </c>
      <c r="F18" s="18"/>
      <c r="G18" s="117"/>
      <c r="H18" s="118"/>
      <c r="I18" s="118"/>
      <c r="J18" s="118"/>
      <c r="K18" s="118"/>
      <c r="L18" s="118"/>
      <c r="M18" s="118"/>
      <c r="N18" s="119"/>
    </row>
    <row r="19" spans="1:14">
      <c r="A19" s="41">
        <v>38840</v>
      </c>
      <c r="B19" s="22">
        <v>27</v>
      </c>
      <c r="C19" s="22">
        <v>34</v>
      </c>
      <c r="D19" s="22">
        <f t="shared" si="2"/>
        <v>61</v>
      </c>
      <c r="E19" s="59">
        <f t="shared" si="3"/>
        <v>0.44262295081967212</v>
      </c>
      <c r="F19" s="18"/>
      <c r="G19" s="117"/>
      <c r="H19" s="118"/>
      <c r="I19" s="118"/>
      <c r="J19" s="118"/>
      <c r="K19" s="118"/>
      <c r="L19" s="118"/>
      <c r="M19" s="118"/>
      <c r="N19" s="119"/>
    </row>
    <row r="20" spans="1:14">
      <c r="A20" s="41">
        <v>38841</v>
      </c>
      <c r="B20" s="22">
        <v>28</v>
      </c>
      <c r="C20" s="22">
        <v>32</v>
      </c>
      <c r="D20" s="22">
        <f t="shared" si="2"/>
        <v>60</v>
      </c>
      <c r="E20" s="59">
        <f t="shared" si="3"/>
        <v>0.46666666666666667</v>
      </c>
      <c r="F20" s="18"/>
      <c r="G20" s="117"/>
      <c r="H20" s="118"/>
      <c r="I20" s="118"/>
      <c r="J20" s="118"/>
      <c r="K20" s="118"/>
      <c r="L20" s="118"/>
      <c r="M20" s="118"/>
      <c r="N20" s="119"/>
    </row>
    <row r="21" spans="1:14">
      <c r="A21" s="41">
        <v>38842</v>
      </c>
      <c r="B21" s="22">
        <v>15</v>
      </c>
      <c r="C21" s="22">
        <v>30</v>
      </c>
      <c r="D21" s="22">
        <f t="shared" si="2"/>
        <v>45</v>
      </c>
      <c r="E21" s="59">
        <f t="shared" si="3"/>
        <v>0.33333333333333331</v>
      </c>
      <c r="F21" s="18"/>
      <c r="G21" s="117"/>
      <c r="H21" s="118"/>
      <c r="I21" s="118"/>
      <c r="J21" s="118"/>
      <c r="K21" s="118"/>
      <c r="L21" s="118"/>
      <c r="M21" s="118"/>
      <c r="N21" s="119"/>
    </row>
    <row r="22" spans="1:14">
      <c r="A22" s="41">
        <v>38845</v>
      </c>
      <c r="B22" s="22">
        <v>15</v>
      </c>
      <c r="C22" s="22">
        <v>46</v>
      </c>
      <c r="D22" s="22">
        <f t="shared" si="2"/>
        <v>61</v>
      </c>
      <c r="E22" s="59">
        <f t="shared" si="3"/>
        <v>0.24590163934426229</v>
      </c>
      <c r="F22" s="18"/>
      <c r="G22" s="117"/>
      <c r="H22" s="118"/>
      <c r="I22" s="118"/>
      <c r="J22" s="118"/>
      <c r="K22" s="118"/>
      <c r="L22" s="118"/>
      <c r="M22" s="118"/>
      <c r="N22" s="119"/>
    </row>
    <row r="23" spans="1:14">
      <c r="A23" s="41">
        <v>38846</v>
      </c>
      <c r="B23" s="22">
        <v>26</v>
      </c>
      <c r="C23" s="22">
        <v>34</v>
      </c>
      <c r="D23" s="22">
        <f t="shared" si="2"/>
        <v>60</v>
      </c>
      <c r="E23" s="59">
        <f t="shared" si="3"/>
        <v>0.43333333333333335</v>
      </c>
      <c r="F23" s="18"/>
      <c r="G23" s="117"/>
      <c r="H23" s="118"/>
      <c r="I23" s="118"/>
      <c r="J23" s="118"/>
      <c r="K23" s="118"/>
      <c r="L23" s="118"/>
      <c r="M23" s="118"/>
      <c r="N23" s="119"/>
    </row>
    <row r="24" spans="1:14">
      <c r="A24" s="41">
        <v>38847</v>
      </c>
      <c r="B24" s="22">
        <v>19</v>
      </c>
      <c r="C24" s="22">
        <v>38</v>
      </c>
      <c r="D24" s="22">
        <f t="shared" si="2"/>
        <v>57</v>
      </c>
      <c r="E24" s="59">
        <f t="shared" si="3"/>
        <v>0.33333333333333331</v>
      </c>
      <c r="F24" s="18"/>
      <c r="G24" s="126"/>
      <c r="H24" s="118"/>
      <c r="I24" s="118"/>
      <c r="J24" s="118"/>
      <c r="K24" s="118"/>
      <c r="L24" s="118"/>
      <c r="M24" s="118"/>
      <c r="N24" s="119"/>
    </row>
    <row r="25" spans="1:14">
      <c r="A25" s="41">
        <v>38848</v>
      </c>
      <c r="B25" s="22">
        <v>29</v>
      </c>
      <c r="C25" s="22">
        <v>32</v>
      </c>
      <c r="D25" s="22">
        <f t="shared" si="2"/>
        <v>61</v>
      </c>
      <c r="E25" s="59">
        <f t="shared" si="3"/>
        <v>0.47540983606557374</v>
      </c>
      <c r="F25" s="18"/>
      <c r="G25" s="117"/>
      <c r="H25" s="118"/>
      <c r="I25" s="118"/>
      <c r="J25" s="118"/>
      <c r="K25" s="118"/>
      <c r="L25" s="118"/>
      <c r="M25" s="118"/>
      <c r="N25" s="119"/>
    </row>
    <row r="26" spans="1:14">
      <c r="A26" s="41">
        <v>38852</v>
      </c>
      <c r="B26" s="22">
        <v>22</v>
      </c>
      <c r="C26" s="22">
        <v>39</v>
      </c>
      <c r="D26" s="22">
        <f t="shared" si="2"/>
        <v>61</v>
      </c>
      <c r="E26" s="59">
        <f t="shared" si="3"/>
        <v>0.36065573770491804</v>
      </c>
      <c r="F26" s="18"/>
      <c r="G26" s="117"/>
      <c r="H26" s="118"/>
      <c r="I26" s="118"/>
      <c r="J26" s="118"/>
      <c r="K26" s="118"/>
      <c r="L26" s="118"/>
      <c r="M26" s="118"/>
      <c r="N26" s="119"/>
    </row>
    <row r="27" spans="1:14">
      <c r="A27" s="41">
        <v>38853</v>
      </c>
      <c r="B27" s="22">
        <v>16</v>
      </c>
      <c r="C27" s="22">
        <v>44</v>
      </c>
      <c r="D27" s="22">
        <f t="shared" si="2"/>
        <v>60</v>
      </c>
      <c r="E27" s="59">
        <f t="shared" si="3"/>
        <v>0.26666666666666666</v>
      </c>
      <c r="F27" s="18"/>
      <c r="G27" s="117"/>
      <c r="H27" s="118"/>
      <c r="I27" s="118"/>
      <c r="J27" s="118"/>
      <c r="K27" s="118"/>
      <c r="L27" s="118"/>
      <c r="M27" s="118"/>
      <c r="N27" s="119"/>
    </row>
    <row r="28" spans="1:14">
      <c r="A28" s="41">
        <v>38854</v>
      </c>
      <c r="B28" s="22">
        <v>20</v>
      </c>
      <c r="C28" s="22">
        <v>38</v>
      </c>
      <c r="D28" s="22">
        <f t="shared" si="2"/>
        <v>58</v>
      </c>
      <c r="E28" s="59">
        <f t="shared" si="3"/>
        <v>0.34482758620689657</v>
      </c>
      <c r="F28" s="18"/>
      <c r="G28" s="117"/>
      <c r="H28" s="118"/>
      <c r="I28" s="118"/>
      <c r="J28" s="118"/>
      <c r="K28" s="118"/>
      <c r="L28" s="118"/>
      <c r="M28" s="118"/>
      <c r="N28" s="119"/>
    </row>
    <row r="29" spans="1:14">
      <c r="A29" s="41">
        <v>38862</v>
      </c>
      <c r="B29" s="22">
        <v>30</v>
      </c>
      <c r="C29" s="22">
        <v>31</v>
      </c>
      <c r="D29" s="22">
        <f t="shared" si="2"/>
        <v>61</v>
      </c>
      <c r="E29" s="59">
        <f t="shared" si="3"/>
        <v>0.49180327868852458</v>
      </c>
      <c r="F29" s="18"/>
      <c r="G29" s="117"/>
      <c r="H29" s="118"/>
      <c r="I29" s="118"/>
      <c r="J29" s="118"/>
      <c r="K29" s="118"/>
      <c r="L29" s="118"/>
      <c r="M29" s="118"/>
      <c r="N29" s="119"/>
    </row>
    <row r="30" spans="1:14">
      <c r="A30" s="41">
        <v>38867</v>
      </c>
      <c r="B30" s="22">
        <v>26</v>
      </c>
      <c r="C30" s="22">
        <v>41</v>
      </c>
      <c r="D30" s="22">
        <f t="shared" si="2"/>
        <v>67</v>
      </c>
      <c r="E30" s="59">
        <f t="shared" si="3"/>
        <v>0.38805970149253732</v>
      </c>
      <c r="F30" s="18"/>
      <c r="G30" s="117"/>
      <c r="H30" s="118"/>
      <c r="I30" s="118"/>
      <c r="J30" s="118"/>
      <c r="K30" s="118"/>
      <c r="L30" s="118"/>
      <c r="M30" s="118"/>
      <c r="N30" s="119"/>
    </row>
    <row r="31" spans="1:14">
      <c r="A31" s="41">
        <v>38870</v>
      </c>
      <c r="B31" s="22">
        <v>31</v>
      </c>
      <c r="C31" s="22">
        <v>30</v>
      </c>
      <c r="D31" s="22">
        <f t="shared" si="2"/>
        <v>61</v>
      </c>
      <c r="E31" s="59">
        <f t="shared" si="3"/>
        <v>0.50819672131147542</v>
      </c>
      <c r="F31" s="18"/>
      <c r="G31" s="117"/>
      <c r="H31" s="118"/>
      <c r="I31" s="118"/>
      <c r="J31" s="118"/>
      <c r="K31" s="118"/>
      <c r="L31" s="118"/>
      <c r="M31" s="118"/>
      <c r="N31" s="119"/>
    </row>
    <row r="32" spans="1:14">
      <c r="A32" s="41">
        <v>38881</v>
      </c>
      <c r="B32" s="22">
        <v>19</v>
      </c>
      <c r="C32" s="22">
        <v>41</v>
      </c>
      <c r="D32" s="22">
        <f t="shared" si="2"/>
        <v>60</v>
      </c>
      <c r="E32" s="59">
        <f t="shared" si="3"/>
        <v>0.31666666666666665</v>
      </c>
      <c r="F32" s="18"/>
      <c r="G32" s="117"/>
      <c r="H32" s="118"/>
      <c r="I32" s="118"/>
      <c r="J32" s="118"/>
      <c r="K32" s="118"/>
      <c r="L32" s="118"/>
      <c r="M32" s="118"/>
      <c r="N32" s="119"/>
    </row>
    <row r="33" spans="1:14">
      <c r="A33" s="41">
        <v>38882</v>
      </c>
      <c r="B33" s="22">
        <v>17</v>
      </c>
      <c r="C33" s="22">
        <v>22</v>
      </c>
      <c r="D33" s="22">
        <f t="shared" si="2"/>
        <v>39</v>
      </c>
      <c r="E33" s="59">
        <f t="shared" si="3"/>
        <v>0.4358974358974359</v>
      </c>
      <c r="F33" s="18"/>
      <c r="G33" s="117"/>
      <c r="H33" s="118"/>
      <c r="I33" s="118"/>
      <c r="J33" s="118"/>
      <c r="K33" s="118"/>
      <c r="L33" s="118"/>
      <c r="M33" s="118"/>
      <c r="N33" s="119"/>
    </row>
    <row r="34" spans="1:14">
      <c r="A34" s="41">
        <v>38883</v>
      </c>
      <c r="B34" s="22">
        <v>27</v>
      </c>
      <c r="C34" s="22">
        <v>33</v>
      </c>
      <c r="D34" s="22">
        <f t="shared" si="2"/>
        <v>60</v>
      </c>
      <c r="E34" s="59">
        <f t="shared" si="3"/>
        <v>0.45</v>
      </c>
      <c r="F34" s="18"/>
      <c r="G34" s="117"/>
      <c r="H34" s="118"/>
      <c r="I34" s="118"/>
      <c r="J34" s="118"/>
      <c r="K34" s="118"/>
      <c r="L34" s="118"/>
      <c r="M34" s="118"/>
      <c r="N34" s="119"/>
    </row>
    <row r="35" spans="1:14">
      <c r="A35" s="41">
        <v>38889</v>
      </c>
      <c r="B35" s="22">
        <v>23</v>
      </c>
      <c r="C35" s="22">
        <v>35</v>
      </c>
      <c r="D35" s="22">
        <f t="shared" si="2"/>
        <v>58</v>
      </c>
      <c r="E35" s="59">
        <f t="shared" si="3"/>
        <v>0.39655172413793105</v>
      </c>
      <c r="F35" s="18"/>
      <c r="G35" s="117"/>
      <c r="H35" s="118"/>
      <c r="I35" s="118"/>
      <c r="J35" s="118"/>
      <c r="K35" s="118"/>
      <c r="L35" s="118"/>
      <c r="M35" s="118"/>
      <c r="N35" s="119"/>
    </row>
    <row r="36" spans="1:14">
      <c r="A36" s="41">
        <v>38890</v>
      </c>
      <c r="B36" s="22">
        <v>19</v>
      </c>
      <c r="C36" s="22">
        <v>42</v>
      </c>
      <c r="D36" s="22">
        <f t="shared" si="2"/>
        <v>61</v>
      </c>
      <c r="E36" s="59">
        <f t="shared" si="3"/>
        <v>0.31147540983606559</v>
      </c>
      <c r="F36" s="18"/>
      <c r="G36" s="117"/>
      <c r="H36" s="118"/>
      <c r="I36" s="118"/>
      <c r="J36" s="118"/>
      <c r="K36" s="118"/>
      <c r="L36" s="118"/>
      <c r="M36" s="118"/>
      <c r="N36" s="119"/>
    </row>
    <row r="37" spans="1:14">
      <c r="A37" s="41">
        <v>38891</v>
      </c>
      <c r="B37" s="22">
        <v>24</v>
      </c>
      <c r="C37" s="22">
        <v>29</v>
      </c>
      <c r="D37" s="22">
        <f t="shared" si="2"/>
        <v>53</v>
      </c>
      <c r="E37" s="59">
        <f t="shared" si="3"/>
        <v>0.45283018867924529</v>
      </c>
      <c r="F37" s="18"/>
      <c r="G37" s="117"/>
      <c r="H37" s="118"/>
      <c r="I37" s="118"/>
      <c r="J37" s="118"/>
      <c r="K37" s="118"/>
      <c r="L37" s="118"/>
      <c r="M37" s="118"/>
      <c r="N37" s="119"/>
    </row>
    <row r="38" spans="1:14">
      <c r="A38" s="41">
        <v>38894</v>
      </c>
      <c r="B38" s="22">
        <v>20</v>
      </c>
      <c r="C38" s="22">
        <v>38</v>
      </c>
      <c r="D38" s="22">
        <f t="shared" si="2"/>
        <v>58</v>
      </c>
      <c r="E38" s="59">
        <f t="shared" si="3"/>
        <v>0.34482758620689657</v>
      </c>
      <c r="F38" s="18"/>
      <c r="G38" s="117"/>
      <c r="H38" s="118"/>
      <c r="I38" s="118"/>
      <c r="J38" s="118"/>
      <c r="K38" s="118"/>
      <c r="L38" s="118"/>
      <c r="M38" s="118"/>
      <c r="N38" s="119"/>
    </row>
    <row r="39" spans="1:14">
      <c r="A39" s="41">
        <v>38896</v>
      </c>
      <c r="B39" s="22">
        <v>26</v>
      </c>
      <c r="C39" s="22">
        <v>32</v>
      </c>
      <c r="D39" s="22">
        <f t="shared" si="2"/>
        <v>58</v>
      </c>
      <c r="E39" s="59">
        <f t="shared" si="3"/>
        <v>0.44827586206896552</v>
      </c>
      <c r="G39" s="117"/>
      <c r="H39" s="118"/>
      <c r="I39" s="118"/>
      <c r="J39" s="118"/>
      <c r="K39" s="118"/>
      <c r="L39" s="118"/>
      <c r="M39" s="118"/>
      <c r="N39" s="119"/>
    </row>
    <row r="40" spans="1:14">
      <c r="A40" s="41">
        <v>38897</v>
      </c>
      <c r="B40" s="22">
        <v>29</v>
      </c>
      <c r="C40" s="22">
        <v>30</v>
      </c>
      <c r="D40" s="22">
        <f t="shared" si="2"/>
        <v>59</v>
      </c>
      <c r="E40" s="59">
        <f t="shared" si="3"/>
        <v>0.49152542372881358</v>
      </c>
      <c r="G40" s="117"/>
      <c r="H40" s="118"/>
      <c r="I40" s="118"/>
      <c r="J40" s="118"/>
      <c r="K40" s="118"/>
      <c r="L40" s="118"/>
      <c r="M40" s="118"/>
      <c r="N40" s="119"/>
    </row>
    <row r="41" spans="1:14">
      <c r="A41" s="41">
        <v>38898</v>
      </c>
      <c r="B41" s="22">
        <v>19</v>
      </c>
      <c r="C41" s="22">
        <v>36</v>
      </c>
      <c r="D41" s="22">
        <f t="shared" si="2"/>
        <v>55</v>
      </c>
      <c r="E41" s="59">
        <f t="shared" si="3"/>
        <v>0.34545454545454546</v>
      </c>
      <c r="G41" s="117"/>
      <c r="H41" s="118"/>
      <c r="I41" s="118"/>
      <c r="J41" s="118"/>
      <c r="K41" s="118"/>
      <c r="L41" s="118"/>
      <c r="M41" s="118"/>
      <c r="N41" s="119"/>
    </row>
    <row r="42" spans="1:14">
      <c r="A42" s="41">
        <v>38902</v>
      </c>
      <c r="B42" s="22">
        <v>26</v>
      </c>
      <c r="C42" s="22">
        <v>34</v>
      </c>
      <c r="D42" s="22">
        <f t="shared" si="2"/>
        <v>60</v>
      </c>
      <c r="E42" s="59">
        <f t="shared" si="3"/>
        <v>0.43333333333333335</v>
      </c>
      <c r="G42" s="117"/>
      <c r="H42" s="118"/>
      <c r="I42" s="118"/>
      <c r="J42" s="118"/>
      <c r="K42" s="118"/>
      <c r="L42" s="118"/>
      <c r="M42" s="118"/>
      <c r="N42" s="119"/>
    </row>
    <row r="43" spans="1:14">
      <c r="A43" s="41">
        <v>38904</v>
      </c>
      <c r="B43" s="22">
        <v>19</v>
      </c>
      <c r="C43" s="22">
        <v>34</v>
      </c>
      <c r="D43" s="22">
        <f t="shared" si="2"/>
        <v>53</v>
      </c>
      <c r="E43" s="59">
        <f t="shared" si="3"/>
        <v>0.35849056603773582</v>
      </c>
      <c r="G43" s="117"/>
      <c r="H43" s="118"/>
      <c r="I43" s="118"/>
      <c r="J43" s="118"/>
      <c r="K43" s="118"/>
      <c r="L43" s="118"/>
      <c r="M43" s="118"/>
      <c r="N43" s="119"/>
    </row>
    <row r="44" spans="1:14">
      <c r="A44" s="41">
        <v>38905</v>
      </c>
      <c r="B44" s="22">
        <v>29</v>
      </c>
      <c r="C44" s="22">
        <v>32</v>
      </c>
      <c r="D44" s="22">
        <f t="shared" si="2"/>
        <v>61</v>
      </c>
      <c r="E44" s="59">
        <f t="shared" si="3"/>
        <v>0.47540983606557374</v>
      </c>
      <c r="G44" s="117"/>
      <c r="H44" s="118"/>
      <c r="I44" s="118"/>
      <c r="J44" s="118"/>
      <c r="K44" s="118"/>
      <c r="L44" s="118"/>
      <c r="M44" s="118"/>
      <c r="N44" s="119"/>
    </row>
    <row r="45" spans="1:14">
      <c r="A45" s="41">
        <v>38909</v>
      </c>
      <c r="B45" s="22">
        <v>30</v>
      </c>
      <c r="C45" s="22">
        <v>31</v>
      </c>
      <c r="D45" s="22">
        <f t="shared" si="2"/>
        <v>61</v>
      </c>
      <c r="E45" s="59">
        <f t="shared" si="3"/>
        <v>0.49180327868852458</v>
      </c>
      <c r="G45" s="117"/>
      <c r="H45" s="118"/>
      <c r="I45" s="118"/>
      <c r="J45" s="118"/>
      <c r="K45" s="118"/>
      <c r="L45" s="118"/>
      <c r="M45" s="118"/>
      <c r="N45" s="119"/>
    </row>
    <row r="46" spans="1:14">
      <c r="A46" s="41">
        <v>38910</v>
      </c>
      <c r="B46" s="22">
        <v>26</v>
      </c>
      <c r="C46" s="22">
        <v>35</v>
      </c>
      <c r="D46" s="22">
        <f t="shared" si="2"/>
        <v>61</v>
      </c>
      <c r="E46" s="59">
        <f t="shared" si="3"/>
        <v>0.42622950819672129</v>
      </c>
      <c r="G46" s="117"/>
      <c r="H46" s="118"/>
      <c r="I46" s="118"/>
      <c r="J46" s="118"/>
      <c r="K46" s="118"/>
      <c r="L46" s="118"/>
      <c r="M46" s="118"/>
      <c r="N46" s="119"/>
    </row>
    <row r="47" spans="1:14">
      <c r="A47" s="41">
        <v>38911</v>
      </c>
      <c r="B47" s="22">
        <v>35</v>
      </c>
      <c r="C47" s="22">
        <v>24</v>
      </c>
      <c r="D47" s="22">
        <f t="shared" si="2"/>
        <v>59</v>
      </c>
      <c r="E47" s="59">
        <f t="shared" si="3"/>
        <v>0.59322033898305082</v>
      </c>
      <c r="G47" s="117"/>
      <c r="H47" s="118"/>
      <c r="I47" s="118"/>
      <c r="J47" s="118"/>
      <c r="K47" s="118"/>
      <c r="L47" s="118"/>
      <c r="M47" s="118"/>
      <c r="N47" s="119"/>
    </row>
    <row r="48" spans="1:14">
      <c r="A48" s="41">
        <v>38915</v>
      </c>
      <c r="B48" s="22">
        <v>33</v>
      </c>
      <c r="C48" s="22">
        <v>28</v>
      </c>
      <c r="D48" s="22">
        <f t="shared" si="2"/>
        <v>61</v>
      </c>
      <c r="E48" s="59">
        <f t="shared" si="3"/>
        <v>0.54098360655737709</v>
      </c>
      <c r="G48" s="117"/>
      <c r="H48" s="118"/>
      <c r="I48" s="118"/>
      <c r="J48" s="118"/>
      <c r="K48" s="118"/>
      <c r="L48" s="118"/>
      <c r="M48" s="118"/>
      <c r="N48" s="119"/>
    </row>
    <row r="49" spans="1:14">
      <c r="A49" s="41">
        <v>38916</v>
      </c>
      <c r="B49" s="22">
        <v>24</v>
      </c>
      <c r="C49" s="22">
        <v>34</v>
      </c>
      <c r="D49" s="22">
        <f t="shared" si="2"/>
        <v>58</v>
      </c>
      <c r="E49" s="59">
        <f t="shared" si="3"/>
        <v>0.41379310344827586</v>
      </c>
      <c r="F49" s="19"/>
      <c r="G49" s="117"/>
      <c r="H49" s="118"/>
      <c r="I49" s="118"/>
      <c r="J49" s="118"/>
      <c r="K49" s="118"/>
      <c r="L49" s="118"/>
      <c r="M49" s="118"/>
      <c r="N49" s="119"/>
    </row>
    <row r="50" spans="1:14">
      <c r="A50" s="41">
        <v>38917</v>
      </c>
      <c r="B50" s="22">
        <v>27</v>
      </c>
      <c r="C50" s="22">
        <v>34</v>
      </c>
      <c r="D50" s="22">
        <f t="shared" si="2"/>
        <v>61</v>
      </c>
      <c r="E50" s="59">
        <f t="shared" si="3"/>
        <v>0.44262295081967212</v>
      </c>
      <c r="G50" s="117"/>
      <c r="H50" s="118"/>
      <c r="I50" s="118"/>
      <c r="J50" s="118"/>
      <c r="K50" s="118"/>
      <c r="L50" s="118"/>
      <c r="M50" s="118"/>
      <c r="N50" s="119"/>
    </row>
    <row r="51" spans="1:14">
      <c r="A51" s="41">
        <v>38919</v>
      </c>
      <c r="B51" s="22">
        <v>28</v>
      </c>
      <c r="C51" s="22">
        <v>30</v>
      </c>
      <c r="D51" s="22">
        <f t="shared" si="2"/>
        <v>58</v>
      </c>
      <c r="E51" s="59">
        <f t="shared" si="3"/>
        <v>0.48275862068965519</v>
      </c>
      <c r="G51" s="117"/>
      <c r="H51" s="118"/>
      <c r="I51" s="118"/>
      <c r="J51" s="118"/>
      <c r="K51" s="118"/>
      <c r="L51" s="118"/>
      <c r="M51" s="118"/>
      <c r="N51" s="119"/>
    </row>
    <row r="52" spans="1:14">
      <c r="A52" s="41">
        <v>38936</v>
      </c>
      <c r="B52" s="22">
        <v>27</v>
      </c>
      <c r="C52" s="22">
        <v>21</v>
      </c>
      <c r="D52" s="22">
        <f t="shared" si="2"/>
        <v>48</v>
      </c>
      <c r="E52" s="59">
        <f t="shared" si="3"/>
        <v>0.5625</v>
      </c>
      <c r="G52" s="117"/>
      <c r="H52" s="118"/>
      <c r="I52" s="118"/>
      <c r="J52" s="118"/>
      <c r="K52" s="118"/>
      <c r="L52" s="118"/>
      <c r="M52" s="118"/>
      <c r="N52" s="119"/>
    </row>
    <row r="53" spans="1:14">
      <c r="A53" s="41">
        <v>38937</v>
      </c>
      <c r="B53" s="22">
        <v>31</v>
      </c>
      <c r="C53" s="22">
        <v>30</v>
      </c>
      <c r="D53" s="22">
        <f t="shared" si="2"/>
        <v>61</v>
      </c>
      <c r="E53" s="59">
        <f t="shared" si="3"/>
        <v>0.50819672131147542</v>
      </c>
      <c r="G53" s="117"/>
      <c r="H53" s="118"/>
      <c r="I53" s="118"/>
      <c r="J53" s="118"/>
      <c r="K53" s="118"/>
      <c r="L53" s="118"/>
      <c r="M53" s="118"/>
      <c r="N53" s="119"/>
    </row>
    <row r="54" spans="1:14">
      <c r="A54" s="41">
        <v>38938</v>
      </c>
      <c r="B54" s="22">
        <v>33</v>
      </c>
      <c r="C54" s="22">
        <v>28</v>
      </c>
      <c r="D54" s="22">
        <f t="shared" si="2"/>
        <v>61</v>
      </c>
      <c r="E54" s="59">
        <f t="shared" si="3"/>
        <v>0.54098360655737709</v>
      </c>
      <c r="G54" s="117"/>
      <c r="H54" s="118"/>
      <c r="I54" s="118"/>
      <c r="J54" s="118"/>
      <c r="K54" s="118"/>
      <c r="L54" s="118"/>
      <c r="M54" s="118"/>
      <c r="N54" s="119"/>
    </row>
    <row r="55" spans="1:14">
      <c r="A55" s="41">
        <v>38944</v>
      </c>
      <c r="B55" s="22">
        <v>43</v>
      </c>
      <c r="C55" s="22">
        <v>18</v>
      </c>
      <c r="D55" s="22">
        <f t="shared" si="2"/>
        <v>61</v>
      </c>
      <c r="E55" s="59">
        <f t="shared" si="3"/>
        <v>0.70491803278688525</v>
      </c>
      <c r="G55" s="117"/>
      <c r="H55" s="118"/>
      <c r="I55" s="118"/>
      <c r="J55" s="118"/>
      <c r="K55" s="118"/>
      <c r="L55" s="118"/>
      <c r="M55" s="118"/>
      <c r="N55" s="119"/>
    </row>
    <row r="56" spans="1:14">
      <c r="A56" s="41">
        <v>38945</v>
      </c>
      <c r="B56" s="22">
        <v>43</v>
      </c>
      <c r="C56" s="22">
        <v>18</v>
      </c>
      <c r="D56" s="22">
        <f t="shared" si="2"/>
        <v>61</v>
      </c>
      <c r="E56" s="59">
        <f t="shared" si="3"/>
        <v>0.70491803278688525</v>
      </c>
      <c r="G56" s="117"/>
      <c r="H56" s="118"/>
      <c r="I56" s="118"/>
      <c r="J56" s="118"/>
      <c r="K56" s="118"/>
      <c r="L56" s="118"/>
      <c r="M56" s="118"/>
      <c r="N56" s="119"/>
    </row>
    <row r="57" spans="1:14">
      <c r="A57" s="41">
        <v>38946</v>
      </c>
      <c r="B57" s="22">
        <v>40</v>
      </c>
      <c r="C57" s="22">
        <v>15</v>
      </c>
      <c r="D57" s="22">
        <f t="shared" si="2"/>
        <v>55</v>
      </c>
      <c r="E57" s="59">
        <f t="shared" si="3"/>
        <v>0.72727272727272729</v>
      </c>
      <c r="G57" s="117"/>
      <c r="H57" s="118"/>
      <c r="I57" s="118"/>
      <c r="J57" s="118"/>
      <c r="K57" s="118"/>
      <c r="L57" s="118"/>
      <c r="M57" s="118"/>
      <c r="N57" s="119"/>
    </row>
    <row r="58" spans="1:14">
      <c r="A58" s="41">
        <v>38952</v>
      </c>
      <c r="B58" s="22">
        <v>39</v>
      </c>
      <c r="C58" s="22">
        <v>21</v>
      </c>
      <c r="D58" s="22">
        <f t="shared" si="2"/>
        <v>60</v>
      </c>
      <c r="E58" s="59">
        <f t="shared" si="3"/>
        <v>0.65</v>
      </c>
      <c r="G58" s="117"/>
      <c r="H58" s="118"/>
      <c r="I58" s="118"/>
      <c r="J58" s="118"/>
      <c r="K58" s="118"/>
      <c r="L58" s="118"/>
      <c r="M58" s="118"/>
      <c r="N58" s="119"/>
    </row>
    <row r="59" spans="1:14">
      <c r="A59" s="41">
        <v>38953</v>
      </c>
      <c r="B59" s="22">
        <v>41</v>
      </c>
      <c r="C59" s="22">
        <v>20</v>
      </c>
      <c r="D59" s="22">
        <f t="shared" si="2"/>
        <v>61</v>
      </c>
      <c r="E59" s="59">
        <f t="shared" si="3"/>
        <v>0.67213114754098358</v>
      </c>
      <c r="G59" s="117"/>
      <c r="H59" s="118"/>
      <c r="I59" s="118"/>
      <c r="J59" s="118"/>
      <c r="K59" s="118"/>
      <c r="L59" s="118"/>
      <c r="M59" s="118"/>
      <c r="N59" s="119"/>
    </row>
    <row r="60" spans="1:14">
      <c r="A60" s="41">
        <v>38957</v>
      </c>
      <c r="B60" s="22">
        <v>17</v>
      </c>
      <c r="C60" s="22">
        <v>34</v>
      </c>
      <c r="D60" s="22">
        <f t="shared" si="2"/>
        <v>51</v>
      </c>
      <c r="E60" s="59">
        <f t="shared" si="3"/>
        <v>0.33333333333333331</v>
      </c>
      <c r="G60" s="117"/>
      <c r="H60" s="118"/>
      <c r="I60" s="118"/>
      <c r="J60" s="118"/>
      <c r="K60" s="118"/>
      <c r="L60" s="118"/>
      <c r="M60" s="118"/>
      <c r="N60" s="119"/>
    </row>
    <row r="61" spans="1:14">
      <c r="A61" s="41">
        <v>38958</v>
      </c>
      <c r="B61" s="22">
        <v>29</v>
      </c>
      <c r="C61" s="22">
        <v>31</v>
      </c>
      <c r="D61" s="22">
        <f t="shared" si="2"/>
        <v>60</v>
      </c>
      <c r="E61" s="59">
        <f t="shared" si="3"/>
        <v>0.48333333333333334</v>
      </c>
      <c r="G61" s="117"/>
      <c r="H61" s="118"/>
      <c r="I61" s="118"/>
      <c r="J61" s="118"/>
      <c r="K61" s="118"/>
      <c r="L61" s="118"/>
      <c r="M61" s="118"/>
      <c r="N61" s="119"/>
    </row>
    <row r="62" spans="1:14">
      <c r="A62" s="41">
        <v>38959</v>
      </c>
      <c r="B62" s="22">
        <v>30</v>
      </c>
      <c r="C62" s="22">
        <v>31</v>
      </c>
      <c r="D62" s="22">
        <f t="shared" si="2"/>
        <v>61</v>
      </c>
      <c r="E62" s="59">
        <f t="shared" si="3"/>
        <v>0.49180327868852458</v>
      </c>
      <c r="G62" s="117"/>
      <c r="H62" s="118"/>
      <c r="I62" s="118"/>
      <c r="J62" s="118"/>
      <c r="K62" s="118"/>
      <c r="L62" s="118"/>
      <c r="M62" s="118"/>
      <c r="N62" s="119"/>
    </row>
    <row r="63" spans="1:14">
      <c r="A63" s="41">
        <v>38965</v>
      </c>
      <c r="B63" s="22">
        <v>22</v>
      </c>
      <c r="C63" s="22">
        <v>37</v>
      </c>
      <c r="D63" s="22">
        <f t="shared" si="2"/>
        <v>59</v>
      </c>
      <c r="E63" s="59">
        <f t="shared" si="3"/>
        <v>0.3728813559322034</v>
      </c>
      <c r="G63" s="117"/>
      <c r="H63" s="118"/>
      <c r="I63" s="118"/>
      <c r="J63" s="118"/>
      <c r="K63" s="118"/>
      <c r="L63" s="118"/>
      <c r="M63" s="118"/>
      <c r="N63" s="119"/>
    </row>
    <row r="64" spans="1:14">
      <c r="A64" s="41">
        <v>38966</v>
      </c>
      <c r="B64" s="22">
        <v>23</v>
      </c>
      <c r="C64" s="22">
        <v>38</v>
      </c>
      <c r="D64" s="22">
        <f t="shared" si="2"/>
        <v>61</v>
      </c>
      <c r="E64" s="59">
        <f t="shared" si="3"/>
        <v>0.37704918032786883</v>
      </c>
      <c r="G64" s="117"/>
      <c r="H64" s="118"/>
      <c r="I64" s="118"/>
      <c r="J64" s="118"/>
      <c r="K64" s="118"/>
      <c r="L64" s="118"/>
      <c r="M64" s="118"/>
      <c r="N64" s="119"/>
    </row>
    <row r="65" spans="1:14">
      <c r="A65" s="41">
        <v>38973</v>
      </c>
      <c r="B65" s="22">
        <v>27</v>
      </c>
      <c r="C65" s="22">
        <v>32</v>
      </c>
      <c r="D65" s="22">
        <f t="shared" si="2"/>
        <v>59</v>
      </c>
      <c r="E65" s="59">
        <f t="shared" si="3"/>
        <v>0.4576271186440678</v>
      </c>
      <c r="G65" s="117"/>
      <c r="H65" s="118"/>
      <c r="I65" s="118"/>
      <c r="J65" s="118"/>
      <c r="K65" s="118"/>
      <c r="L65" s="118"/>
      <c r="M65" s="118"/>
      <c r="N65" s="119"/>
    </row>
    <row r="66" spans="1:14">
      <c r="A66" s="41">
        <v>38974</v>
      </c>
      <c r="B66" s="22">
        <v>29</v>
      </c>
      <c r="C66" s="22">
        <v>29</v>
      </c>
      <c r="D66" s="22">
        <f t="shared" si="2"/>
        <v>58</v>
      </c>
      <c r="E66" s="59">
        <f t="shared" si="3"/>
        <v>0.5</v>
      </c>
      <c r="G66" s="117"/>
      <c r="H66" s="118"/>
      <c r="I66" s="118"/>
      <c r="J66" s="118"/>
      <c r="K66" s="118"/>
      <c r="L66" s="118"/>
      <c r="M66" s="118"/>
      <c r="N66" s="119"/>
    </row>
    <row r="67" spans="1:14">
      <c r="A67" s="41">
        <v>38982</v>
      </c>
      <c r="B67" s="22">
        <v>17</v>
      </c>
      <c r="C67" s="22">
        <v>28</v>
      </c>
      <c r="D67" s="22">
        <f t="shared" si="2"/>
        <v>45</v>
      </c>
      <c r="E67" s="59">
        <f t="shared" si="3"/>
        <v>0.37777777777777777</v>
      </c>
      <c r="G67" s="117"/>
      <c r="H67" s="118"/>
      <c r="I67" s="118"/>
      <c r="J67" s="118"/>
      <c r="K67" s="118"/>
      <c r="L67" s="118"/>
      <c r="M67" s="118"/>
      <c r="N67" s="119"/>
    </row>
    <row r="68" spans="1:14" ht="15" thickBot="1">
      <c r="A68" s="41">
        <v>38986</v>
      </c>
      <c r="B68" s="22">
        <v>23</v>
      </c>
      <c r="C68" s="22">
        <v>37</v>
      </c>
      <c r="D68" s="22">
        <f t="shared" si="2"/>
        <v>60</v>
      </c>
      <c r="E68" s="59">
        <f t="shared" si="3"/>
        <v>0.38333333333333336</v>
      </c>
      <c r="G68" s="120"/>
      <c r="H68" s="121"/>
      <c r="I68" s="121"/>
      <c r="J68" s="121"/>
      <c r="K68" s="121"/>
      <c r="L68" s="121"/>
      <c r="M68" s="121"/>
      <c r="N68" s="122"/>
    </row>
    <row r="69" spans="1:14">
      <c r="A69" s="41">
        <v>38987</v>
      </c>
      <c r="B69" s="22">
        <v>27</v>
      </c>
      <c r="C69" s="22">
        <v>29</v>
      </c>
      <c r="D69" s="22">
        <f t="shared" ref="D69:D121" si="6">SUM(B69:C69)</f>
        <v>56</v>
      </c>
      <c r="E69" s="59">
        <f t="shared" ref="E69:E121" si="7">B69/D69</f>
        <v>0.48214285714285715</v>
      </c>
      <c r="G69" s="20"/>
      <c r="H69" s="20"/>
      <c r="I69" s="20"/>
      <c r="J69" s="20"/>
      <c r="K69" s="20"/>
      <c r="L69" s="20"/>
      <c r="M69" s="20"/>
      <c r="N69" s="20"/>
    </row>
    <row r="70" spans="1:14" hidden="1">
      <c r="A70" s="41">
        <v>38989</v>
      </c>
      <c r="B70" s="22">
        <v>32</v>
      </c>
      <c r="C70" s="22">
        <v>29</v>
      </c>
      <c r="D70" s="22">
        <f t="shared" si="6"/>
        <v>61</v>
      </c>
      <c r="E70" s="59">
        <f t="shared" si="7"/>
        <v>0.52459016393442626</v>
      </c>
      <c r="G70" s="20"/>
      <c r="H70" s="20"/>
      <c r="I70" s="20"/>
      <c r="J70" s="20"/>
      <c r="K70" s="20"/>
      <c r="L70" s="20"/>
      <c r="M70" s="20"/>
      <c r="N70" s="20"/>
    </row>
    <row r="71" spans="1:14" hidden="1">
      <c r="A71" s="41">
        <v>38990</v>
      </c>
      <c r="B71" s="22">
        <v>33</v>
      </c>
      <c r="C71" s="22">
        <v>21</v>
      </c>
      <c r="D71" s="22">
        <f t="shared" si="6"/>
        <v>54</v>
      </c>
      <c r="E71" s="59">
        <f t="shared" si="7"/>
        <v>0.61111111111111116</v>
      </c>
      <c r="G71" s="20"/>
      <c r="H71" s="20"/>
      <c r="I71" s="20"/>
      <c r="J71" s="20"/>
      <c r="K71" s="20"/>
      <c r="L71" s="20"/>
      <c r="M71" s="20"/>
      <c r="N71" s="20"/>
    </row>
    <row r="72" spans="1:14" hidden="1">
      <c r="A72" s="41">
        <v>39001</v>
      </c>
      <c r="B72" s="22">
        <v>32</v>
      </c>
      <c r="C72" s="22">
        <v>27</v>
      </c>
      <c r="D72" s="22">
        <f t="shared" si="6"/>
        <v>59</v>
      </c>
      <c r="E72" s="59">
        <f t="shared" si="7"/>
        <v>0.5423728813559322</v>
      </c>
      <c r="G72" s="20"/>
      <c r="H72" s="20"/>
      <c r="I72" s="20"/>
      <c r="J72" s="20"/>
      <c r="K72" s="20"/>
      <c r="L72" s="20"/>
      <c r="M72" s="20"/>
      <c r="N72" s="20"/>
    </row>
    <row r="73" spans="1:14" hidden="1">
      <c r="A73" s="41">
        <v>39003</v>
      </c>
      <c r="B73" s="22">
        <v>30</v>
      </c>
      <c r="C73" s="22">
        <v>30</v>
      </c>
      <c r="D73" s="22">
        <f t="shared" si="6"/>
        <v>60</v>
      </c>
      <c r="E73" s="59">
        <f t="shared" si="7"/>
        <v>0.5</v>
      </c>
      <c r="G73" s="20"/>
      <c r="H73" s="20"/>
      <c r="I73" s="20"/>
      <c r="J73" s="20"/>
      <c r="K73" s="20"/>
      <c r="L73" s="20"/>
      <c r="M73" s="20"/>
      <c r="N73" s="20"/>
    </row>
    <row r="74" spans="1:14" hidden="1">
      <c r="A74" s="41">
        <v>39006</v>
      </c>
      <c r="B74" s="22">
        <v>28</v>
      </c>
      <c r="C74" s="22">
        <v>31</v>
      </c>
      <c r="D74" s="22">
        <f t="shared" si="6"/>
        <v>59</v>
      </c>
      <c r="E74" s="59">
        <f t="shared" si="7"/>
        <v>0.47457627118644069</v>
      </c>
      <c r="G74" s="20"/>
      <c r="H74" s="20"/>
      <c r="I74" s="20"/>
      <c r="J74" s="20"/>
      <c r="K74" s="20"/>
      <c r="L74" s="20"/>
      <c r="M74" s="20"/>
      <c r="N74" s="20"/>
    </row>
    <row r="75" spans="1:14" hidden="1">
      <c r="A75" s="41">
        <v>39009</v>
      </c>
      <c r="B75" s="22">
        <v>30</v>
      </c>
      <c r="C75" s="22">
        <v>30</v>
      </c>
      <c r="D75" s="22">
        <f t="shared" si="6"/>
        <v>60</v>
      </c>
      <c r="E75" s="59">
        <f t="shared" si="7"/>
        <v>0.5</v>
      </c>
      <c r="G75" s="20"/>
      <c r="H75" s="20"/>
      <c r="I75" s="20"/>
      <c r="J75" s="20"/>
      <c r="K75" s="20"/>
      <c r="L75" s="20"/>
      <c r="M75" s="20"/>
      <c r="N75" s="20"/>
    </row>
    <row r="76" spans="1:14" hidden="1">
      <c r="A76" s="41">
        <v>39010</v>
      </c>
      <c r="B76" s="22">
        <v>33</v>
      </c>
      <c r="C76" s="22">
        <v>28</v>
      </c>
      <c r="D76" s="22">
        <f t="shared" si="6"/>
        <v>61</v>
      </c>
      <c r="E76" s="59">
        <f t="shared" si="7"/>
        <v>0.54098360655737709</v>
      </c>
      <c r="G76" s="20"/>
      <c r="H76" s="20"/>
      <c r="I76" s="20"/>
      <c r="J76" s="20"/>
      <c r="K76" s="20"/>
      <c r="L76" s="20"/>
      <c r="M76" s="20"/>
      <c r="N76" s="20"/>
    </row>
    <row r="77" spans="1:14" hidden="1">
      <c r="A77" s="41">
        <v>39013</v>
      </c>
      <c r="B77" s="22">
        <v>29</v>
      </c>
      <c r="C77" s="22">
        <v>28</v>
      </c>
      <c r="D77" s="22">
        <f t="shared" si="6"/>
        <v>57</v>
      </c>
      <c r="E77" s="59">
        <f t="shared" si="7"/>
        <v>0.50877192982456143</v>
      </c>
      <c r="G77" s="20"/>
      <c r="H77" s="20"/>
      <c r="I77" s="20"/>
      <c r="J77" s="20"/>
      <c r="K77" s="20"/>
      <c r="L77" s="20"/>
      <c r="M77" s="20"/>
      <c r="N77" s="20"/>
    </row>
    <row r="78" spans="1:14" hidden="1">
      <c r="A78" s="41">
        <v>39020</v>
      </c>
      <c r="B78" s="22">
        <v>29</v>
      </c>
      <c r="C78" s="22">
        <v>31</v>
      </c>
      <c r="D78" s="22">
        <f t="shared" si="6"/>
        <v>60</v>
      </c>
      <c r="E78" s="59">
        <f t="shared" si="7"/>
        <v>0.48333333333333334</v>
      </c>
      <c r="G78" s="20"/>
      <c r="H78" s="20"/>
      <c r="I78" s="20"/>
      <c r="J78" s="20"/>
      <c r="K78" s="20"/>
      <c r="L78" s="20"/>
      <c r="M78" s="20"/>
      <c r="N78" s="20"/>
    </row>
    <row r="79" spans="1:14" hidden="1">
      <c r="A79" s="41">
        <v>39021</v>
      </c>
      <c r="B79" s="22">
        <v>24</v>
      </c>
      <c r="C79" s="22">
        <v>29</v>
      </c>
      <c r="D79" s="22">
        <f t="shared" si="6"/>
        <v>53</v>
      </c>
      <c r="E79" s="59">
        <f t="shared" si="7"/>
        <v>0.45283018867924529</v>
      </c>
      <c r="G79" s="20"/>
      <c r="H79" s="20"/>
      <c r="I79" s="20"/>
      <c r="J79" s="20"/>
      <c r="K79" s="20"/>
      <c r="L79" s="20"/>
      <c r="M79" s="20"/>
      <c r="N79" s="20"/>
    </row>
    <row r="80" spans="1:14" hidden="1">
      <c r="A80" s="41">
        <v>39024</v>
      </c>
      <c r="B80" s="22">
        <v>27</v>
      </c>
      <c r="C80" s="22">
        <v>34</v>
      </c>
      <c r="D80" s="22">
        <f t="shared" si="6"/>
        <v>61</v>
      </c>
      <c r="E80" s="59">
        <f t="shared" si="7"/>
        <v>0.44262295081967212</v>
      </c>
      <c r="G80" s="20"/>
      <c r="H80" s="20"/>
      <c r="I80" s="20"/>
      <c r="J80" s="20"/>
      <c r="K80" s="20"/>
      <c r="L80" s="20"/>
      <c r="M80" s="20"/>
      <c r="N80" s="20"/>
    </row>
    <row r="81" spans="1:14" hidden="1">
      <c r="A81" s="41">
        <v>39028</v>
      </c>
      <c r="B81" s="22">
        <v>35</v>
      </c>
      <c r="C81" s="22">
        <v>25</v>
      </c>
      <c r="D81" s="22">
        <f t="shared" si="6"/>
        <v>60</v>
      </c>
      <c r="E81" s="59">
        <f t="shared" si="7"/>
        <v>0.58333333333333337</v>
      </c>
      <c r="G81" s="20"/>
      <c r="H81" s="20"/>
      <c r="I81" s="20"/>
      <c r="J81" s="20"/>
      <c r="K81" s="20"/>
      <c r="L81" s="20"/>
      <c r="M81" s="20"/>
      <c r="N81" s="20"/>
    </row>
    <row r="82" spans="1:14" hidden="1">
      <c r="A82" s="41">
        <v>39029</v>
      </c>
      <c r="B82" s="22">
        <v>28</v>
      </c>
      <c r="C82" s="22">
        <v>11</v>
      </c>
      <c r="D82" s="22">
        <f t="shared" si="6"/>
        <v>39</v>
      </c>
      <c r="E82" s="59">
        <f t="shared" si="7"/>
        <v>0.71794871794871795</v>
      </c>
      <c r="G82" s="20"/>
      <c r="H82" s="20"/>
      <c r="I82" s="20"/>
      <c r="J82" s="20"/>
      <c r="K82" s="20"/>
      <c r="L82" s="20"/>
      <c r="M82" s="20"/>
      <c r="N82" s="20"/>
    </row>
    <row r="83" spans="1:14" hidden="1">
      <c r="A83" s="41">
        <v>39030</v>
      </c>
      <c r="B83" s="22">
        <v>34</v>
      </c>
      <c r="C83" s="22">
        <v>10</v>
      </c>
      <c r="D83" s="22">
        <f t="shared" si="6"/>
        <v>44</v>
      </c>
      <c r="E83" s="59">
        <f t="shared" si="7"/>
        <v>0.77272727272727271</v>
      </c>
      <c r="G83" s="20"/>
      <c r="H83" s="20"/>
      <c r="I83" s="20"/>
      <c r="J83" s="20"/>
      <c r="K83" s="20"/>
      <c r="L83" s="20"/>
      <c r="M83" s="20"/>
      <c r="N83" s="20"/>
    </row>
    <row r="84" spans="1:14" hidden="1">
      <c r="A84" s="41">
        <v>39034</v>
      </c>
      <c r="B84" s="22">
        <v>39</v>
      </c>
      <c r="C84" s="22">
        <v>12</v>
      </c>
      <c r="D84" s="22">
        <f t="shared" si="6"/>
        <v>51</v>
      </c>
      <c r="E84" s="59">
        <f t="shared" si="7"/>
        <v>0.76470588235294112</v>
      </c>
      <c r="G84" s="20"/>
      <c r="H84" s="20"/>
      <c r="I84" s="20"/>
      <c r="J84" s="20"/>
      <c r="K84" s="20"/>
      <c r="L84" s="20"/>
      <c r="M84" s="20"/>
      <c r="N84" s="20"/>
    </row>
    <row r="85" spans="1:14" hidden="1">
      <c r="A85" s="41">
        <v>39058</v>
      </c>
      <c r="B85" s="22">
        <v>28</v>
      </c>
      <c r="C85" s="22">
        <v>30</v>
      </c>
      <c r="D85" s="22">
        <f t="shared" si="6"/>
        <v>58</v>
      </c>
      <c r="E85" s="59">
        <f t="shared" si="7"/>
        <v>0.48275862068965519</v>
      </c>
      <c r="G85" s="20"/>
      <c r="H85" s="20"/>
      <c r="I85" s="20"/>
      <c r="J85" s="20"/>
      <c r="K85" s="20"/>
      <c r="L85" s="20"/>
      <c r="M85" s="20"/>
      <c r="N85" s="20"/>
    </row>
    <row r="86" spans="1:14" hidden="1">
      <c r="A86" s="41">
        <v>39062</v>
      </c>
      <c r="B86" s="22">
        <v>29</v>
      </c>
      <c r="C86" s="22">
        <v>31</v>
      </c>
      <c r="D86" s="22">
        <f t="shared" si="6"/>
        <v>60</v>
      </c>
      <c r="E86" s="59">
        <f t="shared" si="7"/>
        <v>0.48333333333333334</v>
      </c>
      <c r="G86" s="20"/>
      <c r="H86" s="20"/>
      <c r="I86" s="20"/>
      <c r="J86" s="20"/>
      <c r="K86" s="20"/>
      <c r="L86" s="20"/>
      <c r="M86" s="20"/>
      <c r="N86" s="20"/>
    </row>
    <row r="87" spans="1:14" hidden="1">
      <c r="A87" s="41">
        <v>39063</v>
      </c>
      <c r="B87" s="22">
        <v>28</v>
      </c>
      <c r="C87" s="22">
        <v>33</v>
      </c>
      <c r="D87" s="22">
        <f t="shared" si="6"/>
        <v>61</v>
      </c>
      <c r="E87" s="59">
        <f t="shared" si="7"/>
        <v>0.45901639344262296</v>
      </c>
      <c r="G87" s="20"/>
      <c r="H87" s="20"/>
      <c r="I87" s="20"/>
      <c r="J87" s="20"/>
      <c r="K87" s="20"/>
      <c r="L87" s="20"/>
      <c r="M87" s="20"/>
      <c r="N87" s="20"/>
    </row>
    <row r="88" spans="1:14" hidden="1">
      <c r="A88" s="41">
        <v>39064</v>
      </c>
      <c r="B88" s="22">
        <v>26</v>
      </c>
      <c r="C88" s="22">
        <v>31</v>
      </c>
      <c r="D88" s="22">
        <f t="shared" si="6"/>
        <v>57</v>
      </c>
      <c r="E88" s="59">
        <f t="shared" si="7"/>
        <v>0.45614035087719296</v>
      </c>
      <c r="G88" s="20"/>
      <c r="H88" s="20"/>
      <c r="I88" s="20"/>
      <c r="J88" s="20"/>
      <c r="K88" s="20"/>
      <c r="L88" s="20"/>
      <c r="M88" s="20"/>
      <c r="N88" s="20"/>
    </row>
    <row r="89" spans="1:14" hidden="1">
      <c r="A89" s="41">
        <v>39066</v>
      </c>
      <c r="B89" s="22">
        <v>33</v>
      </c>
      <c r="C89" s="22">
        <v>24</v>
      </c>
      <c r="D89" s="22">
        <f t="shared" si="6"/>
        <v>57</v>
      </c>
      <c r="E89" s="59">
        <f t="shared" si="7"/>
        <v>0.57894736842105265</v>
      </c>
      <c r="G89" s="20"/>
      <c r="H89" s="20"/>
      <c r="I89" s="20"/>
      <c r="J89" s="20"/>
      <c r="K89" s="20"/>
      <c r="L89" s="20"/>
      <c r="M89" s="20"/>
      <c r="N89" s="20"/>
    </row>
    <row r="90" spans="1:14" hidden="1">
      <c r="A90" s="41">
        <v>39069</v>
      </c>
      <c r="B90" s="22">
        <v>26</v>
      </c>
      <c r="C90" s="22">
        <v>31</v>
      </c>
      <c r="D90" s="22">
        <f t="shared" si="6"/>
        <v>57</v>
      </c>
      <c r="E90" s="59">
        <f t="shared" si="7"/>
        <v>0.45614035087719296</v>
      </c>
      <c r="G90" s="20"/>
      <c r="H90" s="20"/>
      <c r="I90" s="20"/>
      <c r="J90" s="20"/>
      <c r="K90" s="20"/>
      <c r="L90" s="20"/>
      <c r="M90" s="20"/>
      <c r="N90" s="20"/>
    </row>
    <row r="91" spans="1:14" hidden="1">
      <c r="A91" s="41">
        <v>39073</v>
      </c>
      <c r="B91" s="22">
        <v>33</v>
      </c>
      <c r="C91" s="22">
        <v>28</v>
      </c>
      <c r="D91" s="22">
        <f t="shared" si="6"/>
        <v>61</v>
      </c>
      <c r="E91" s="59">
        <f t="shared" si="7"/>
        <v>0.54098360655737709</v>
      </c>
      <c r="G91" s="20"/>
      <c r="H91" s="20"/>
      <c r="I91" s="20"/>
      <c r="J91" s="20"/>
      <c r="K91" s="20"/>
      <c r="L91" s="20"/>
      <c r="M91" s="20"/>
      <c r="N91" s="20"/>
    </row>
    <row r="92" spans="1:14" hidden="1">
      <c r="A92" s="41">
        <v>39076</v>
      </c>
      <c r="B92" s="22">
        <v>33</v>
      </c>
      <c r="C92" s="22">
        <v>28</v>
      </c>
      <c r="D92" s="22">
        <f t="shared" si="6"/>
        <v>61</v>
      </c>
      <c r="E92" s="59">
        <f t="shared" si="7"/>
        <v>0.54098360655737709</v>
      </c>
      <c r="G92" s="20"/>
      <c r="H92" s="20"/>
      <c r="I92" s="20"/>
      <c r="J92" s="20"/>
      <c r="K92" s="20"/>
      <c r="L92" s="20"/>
      <c r="M92" s="20"/>
      <c r="N92" s="20"/>
    </row>
    <row r="93" spans="1:14" hidden="1">
      <c r="A93" s="41">
        <v>39077</v>
      </c>
      <c r="B93" s="22">
        <v>35</v>
      </c>
      <c r="C93" s="22">
        <v>24</v>
      </c>
      <c r="D93" s="22">
        <f t="shared" si="6"/>
        <v>59</v>
      </c>
      <c r="E93" s="59">
        <f t="shared" si="7"/>
        <v>0.59322033898305082</v>
      </c>
      <c r="G93" s="20"/>
      <c r="H93" s="20"/>
      <c r="I93" s="20"/>
      <c r="J93" s="20"/>
      <c r="K93" s="20"/>
      <c r="L93" s="20"/>
      <c r="M93" s="20"/>
      <c r="N93" s="20"/>
    </row>
    <row r="94" spans="1:14" hidden="1">
      <c r="A94" s="41">
        <v>39079</v>
      </c>
      <c r="B94" s="22">
        <v>26</v>
      </c>
      <c r="C94" s="22">
        <v>33</v>
      </c>
      <c r="D94" s="22">
        <f t="shared" si="6"/>
        <v>59</v>
      </c>
      <c r="E94" s="59">
        <f t="shared" si="7"/>
        <v>0.44067796610169491</v>
      </c>
      <c r="G94" s="20"/>
      <c r="H94" s="20"/>
      <c r="I94" s="20"/>
      <c r="J94" s="20"/>
      <c r="K94" s="20"/>
      <c r="L94" s="20"/>
      <c r="M94" s="20"/>
      <c r="N94" s="20"/>
    </row>
    <row r="95" spans="1:14" hidden="1">
      <c r="A95" s="41">
        <v>39080</v>
      </c>
      <c r="B95" s="22">
        <v>36</v>
      </c>
      <c r="C95" s="22">
        <v>24</v>
      </c>
      <c r="D95" s="22">
        <f t="shared" si="6"/>
        <v>60</v>
      </c>
      <c r="E95" s="59">
        <f t="shared" si="7"/>
        <v>0.6</v>
      </c>
      <c r="G95" s="20"/>
      <c r="H95" s="20"/>
      <c r="I95" s="20"/>
      <c r="J95" s="20"/>
      <c r="K95" s="20"/>
      <c r="L95" s="20"/>
      <c r="M95" s="20"/>
      <c r="N95" s="20"/>
    </row>
    <row r="96" spans="1:14" hidden="1">
      <c r="A96" s="41">
        <v>39085</v>
      </c>
      <c r="B96" s="22">
        <v>23</v>
      </c>
      <c r="C96" s="22">
        <v>34</v>
      </c>
      <c r="D96" s="22">
        <f t="shared" si="6"/>
        <v>57</v>
      </c>
      <c r="E96" s="59">
        <f t="shared" si="7"/>
        <v>0.40350877192982454</v>
      </c>
      <c r="G96" s="20"/>
      <c r="H96" s="20"/>
      <c r="I96" s="20"/>
      <c r="J96" s="20"/>
      <c r="K96" s="20"/>
      <c r="L96" s="20"/>
      <c r="M96" s="20"/>
      <c r="N96" s="20"/>
    </row>
    <row r="97" spans="1:14" hidden="1">
      <c r="A97" s="41">
        <v>39086</v>
      </c>
      <c r="B97" s="22">
        <v>15</v>
      </c>
      <c r="C97" s="22">
        <v>16</v>
      </c>
      <c r="D97" s="22">
        <f t="shared" si="6"/>
        <v>31</v>
      </c>
      <c r="E97" s="59">
        <f t="shared" si="7"/>
        <v>0.4838709677419355</v>
      </c>
      <c r="G97" s="20"/>
      <c r="H97" s="20"/>
      <c r="I97" s="20"/>
      <c r="J97" s="20"/>
      <c r="K97" s="20"/>
      <c r="L97" s="20"/>
      <c r="M97" s="20"/>
      <c r="N97" s="20"/>
    </row>
    <row r="98" spans="1:14" hidden="1">
      <c r="A98" s="41">
        <v>39090</v>
      </c>
      <c r="B98" s="22">
        <v>32</v>
      </c>
      <c r="C98" s="22">
        <v>29</v>
      </c>
      <c r="D98" s="22">
        <f t="shared" si="6"/>
        <v>61</v>
      </c>
      <c r="E98" s="59">
        <f t="shared" si="7"/>
        <v>0.52459016393442626</v>
      </c>
      <c r="G98" s="20"/>
      <c r="H98" s="20"/>
      <c r="I98" s="20"/>
      <c r="J98" s="20"/>
      <c r="K98" s="20"/>
      <c r="L98" s="20"/>
      <c r="M98" s="20"/>
      <c r="N98" s="20"/>
    </row>
    <row r="99" spans="1:14" hidden="1">
      <c r="A99" s="41">
        <v>39098</v>
      </c>
      <c r="B99" s="22">
        <v>22</v>
      </c>
      <c r="C99" s="22">
        <v>39</v>
      </c>
      <c r="D99" s="22">
        <f t="shared" si="6"/>
        <v>61</v>
      </c>
      <c r="E99" s="59">
        <f t="shared" si="7"/>
        <v>0.36065573770491804</v>
      </c>
      <c r="G99" s="20"/>
      <c r="H99" s="20"/>
      <c r="I99" s="20"/>
      <c r="J99" s="20"/>
      <c r="K99" s="20"/>
      <c r="L99" s="20"/>
      <c r="M99" s="20"/>
      <c r="N99" s="20"/>
    </row>
    <row r="100" spans="1:14" hidden="1">
      <c r="A100" s="41">
        <v>39099</v>
      </c>
      <c r="B100" s="22">
        <v>27</v>
      </c>
      <c r="C100" s="22">
        <v>27</v>
      </c>
      <c r="D100" s="22">
        <f t="shared" si="6"/>
        <v>54</v>
      </c>
      <c r="E100" s="59">
        <f t="shared" si="7"/>
        <v>0.5</v>
      </c>
      <c r="G100" s="20"/>
      <c r="H100" s="20"/>
      <c r="I100" s="20"/>
      <c r="J100" s="20"/>
      <c r="K100" s="20"/>
      <c r="L100" s="20"/>
      <c r="M100" s="20"/>
      <c r="N100" s="20"/>
    </row>
    <row r="101" spans="1:14" hidden="1">
      <c r="A101" s="41">
        <v>39100</v>
      </c>
      <c r="B101" s="22">
        <v>39</v>
      </c>
      <c r="C101" s="22">
        <v>22</v>
      </c>
      <c r="D101" s="22">
        <f t="shared" si="6"/>
        <v>61</v>
      </c>
      <c r="E101" s="59">
        <f t="shared" si="7"/>
        <v>0.63934426229508201</v>
      </c>
      <c r="G101" s="20"/>
      <c r="H101" s="20"/>
      <c r="I101" s="20"/>
      <c r="J101" s="20"/>
      <c r="K101" s="20"/>
      <c r="L101" s="20"/>
      <c r="M101" s="20"/>
      <c r="N101" s="20"/>
    </row>
    <row r="102" spans="1:14" hidden="1">
      <c r="A102" s="41">
        <v>39101</v>
      </c>
      <c r="B102" s="22">
        <v>29</v>
      </c>
      <c r="C102" s="22">
        <v>32</v>
      </c>
      <c r="D102" s="22">
        <f t="shared" si="6"/>
        <v>61</v>
      </c>
      <c r="E102" s="59">
        <f t="shared" si="7"/>
        <v>0.47540983606557374</v>
      </c>
      <c r="G102" s="20"/>
      <c r="H102" s="20"/>
      <c r="I102" s="20"/>
      <c r="J102" s="20"/>
      <c r="K102" s="20"/>
      <c r="L102" s="20"/>
      <c r="M102" s="20"/>
      <c r="N102" s="20"/>
    </row>
    <row r="103" spans="1:14" hidden="1">
      <c r="A103" s="41">
        <v>39104</v>
      </c>
      <c r="B103" s="22">
        <v>26</v>
      </c>
      <c r="C103" s="22">
        <v>31</v>
      </c>
      <c r="D103" s="22">
        <f t="shared" si="6"/>
        <v>57</v>
      </c>
      <c r="E103" s="59">
        <f t="shared" si="7"/>
        <v>0.45614035087719296</v>
      </c>
      <c r="G103" s="20"/>
      <c r="H103" s="20"/>
      <c r="I103" s="20"/>
      <c r="J103" s="20"/>
      <c r="K103" s="20"/>
      <c r="L103" s="20"/>
      <c r="M103" s="20"/>
      <c r="N103" s="20"/>
    </row>
    <row r="104" spans="1:14" hidden="1">
      <c r="A104" s="41">
        <v>39105</v>
      </c>
      <c r="B104" s="22">
        <v>28</v>
      </c>
      <c r="C104" s="22">
        <v>32</v>
      </c>
      <c r="D104" s="22">
        <f t="shared" si="6"/>
        <v>60</v>
      </c>
      <c r="E104" s="59">
        <f t="shared" si="7"/>
        <v>0.46666666666666667</v>
      </c>
      <c r="G104" s="20"/>
      <c r="H104" s="20"/>
      <c r="I104" s="20"/>
      <c r="J104" s="20"/>
      <c r="K104" s="20"/>
      <c r="L104" s="20"/>
      <c r="M104" s="20"/>
      <c r="N104" s="20"/>
    </row>
    <row r="105" spans="1:14" hidden="1">
      <c r="A105" s="41">
        <v>39106</v>
      </c>
      <c r="B105" s="22">
        <v>28</v>
      </c>
      <c r="C105" s="22">
        <v>33</v>
      </c>
      <c r="D105" s="22">
        <f t="shared" si="6"/>
        <v>61</v>
      </c>
      <c r="E105" s="59">
        <f t="shared" si="7"/>
        <v>0.45901639344262296</v>
      </c>
      <c r="G105" s="20"/>
      <c r="H105" s="20"/>
      <c r="I105" s="20"/>
      <c r="J105" s="20"/>
      <c r="K105" s="20"/>
      <c r="L105" s="20"/>
      <c r="M105" s="20"/>
      <c r="N105" s="20"/>
    </row>
    <row r="106" spans="1:14" hidden="1">
      <c r="A106" s="41">
        <v>39107</v>
      </c>
      <c r="B106" s="22">
        <v>28</v>
      </c>
      <c r="C106" s="22">
        <v>29</v>
      </c>
      <c r="D106" s="22">
        <f t="shared" si="6"/>
        <v>57</v>
      </c>
      <c r="E106" s="59">
        <f t="shared" si="7"/>
        <v>0.49122807017543857</v>
      </c>
      <c r="G106" s="20"/>
      <c r="H106" s="20"/>
      <c r="I106" s="20"/>
      <c r="J106" s="20"/>
      <c r="K106" s="20"/>
      <c r="L106" s="20"/>
      <c r="M106" s="20"/>
      <c r="N106" s="20"/>
    </row>
    <row r="107" spans="1:14" hidden="1">
      <c r="A107" s="41">
        <v>39108</v>
      </c>
      <c r="B107" s="22">
        <v>34</v>
      </c>
      <c r="C107" s="22">
        <v>27</v>
      </c>
      <c r="D107" s="22">
        <f t="shared" si="6"/>
        <v>61</v>
      </c>
      <c r="E107" s="59">
        <f t="shared" si="7"/>
        <v>0.55737704918032782</v>
      </c>
      <c r="G107" s="20"/>
      <c r="H107" s="20"/>
      <c r="I107" s="20"/>
      <c r="J107" s="20"/>
      <c r="K107" s="20"/>
      <c r="L107" s="20"/>
      <c r="M107" s="20"/>
      <c r="N107" s="20"/>
    </row>
    <row r="108" spans="1:14" hidden="1">
      <c r="A108" s="41">
        <v>39112</v>
      </c>
      <c r="B108" s="22">
        <v>30</v>
      </c>
      <c r="C108" s="22">
        <v>30</v>
      </c>
      <c r="D108" s="22">
        <f t="shared" si="6"/>
        <v>60</v>
      </c>
      <c r="E108" s="59">
        <f t="shared" si="7"/>
        <v>0.5</v>
      </c>
      <c r="G108" s="20"/>
      <c r="H108" s="20"/>
      <c r="I108" s="20"/>
      <c r="J108" s="20"/>
      <c r="K108" s="20"/>
      <c r="L108" s="20"/>
      <c r="M108" s="20"/>
      <c r="N108" s="20"/>
    </row>
    <row r="109" spans="1:14" hidden="1">
      <c r="A109" s="41">
        <v>39114</v>
      </c>
      <c r="B109" s="22">
        <v>30</v>
      </c>
      <c r="C109" s="22">
        <v>21</v>
      </c>
      <c r="D109" s="22">
        <f t="shared" si="6"/>
        <v>51</v>
      </c>
      <c r="E109" s="59">
        <f t="shared" si="7"/>
        <v>0.58823529411764708</v>
      </c>
      <c r="G109" s="20"/>
      <c r="H109" s="20"/>
      <c r="I109" s="20"/>
      <c r="J109" s="20"/>
      <c r="K109" s="20"/>
      <c r="L109" s="20"/>
      <c r="M109" s="20"/>
      <c r="N109" s="20"/>
    </row>
    <row r="110" spans="1:14" hidden="1">
      <c r="A110" s="41">
        <v>39115</v>
      </c>
      <c r="B110" s="22">
        <v>34</v>
      </c>
      <c r="C110" s="22">
        <v>27</v>
      </c>
      <c r="D110" s="22">
        <f t="shared" si="6"/>
        <v>61</v>
      </c>
      <c r="E110" s="59">
        <f t="shared" si="7"/>
        <v>0.55737704918032782</v>
      </c>
      <c r="G110" s="20"/>
      <c r="H110" s="20"/>
      <c r="I110" s="20"/>
      <c r="J110" s="20"/>
      <c r="K110" s="20"/>
      <c r="L110" s="20"/>
      <c r="M110" s="20"/>
      <c r="N110" s="20"/>
    </row>
    <row r="111" spans="1:14" hidden="1">
      <c r="A111" s="41">
        <v>39119</v>
      </c>
      <c r="B111" s="22">
        <v>41</v>
      </c>
      <c r="C111" s="22">
        <v>20</v>
      </c>
      <c r="D111" s="22">
        <f t="shared" si="6"/>
        <v>61</v>
      </c>
      <c r="E111" s="59">
        <f t="shared" si="7"/>
        <v>0.67213114754098358</v>
      </c>
      <c r="G111" s="20"/>
      <c r="H111" s="20"/>
      <c r="I111" s="20"/>
      <c r="J111" s="20"/>
      <c r="K111" s="20"/>
      <c r="L111" s="20"/>
      <c r="M111" s="20"/>
      <c r="N111" s="20"/>
    </row>
    <row r="112" spans="1:14" hidden="1">
      <c r="A112" s="41">
        <v>39120</v>
      </c>
      <c r="B112" s="22">
        <v>36</v>
      </c>
      <c r="C112" s="22">
        <v>24</v>
      </c>
      <c r="D112" s="22">
        <f t="shared" si="6"/>
        <v>60</v>
      </c>
      <c r="E112" s="59">
        <f t="shared" si="7"/>
        <v>0.6</v>
      </c>
      <c r="G112" s="20"/>
      <c r="H112" s="20"/>
      <c r="I112" s="20"/>
      <c r="J112" s="20"/>
      <c r="K112" s="20"/>
      <c r="L112" s="20"/>
      <c r="M112" s="20"/>
      <c r="N112" s="20"/>
    </row>
    <row r="113" spans="1:14" hidden="1">
      <c r="A113" s="41">
        <v>39121</v>
      </c>
      <c r="B113" s="22">
        <v>42</v>
      </c>
      <c r="C113" s="22">
        <v>19</v>
      </c>
      <c r="D113" s="22">
        <f t="shared" si="6"/>
        <v>61</v>
      </c>
      <c r="E113" s="59">
        <f t="shared" si="7"/>
        <v>0.68852459016393441</v>
      </c>
      <c r="G113" s="20"/>
      <c r="H113" s="20"/>
      <c r="I113" s="20"/>
      <c r="J113" s="20"/>
      <c r="K113" s="20"/>
      <c r="L113" s="20"/>
      <c r="M113" s="20"/>
      <c r="N113" s="20"/>
    </row>
    <row r="114" spans="1:14" hidden="1">
      <c r="A114" s="41">
        <v>39127</v>
      </c>
      <c r="B114" s="22">
        <v>30</v>
      </c>
      <c r="C114" s="22">
        <v>31</v>
      </c>
      <c r="D114" s="22">
        <f t="shared" si="6"/>
        <v>61</v>
      </c>
      <c r="E114" s="59">
        <f t="shared" si="7"/>
        <v>0.49180327868852458</v>
      </c>
      <c r="G114" s="20"/>
      <c r="H114" s="20"/>
      <c r="I114" s="20"/>
      <c r="J114" s="20"/>
      <c r="K114" s="20"/>
      <c r="L114" s="20"/>
      <c r="M114" s="20"/>
      <c r="N114" s="20"/>
    </row>
    <row r="115" spans="1:14" hidden="1">
      <c r="A115" s="41">
        <v>39128</v>
      </c>
      <c r="B115" s="22">
        <v>40</v>
      </c>
      <c r="C115" s="22">
        <v>21</v>
      </c>
      <c r="D115" s="22">
        <f t="shared" si="6"/>
        <v>61</v>
      </c>
      <c r="E115" s="59">
        <f t="shared" si="7"/>
        <v>0.65573770491803274</v>
      </c>
      <c r="G115" s="20"/>
      <c r="H115" s="20"/>
      <c r="I115" s="20"/>
      <c r="J115" s="20"/>
      <c r="K115" s="20"/>
      <c r="L115" s="20"/>
      <c r="M115" s="20"/>
      <c r="N115" s="20"/>
    </row>
    <row r="116" spans="1:14" hidden="1">
      <c r="A116" s="41">
        <v>39129</v>
      </c>
      <c r="B116" s="22">
        <v>28</v>
      </c>
      <c r="C116" s="22">
        <v>33</v>
      </c>
      <c r="D116" s="22">
        <f t="shared" si="6"/>
        <v>61</v>
      </c>
      <c r="E116" s="59">
        <f t="shared" si="7"/>
        <v>0.45901639344262296</v>
      </c>
      <c r="G116" s="20"/>
      <c r="H116" s="20"/>
      <c r="I116" s="20"/>
      <c r="J116" s="20"/>
      <c r="K116" s="20"/>
      <c r="L116" s="20"/>
      <c r="M116" s="20"/>
      <c r="N116" s="20"/>
    </row>
    <row r="117" spans="1:14" hidden="1">
      <c r="A117" s="41">
        <v>39134</v>
      </c>
      <c r="B117" s="22">
        <v>31</v>
      </c>
      <c r="C117" s="22">
        <v>29</v>
      </c>
      <c r="D117" s="22">
        <f t="shared" si="6"/>
        <v>60</v>
      </c>
      <c r="E117" s="59">
        <f t="shared" si="7"/>
        <v>0.51666666666666672</v>
      </c>
      <c r="G117" s="20"/>
      <c r="H117" s="20"/>
      <c r="I117" s="20"/>
      <c r="J117" s="20"/>
      <c r="K117" s="20"/>
      <c r="L117" s="20"/>
      <c r="M117" s="20"/>
      <c r="N117" s="20"/>
    </row>
    <row r="118" spans="1:14" hidden="1">
      <c r="A118" s="41">
        <v>39140</v>
      </c>
      <c r="B118" s="22">
        <v>15</v>
      </c>
      <c r="C118" s="22">
        <v>25</v>
      </c>
      <c r="D118" s="22">
        <f t="shared" si="6"/>
        <v>40</v>
      </c>
      <c r="E118" s="59">
        <f t="shared" si="7"/>
        <v>0.375</v>
      </c>
      <c r="G118" s="20"/>
      <c r="H118" s="20"/>
      <c r="I118" s="20"/>
      <c r="J118" s="20"/>
      <c r="K118" s="20"/>
      <c r="L118" s="20"/>
      <c r="M118" s="20"/>
      <c r="N118" s="20"/>
    </row>
    <row r="119" spans="1:14" hidden="1">
      <c r="A119" s="41">
        <v>39141</v>
      </c>
      <c r="B119" s="22">
        <v>34</v>
      </c>
      <c r="C119" s="22">
        <v>27</v>
      </c>
      <c r="D119" s="22">
        <f t="shared" si="6"/>
        <v>61</v>
      </c>
      <c r="E119" s="59">
        <f t="shared" si="7"/>
        <v>0.55737704918032782</v>
      </c>
      <c r="G119" s="20"/>
      <c r="H119" s="20"/>
      <c r="I119" s="20"/>
      <c r="J119" s="20"/>
      <c r="K119" s="20"/>
      <c r="L119" s="20"/>
      <c r="M119" s="20"/>
      <c r="N119" s="20"/>
    </row>
    <row r="120" spans="1:14" hidden="1">
      <c r="A120" s="41">
        <v>39142</v>
      </c>
      <c r="B120" s="22">
        <v>25</v>
      </c>
      <c r="C120" s="22">
        <v>36</v>
      </c>
      <c r="D120" s="22">
        <f t="shared" si="6"/>
        <v>61</v>
      </c>
      <c r="E120" s="59">
        <f t="shared" si="7"/>
        <v>0.4098360655737705</v>
      </c>
      <c r="G120" s="20"/>
      <c r="H120" s="20"/>
      <c r="I120" s="20"/>
      <c r="J120" s="20"/>
      <c r="K120" s="20"/>
      <c r="L120" s="20"/>
      <c r="M120" s="20"/>
      <c r="N120" s="20"/>
    </row>
    <row r="121" spans="1:14" hidden="1">
      <c r="A121" s="41">
        <v>39143</v>
      </c>
      <c r="B121" s="22">
        <v>29</v>
      </c>
      <c r="C121" s="22">
        <v>31</v>
      </c>
      <c r="D121" s="22">
        <f t="shared" si="6"/>
        <v>60</v>
      </c>
      <c r="E121" s="59">
        <f t="shared" si="7"/>
        <v>0.48333333333333334</v>
      </c>
      <c r="G121" s="20"/>
      <c r="H121" s="20"/>
      <c r="I121" s="20"/>
      <c r="J121" s="20"/>
      <c r="K121" s="20"/>
      <c r="L121" s="20"/>
      <c r="M121" s="20"/>
      <c r="N121" s="20"/>
    </row>
    <row r="122" spans="1:14" hidden="1">
      <c r="A122" s="41">
        <v>39146</v>
      </c>
      <c r="B122" s="22">
        <v>37</v>
      </c>
      <c r="C122" s="22">
        <v>20</v>
      </c>
      <c r="D122" s="22">
        <f t="shared" ref="D122:D144" si="8">SUM(B122:C122)</f>
        <v>57</v>
      </c>
      <c r="E122" s="59">
        <f t="shared" ref="E122:E127" si="9">B122/D122</f>
        <v>0.64912280701754388</v>
      </c>
      <c r="G122" s="20"/>
      <c r="H122" s="20"/>
      <c r="I122" s="20"/>
      <c r="J122" s="20"/>
      <c r="K122" s="20"/>
      <c r="L122" s="20"/>
      <c r="M122" s="20"/>
      <c r="N122" s="20"/>
    </row>
    <row r="123" spans="1:14" hidden="1">
      <c r="A123" s="41">
        <v>39147</v>
      </c>
      <c r="B123" s="22">
        <v>29</v>
      </c>
      <c r="C123" s="22">
        <v>31</v>
      </c>
      <c r="D123" s="22">
        <f t="shared" si="8"/>
        <v>60</v>
      </c>
      <c r="E123" s="59">
        <f t="shared" si="9"/>
        <v>0.48333333333333334</v>
      </c>
      <c r="G123" s="20"/>
      <c r="H123" s="20"/>
      <c r="I123" s="20"/>
      <c r="J123" s="20"/>
      <c r="K123" s="20"/>
      <c r="L123" s="20"/>
      <c r="M123" s="20"/>
      <c r="N123" s="20"/>
    </row>
    <row r="124" spans="1:14" hidden="1">
      <c r="A124" s="41">
        <v>39148</v>
      </c>
      <c r="B124" s="22">
        <v>26</v>
      </c>
      <c r="C124" s="22">
        <v>35</v>
      </c>
      <c r="D124" s="22">
        <f t="shared" si="8"/>
        <v>61</v>
      </c>
      <c r="E124" s="59">
        <f t="shared" si="9"/>
        <v>0.42622950819672129</v>
      </c>
      <c r="G124" s="20"/>
      <c r="H124" s="20"/>
      <c r="I124" s="20"/>
      <c r="J124" s="20"/>
      <c r="K124" s="20"/>
      <c r="L124" s="20"/>
      <c r="M124" s="20"/>
      <c r="N124" s="20"/>
    </row>
    <row r="125" spans="1:14" hidden="1">
      <c r="A125" s="41">
        <v>39149</v>
      </c>
      <c r="B125" s="22">
        <v>25</v>
      </c>
      <c r="C125" s="22">
        <v>20</v>
      </c>
      <c r="D125" s="22">
        <f t="shared" si="8"/>
        <v>45</v>
      </c>
      <c r="E125" s="59">
        <f t="shared" si="9"/>
        <v>0.55555555555555558</v>
      </c>
      <c r="G125" s="20"/>
      <c r="H125" s="20"/>
      <c r="I125" s="20"/>
      <c r="J125" s="20"/>
      <c r="K125" s="20"/>
      <c r="L125" s="20"/>
      <c r="M125" s="20"/>
      <c r="N125" s="20"/>
    </row>
    <row r="126" spans="1:14" hidden="1">
      <c r="A126" s="41">
        <v>39150</v>
      </c>
      <c r="B126" s="22">
        <v>34</v>
      </c>
      <c r="C126" s="22">
        <v>27</v>
      </c>
      <c r="D126" s="22">
        <f t="shared" si="8"/>
        <v>61</v>
      </c>
      <c r="E126" s="59">
        <f t="shared" si="9"/>
        <v>0.55737704918032782</v>
      </c>
      <c r="G126" s="20"/>
      <c r="H126" s="20"/>
      <c r="I126" s="20"/>
      <c r="J126" s="20"/>
      <c r="K126" s="20"/>
      <c r="L126" s="20"/>
      <c r="M126" s="20"/>
      <c r="N126" s="20"/>
    </row>
    <row r="127" spans="1:14" hidden="1">
      <c r="A127" s="41">
        <v>39151</v>
      </c>
      <c r="B127" s="22">
        <v>31</v>
      </c>
      <c r="C127" s="22">
        <v>30</v>
      </c>
      <c r="D127" s="22">
        <f t="shared" si="8"/>
        <v>61</v>
      </c>
      <c r="E127" s="59">
        <f t="shared" si="9"/>
        <v>0.50819672131147542</v>
      </c>
      <c r="G127" s="20"/>
      <c r="H127" s="20"/>
      <c r="I127" s="20"/>
      <c r="J127" s="20"/>
      <c r="K127" s="20"/>
      <c r="L127" s="20"/>
      <c r="M127" s="20"/>
      <c r="N127" s="20"/>
    </row>
    <row r="128" spans="1:14" hidden="1">
      <c r="A128" s="41">
        <v>39152</v>
      </c>
      <c r="B128" s="22">
        <v>31</v>
      </c>
      <c r="C128" s="22">
        <v>30</v>
      </c>
      <c r="D128" s="22">
        <f t="shared" si="8"/>
        <v>61</v>
      </c>
      <c r="E128" s="59">
        <f>IFERROR(B128/D128,"")</f>
        <v>0.50819672131147542</v>
      </c>
      <c r="G128" s="20"/>
      <c r="H128" s="20"/>
      <c r="I128" s="20"/>
      <c r="J128" s="20"/>
      <c r="K128" s="20"/>
      <c r="L128" s="20"/>
      <c r="M128" s="20"/>
      <c r="N128" s="20"/>
    </row>
    <row r="129" spans="1:14" hidden="1">
      <c r="A129" s="41">
        <v>39153</v>
      </c>
      <c r="B129" s="22">
        <v>31</v>
      </c>
      <c r="C129" s="22">
        <v>29</v>
      </c>
      <c r="D129" s="22">
        <f t="shared" si="8"/>
        <v>60</v>
      </c>
      <c r="E129" s="59">
        <f t="shared" ref="E129:E144" si="10">IFERROR(B129/D129,"")</f>
        <v>0.51666666666666672</v>
      </c>
      <c r="G129" s="20"/>
      <c r="H129" s="20"/>
      <c r="I129" s="20"/>
      <c r="J129" s="20"/>
      <c r="K129" s="20"/>
      <c r="L129" s="20"/>
      <c r="M129" s="20"/>
      <c r="N129" s="20"/>
    </row>
    <row r="130" spans="1:14" hidden="1">
      <c r="A130" s="41">
        <v>39154</v>
      </c>
      <c r="B130" s="22">
        <v>31</v>
      </c>
      <c r="C130" s="22">
        <v>29</v>
      </c>
      <c r="D130" s="22">
        <f t="shared" si="8"/>
        <v>60</v>
      </c>
      <c r="E130" s="59">
        <f t="shared" si="10"/>
        <v>0.51666666666666672</v>
      </c>
      <c r="G130" s="20"/>
      <c r="H130" s="20"/>
      <c r="I130" s="20"/>
      <c r="J130" s="20"/>
      <c r="K130" s="20"/>
      <c r="L130" s="20"/>
      <c r="M130" s="20"/>
      <c r="N130" s="20"/>
    </row>
    <row r="131" spans="1:14" hidden="1">
      <c r="A131" s="41">
        <v>39155</v>
      </c>
      <c r="B131" s="22">
        <v>26</v>
      </c>
      <c r="C131" s="22">
        <v>35</v>
      </c>
      <c r="D131" s="22">
        <f t="shared" si="8"/>
        <v>61</v>
      </c>
      <c r="E131" s="59">
        <f t="shared" si="10"/>
        <v>0.42622950819672129</v>
      </c>
      <c r="G131" s="20"/>
      <c r="H131" s="20"/>
      <c r="I131" s="20"/>
      <c r="J131" s="20"/>
      <c r="K131" s="20"/>
      <c r="L131" s="20"/>
      <c r="M131" s="20"/>
      <c r="N131" s="20"/>
    </row>
    <row r="132" spans="1:14" hidden="1">
      <c r="A132" s="41">
        <v>39156</v>
      </c>
      <c r="B132" s="22">
        <v>21</v>
      </c>
      <c r="C132" s="22">
        <v>41</v>
      </c>
      <c r="D132" s="22">
        <f t="shared" si="8"/>
        <v>62</v>
      </c>
      <c r="E132" s="59">
        <f t="shared" si="10"/>
        <v>0.33870967741935482</v>
      </c>
      <c r="G132" s="20"/>
      <c r="H132" s="20"/>
      <c r="I132" s="20"/>
      <c r="J132" s="20"/>
      <c r="K132" s="20"/>
      <c r="L132" s="20"/>
      <c r="M132" s="20"/>
      <c r="N132" s="20"/>
    </row>
    <row r="133" spans="1:14" hidden="1">
      <c r="A133" s="41">
        <v>39168</v>
      </c>
      <c r="B133" s="22">
        <v>23</v>
      </c>
      <c r="C133" s="22">
        <v>36</v>
      </c>
      <c r="D133" s="22">
        <f t="shared" si="8"/>
        <v>59</v>
      </c>
      <c r="E133" s="59">
        <f t="shared" si="10"/>
        <v>0.38983050847457629</v>
      </c>
      <c r="G133" s="20"/>
      <c r="H133" s="20"/>
      <c r="I133" s="20"/>
      <c r="J133" s="20"/>
      <c r="K133" s="20"/>
      <c r="L133" s="20"/>
      <c r="M133" s="20"/>
      <c r="N133" s="20"/>
    </row>
    <row r="134" spans="1:14" hidden="1">
      <c r="A134" s="41">
        <v>39169</v>
      </c>
      <c r="B134" s="22">
        <v>30</v>
      </c>
      <c r="C134" s="22">
        <v>30</v>
      </c>
      <c r="D134" s="22">
        <f t="shared" si="8"/>
        <v>60</v>
      </c>
      <c r="E134" s="59">
        <f t="shared" si="10"/>
        <v>0.5</v>
      </c>
      <c r="G134" s="20"/>
      <c r="H134" s="20"/>
      <c r="I134" s="20"/>
      <c r="J134" s="20"/>
      <c r="K134" s="20"/>
      <c r="L134" s="20"/>
      <c r="M134" s="20"/>
      <c r="N134" s="20"/>
    </row>
    <row r="135" spans="1:14" hidden="1">
      <c r="A135" s="41">
        <v>39170</v>
      </c>
      <c r="B135" s="22">
        <v>34</v>
      </c>
      <c r="C135" s="22">
        <v>27</v>
      </c>
      <c r="D135" s="22">
        <f t="shared" si="8"/>
        <v>61</v>
      </c>
      <c r="E135" s="59">
        <f t="shared" si="10"/>
        <v>0.55737704918032782</v>
      </c>
      <c r="G135" s="20"/>
      <c r="H135" s="20"/>
      <c r="I135" s="20"/>
      <c r="J135" s="20"/>
      <c r="K135" s="20"/>
      <c r="L135" s="20"/>
      <c r="M135" s="20"/>
      <c r="N135" s="20"/>
    </row>
    <row r="136" spans="1:14" hidden="1">
      <c r="A136" s="41">
        <v>39171</v>
      </c>
      <c r="B136" s="22">
        <v>32</v>
      </c>
      <c r="C136" s="22">
        <v>29</v>
      </c>
      <c r="D136" s="22">
        <f t="shared" si="8"/>
        <v>61</v>
      </c>
      <c r="E136" s="59">
        <f t="shared" si="10"/>
        <v>0.52459016393442626</v>
      </c>
      <c r="G136" s="20"/>
      <c r="H136" s="20"/>
      <c r="I136" s="20"/>
      <c r="J136" s="20"/>
      <c r="K136" s="20"/>
      <c r="L136" s="20"/>
      <c r="M136" s="20"/>
      <c r="N136" s="20"/>
    </row>
    <row r="137" spans="1:14">
      <c r="A137" s="41">
        <v>39172</v>
      </c>
      <c r="B137" s="22">
        <v>33</v>
      </c>
      <c r="C137" s="22">
        <v>28</v>
      </c>
      <c r="D137" s="22">
        <f t="shared" si="8"/>
        <v>61</v>
      </c>
      <c r="E137" s="59">
        <f t="shared" si="10"/>
        <v>0.54098360655737709</v>
      </c>
      <c r="G137" s="20"/>
      <c r="H137" s="20"/>
      <c r="I137" s="20"/>
      <c r="J137" s="20"/>
      <c r="K137" s="20"/>
      <c r="L137" s="20"/>
      <c r="M137" s="20"/>
      <c r="N137" s="20"/>
    </row>
    <row r="138" spans="1:14">
      <c r="A138" s="41">
        <v>39173</v>
      </c>
      <c r="B138" s="22">
        <v>29</v>
      </c>
      <c r="C138" s="22">
        <v>29</v>
      </c>
      <c r="D138" s="22">
        <f t="shared" si="8"/>
        <v>58</v>
      </c>
      <c r="E138" s="59">
        <f t="shared" si="10"/>
        <v>0.5</v>
      </c>
      <c r="G138" s="20"/>
      <c r="H138" s="20"/>
      <c r="I138" s="20"/>
      <c r="J138" s="20"/>
      <c r="K138" s="20"/>
      <c r="L138" s="20"/>
      <c r="M138" s="20"/>
      <c r="N138" s="20"/>
    </row>
    <row r="139" spans="1:14">
      <c r="A139" s="41">
        <v>39174</v>
      </c>
      <c r="B139" s="22">
        <v>28</v>
      </c>
      <c r="C139" s="22">
        <v>32</v>
      </c>
      <c r="D139" s="22">
        <f t="shared" si="8"/>
        <v>60</v>
      </c>
      <c r="E139" s="59">
        <f t="shared" si="10"/>
        <v>0.46666666666666667</v>
      </c>
      <c r="G139" s="20"/>
      <c r="H139" s="20"/>
      <c r="I139" s="20"/>
      <c r="J139" s="20"/>
      <c r="K139" s="20"/>
      <c r="L139" s="20"/>
      <c r="M139" s="20"/>
      <c r="N139" s="20"/>
    </row>
    <row r="140" spans="1:14">
      <c r="A140" s="41">
        <v>39175</v>
      </c>
      <c r="B140" s="22">
        <v>29</v>
      </c>
      <c r="C140" s="22">
        <v>32</v>
      </c>
      <c r="D140" s="22">
        <f t="shared" si="8"/>
        <v>61</v>
      </c>
      <c r="E140" s="59">
        <f t="shared" si="10"/>
        <v>0.47540983606557374</v>
      </c>
      <c r="G140" s="20"/>
      <c r="H140" s="20"/>
      <c r="I140" s="20"/>
      <c r="J140" s="20"/>
      <c r="K140" s="20"/>
      <c r="L140" s="20"/>
      <c r="M140" s="20"/>
      <c r="N140" s="20"/>
    </row>
    <row r="141" spans="1:14">
      <c r="A141" s="41">
        <v>39197</v>
      </c>
      <c r="B141" s="22">
        <v>39</v>
      </c>
      <c r="C141" s="22">
        <v>22</v>
      </c>
      <c r="D141" s="22">
        <f t="shared" si="8"/>
        <v>61</v>
      </c>
      <c r="E141" s="59">
        <f t="shared" si="10"/>
        <v>0.63934426229508201</v>
      </c>
      <c r="G141" s="20"/>
      <c r="H141" s="20"/>
      <c r="I141" s="20"/>
      <c r="J141" s="20"/>
      <c r="K141" s="20"/>
      <c r="L141" s="20"/>
      <c r="M141" s="20"/>
      <c r="N141" s="20"/>
    </row>
    <row r="142" spans="1:14">
      <c r="A142" s="41">
        <v>39198</v>
      </c>
      <c r="B142" s="22">
        <v>24</v>
      </c>
      <c r="C142" s="22">
        <v>20</v>
      </c>
      <c r="D142" s="22">
        <f t="shared" si="8"/>
        <v>44</v>
      </c>
      <c r="E142" s="59">
        <f t="shared" si="10"/>
        <v>0.54545454545454541</v>
      </c>
      <c r="G142" s="20"/>
      <c r="H142" s="20"/>
      <c r="I142" s="20"/>
      <c r="J142" s="20"/>
      <c r="K142" s="20"/>
      <c r="L142" s="20"/>
      <c r="M142" s="20"/>
      <c r="N142" s="20"/>
    </row>
    <row r="143" spans="1:14">
      <c r="A143" s="41">
        <v>39199</v>
      </c>
      <c r="B143" s="22">
        <v>24</v>
      </c>
      <c r="C143" s="22">
        <v>36</v>
      </c>
      <c r="D143" s="22">
        <f t="shared" si="8"/>
        <v>60</v>
      </c>
      <c r="E143" s="59">
        <f t="shared" si="10"/>
        <v>0.4</v>
      </c>
      <c r="G143" s="20"/>
      <c r="H143" s="20"/>
      <c r="I143" s="20"/>
      <c r="J143" s="20"/>
      <c r="K143" s="20"/>
      <c r="L143" s="20"/>
      <c r="M143" s="20"/>
      <c r="N143" s="20"/>
    </row>
    <row r="144" spans="1:14">
      <c r="A144" s="41">
        <v>39202</v>
      </c>
      <c r="B144" s="22">
        <v>36</v>
      </c>
      <c r="C144" s="22">
        <v>25</v>
      </c>
      <c r="D144" s="22">
        <f t="shared" si="8"/>
        <v>61</v>
      </c>
      <c r="E144" s="59">
        <f t="shared" si="10"/>
        <v>0.5901639344262295</v>
      </c>
      <c r="G144" s="20"/>
      <c r="H144" s="20"/>
      <c r="I144" s="20"/>
      <c r="J144" s="20"/>
      <c r="K144" s="20"/>
      <c r="L144" s="20"/>
      <c r="M144" s="20"/>
      <c r="N144" s="20"/>
    </row>
    <row r="145" spans="1:5">
      <c r="A145" s="41">
        <v>39303</v>
      </c>
      <c r="B145" s="22">
        <v>25</v>
      </c>
      <c r="C145" s="22">
        <v>14</v>
      </c>
      <c r="D145" s="22">
        <f t="shared" ref="D145:D150" si="11">SUM(B145:C145)</f>
        <v>39</v>
      </c>
      <c r="E145" s="59">
        <f t="shared" ref="E145:E152" si="12">IFERROR(B145/D145,"")</f>
        <v>0.64102564102564108</v>
      </c>
    </row>
    <row r="146" spans="1:5">
      <c r="A146" s="41">
        <v>39306</v>
      </c>
      <c r="B146" s="22">
        <v>31</v>
      </c>
      <c r="C146" s="22">
        <v>10</v>
      </c>
      <c r="D146" s="22">
        <f t="shared" si="11"/>
        <v>41</v>
      </c>
      <c r="E146" s="59">
        <f t="shared" si="12"/>
        <v>0.75609756097560976</v>
      </c>
    </row>
    <row r="147" spans="1:5">
      <c r="A147" s="41">
        <v>39317</v>
      </c>
      <c r="B147" s="22">
        <v>45</v>
      </c>
      <c r="C147" s="22">
        <v>16</v>
      </c>
      <c r="D147" s="22">
        <f t="shared" si="11"/>
        <v>61</v>
      </c>
      <c r="E147" s="59">
        <f t="shared" si="12"/>
        <v>0.73770491803278693</v>
      </c>
    </row>
    <row r="148" spans="1:5">
      <c r="A148" s="41">
        <v>39322</v>
      </c>
      <c r="B148" s="22">
        <v>31</v>
      </c>
      <c r="C148" s="22">
        <v>30</v>
      </c>
      <c r="D148" s="22">
        <f t="shared" si="11"/>
        <v>61</v>
      </c>
      <c r="E148" s="59">
        <f t="shared" si="12"/>
        <v>0.50819672131147542</v>
      </c>
    </row>
    <row r="149" spans="1:5">
      <c r="A149" s="41">
        <v>39324</v>
      </c>
      <c r="B149" s="22">
        <v>29</v>
      </c>
      <c r="C149" s="22">
        <v>32</v>
      </c>
      <c r="D149" s="22">
        <f t="shared" si="11"/>
        <v>61</v>
      </c>
      <c r="E149" s="59">
        <f t="shared" si="12"/>
        <v>0.47540983606557374</v>
      </c>
    </row>
    <row r="150" spans="1:5">
      <c r="A150" s="41">
        <v>39328</v>
      </c>
      <c r="B150" s="22">
        <v>29</v>
      </c>
      <c r="C150" s="22">
        <v>22</v>
      </c>
      <c r="D150" s="22">
        <f t="shared" si="11"/>
        <v>51</v>
      </c>
      <c r="E150" s="59">
        <f t="shared" si="12"/>
        <v>0.56862745098039214</v>
      </c>
    </row>
    <row r="151" spans="1:5">
      <c r="A151" s="41">
        <v>39338</v>
      </c>
      <c r="B151" s="22">
        <v>29</v>
      </c>
      <c r="C151" s="22">
        <v>13</v>
      </c>
      <c r="D151" s="22">
        <f t="shared" ref="D151:D153" si="13">SUM(B151:C151)</f>
        <v>42</v>
      </c>
      <c r="E151" s="59">
        <f t="shared" si="12"/>
        <v>0.69047619047619047</v>
      </c>
    </row>
    <row r="152" spans="1:5">
      <c r="A152" s="41">
        <v>39343</v>
      </c>
      <c r="B152" s="22">
        <v>29</v>
      </c>
      <c r="C152" s="22">
        <v>30</v>
      </c>
      <c r="D152" s="22">
        <f t="shared" si="13"/>
        <v>59</v>
      </c>
      <c r="E152" s="59">
        <f t="shared" si="12"/>
        <v>0.49152542372881358</v>
      </c>
    </row>
    <row r="153" spans="1:5">
      <c r="A153" s="41">
        <v>39394</v>
      </c>
      <c r="B153" s="22">
        <v>24</v>
      </c>
      <c r="C153" s="22">
        <v>37</v>
      </c>
      <c r="D153" s="22">
        <f t="shared" si="13"/>
        <v>61</v>
      </c>
      <c r="E153" s="59">
        <f t="shared" ref="E153" si="14">IFERROR(B153/D153,"")</f>
        <v>0.39344262295081966</v>
      </c>
    </row>
    <row r="154" spans="1:5">
      <c r="A154" s="41">
        <v>39413</v>
      </c>
      <c r="B154" s="22">
        <v>14</v>
      </c>
      <c r="C154" s="22">
        <v>17</v>
      </c>
      <c r="D154" s="22">
        <f t="shared" ref="D154:D206" si="15">SUM(B154:C154)</f>
        <v>31</v>
      </c>
      <c r="E154" s="59">
        <f t="shared" ref="E154:E191" si="16">IFERROR(B154/D154,"")</f>
        <v>0.45161290322580644</v>
      </c>
    </row>
    <row r="155" spans="1:5">
      <c r="A155" s="41">
        <v>39414</v>
      </c>
      <c r="B155" s="22"/>
      <c r="C155" s="22"/>
      <c r="D155" s="22">
        <f t="shared" si="15"/>
        <v>0</v>
      </c>
      <c r="E155" s="59" t="str">
        <f t="shared" si="16"/>
        <v/>
      </c>
    </row>
    <row r="156" spans="1:5">
      <c r="A156" s="41">
        <v>39415</v>
      </c>
      <c r="B156" s="22"/>
      <c r="C156" s="22"/>
      <c r="D156" s="22">
        <f t="shared" si="15"/>
        <v>0</v>
      </c>
      <c r="E156" s="59" t="str">
        <f t="shared" si="16"/>
        <v/>
      </c>
    </row>
    <row r="157" spans="1:5">
      <c r="A157" s="41">
        <v>39416</v>
      </c>
      <c r="B157" s="22"/>
      <c r="C157" s="22"/>
      <c r="D157" s="22">
        <f t="shared" si="15"/>
        <v>0</v>
      </c>
      <c r="E157" s="59" t="str">
        <f t="shared" si="16"/>
        <v/>
      </c>
    </row>
    <row r="158" spans="1:5">
      <c r="A158" s="41">
        <v>39417</v>
      </c>
      <c r="B158" s="22"/>
      <c r="C158" s="22"/>
      <c r="D158" s="22">
        <f t="shared" si="15"/>
        <v>0</v>
      </c>
      <c r="E158" s="59" t="str">
        <f t="shared" si="16"/>
        <v/>
      </c>
    </row>
    <row r="159" spans="1:5">
      <c r="A159" s="41">
        <v>39418</v>
      </c>
      <c r="B159" s="22"/>
      <c r="C159" s="22"/>
      <c r="D159" s="22">
        <f t="shared" si="15"/>
        <v>0</v>
      </c>
      <c r="E159" s="59" t="str">
        <f t="shared" si="16"/>
        <v/>
      </c>
    </row>
    <row r="160" spans="1:5">
      <c r="A160" s="41">
        <v>39419</v>
      </c>
      <c r="B160" s="22"/>
      <c r="C160" s="22"/>
      <c r="D160" s="22">
        <f t="shared" si="15"/>
        <v>0</v>
      </c>
      <c r="E160" s="59" t="str">
        <f t="shared" si="16"/>
        <v/>
      </c>
    </row>
    <row r="161" spans="1:5">
      <c r="A161" s="41">
        <v>39420</v>
      </c>
      <c r="B161" s="22"/>
      <c r="C161" s="22"/>
      <c r="D161" s="22">
        <f t="shared" si="15"/>
        <v>0</v>
      </c>
      <c r="E161" s="59" t="str">
        <f t="shared" si="16"/>
        <v/>
      </c>
    </row>
    <row r="162" spans="1:5">
      <c r="A162" s="41">
        <v>39421</v>
      </c>
      <c r="B162" s="22"/>
      <c r="C162" s="22"/>
      <c r="D162" s="22">
        <f t="shared" si="15"/>
        <v>0</v>
      </c>
      <c r="E162" s="59" t="str">
        <f t="shared" si="16"/>
        <v/>
      </c>
    </row>
    <row r="163" spans="1:5">
      <c r="A163" s="41">
        <v>39422</v>
      </c>
      <c r="B163" s="22"/>
      <c r="C163" s="22"/>
      <c r="D163" s="22">
        <f t="shared" si="15"/>
        <v>0</v>
      </c>
      <c r="E163" s="59" t="str">
        <f t="shared" si="16"/>
        <v/>
      </c>
    </row>
    <row r="164" spans="1:5">
      <c r="A164" s="41">
        <v>39423</v>
      </c>
      <c r="B164" s="22"/>
      <c r="C164" s="22"/>
      <c r="D164" s="22">
        <f t="shared" si="15"/>
        <v>0</v>
      </c>
      <c r="E164" s="59" t="str">
        <f t="shared" si="16"/>
        <v/>
      </c>
    </row>
    <row r="165" spans="1:5">
      <c r="A165" s="41">
        <v>39424</v>
      </c>
      <c r="B165" s="22"/>
      <c r="C165" s="22"/>
      <c r="D165" s="22">
        <f t="shared" si="15"/>
        <v>0</v>
      </c>
      <c r="E165" s="59" t="str">
        <f t="shared" si="16"/>
        <v/>
      </c>
    </row>
    <row r="166" spans="1:5">
      <c r="A166" s="41">
        <v>39425</v>
      </c>
      <c r="B166" s="22"/>
      <c r="C166" s="22"/>
      <c r="D166" s="22">
        <f t="shared" si="15"/>
        <v>0</v>
      </c>
      <c r="E166" s="59" t="str">
        <f t="shared" si="16"/>
        <v/>
      </c>
    </row>
    <row r="167" spans="1:5">
      <c r="A167" s="41">
        <v>39426</v>
      </c>
      <c r="B167" s="22"/>
      <c r="C167" s="22"/>
      <c r="D167" s="22">
        <f t="shared" si="15"/>
        <v>0</v>
      </c>
      <c r="E167" s="59" t="str">
        <f t="shared" si="16"/>
        <v/>
      </c>
    </row>
    <row r="168" spans="1:5">
      <c r="A168" s="41">
        <v>39427</v>
      </c>
      <c r="B168" s="22"/>
      <c r="C168" s="22"/>
      <c r="D168" s="22">
        <f t="shared" si="15"/>
        <v>0</v>
      </c>
      <c r="E168" s="59" t="str">
        <f t="shared" si="16"/>
        <v/>
      </c>
    </row>
    <row r="169" spans="1:5">
      <c r="A169" s="41">
        <v>39428</v>
      </c>
      <c r="B169" s="22"/>
      <c r="C169" s="22"/>
      <c r="D169" s="22">
        <f t="shared" si="15"/>
        <v>0</v>
      </c>
      <c r="E169" s="59" t="str">
        <f t="shared" si="16"/>
        <v/>
      </c>
    </row>
    <row r="170" spans="1:5">
      <c r="A170" s="41">
        <v>39429</v>
      </c>
      <c r="B170" s="22"/>
      <c r="C170" s="22"/>
      <c r="D170" s="22">
        <f t="shared" si="15"/>
        <v>0</v>
      </c>
      <c r="E170" s="59" t="str">
        <f t="shared" si="16"/>
        <v/>
      </c>
    </row>
    <row r="171" spans="1:5">
      <c r="A171" s="41">
        <v>39430</v>
      </c>
      <c r="B171" s="22"/>
      <c r="C171" s="22"/>
      <c r="D171" s="22">
        <f t="shared" si="15"/>
        <v>0</v>
      </c>
      <c r="E171" s="59" t="str">
        <f t="shared" si="16"/>
        <v/>
      </c>
    </row>
    <row r="172" spans="1:5">
      <c r="A172" s="41">
        <v>39431</v>
      </c>
      <c r="B172" s="22"/>
      <c r="C172" s="22"/>
      <c r="D172" s="22">
        <f t="shared" si="15"/>
        <v>0</v>
      </c>
      <c r="E172" s="59" t="str">
        <f t="shared" si="16"/>
        <v/>
      </c>
    </row>
    <row r="173" spans="1:5">
      <c r="A173" s="41">
        <v>39432</v>
      </c>
      <c r="B173" s="22"/>
      <c r="C173" s="22"/>
      <c r="D173" s="22">
        <f t="shared" si="15"/>
        <v>0</v>
      </c>
      <c r="E173" s="59" t="str">
        <f t="shared" si="16"/>
        <v/>
      </c>
    </row>
    <row r="174" spans="1:5">
      <c r="A174" s="41">
        <v>39433</v>
      </c>
      <c r="B174" s="22"/>
      <c r="C174" s="22"/>
      <c r="D174" s="22">
        <f t="shared" si="15"/>
        <v>0</v>
      </c>
      <c r="E174" s="59" t="str">
        <f t="shared" si="16"/>
        <v/>
      </c>
    </row>
    <row r="175" spans="1:5">
      <c r="A175" s="41">
        <v>39434</v>
      </c>
      <c r="B175" s="22"/>
      <c r="C175" s="22"/>
      <c r="D175" s="22">
        <f t="shared" si="15"/>
        <v>0</v>
      </c>
      <c r="E175" s="59" t="str">
        <f t="shared" si="16"/>
        <v/>
      </c>
    </row>
    <row r="176" spans="1:5">
      <c r="A176" s="41">
        <v>39435</v>
      </c>
      <c r="B176" s="22"/>
      <c r="C176" s="22"/>
      <c r="D176" s="22">
        <f t="shared" si="15"/>
        <v>0</v>
      </c>
      <c r="E176" s="59" t="str">
        <f t="shared" si="16"/>
        <v/>
      </c>
    </row>
    <row r="177" spans="1:5">
      <c r="A177" s="41">
        <v>39436</v>
      </c>
      <c r="B177" s="22"/>
      <c r="C177" s="22"/>
      <c r="D177" s="22">
        <f t="shared" si="15"/>
        <v>0</v>
      </c>
      <c r="E177" s="59" t="str">
        <f t="shared" si="16"/>
        <v/>
      </c>
    </row>
    <row r="178" spans="1:5">
      <c r="A178" s="41">
        <v>39437</v>
      </c>
      <c r="B178" s="22"/>
      <c r="C178" s="22"/>
      <c r="D178" s="22">
        <f t="shared" si="15"/>
        <v>0</v>
      </c>
      <c r="E178" s="59" t="str">
        <f t="shared" si="16"/>
        <v/>
      </c>
    </row>
    <row r="179" spans="1:5">
      <c r="A179" s="41">
        <v>39438</v>
      </c>
      <c r="B179" s="22"/>
      <c r="C179" s="22"/>
      <c r="D179" s="22">
        <f t="shared" si="15"/>
        <v>0</v>
      </c>
      <c r="E179" s="59" t="str">
        <f t="shared" si="16"/>
        <v/>
      </c>
    </row>
    <row r="180" spans="1:5">
      <c r="A180" s="41">
        <v>39439</v>
      </c>
      <c r="B180" s="22"/>
      <c r="C180" s="22"/>
      <c r="D180" s="22">
        <f t="shared" si="15"/>
        <v>0</v>
      </c>
      <c r="E180" s="59" t="str">
        <f t="shared" si="16"/>
        <v/>
      </c>
    </row>
    <row r="181" spans="1:5">
      <c r="A181" s="41">
        <v>39440</v>
      </c>
      <c r="B181" s="22"/>
      <c r="C181" s="22"/>
      <c r="D181" s="22">
        <f t="shared" si="15"/>
        <v>0</v>
      </c>
      <c r="E181" s="59" t="str">
        <f t="shared" si="16"/>
        <v/>
      </c>
    </row>
    <row r="182" spans="1:5">
      <c r="A182" s="41">
        <v>39441</v>
      </c>
      <c r="B182" s="22"/>
      <c r="C182" s="22"/>
      <c r="D182" s="22">
        <f t="shared" si="15"/>
        <v>0</v>
      </c>
      <c r="E182" s="59" t="str">
        <f t="shared" si="16"/>
        <v/>
      </c>
    </row>
    <row r="183" spans="1:5">
      <c r="A183" s="41">
        <v>39442</v>
      </c>
      <c r="B183" s="22"/>
      <c r="C183" s="22"/>
      <c r="D183" s="22">
        <f t="shared" si="15"/>
        <v>0</v>
      </c>
      <c r="E183" s="59" t="str">
        <f t="shared" si="16"/>
        <v/>
      </c>
    </row>
    <row r="184" spans="1:5">
      <c r="A184" s="41">
        <v>39443</v>
      </c>
      <c r="B184" s="22"/>
      <c r="C184" s="22"/>
      <c r="D184" s="22">
        <f t="shared" si="15"/>
        <v>0</v>
      </c>
      <c r="E184" s="59" t="str">
        <f t="shared" si="16"/>
        <v/>
      </c>
    </row>
    <row r="185" spans="1:5">
      <c r="A185" s="41">
        <v>39444</v>
      </c>
      <c r="B185" s="22"/>
      <c r="C185" s="22"/>
      <c r="D185" s="22">
        <f t="shared" si="15"/>
        <v>0</v>
      </c>
      <c r="E185" s="59" t="str">
        <f t="shared" si="16"/>
        <v/>
      </c>
    </row>
    <row r="186" spans="1:5">
      <c r="A186" s="41">
        <v>39445</v>
      </c>
      <c r="B186" s="22"/>
      <c r="C186" s="22"/>
      <c r="D186" s="22">
        <f t="shared" si="15"/>
        <v>0</v>
      </c>
      <c r="E186" s="59" t="str">
        <f t="shared" si="16"/>
        <v/>
      </c>
    </row>
    <row r="187" spans="1:5">
      <c r="A187" s="41">
        <v>39446</v>
      </c>
      <c r="B187" s="22"/>
      <c r="C187" s="22"/>
      <c r="D187" s="22">
        <f t="shared" si="15"/>
        <v>0</v>
      </c>
      <c r="E187" s="59" t="str">
        <f t="shared" si="16"/>
        <v/>
      </c>
    </row>
    <row r="188" spans="1:5">
      <c r="A188" s="41">
        <v>39447</v>
      </c>
      <c r="B188" s="22"/>
      <c r="C188" s="22"/>
      <c r="D188" s="22">
        <f t="shared" si="15"/>
        <v>0</v>
      </c>
      <c r="E188" s="59" t="str">
        <f t="shared" si="16"/>
        <v/>
      </c>
    </row>
    <row r="189" spans="1:5">
      <c r="A189" s="41">
        <v>39448</v>
      </c>
      <c r="B189" s="22"/>
      <c r="C189" s="22"/>
      <c r="D189" s="22">
        <f t="shared" si="15"/>
        <v>0</v>
      </c>
      <c r="E189" s="59" t="str">
        <f t="shared" si="16"/>
        <v/>
      </c>
    </row>
    <row r="190" spans="1:5">
      <c r="A190" s="41">
        <v>39449</v>
      </c>
      <c r="B190" s="22">
        <v>0</v>
      </c>
      <c r="C190" s="22">
        <v>0</v>
      </c>
      <c r="D190" s="22">
        <f t="shared" si="15"/>
        <v>0</v>
      </c>
      <c r="E190" s="59" t="str">
        <f t="shared" si="16"/>
        <v/>
      </c>
    </row>
    <row r="191" spans="1:5">
      <c r="A191" s="41">
        <v>39450</v>
      </c>
      <c r="B191" s="22">
        <v>0</v>
      </c>
      <c r="C191" s="22">
        <v>0</v>
      </c>
      <c r="D191" s="22">
        <f t="shared" si="15"/>
        <v>0</v>
      </c>
      <c r="E191" s="59" t="str">
        <f t="shared" si="16"/>
        <v/>
      </c>
    </row>
    <row r="192" spans="1:5">
      <c r="A192" s="41">
        <v>39451</v>
      </c>
      <c r="B192" s="22">
        <v>0</v>
      </c>
      <c r="C192" s="22">
        <v>0</v>
      </c>
      <c r="D192" s="22">
        <f t="shared" si="15"/>
        <v>0</v>
      </c>
      <c r="E192" s="59"/>
    </row>
    <row r="193" spans="1:5">
      <c r="A193" s="41">
        <v>39452</v>
      </c>
      <c r="B193" s="22">
        <v>0</v>
      </c>
      <c r="C193" s="22">
        <v>0</v>
      </c>
      <c r="D193" s="22">
        <f t="shared" si="15"/>
        <v>0</v>
      </c>
      <c r="E193" s="59"/>
    </row>
    <row r="194" spans="1:5">
      <c r="A194" s="41">
        <v>39453</v>
      </c>
      <c r="B194" s="22">
        <v>0</v>
      </c>
      <c r="C194" s="22">
        <v>0</v>
      </c>
      <c r="D194" s="22">
        <f t="shared" si="15"/>
        <v>0</v>
      </c>
      <c r="E194" s="59"/>
    </row>
    <row r="195" spans="1:5">
      <c r="A195" s="41">
        <v>39454</v>
      </c>
      <c r="B195" s="22">
        <v>0</v>
      </c>
      <c r="C195" s="22">
        <v>0</v>
      </c>
      <c r="D195" s="22">
        <f t="shared" si="15"/>
        <v>0</v>
      </c>
      <c r="E195" s="59"/>
    </row>
    <row r="196" spans="1:5">
      <c r="A196" s="41">
        <v>39455</v>
      </c>
      <c r="B196" s="22">
        <v>0</v>
      </c>
      <c r="C196" s="22">
        <v>0</v>
      </c>
      <c r="D196" s="22">
        <f t="shared" si="15"/>
        <v>0</v>
      </c>
      <c r="E196" s="59"/>
    </row>
    <row r="197" spans="1:5">
      <c r="A197" s="41">
        <v>39456</v>
      </c>
      <c r="B197" s="22">
        <v>0</v>
      </c>
      <c r="C197" s="22">
        <v>0</v>
      </c>
      <c r="D197" s="22">
        <f t="shared" si="15"/>
        <v>0</v>
      </c>
      <c r="E197" s="59"/>
    </row>
    <row r="198" spans="1:5">
      <c r="A198" s="41">
        <v>39457</v>
      </c>
      <c r="B198" s="22">
        <v>0</v>
      </c>
      <c r="C198" s="22">
        <v>0</v>
      </c>
      <c r="D198" s="22">
        <f t="shared" si="15"/>
        <v>0</v>
      </c>
      <c r="E198" s="59"/>
    </row>
    <row r="199" spans="1:5">
      <c r="A199" s="41">
        <v>39458</v>
      </c>
      <c r="B199" s="22">
        <v>0</v>
      </c>
      <c r="C199" s="22">
        <v>0</v>
      </c>
      <c r="D199" s="22">
        <f t="shared" si="15"/>
        <v>0</v>
      </c>
      <c r="E199" s="59"/>
    </row>
    <row r="200" spans="1:5">
      <c r="A200" s="41">
        <v>39459</v>
      </c>
      <c r="B200" s="22">
        <v>0</v>
      </c>
      <c r="C200" s="22">
        <v>0</v>
      </c>
      <c r="D200" s="22">
        <f t="shared" si="15"/>
        <v>0</v>
      </c>
      <c r="E200" s="59"/>
    </row>
    <row r="201" spans="1:5">
      <c r="A201" s="41">
        <v>39460</v>
      </c>
      <c r="B201" s="22">
        <v>0</v>
      </c>
      <c r="C201" s="22">
        <v>0</v>
      </c>
      <c r="D201" s="22">
        <f t="shared" si="15"/>
        <v>0</v>
      </c>
      <c r="E201" s="59"/>
    </row>
    <row r="202" spans="1:5">
      <c r="A202" s="41">
        <v>39461</v>
      </c>
      <c r="B202" s="22">
        <v>0</v>
      </c>
      <c r="C202" s="22">
        <v>0</v>
      </c>
      <c r="D202" s="22">
        <f t="shared" si="15"/>
        <v>0</v>
      </c>
      <c r="E202" s="59"/>
    </row>
    <row r="203" spans="1:5">
      <c r="A203" s="41">
        <v>39462</v>
      </c>
      <c r="B203" s="22">
        <v>0</v>
      </c>
      <c r="C203" s="22">
        <v>0</v>
      </c>
      <c r="D203" s="22">
        <f t="shared" si="15"/>
        <v>0</v>
      </c>
      <c r="E203" s="59"/>
    </row>
    <row r="204" spans="1:5">
      <c r="A204" s="41">
        <v>39463</v>
      </c>
      <c r="B204" s="22">
        <v>0</v>
      </c>
      <c r="C204" s="22">
        <v>0</v>
      </c>
      <c r="D204" s="22">
        <f t="shared" si="15"/>
        <v>0</v>
      </c>
      <c r="E204" s="59"/>
    </row>
    <row r="205" spans="1:5">
      <c r="A205" s="41">
        <v>39464</v>
      </c>
      <c r="B205" s="22">
        <v>0</v>
      </c>
      <c r="C205" s="22">
        <v>0</v>
      </c>
      <c r="D205" s="22">
        <f t="shared" si="15"/>
        <v>0</v>
      </c>
      <c r="E205" s="59"/>
    </row>
    <row r="206" spans="1:5">
      <c r="A206" s="41">
        <v>39465</v>
      </c>
      <c r="B206" s="22">
        <v>0</v>
      </c>
      <c r="C206" s="22">
        <v>0</v>
      </c>
      <c r="D206" s="22">
        <f t="shared" si="15"/>
        <v>0</v>
      </c>
      <c r="E206" s="59"/>
    </row>
    <row r="207" spans="1:5">
      <c r="A207" s="41">
        <v>39466</v>
      </c>
      <c r="B207" s="22">
        <v>0</v>
      </c>
      <c r="C207" s="22">
        <v>0</v>
      </c>
      <c r="D207" s="22">
        <f t="shared" ref="D207:D270" si="17">SUM(B207:C207)</f>
        <v>0</v>
      </c>
      <c r="E207" s="59"/>
    </row>
    <row r="208" spans="1:5">
      <c r="A208" s="41">
        <v>39467</v>
      </c>
      <c r="B208" s="22">
        <v>0</v>
      </c>
      <c r="C208" s="22">
        <v>0</v>
      </c>
      <c r="D208" s="22">
        <f t="shared" si="17"/>
        <v>0</v>
      </c>
      <c r="E208" s="59"/>
    </row>
    <row r="209" spans="1:5">
      <c r="A209" s="41">
        <v>39468</v>
      </c>
      <c r="B209" s="22">
        <v>0</v>
      </c>
      <c r="C209" s="22">
        <v>0</v>
      </c>
      <c r="D209" s="22">
        <f t="shared" si="17"/>
        <v>0</v>
      </c>
      <c r="E209" s="59"/>
    </row>
    <row r="210" spans="1:5">
      <c r="A210" s="41">
        <v>39469</v>
      </c>
      <c r="B210" s="22">
        <v>0</v>
      </c>
      <c r="C210" s="22">
        <v>0</v>
      </c>
      <c r="D210" s="22">
        <f t="shared" si="17"/>
        <v>0</v>
      </c>
      <c r="E210" s="59"/>
    </row>
    <row r="211" spans="1:5">
      <c r="A211" s="41">
        <v>39470</v>
      </c>
      <c r="B211" s="22">
        <v>0</v>
      </c>
      <c r="C211" s="22">
        <v>0</v>
      </c>
      <c r="D211" s="22">
        <f t="shared" si="17"/>
        <v>0</v>
      </c>
      <c r="E211" s="59"/>
    </row>
    <row r="212" spans="1:5">
      <c r="A212" s="41">
        <v>39471</v>
      </c>
      <c r="B212" s="22">
        <v>0</v>
      </c>
      <c r="C212" s="22">
        <v>0</v>
      </c>
      <c r="D212" s="22">
        <f t="shared" si="17"/>
        <v>0</v>
      </c>
      <c r="E212" s="59"/>
    </row>
    <row r="213" spans="1:5">
      <c r="A213" s="41">
        <v>39472</v>
      </c>
      <c r="B213" s="22">
        <v>0</v>
      </c>
      <c r="C213" s="22">
        <v>0</v>
      </c>
      <c r="D213" s="22">
        <f t="shared" si="17"/>
        <v>0</v>
      </c>
      <c r="E213" s="59"/>
    </row>
    <row r="214" spans="1:5">
      <c r="A214" s="41">
        <v>39473</v>
      </c>
      <c r="B214" s="22">
        <v>0</v>
      </c>
      <c r="C214" s="22">
        <v>0</v>
      </c>
      <c r="D214" s="22">
        <f t="shared" si="17"/>
        <v>0</v>
      </c>
      <c r="E214" s="59"/>
    </row>
    <row r="215" spans="1:5">
      <c r="A215" s="41">
        <v>39474</v>
      </c>
      <c r="B215" s="22">
        <v>0</v>
      </c>
      <c r="C215" s="22">
        <v>0</v>
      </c>
      <c r="D215" s="22">
        <f t="shared" si="17"/>
        <v>0</v>
      </c>
      <c r="E215" s="59"/>
    </row>
    <row r="216" spans="1:5">
      <c r="A216" s="41">
        <v>39475</v>
      </c>
      <c r="B216" s="22">
        <v>0</v>
      </c>
      <c r="C216" s="22">
        <v>0</v>
      </c>
      <c r="D216" s="22">
        <f t="shared" si="17"/>
        <v>0</v>
      </c>
      <c r="E216" s="59"/>
    </row>
    <row r="217" spans="1:5">
      <c r="A217" s="41">
        <v>39476</v>
      </c>
      <c r="B217" s="22">
        <v>0</v>
      </c>
      <c r="C217" s="22">
        <v>0</v>
      </c>
      <c r="D217" s="22">
        <f t="shared" si="17"/>
        <v>0</v>
      </c>
      <c r="E217" s="59"/>
    </row>
    <row r="218" spans="1:5">
      <c r="A218" s="41">
        <v>39477</v>
      </c>
      <c r="B218" s="22">
        <v>0</v>
      </c>
      <c r="C218" s="22">
        <v>0</v>
      </c>
      <c r="D218" s="22">
        <f t="shared" si="17"/>
        <v>0</v>
      </c>
      <c r="E218" s="59"/>
    </row>
    <row r="219" spans="1:5">
      <c r="A219" s="41">
        <v>39478</v>
      </c>
      <c r="B219" s="22">
        <v>0</v>
      </c>
      <c r="C219" s="22">
        <v>0</v>
      </c>
      <c r="D219" s="22">
        <f t="shared" si="17"/>
        <v>0</v>
      </c>
      <c r="E219" s="59"/>
    </row>
    <row r="220" spans="1:5">
      <c r="A220" s="41">
        <v>39479</v>
      </c>
      <c r="B220" s="22">
        <v>0</v>
      </c>
      <c r="C220" s="22">
        <v>0</v>
      </c>
      <c r="D220" s="22">
        <f t="shared" si="17"/>
        <v>0</v>
      </c>
      <c r="E220" s="59"/>
    </row>
    <row r="221" spans="1:5">
      <c r="A221" s="41">
        <v>39480</v>
      </c>
      <c r="B221" s="22">
        <v>0</v>
      </c>
      <c r="C221" s="22">
        <v>0</v>
      </c>
      <c r="D221" s="22">
        <f t="shared" si="17"/>
        <v>0</v>
      </c>
      <c r="E221" s="59"/>
    </row>
    <row r="222" spans="1:5">
      <c r="A222" s="41">
        <v>39481</v>
      </c>
      <c r="B222" s="22">
        <v>0</v>
      </c>
      <c r="C222" s="22">
        <v>0</v>
      </c>
      <c r="D222" s="22">
        <f t="shared" si="17"/>
        <v>0</v>
      </c>
      <c r="E222" s="59"/>
    </row>
    <row r="223" spans="1:5">
      <c r="A223" s="41">
        <v>39482</v>
      </c>
      <c r="B223" s="22">
        <v>0</v>
      </c>
      <c r="C223" s="22">
        <v>0</v>
      </c>
      <c r="D223" s="22">
        <f t="shared" si="17"/>
        <v>0</v>
      </c>
      <c r="E223" s="59"/>
    </row>
    <row r="224" spans="1:5">
      <c r="A224" s="41">
        <v>39483</v>
      </c>
      <c r="B224" s="22">
        <v>0</v>
      </c>
      <c r="C224" s="22">
        <v>0</v>
      </c>
      <c r="D224" s="22">
        <f t="shared" si="17"/>
        <v>0</v>
      </c>
      <c r="E224" s="59"/>
    </row>
    <row r="225" spans="1:5">
      <c r="A225" s="41">
        <v>39484</v>
      </c>
      <c r="B225" s="22">
        <v>0</v>
      </c>
      <c r="C225" s="22">
        <v>0</v>
      </c>
      <c r="D225" s="22">
        <f t="shared" si="17"/>
        <v>0</v>
      </c>
      <c r="E225" s="59"/>
    </row>
    <row r="226" spans="1:5">
      <c r="A226" s="41">
        <v>39485</v>
      </c>
      <c r="B226" s="22">
        <v>0</v>
      </c>
      <c r="C226" s="22">
        <v>0</v>
      </c>
      <c r="D226" s="22">
        <f t="shared" si="17"/>
        <v>0</v>
      </c>
      <c r="E226" s="59"/>
    </row>
    <row r="227" spans="1:5">
      <c r="A227" s="41">
        <v>39486</v>
      </c>
      <c r="B227" s="22">
        <v>0</v>
      </c>
      <c r="C227" s="22">
        <v>0</v>
      </c>
      <c r="D227" s="22">
        <f t="shared" si="17"/>
        <v>0</v>
      </c>
      <c r="E227" s="59"/>
    </row>
    <row r="228" spans="1:5">
      <c r="A228" s="41">
        <v>39487</v>
      </c>
      <c r="B228" s="22">
        <v>0</v>
      </c>
      <c r="C228" s="22">
        <v>0</v>
      </c>
      <c r="D228" s="22">
        <f t="shared" si="17"/>
        <v>0</v>
      </c>
      <c r="E228" s="59"/>
    </row>
    <row r="229" spans="1:5">
      <c r="A229" s="41">
        <v>39488</v>
      </c>
      <c r="B229" s="22">
        <v>0</v>
      </c>
      <c r="C229" s="22">
        <v>0</v>
      </c>
      <c r="D229" s="22">
        <f t="shared" si="17"/>
        <v>0</v>
      </c>
      <c r="E229" s="59"/>
    </row>
    <row r="230" spans="1:5">
      <c r="A230" s="41">
        <v>39489</v>
      </c>
      <c r="B230" s="22">
        <v>0</v>
      </c>
      <c r="C230" s="22">
        <v>0</v>
      </c>
      <c r="D230" s="22">
        <f t="shared" si="17"/>
        <v>0</v>
      </c>
      <c r="E230" s="59"/>
    </row>
    <row r="231" spans="1:5">
      <c r="A231" s="41">
        <v>39490</v>
      </c>
      <c r="B231" s="22">
        <v>0</v>
      </c>
      <c r="C231" s="22">
        <v>0</v>
      </c>
      <c r="D231" s="22">
        <f t="shared" si="17"/>
        <v>0</v>
      </c>
      <c r="E231" s="59"/>
    </row>
    <row r="232" spans="1:5">
      <c r="A232" s="41">
        <v>39491</v>
      </c>
      <c r="B232" s="22">
        <v>0</v>
      </c>
      <c r="C232" s="22">
        <v>0</v>
      </c>
      <c r="D232" s="22">
        <f t="shared" si="17"/>
        <v>0</v>
      </c>
      <c r="E232" s="59"/>
    </row>
    <row r="233" spans="1:5">
      <c r="A233" s="41">
        <v>39492</v>
      </c>
      <c r="B233" s="22">
        <v>0</v>
      </c>
      <c r="C233" s="22">
        <v>0</v>
      </c>
      <c r="D233" s="22">
        <f t="shared" si="17"/>
        <v>0</v>
      </c>
      <c r="E233" s="59"/>
    </row>
    <row r="234" spans="1:5">
      <c r="A234" s="41">
        <v>39493</v>
      </c>
      <c r="B234" s="22">
        <v>0</v>
      </c>
      <c r="C234" s="22">
        <v>0</v>
      </c>
      <c r="D234" s="22">
        <f t="shared" si="17"/>
        <v>0</v>
      </c>
      <c r="E234" s="59"/>
    </row>
    <row r="235" spans="1:5">
      <c r="A235" s="41">
        <v>39494</v>
      </c>
      <c r="B235" s="22">
        <v>0</v>
      </c>
      <c r="C235" s="22">
        <v>0</v>
      </c>
      <c r="D235" s="22">
        <f t="shared" si="17"/>
        <v>0</v>
      </c>
      <c r="E235" s="59"/>
    </row>
    <row r="236" spans="1:5">
      <c r="A236" s="41">
        <v>39495</v>
      </c>
      <c r="B236" s="22">
        <v>0</v>
      </c>
      <c r="C236" s="22">
        <v>0</v>
      </c>
      <c r="D236" s="22">
        <f t="shared" si="17"/>
        <v>0</v>
      </c>
      <c r="E236" s="59"/>
    </row>
    <row r="237" spans="1:5">
      <c r="A237" s="41">
        <v>39496</v>
      </c>
      <c r="B237" s="22">
        <v>0</v>
      </c>
      <c r="C237" s="22">
        <v>0</v>
      </c>
      <c r="D237" s="22">
        <f t="shared" si="17"/>
        <v>0</v>
      </c>
      <c r="E237" s="59"/>
    </row>
    <row r="238" spans="1:5">
      <c r="A238" s="41">
        <v>39497</v>
      </c>
      <c r="B238" s="22">
        <v>0</v>
      </c>
      <c r="C238" s="22">
        <v>0</v>
      </c>
      <c r="D238" s="22">
        <f t="shared" si="17"/>
        <v>0</v>
      </c>
      <c r="E238" s="59"/>
    </row>
    <row r="239" spans="1:5">
      <c r="A239" s="41">
        <v>39498</v>
      </c>
      <c r="B239" s="22">
        <v>0</v>
      </c>
      <c r="C239" s="22">
        <v>0</v>
      </c>
      <c r="D239" s="22">
        <f t="shared" si="17"/>
        <v>0</v>
      </c>
      <c r="E239" s="59"/>
    </row>
    <row r="240" spans="1:5">
      <c r="A240" s="41">
        <v>39499</v>
      </c>
      <c r="B240" s="22">
        <v>0</v>
      </c>
      <c r="C240" s="22">
        <v>0</v>
      </c>
      <c r="D240" s="22">
        <f t="shared" si="17"/>
        <v>0</v>
      </c>
      <c r="E240" s="59"/>
    </row>
    <row r="241" spans="1:5">
      <c r="A241" s="41">
        <v>39500</v>
      </c>
      <c r="B241" s="22">
        <v>0</v>
      </c>
      <c r="C241" s="22">
        <v>0</v>
      </c>
      <c r="D241" s="22">
        <f t="shared" si="17"/>
        <v>0</v>
      </c>
      <c r="E241" s="59"/>
    </row>
    <row r="242" spans="1:5">
      <c r="A242" s="41">
        <v>39501</v>
      </c>
      <c r="B242" s="22">
        <v>0</v>
      </c>
      <c r="C242" s="22">
        <v>0</v>
      </c>
      <c r="D242" s="22">
        <f t="shared" si="17"/>
        <v>0</v>
      </c>
      <c r="E242" s="59"/>
    </row>
    <row r="243" spans="1:5">
      <c r="A243" s="41">
        <v>39502</v>
      </c>
      <c r="B243" s="22">
        <v>0</v>
      </c>
      <c r="C243" s="22">
        <v>0</v>
      </c>
      <c r="D243" s="22">
        <f t="shared" si="17"/>
        <v>0</v>
      </c>
      <c r="E243" s="59"/>
    </row>
    <row r="244" spans="1:5">
      <c r="A244" s="41">
        <v>39503</v>
      </c>
      <c r="B244" s="22">
        <v>0</v>
      </c>
      <c r="C244" s="22">
        <v>0</v>
      </c>
      <c r="D244" s="22">
        <f t="shared" si="17"/>
        <v>0</v>
      </c>
      <c r="E244" s="59"/>
    </row>
    <row r="245" spans="1:5">
      <c r="A245" s="41">
        <v>39504</v>
      </c>
      <c r="B245" s="22">
        <v>0</v>
      </c>
      <c r="C245" s="22">
        <v>0</v>
      </c>
      <c r="D245" s="22">
        <f t="shared" si="17"/>
        <v>0</v>
      </c>
      <c r="E245" s="59"/>
    </row>
    <row r="246" spans="1:5">
      <c r="A246" s="41">
        <v>39505</v>
      </c>
      <c r="B246" s="22">
        <v>0</v>
      </c>
      <c r="C246" s="22">
        <v>0</v>
      </c>
      <c r="D246" s="22">
        <f t="shared" si="17"/>
        <v>0</v>
      </c>
      <c r="E246" s="59"/>
    </row>
    <row r="247" spans="1:5">
      <c r="A247" s="41">
        <v>39506</v>
      </c>
      <c r="B247" s="22">
        <v>0</v>
      </c>
      <c r="C247" s="22">
        <v>0</v>
      </c>
      <c r="D247" s="22">
        <f t="shared" si="17"/>
        <v>0</v>
      </c>
      <c r="E247" s="59"/>
    </row>
    <row r="248" spans="1:5">
      <c r="A248" s="41">
        <v>39507</v>
      </c>
      <c r="B248" s="22">
        <v>0</v>
      </c>
      <c r="C248" s="22">
        <v>0</v>
      </c>
      <c r="D248" s="22">
        <f t="shared" si="17"/>
        <v>0</v>
      </c>
      <c r="E248" s="59"/>
    </row>
    <row r="249" spans="1:5">
      <c r="A249" s="41">
        <v>39508</v>
      </c>
      <c r="B249" s="22">
        <v>0</v>
      </c>
      <c r="C249" s="22">
        <v>0</v>
      </c>
      <c r="D249" s="22">
        <f t="shared" si="17"/>
        <v>0</v>
      </c>
      <c r="E249" s="59"/>
    </row>
    <row r="250" spans="1:5">
      <c r="A250" s="41">
        <v>39509</v>
      </c>
      <c r="B250" s="22">
        <v>0</v>
      </c>
      <c r="C250" s="22">
        <v>0</v>
      </c>
      <c r="D250" s="22">
        <f t="shared" si="17"/>
        <v>0</v>
      </c>
      <c r="E250" s="59"/>
    </row>
    <row r="251" spans="1:5">
      <c r="A251" s="41">
        <v>39510</v>
      </c>
      <c r="B251" s="22">
        <v>0</v>
      </c>
      <c r="C251" s="22">
        <v>0</v>
      </c>
      <c r="D251" s="22">
        <f t="shared" si="17"/>
        <v>0</v>
      </c>
      <c r="E251" s="59"/>
    </row>
    <row r="252" spans="1:5">
      <c r="A252" s="41">
        <v>39511</v>
      </c>
      <c r="B252" s="22">
        <v>0</v>
      </c>
      <c r="C252" s="22">
        <v>0</v>
      </c>
      <c r="D252" s="22">
        <f t="shared" si="17"/>
        <v>0</v>
      </c>
      <c r="E252" s="59"/>
    </row>
    <row r="253" spans="1:5">
      <c r="A253" s="41">
        <v>39512</v>
      </c>
      <c r="B253" s="22">
        <v>0</v>
      </c>
      <c r="C253" s="22">
        <v>0</v>
      </c>
      <c r="D253" s="22">
        <f t="shared" si="17"/>
        <v>0</v>
      </c>
      <c r="E253" s="59"/>
    </row>
    <row r="254" spans="1:5">
      <c r="A254" s="41">
        <v>39513</v>
      </c>
      <c r="B254" s="22">
        <v>0</v>
      </c>
      <c r="C254" s="22">
        <v>0</v>
      </c>
      <c r="D254" s="22">
        <f t="shared" si="17"/>
        <v>0</v>
      </c>
      <c r="E254" s="59"/>
    </row>
    <row r="255" spans="1:5">
      <c r="A255" s="41">
        <v>39514</v>
      </c>
      <c r="B255" s="22">
        <v>0</v>
      </c>
      <c r="C255" s="22">
        <v>0</v>
      </c>
      <c r="D255" s="22">
        <f t="shared" si="17"/>
        <v>0</v>
      </c>
      <c r="E255" s="59"/>
    </row>
    <row r="256" spans="1:5">
      <c r="A256" s="41">
        <v>39515</v>
      </c>
      <c r="B256" s="22">
        <v>0</v>
      </c>
      <c r="C256" s="22">
        <v>0</v>
      </c>
      <c r="D256" s="22">
        <f t="shared" si="17"/>
        <v>0</v>
      </c>
      <c r="E256" s="59"/>
    </row>
    <row r="257" spans="1:5">
      <c r="A257" s="41">
        <v>39516</v>
      </c>
      <c r="B257" s="22">
        <v>0</v>
      </c>
      <c r="C257" s="22">
        <v>0</v>
      </c>
      <c r="D257" s="22">
        <f t="shared" si="17"/>
        <v>0</v>
      </c>
      <c r="E257" s="59"/>
    </row>
    <row r="258" spans="1:5">
      <c r="A258" s="41">
        <v>39517</v>
      </c>
      <c r="B258" s="22">
        <v>0</v>
      </c>
      <c r="C258" s="22">
        <v>0</v>
      </c>
      <c r="D258" s="22">
        <f t="shared" si="17"/>
        <v>0</v>
      </c>
      <c r="E258" s="59"/>
    </row>
    <row r="259" spans="1:5">
      <c r="A259" s="41">
        <v>39518</v>
      </c>
      <c r="B259" s="22">
        <v>0</v>
      </c>
      <c r="C259" s="22">
        <v>0</v>
      </c>
      <c r="D259" s="22">
        <f t="shared" si="17"/>
        <v>0</v>
      </c>
      <c r="E259" s="59"/>
    </row>
    <row r="260" spans="1:5">
      <c r="A260" s="41">
        <v>39519</v>
      </c>
      <c r="B260" s="22">
        <v>0</v>
      </c>
      <c r="C260" s="22">
        <v>0</v>
      </c>
      <c r="D260" s="22">
        <f t="shared" si="17"/>
        <v>0</v>
      </c>
      <c r="E260" s="59"/>
    </row>
    <row r="261" spans="1:5">
      <c r="A261" s="41">
        <v>39520</v>
      </c>
      <c r="B261" s="22">
        <v>0</v>
      </c>
      <c r="C261" s="22">
        <v>0</v>
      </c>
      <c r="D261" s="22">
        <f t="shared" si="17"/>
        <v>0</v>
      </c>
      <c r="E261" s="59"/>
    </row>
    <row r="262" spans="1:5">
      <c r="A262" s="41">
        <v>39521</v>
      </c>
      <c r="B262" s="22">
        <v>0</v>
      </c>
      <c r="C262" s="22">
        <v>0</v>
      </c>
      <c r="D262" s="22">
        <f t="shared" si="17"/>
        <v>0</v>
      </c>
      <c r="E262" s="59"/>
    </row>
    <row r="263" spans="1:5">
      <c r="A263" s="41">
        <v>39522</v>
      </c>
      <c r="B263" s="22">
        <v>0</v>
      </c>
      <c r="C263" s="22">
        <v>0</v>
      </c>
      <c r="D263" s="22">
        <f t="shared" si="17"/>
        <v>0</v>
      </c>
      <c r="E263" s="59"/>
    </row>
    <row r="264" spans="1:5">
      <c r="A264" s="41">
        <v>39523</v>
      </c>
      <c r="B264" s="22">
        <v>0</v>
      </c>
      <c r="C264" s="22">
        <v>0</v>
      </c>
      <c r="D264" s="22">
        <f t="shared" si="17"/>
        <v>0</v>
      </c>
      <c r="E264" s="59"/>
    </row>
    <row r="265" spans="1:5">
      <c r="A265" s="41">
        <v>39524</v>
      </c>
      <c r="B265" s="22">
        <v>0</v>
      </c>
      <c r="C265" s="22">
        <v>0</v>
      </c>
      <c r="D265" s="22">
        <f t="shared" si="17"/>
        <v>0</v>
      </c>
      <c r="E265" s="59"/>
    </row>
    <row r="266" spans="1:5">
      <c r="A266" s="41">
        <v>39525</v>
      </c>
      <c r="B266" s="22">
        <v>0</v>
      </c>
      <c r="C266" s="22">
        <v>0</v>
      </c>
      <c r="D266" s="22">
        <f t="shared" si="17"/>
        <v>0</v>
      </c>
      <c r="E266" s="59"/>
    </row>
    <row r="267" spans="1:5">
      <c r="A267" s="41">
        <v>39526</v>
      </c>
      <c r="B267" s="22">
        <v>0</v>
      </c>
      <c r="C267" s="22">
        <v>0</v>
      </c>
      <c r="D267" s="22">
        <f t="shared" si="17"/>
        <v>0</v>
      </c>
      <c r="E267" s="59"/>
    </row>
    <row r="268" spans="1:5">
      <c r="A268" s="41">
        <v>39527</v>
      </c>
      <c r="B268" s="22">
        <v>0</v>
      </c>
      <c r="C268" s="22">
        <v>0</v>
      </c>
      <c r="D268" s="22">
        <f t="shared" si="17"/>
        <v>0</v>
      </c>
      <c r="E268" s="59"/>
    </row>
    <row r="269" spans="1:5">
      <c r="A269" s="41">
        <v>39528</v>
      </c>
      <c r="B269" s="22">
        <v>0</v>
      </c>
      <c r="C269" s="22">
        <v>0</v>
      </c>
      <c r="D269" s="22">
        <f t="shared" si="17"/>
        <v>0</v>
      </c>
      <c r="E269" s="59"/>
    </row>
    <row r="270" spans="1:5">
      <c r="A270" s="41">
        <v>39529</v>
      </c>
      <c r="B270" s="22">
        <v>0</v>
      </c>
      <c r="C270" s="22">
        <v>0</v>
      </c>
      <c r="D270" s="22">
        <f t="shared" si="17"/>
        <v>0</v>
      </c>
      <c r="E270" s="59"/>
    </row>
    <row r="271" spans="1:5">
      <c r="A271" s="41">
        <v>39530</v>
      </c>
      <c r="B271" s="22">
        <v>0</v>
      </c>
      <c r="C271" s="22">
        <v>0</v>
      </c>
      <c r="D271" s="22">
        <f t="shared" ref="D271:D334" si="18">SUM(B271:C271)</f>
        <v>0</v>
      </c>
      <c r="E271" s="59"/>
    </row>
    <row r="272" spans="1:5">
      <c r="A272" s="41">
        <v>39531</v>
      </c>
      <c r="B272" s="22">
        <v>0</v>
      </c>
      <c r="C272" s="22">
        <v>0</v>
      </c>
      <c r="D272" s="22">
        <f t="shared" si="18"/>
        <v>0</v>
      </c>
      <c r="E272" s="59"/>
    </row>
    <row r="273" spans="1:5">
      <c r="A273" s="41">
        <v>39532</v>
      </c>
      <c r="B273" s="22">
        <v>0</v>
      </c>
      <c r="C273" s="22">
        <v>0</v>
      </c>
      <c r="D273" s="22">
        <f t="shared" si="18"/>
        <v>0</v>
      </c>
      <c r="E273" s="59"/>
    </row>
    <row r="274" spans="1:5">
      <c r="A274" s="41">
        <v>39533</v>
      </c>
      <c r="B274" s="22">
        <v>0</v>
      </c>
      <c r="C274" s="22">
        <v>0</v>
      </c>
      <c r="D274" s="22">
        <f t="shared" si="18"/>
        <v>0</v>
      </c>
      <c r="E274" s="59"/>
    </row>
    <row r="275" spans="1:5">
      <c r="A275" s="41">
        <v>39534</v>
      </c>
      <c r="B275" s="22">
        <v>0</v>
      </c>
      <c r="C275" s="22">
        <v>0</v>
      </c>
      <c r="D275" s="22">
        <f t="shared" si="18"/>
        <v>0</v>
      </c>
      <c r="E275" s="59"/>
    </row>
    <row r="276" spans="1:5">
      <c r="A276" s="41">
        <v>39535</v>
      </c>
      <c r="B276" s="22">
        <v>0</v>
      </c>
      <c r="C276" s="22">
        <v>0</v>
      </c>
      <c r="D276" s="22">
        <f t="shared" si="18"/>
        <v>0</v>
      </c>
      <c r="E276" s="59"/>
    </row>
    <row r="277" spans="1:5">
      <c r="A277" s="41">
        <v>39536</v>
      </c>
      <c r="B277" s="22">
        <v>0</v>
      </c>
      <c r="C277" s="22">
        <v>0</v>
      </c>
      <c r="D277" s="22">
        <f t="shared" si="18"/>
        <v>0</v>
      </c>
      <c r="E277" s="59"/>
    </row>
    <row r="278" spans="1:5">
      <c r="A278" s="41">
        <v>39537</v>
      </c>
      <c r="B278" s="22">
        <v>0</v>
      </c>
      <c r="C278" s="22">
        <v>0</v>
      </c>
      <c r="D278" s="22">
        <f t="shared" si="18"/>
        <v>0</v>
      </c>
      <c r="E278" s="59"/>
    </row>
    <row r="279" spans="1:5">
      <c r="A279" s="41">
        <v>39538</v>
      </c>
      <c r="B279" s="22">
        <v>0</v>
      </c>
      <c r="C279" s="22">
        <v>0</v>
      </c>
      <c r="D279" s="22">
        <f t="shared" si="18"/>
        <v>0</v>
      </c>
      <c r="E279" s="59"/>
    </row>
    <row r="280" spans="1:5">
      <c r="A280" s="41">
        <v>39539</v>
      </c>
      <c r="B280" s="22">
        <v>0</v>
      </c>
      <c r="C280" s="22">
        <v>0</v>
      </c>
      <c r="D280" s="22">
        <f t="shared" si="18"/>
        <v>0</v>
      </c>
      <c r="E280" s="59"/>
    </row>
    <row r="281" spans="1:5">
      <c r="A281" s="41">
        <v>39540</v>
      </c>
      <c r="B281" s="22">
        <v>0</v>
      </c>
      <c r="C281" s="22">
        <v>0</v>
      </c>
      <c r="D281" s="22">
        <f t="shared" si="18"/>
        <v>0</v>
      </c>
      <c r="E281" s="59"/>
    </row>
    <row r="282" spans="1:5">
      <c r="A282" s="41">
        <v>39541</v>
      </c>
      <c r="B282" s="22">
        <v>0</v>
      </c>
      <c r="C282" s="22">
        <v>0</v>
      </c>
      <c r="D282" s="22">
        <f t="shared" si="18"/>
        <v>0</v>
      </c>
      <c r="E282" s="59"/>
    </row>
    <row r="283" spans="1:5">
      <c r="A283" s="41">
        <v>39542</v>
      </c>
      <c r="B283" s="22">
        <v>0</v>
      </c>
      <c r="C283" s="22">
        <v>0</v>
      </c>
      <c r="D283" s="22">
        <f t="shared" si="18"/>
        <v>0</v>
      </c>
      <c r="E283" s="59"/>
    </row>
    <row r="284" spans="1:5">
      <c r="A284" s="41">
        <v>39543</v>
      </c>
      <c r="B284" s="22">
        <v>0</v>
      </c>
      <c r="C284" s="22">
        <v>0</v>
      </c>
      <c r="D284" s="22">
        <f t="shared" si="18"/>
        <v>0</v>
      </c>
      <c r="E284" s="59"/>
    </row>
    <row r="285" spans="1:5">
      <c r="A285" s="41">
        <v>39544</v>
      </c>
      <c r="B285" s="22">
        <v>0</v>
      </c>
      <c r="C285" s="22">
        <v>0</v>
      </c>
      <c r="D285" s="22">
        <f t="shared" si="18"/>
        <v>0</v>
      </c>
      <c r="E285" s="59"/>
    </row>
    <row r="286" spans="1:5">
      <c r="A286" s="41">
        <v>39545</v>
      </c>
      <c r="B286" s="22">
        <v>0</v>
      </c>
      <c r="C286" s="22">
        <v>0</v>
      </c>
      <c r="D286" s="22">
        <f t="shared" si="18"/>
        <v>0</v>
      </c>
      <c r="E286" s="59"/>
    </row>
    <row r="287" spans="1:5">
      <c r="A287" s="41">
        <v>39546</v>
      </c>
      <c r="B287" s="22">
        <v>0</v>
      </c>
      <c r="C287" s="22">
        <v>0</v>
      </c>
      <c r="D287" s="22">
        <f t="shared" si="18"/>
        <v>0</v>
      </c>
      <c r="E287" s="59"/>
    </row>
    <row r="288" spans="1:5">
      <c r="A288" s="41">
        <v>39547</v>
      </c>
      <c r="B288" s="22">
        <v>0</v>
      </c>
      <c r="C288" s="22">
        <v>0</v>
      </c>
      <c r="D288" s="22">
        <f t="shared" si="18"/>
        <v>0</v>
      </c>
      <c r="E288" s="59"/>
    </row>
    <row r="289" spans="1:5">
      <c r="A289" s="41">
        <v>39548</v>
      </c>
      <c r="B289" s="22">
        <v>0</v>
      </c>
      <c r="C289" s="22">
        <v>0</v>
      </c>
      <c r="D289" s="22">
        <f t="shared" si="18"/>
        <v>0</v>
      </c>
      <c r="E289" s="59"/>
    </row>
    <row r="290" spans="1:5">
      <c r="A290" s="41">
        <v>39549</v>
      </c>
      <c r="B290" s="22">
        <v>0</v>
      </c>
      <c r="C290" s="22">
        <v>0</v>
      </c>
      <c r="D290" s="22">
        <f t="shared" si="18"/>
        <v>0</v>
      </c>
      <c r="E290" s="59"/>
    </row>
    <row r="291" spans="1:5">
      <c r="A291" s="41">
        <v>39550</v>
      </c>
      <c r="B291" s="22">
        <v>0</v>
      </c>
      <c r="C291" s="22">
        <v>0</v>
      </c>
      <c r="D291" s="22">
        <f t="shared" si="18"/>
        <v>0</v>
      </c>
      <c r="E291" s="59"/>
    </row>
    <row r="292" spans="1:5">
      <c r="A292" s="41">
        <v>39551</v>
      </c>
      <c r="B292" s="22">
        <v>0</v>
      </c>
      <c r="C292" s="22">
        <v>0</v>
      </c>
      <c r="D292" s="22">
        <f t="shared" si="18"/>
        <v>0</v>
      </c>
      <c r="E292" s="59"/>
    </row>
    <row r="293" spans="1:5">
      <c r="A293" s="41">
        <v>39552</v>
      </c>
      <c r="B293" s="22">
        <v>0</v>
      </c>
      <c r="C293" s="22">
        <v>0</v>
      </c>
      <c r="D293" s="22">
        <f t="shared" si="18"/>
        <v>0</v>
      </c>
      <c r="E293" s="59"/>
    </row>
    <row r="294" spans="1:5">
      <c r="A294" s="41">
        <v>39553</v>
      </c>
      <c r="B294" s="22">
        <v>0</v>
      </c>
      <c r="C294" s="22">
        <v>0</v>
      </c>
      <c r="D294" s="22">
        <f t="shared" si="18"/>
        <v>0</v>
      </c>
      <c r="E294" s="59"/>
    </row>
    <row r="295" spans="1:5">
      <c r="A295" s="41">
        <v>39554</v>
      </c>
      <c r="B295" s="22">
        <v>0</v>
      </c>
      <c r="C295" s="22">
        <v>0</v>
      </c>
      <c r="D295" s="22">
        <f t="shared" si="18"/>
        <v>0</v>
      </c>
      <c r="E295" s="59"/>
    </row>
    <row r="296" spans="1:5">
      <c r="A296" s="41">
        <v>39555</v>
      </c>
      <c r="B296" s="22">
        <v>0</v>
      </c>
      <c r="C296" s="22">
        <v>0</v>
      </c>
      <c r="D296" s="22">
        <f t="shared" si="18"/>
        <v>0</v>
      </c>
      <c r="E296" s="59"/>
    </row>
    <row r="297" spans="1:5">
      <c r="A297" s="41">
        <v>39556</v>
      </c>
      <c r="B297" s="22">
        <v>0</v>
      </c>
      <c r="C297" s="22">
        <v>0</v>
      </c>
      <c r="D297" s="22">
        <f t="shared" si="18"/>
        <v>0</v>
      </c>
      <c r="E297" s="59"/>
    </row>
    <row r="298" spans="1:5">
      <c r="A298" s="41">
        <v>39557</v>
      </c>
      <c r="B298" s="22">
        <v>0</v>
      </c>
      <c r="C298" s="22">
        <v>0</v>
      </c>
      <c r="D298" s="22">
        <f t="shared" si="18"/>
        <v>0</v>
      </c>
      <c r="E298" s="59"/>
    </row>
    <row r="299" spans="1:5">
      <c r="A299" s="41">
        <v>39558</v>
      </c>
      <c r="B299" s="22">
        <v>0</v>
      </c>
      <c r="C299" s="22">
        <v>0</v>
      </c>
      <c r="D299" s="22">
        <f t="shared" si="18"/>
        <v>0</v>
      </c>
      <c r="E299" s="59"/>
    </row>
    <row r="300" spans="1:5">
      <c r="A300" s="41">
        <v>39559</v>
      </c>
      <c r="B300" s="22">
        <v>0</v>
      </c>
      <c r="C300" s="22">
        <v>0</v>
      </c>
      <c r="D300" s="22">
        <f t="shared" si="18"/>
        <v>0</v>
      </c>
      <c r="E300" s="59"/>
    </row>
    <row r="301" spans="1:5">
      <c r="A301" s="41">
        <v>39560</v>
      </c>
      <c r="B301" s="22">
        <v>0</v>
      </c>
      <c r="C301" s="22">
        <v>0</v>
      </c>
      <c r="D301" s="22">
        <f t="shared" si="18"/>
        <v>0</v>
      </c>
      <c r="E301" s="59"/>
    </row>
    <row r="302" spans="1:5">
      <c r="A302" s="41">
        <v>39561</v>
      </c>
      <c r="B302" s="22">
        <v>0</v>
      </c>
      <c r="C302" s="22">
        <v>0</v>
      </c>
      <c r="D302" s="22">
        <f t="shared" si="18"/>
        <v>0</v>
      </c>
      <c r="E302" s="59"/>
    </row>
    <row r="303" spans="1:5">
      <c r="A303" s="41">
        <v>39562</v>
      </c>
      <c r="B303" s="22">
        <v>0</v>
      </c>
      <c r="C303" s="22">
        <v>0</v>
      </c>
      <c r="D303" s="22">
        <f t="shared" si="18"/>
        <v>0</v>
      </c>
      <c r="E303" s="59"/>
    </row>
    <row r="304" spans="1:5">
      <c r="A304" s="41">
        <v>39563</v>
      </c>
      <c r="B304" s="22">
        <v>0</v>
      </c>
      <c r="C304" s="22">
        <v>0</v>
      </c>
      <c r="D304" s="22">
        <f t="shared" si="18"/>
        <v>0</v>
      </c>
      <c r="E304" s="59"/>
    </row>
    <row r="305" spans="1:5">
      <c r="A305" s="41">
        <v>39564</v>
      </c>
      <c r="B305" s="22">
        <v>0</v>
      </c>
      <c r="C305" s="22">
        <v>0</v>
      </c>
      <c r="D305" s="22">
        <f t="shared" si="18"/>
        <v>0</v>
      </c>
      <c r="E305" s="59"/>
    </row>
    <row r="306" spans="1:5">
      <c r="A306" s="41">
        <v>39565</v>
      </c>
      <c r="B306" s="22">
        <v>0</v>
      </c>
      <c r="C306" s="22">
        <v>0</v>
      </c>
      <c r="D306" s="22">
        <f t="shared" si="18"/>
        <v>0</v>
      </c>
      <c r="E306" s="59"/>
    </row>
    <row r="307" spans="1:5">
      <c r="A307" s="41">
        <v>39566</v>
      </c>
      <c r="B307" s="22">
        <v>0</v>
      </c>
      <c r="C307" s="22">
        <v>0</v>
      </c>
      <c r="D307" s="22">
        <f t="shared" si="18"/>
        <v>0</v>
      </c>
      <c r="E307" s="59"/>
    </row>
    <row r="308" spans="1:5">
      <c r="A308" s="41">
        <v>39567</v>
      </c>
      <c r="B308" s="22">
        <v>0</v>
      </c>
      <c r="C308" s="22">
        <v>0</v>
      </c>
      <c r="D308" s="22">
        <f t="shared" si="18"/>
        <v>0</v>
      </c>
      <c r="E308" s="59"/>
    </row>
    <row r="309" spans="1:5">
      <c r="A309" s="41">
        <v>39568</v>
      </c>
      <c r="B309" s="22">
        <v>0</v>
      </c>
      <c r="C309" s="22">
        <v>0</v>
      </c>
      <c r="D309" s="22">
        <f t="shared" si="18"/>
        <v>0</v>
      </c>
      <c r="E309" s="59"/>
    </row>
    <row r="310" spans="1:5">
      <c r="A310" s="41">
        <v>39569</v>
      </c>
      <c r="B310" s="22">
        <v>0</v>
      </c>
      <c r="C310" s="22">
        <v>0</v>
      </c>
      <c r="D310" s="22">
        <f t="shared" si="18"/>
        <v>0</v>
      </c>
      <c r="E310" s="59"/>
    </row>
    <row r="311" spans="1:5">
      <c r="A311" s="41">
        <v>39570</v>
      </c>
      <c r="B311" s="22">
        <v>0</v>
      </c>
      <c r="C311" s="22">
        <v>0</v>
      </c>
      <c r="D311" s="22">
        <f t="shared" si="18"/>
        <v>0</v>
      </c>
      <c r="E311" s="59"/>
    </row>
    <row r="312" spans="1:5">
      <c r="A312" s="41">
        <v>39571</v>
      </c>
      <c r="B312" s="22">
        <v>0</v>
      </c>
      <c r="C312" s="22">
        <v>0</v>
      </c>
      <c r="D312" s="22">
        <f t="shared" si="18"/>
        <v>0</v>
      </c>
      <c r="E312" s="59"/>
    </row>
    <row r="313" spans="1:5">
      <c r="A313" s="41">
        <v>39572</v>
      </c>
      <c r="B313" s="22">
        <v>0</v>
      </c>
      <c r="C313" s="22">
        <v>0</v>
      </c>
      <c r="D313" s="22">
        <f t="shared" si="18"/>
        <v>0</v>
      </c>
      <c r="E313" s="59"/>
    </row>
    <row r="314" spans="1:5">
      <c r="A314" s="41">
        <v>39573</v>
      </c>
      <c r="B314" s="22">
        <v>0</v>
      </c>
      <c r="C314" s="22">
        <v>0</v>
      </c>
      <c r="D314" s="22">
        <f t="shared" si="18"/>
        <v>0</v>
      </c>
      <c r="E314" s="59"/>
    </row>
    <row r="315" spans="1:5">
      <c r="A315" s="41">
        <v>39574</v>
      </c>
      <c r="B315" s="22">
        <v>0</v>
      </c>
      <c r="C315" s="22">
        <v>0</v>
      </c>
      <c r="D315" s="22">
        <f t="shared" si="18"/>
        <v>0</v>
      </c>
      <c r="E315" s="59"/>
    </row>
    <row r="316" spans="1:5">
      <c r="A316" s="41">
        <v>39575</v>
      </c>
      <c r="B316" s="22">
        <v>0</v>
      </c>
      <c r="C316" s="22">
        <v>0</v>
      </c>
      <c r="D316" s="22">
        <f t="shared" si="18"/>
        <v>0</v>
      </c>
      <c r="E316" s="59"/>
    </row>
    <row r="317" spans="1:5">
      <c r="A317" s="41">
        <v>39576</v>
      </c>
      <c r="B317" s="22">
        <v>0</v>
      </c>
      <c r="C317" s="22">
        <v>0</v>
      </c>
      <c r="D317" s="22">
        <f t="shared" si="18"/>
        <v>0</v>
      </c>
      <c r="E317" s="59"/>
    </row>
    <row r="318" spans="1:5">
      <c r="A318" s="41">
        <v>39577</v>
      </c>
      <c r="B318" s="22">
        <v>0</v>
      </c>
      <c r="C318" s="22">
        <v>0</v>
      </c>
      <c r="D318" s="22">
        <f t="shared" si="18"/>
        <v>0</v>
      </c>
      <c r="E318" s="59"/>
    </row>
    <row r="319" spans="1:5">
      <c r="A319" s="41">
        <v>39578</v>
      </c>
      <c r="B319" s="22">
        <v>0</v>
      </c>
      <c r="C319" s="22">
        <v>0</v>
      </c>
      <c r="D319" s="22">
        <f t="shared" si="18"/>
        <v>0</v>
      </c>
      <c r="E319" s="59"/>
    </row>
    <row r="320" spans="1:5">
      <c r="A320" s="41">
        <v>39579</v>
      </c>
      <c r="B320" s="22">
        <v>0</v>
      </c>
      <c r="C320" s="22">
        <v>0</v>
      </c>
      <c r="D320" s="22">
        <f t="shared" si="18"/>
        <v>0</v>
      </c>
      <c r="E320" s="59"/>
    </row>
    <row r="321" spans="1:5">
      <c r="A321" s="41">
        <v>39580</v>
      </c>
      <c r="B321" s="22">
        <v>0</v>
      </c>
      <c r="C321" s="22">
        <v>0</v>
      </c>
      <c r="D321" s="22">
        <f t="shared" si="18"/>
        <v>0</v>
      </c>
      <c r="E321" s="59"/>
    </row>
    <row r="322" spans="1:5">
      <c r="A322" s="41">
        <v>39581</v>
      </c>
      <c r="B322" s="22">
        <v>0</v>
      </c>
      <c r="C322" s="22">
        <v>0</v>
      </c>
      <c r="D322" s="22">
        <f t="shared" si="18"/>
        <v>0</v>
      </c>
      <c r="E322" s="59"/>
    </row>
    <row r="323" spans="1:5">
      <c r="A323" s="41">
        <v>39582</v>
      </c>
      <c r="B323" s="22">
        <v>0</v>
      </c>
      <c r="C323" s="22">
        <v>0</v>
      </c>
      <c r="D323" s="22">
        <f t="shared" si="18"/>
        <v>0</v>
      </c>
      <c r="E323" s="59"/>
    </row>
    <row r="324" spans="1:5">
      <c r="A324" s="41">
        <v>39583</v>
      </c>
      <c r="B324" s="22">
        <v>0</v>
      </c>
      <c r="C324" s="22">
        <v>0</v>
      </c>
      <c r="D324" s="22">
        <f t="shared" si="18"/>
        <v>0</v>
      </c>
      <c r="E324" s="59"/>
    </row>
    <row r="325" spans="1:5">
      <c r="A325" s="41">
        <v>39584</v>
      </c>
      <c r="B325" s="22">
        <v>0</v>
      </c>
      <c r="C325" s="22">
        <v>0</v>
      </c>
      <c r="D325" s="22">
        <f t="shared" si="18"/>
        <v>0</v>
      </c>
      <c r="E325" s="59"/>
    </row>
    <row r="326" spans="1:5">
      <c r="A326" s="41">
        <v>39585</v>
      </c>
      <c r="B326" s="22">
        <v>0</v>
      </c>
      <c r="C326" s="22">
        <v>0</v>
      </c>
      <c r="D326" s="22">
        <f t="shared" si="18"/>
        <v>0</v>
      </c>
      <c r="E326" s="59"/>
    </row>
    <row r="327" spans="1:5">
      <c r="A327" s="41">
        <v>39586</v>
      </c>
      <c r="B327" s="22">
        <v>0</v>
      </c>
      <c r="C327" s="22">
        <v>0</v>
      </c>
      <c r="D327" s="22">
        <f t="shared" si="18"/>
        <v>0</v>
      </c>
      <c r="E327" s="59"/>
    </row>
    <row r="328" spans="1:5">
      <c r="A328" s="41">
        <v>39587</v>
      </c>
      <c r="B328" s="22">
        <v>0</v>
      </c>
      <c r="C328" s="22">
        <v>0</v>
      </c>
      <c r="D328" s="22">
        <f t="shared" si="18"/>
        <v>0</v>
      </c>
      <c r="E328" s="59"/>
    </row>
    <row r="329" spans="1:5">
      <c r="A329" s="41">
        <v>39588</v>
      </c>
      <c r="B329" s="22">
        <v>0</v>
      </c>
      <c r="C329" s="22">
        <v>0</v>
      </c>
      <c r="D329" s="22">
        <f t="shared" si="18"/>
        <v>0</v>
      </c>
      <c r="E329" s="59"/>
    </row>
    <row r="330" spans="1:5">
      <c r="A330" s="41">
        <v>39589</v>
      </c>
      <c r="B330" s="22">
        <v>0</v>
      </c>
      <c r="C330" s="22">
        <v>0</v>
      </c>
      <c r="D330" s="22">
        <f t="shared" si="18"/>
        <v>0</v>
      </c>
      <c r="E330" s="59"/>
    </row>
    <row r="331" spans="1:5">
      <c r="A331" s="41">
        <v>39590</v>
      </c>
      <c r="B331" s="22">
        <v>0</v>
      </c>
      <c r="C331" s="22">
        <v>0</v>
      </c>
      <c r="D331" s="22">
        <f t="shared" si="18"/>
        <v>0</v>
      </c>
      <c r="E331" s="59"/>
    </row>
    <row r="332" spans="1:5">
      <c r="A332" s="41">
        <v>39591</v>
      </c>
      <c r="B332" s="22">
        <v>0</v>
      </c>
      <c r="C332" s="22">
        <v>0</v>
      </c>
      <c r="D332" s="22">
        <f t="shared" si="18"/>
        <v>0</v>
      </c>
      <c r="E332" s="59"/>
    </row>
    <row r="333" spans="1:5">
      <c r="A333" s="41">
        <v>39592</v>
      </c>
      <c r="B333" s="22">
        <v>0</v>
      </c>
      <c r="C333" s="22">
        <v>0</v>
      </c>
      <c r="D333" s="22">
        <f t="shared" si="18"/>
        <v>0</v>
      </c>
      <c r="E333" s="59"/>
    </row>
    <row r="334" spans="1:5">
      <c r="A334" s="41">
        <v>39593</v>
      </c>
      <c r="B334" s="22">
        <v>0</v>
      </c>
      <c r="C334" s="22">
        <v>0</v>
      </c>
      <c r="D334" s="22">
        <f t="shared" si="18"/>
        <v>0</v>
      </c>
      <c r="E334" s="59"/>
    </row>
    <row r="335" spans="1:5">
      <c r="A335" s="41">
        <v>39594</v>
      </c>
      <c r="B335" s="22">
        <v>0</v>
      </c>
      <c r="C335" s="22">
        <v>0</v>
      </c>
      <c r="D335" s="22">
        <f t="shared" ref="D335:D398" si="19">SUM(B335:C335)</f>
        <v>0</v>
      </c>
      <c r="E335" s="59"/>
    </row>
    <row r="336" spans="1:5">
      <c r="A336" s="41">
        <v>39595</v>
      </c>
      <c r="B336" s="22">
        <v>0</v>
      </c>
      <c r="C336" s="22">
        <v>0</v>
      </c>
      <c r="D336" s="22">
        <f t="shared" si="19"/>
        <v>0</v>
      </c>
      <c r="E336" s="59"/>
    </row>
    <row r="337" spans="1:5">
      <c r="A337" s="41">
        <v>39596</v>
      </c>
      <c r="B337" s="22">
        <v>0</v>
      </c>
      <c r="C337" s="22">
        <v>0</v>
      </c>
      <c r="D337" s="22">
        <f t="shared" si="19"/>
        <v>0</v>
      </c>
      <c r="E337" s="59"/>
    </row>
    <row r="338" spans="1:5">
      <c r="A338" s="41">
        <v>39597</v>
      </c>
      <c r="B338" s="22">
        <v>0</v>
      </c>
      <c r="C338" s="22">
        <v>0</v>
      </c>
      <c r="D338" s="22">
        <f t="shared" si="19"/>
        <v>0</v>
      </c>
      <c r="E338" s="59"/>
    </row>
    <row r="339" spans="1:5">
      <c r="A339" s="41">
        <v>39598</v>
      </c>
      <c r="B339" s="22">
        <v>0</v>
      </c>
      <c r="C339" s="22">
        <v>0</v>
      </c>
      <c r="D339" s="22">
        <f t="shared" si="19"/>
        <v>0</v>
      </c>
      <c r="E339" s="59"/>
    </row>
    <row r="340" spans="1:5">
      <c r="A340" s="41">
        <v>39599</v>
      </c>
      <c r="B340" s="22">
        <v>0</v>
      </c>
      <c r="C340" s="22">
        <v>0</v>
      </c>
      <c r="D340" s="22">
        <f t="shared" si="19"/>
        <v>0</v>
      </c>
      <c r="E340" s="59"/>
    </row>
    <row r="341" spans="1:5">
      <c r="A341" s="41">
        <v>39600</v>
      </c>
      <c r="B341" s="22">
        <v>0</v>
      </c>
      <c r="C341" s="22">
        <v>0</v>
      </c>
      <c r="D341" s="22">
        <f t="shared" si="19"/>
        <v>0</v>
      </c>
      <c r="E341" s="59"/>
    </row>
    <row r="342" spans="1:5">
      <c r="A342" s="41">
        <v>39601</v>
      </c>
      <c r="B342" s="22">
        <v>0</v>
      </c>
      <c r="C342" s="22">
        <v>0</v>
      </c>
      <c r="D342" s="22">
        <f t="shared" si="19"/>
        <v>0</v>
      </c>
      <c r="E342" s="59"/>
    </row>
    <row r="343" spans="1:5">
      <c r="A343" s="41">
        <v>39602</v>
      </c>
      <c r="B343" s="22">
        <v>0</v>
      </c>
      <c r="C343" s="22">
        <v>0</v>
      </c>
      <c r="D343" s="22">
        <f t="shared" si="19"/>
        <v>0</v>
      </c>
      <c r="E343" s="59"/>
    </row>
    <row r="344" spans="1:5">
      <c r="A344" s="41">
        <v>39603</v>
      </c>
      <c r="B344" s="22">
        <v>0</v>
      </c>
      <c r="C344" s="22">
        <v>0</v>
      </c>
      <c r="D344" s="22">
        <f t="shared" si="19"/>
        <v>0</v>
      </c>
      <c r="E344" s="59"/>
    </row>
    <row r="345" spans="1:5">
      <c r="A345" s="41">
        <v>39604</v>
      </c>
      <c r="B345" s="22">
        <v>0</v>
      </c>
      <c r="C345" s="22">
        <v>0</v>
      </c>
      <c r="D345" s="22">
        <f t="shared" si="19"/>
        <v>0</v>
      </c>
      <c r="E345" s="59"/>
    </row>
    <row r="346" spans="1:5">
      <c r="A346" s="41">
        <v>39605</v>
      </c>
      <c r="B346" s="22">
        <v>0</v>
      </c>
      <c r="C346" s="22">
        <v>0</v>
      </c>
      <c r="D346" s="22">
        <f t="shared" si="19"/>
        <v>0</v>
      </c>
      <c r="E346" s="59"/>
    </row>
    <row r="347" spans="1:5">
      <c r="A347" s="41">
        <v>39606</v>
      </c>
      <c r="B347" s="22">
        <v>0</v>
      </c>
      <c r="C347" s="22">
        <v>0</v>
      </c>
      <c r="D347" s="22">
        <f t="shared" si="19"/>
        <v>0</v>
      </c>
      <c r="E347" s="59"/>
    </row>
    <row r="348" spans="1:5">
      <c r="A348" s="41">
        <v>39607</v>
      </c>
      <c r="B348" s="22">
        <v>0</v>
      </c>
      <c r="C348" s="22">
        <v>0</v>
      </c>
      <c r="D348" s="22">
        <f t="shared" si="19"/>
        <v>0</v>
      </c>
      <c r="E348" s="59"/>
    </row>
    <row r="349" spans="1:5">
      <c r="A349" s="41">
        <v>39608</v>
      </c>
      <c r="B349" s="22">
        <v>0</v>
      </c>
      <c r="C349" s="22">
        <v>0</v>
      </c>
      <c r="D349" s="22">
        <f t="shared" si="19"/>
        <v>0</v>
      </c>
      <c r="E349" s="59"/>
    </row>
    <row r="350" spans="1:5">
      <c r="A350" s="41">
        <v>39609</v>
      </c>
      <c r="B350" s="22">
        <v>0</v>
      </c>
      <c r="C350" s="22">
        <v>0</v>
      </c>
      <c r="D350" s="22">
        <f t="shared" si="19"/>
        <v>0</v>
      </c>
      <c r="E350" s="59"/>
    </row>
    <row r="351" spans="1:5">
      <c r="A351" s="41">
        <v>39610</v>
      </c>
      <c r="B351" s="22">
        <v>0</v>
      </c>
      <c r="C351" s="22">
        <v>0</v>
      </c>
      <c r="D351" s="22">
        <f t="shared" si="19"/>
        <v>0</v>
      </c>
      <c r="E351" s="59"/>
    </row>
    <row r="352" spans="1:5">
      <c r="A352" s="41">
        <v>39611</v>
      </c>
      <c r="B352" s="22">
        <v>0</v>
      </c>
      <c r="C352" s="22">
        <v>0</v>
      </c>
      <c r="D352" s="22">
        <f t="shared" si="19"/>
        <v>0</v>
      </c>
      <c r="E352" s="59"/>
    </row>
    <row r="353" spans="1:5">
      <c r="A353" s="41">
        <v>39612</v>
      </c>
      <c r="B353" s="22">
        <v>0</v>
      </c>
      <c r="C353" s="22">
        <v>0</v>
      </c>
      <c r="D353" s="22">
        <f t="shared" si="19"/>
        <v>0</v>
      </c>
      <c r="E353" s="59"/>
    </row>
    <row r="354" spans="1:5">
      <c r="A354" s="41">
        <v>39613</v>
      </c>
      <c r="B354" s="22">
        <v>0</v>
      </c>
      <c r="C354" s="22">
        <v>0</v>
      </c>
      <c r="D354" s="22">
        <f t="shared" si="19"/>
        <v>0</v>
      </c>
      <c r="E354" s="59"/>
    </row>
    <row r="355" spans="1:5">
      <c r="A355" s="41">
        <v>39614</v>
      </c>
      <c r="B355" s="22">
        <v>0</v>
      </c>
      <c r="C355" s="22">
        <v>0</v>
      </c>
      <c r="D355" s="22">
        <f t="shared" si="19"/>
        <v>0</v>
      </c>
      <c r="E355" s="59"/>
    </row>
    <row r="356" spans="1:5">
      <c r="A356" s="41">
        <v>39615</v>
      </c>
      <c r="B356" s="22">
        <v>0</v>
      </c>
      <c r="C356" s="22">
        <v>0</v>
      </c>
      <c r="D356" s="22">
        <f t="shared" si="19"/>
        <v>0</v>
      </c>
      <c r="E356" s="59"/>
    </row>
    <row r="357" spans="1:5">
      <c r="A357" s="41">
        <v>39616</v>
      </c>
      <c r="B357" s="22">
        <v>0</v>
      </c>
      <c r="C357" s="22">
        <v>0</v>
      </c>
      <c r="D357" s="22">
        <f t="shared" si="19"/>
        <v>0</v>
      </c>
      <c r="E357" s="59"/>
    </row>
    <row r="358" spans="1:5">
      <c r="A358" s="41">
        <v>39617</v>
      </c>
      <c r="B358" s="22">
        <v>0</v>
      </c>
      <c r="C358" s="22">
        <v>0</v>
      </c>
      <c r="D358" s="22">
        <f t="shared" si="19"/>
        <v>0</v>
      </c>
      <c r="E358" s="59"/>
    </row>
    <row r="359" spans="1:5">
      <c r="A359" s="41">
        <v>39618</v>
      </c>
      <c r="B359" s="22">
        <v>0</v>
      </c>
      <c r="C359" s="22">
        <v>0</v>
      </c>
      <c r="D359" s="22">
        <f t="shared" si="19"/>
        <v>0</v>
      </c>
      <c r="E359" s="59"/>
    </row>
    <row r="360" spans="1:5">
      <c r="A360" s="41">
        <v>39619</v>
      </c>
      <c r="B360" s="22">
        <v>0</v>
      </c>
      <c r="C360" s="22">
        <v>0</v>
      </c>
      <c r="D360" s="22">
        <f t="shared" si="19"/>
        <v>0</v>
      </c>
      <c r="E360" s="59"/>
    </row>
    <row r="361" spans="1:5">
      <c r="A361" s="41">
        <v>39620</v>
      </c>
      <c r="B361" s="22">
        <v>0</v>
      </c>
      <c r="C361" s="22">
        <v>0</v>
      </c>
      <c r="D361" s="22">
        <f t="shared" si="19"/>
        <v>0</v>
      </c>
      <c r="E361" s="59"/>
    </row>
    <row r="362" spans="1:5">
      <c r="A362" s="41">
        <v>39621</v>
      </c>
      <c r="B362" s="22">
        <v>0</v>
      </c>
      <c r="C362" s="22">
        <v>0</v>
      </c>
      <c r="D362" s="22">
        <f t="shared" si="19"/>
        <v>0</v>
      </c>
      <c r="E362" s="59"/>
    </row>
    <row r="363" spans="1:5">
      <c r="A363" s="41">
        <v>39622</v>
      </c>
      <c r="B363" s="22">
        <v>0</v>
      </c>
      <c r="C363" s="22">
        <v>0</v>
      </c>
      <c r="D363" s="22">
        <f t="shared" si="19"/>
        <v>0</v>
      </c>
      <c r="E363" s="59"/>
    </row>
    <row r="364" spans="1:5">
      <c r="A364" s="41">
        <v>39623</v>
      </c>
      <c r="B364" s="22">
        <v>0</v>
      </c>
      <c r="C364" s="22">
        <v>0</v>
      </c>
      <c r="D364" s="22">
        <f t="shared" si="19"/>
        <v>0</v>
      </c>
      <c r="E364" s="59"/>
    </row>
    <row r="365" spans="1:5">
      <c r="A365" s="41">
        <v>39624</v>
      </c>
      <c r="B365" s="22">
        <v>0</v>
      </c>
      <c r="C365" s="22">
        <v>0</v>
      </c>
      <c r="D365" s="22">
        <f t="shared" si="19"/>
        <v>0</v>
      </c>
      <c r="E365" s="59"/>
    </row>
    <row r="366" spans="1:5">
      <c r="A366" s="41">
        <v>39625</v>
      </c>
      <c r="B366" s="22">
        <v>0</v>
      </c>
      <c r="C366" s="22">
        <v>0</v>
      </c>
      <c r="D366" s="22">
        <f t="shared" si="19"/>
        <v>0</v>
      </c>
      <c r="E366" s="59"/>
    </row>
    <row r="367" spans="1:5">
      <c r="A367" s="41">
        <v>39626</v>
      </c>
      <c r="B367" s="22">
        <v>0</v>
      </c>
      <c r="C367" s="22">
        <v>0</v>
      </c>
      <c r="D367" s="22">
        <f t="shared" si="19"/>
        <v>0</v>
      </c>
      <c r="E367" s="59"/>
    </row>
    <row r="368" spans="1:5">
      <c r="A368" s="41">
        <v>39627</v>
      </c>
      <c r="B368" s="22">
        <v>0</v>
      </c>
      <c r="C368" s="22">
        <v>0</v>
      </c>
      <c r="D368" s="22">
        <f t="shared" si="19"/>
        <v>0</v>
      </c>
      <c r="E368" s="59"/>
    </row>
    <row r="369" spans="1:5">
      <c r="A369" s="41">
        <v>39628</v>
      </c>
      <c r="B369" s="22">
        <v>0</v>
      </c>
      <c r="C369" s="22">
        <v>0</v>
      </c>
      <c r="D369" s="22">
        <f t="shared" si="19"/>
        <v>0</v>
      </c>
      <c r="E369" s="59"/>
    </row>
    <row r="370" spans="1:5">
      <c r="A370" s="41">
        <v>39629</v>
      </c>
      <c r="B370" s="22">
        <v>0</v>
      </c>
      <c r="C370" s="22">
        <v>0</v>
      </c>
      <c r="D370" s="22">
        <f t="shared" si="19"/>
        <v>0</v>
      </c>
      <c r="E370" s="59"/>
    </row>
    <row r="371" spans="1:5">
      <c r="A371" s="41">
        <v>39630</v>
      </c>
      <c r="B371" s="22">
        <v>0</v>
      </c>
      <c r="C371" s="22">
        <v>0</v>
      </c>
      <c r="D371" s="22">
        <f t="shared" si="19"/>
        <v>0</v>
      </c>
      <c r="E371" s="59"/>
    </row>
    <row r="372" spans="1:5">
      <c r="A372" s="41">
        <v>39631</v>
      </c>
      <c r="B372" s="22">
        <v>0</v>
      </c>
      <c r="C372" s="22">
        <v>0</v>
      </c>
      <c r="D372" s="22">
        <f t="shared" si="19"/>
        <v>0</v>
      </c>
      <c r="E372" s="59"/>
    </row>
    <row r="373" spans="1:5">
      <c r="A373" s="41">
        <v>39632</v>
      </c>
      <c r="B373" s="22">
        <v>0</v>
      </c>
      <c r="C373" s="22">
        <v>0</v>
      </c>
      <c r="D373" s="22">
        <f t="shared" si="19"/>
        <v>0</v>
      </c>
      <c r="E373" s="59"/>
    </row>
    <row r="374" spans="1:5">
      <c r="A374" s="41">
        <v>39633</v>
      </c>
      <c r="B374" s="22">
        <v>0</v>
      </c>
      <c r="C374" s="22">
        <v>0</v>
      </c>
      <c r="D374" s="22">
        <f t="shared" si="19"/>
        <v>0</v>
      </c>
      <c r="E374" s="59"/>
    </row>
    <row r="375" spans="1:5">
      <c r="A375" s="41">
        <v>39634</v>
      </c>
      <c r="B375" s="22">
        <v>0</v>
      </c>
      <c r="C375" s="22">
        <v>0</v>
      </c>
      <c r="D375" s="22">
        <f t="shared" si="19"/>
        <v>0</v>
      </c>
      <c r="E375" s="59"/>
    </row>
    <row r="376" spans="1:5">
      <c r="A376" s="41">
        <v>39635</v>
      </c>
      <c r="B376" s="22">
        <v>0</v>
      </c>
      <c r="C376" s="22">
        <v>0</v>
      </c>
      <c r="D376" s="22">
        <f t="shared" si="19"/>
        <v>0</v>
      </c>
      <c r="E376" s="59"/>
    </row>
    <row r="377" spans="1:5">
      <c r="A377" s="41">
        <v>39636</v>
      </c>
      <c r="B377" s="22">
        <v>0</v>
      </c>
      <c r="C377" s="22">
        <v>0</v>
      </c>
      <c r="D377" s="22">
        <f t="shared" si="19"/>
        <v>0</v>
      </c>
      <c r="E377" s="59"/>
    </row>
    <row r="378" spans="1:5">
      <c r="A378" s="41">
        <v>39637</v>
      </c>
      <c r="B378" s="22">
        <v>0</v>
      </c>
      <c r="C378" s="22">
        <v>0</v>
      </c>
      <c r="D378" s="22">
        <f t="shared" si="19"/>
        <v>0</v>
      </c>
      <c r="E378" s="59"/>
    </row>
    <row r="379" spans="1:5">
      <c r="A379" s="41">
        <v>39638</v>
      </c>
      <c r="B379" s="22">
        <v>0</v>
      </c>
      <c r="C379" s="22">
        <v>0</v>
      </c>
      <c r="D379" s="22">
        <f t="shared" si="19"/>
        <v>0</v>
      </c>
      <c r="E379" s="59"/>
    </row>
    <row r="380" spans="1:5">
      <c r="A380" s="41">
        <v>39639</v>
      </c>
      <c r="B380" s="22">
        <v>0</v>
      </c>
      <c r="C380" s="22">
        <v>0</v>
      </c>
      <c r="D380" s="22">
        <f t="shared" si="19"/>
        <v>0</v>
      </c>
      <c r="E380" s="59"/>
    </row>
    <row r="381" spans="1:5">
      <c r="A381" s="41">
        <v>39640</v>
      </c>
      <c r="B381" s="22">
        <v>0</v>
      </c>
      <c r="C381" s="22">
        <v>0</v>
      </c>
      <c r="D381" s="22">
        <f t="shared" si="19"/>
        <v>0</v>
      </c>
      <c r="E381" s="59"/>
    </row>
    <row r="382" spans="1:5">
      <c r="A382" s="41">
        <v>39641</v>
      </c>
      <c r="B382" s="22">
        <v>0</v>
      </c>
      <c r="C382" s="22">
        <v>0</v>
      </c>
      <c r="D382" s="22">
        <f t="shared" si="19"/>
        <v>0</v>
      </c>
      <c r="E382" s="59"/>
    </row>
    <row r="383" spans="1:5">
      <c r="A383" s="41">
        <v>39642</v>
      </c>
      <c r="B383" s="22">
        <v>0</v>
      </c>
      <c r="C383" s="22">
        <v>0</v>
      </c>
      <c r="D383" s="22">
        <f t="shared" si="19"/>
        <v>0</v>
      </c>
      <c r="E383" s="59"/>
    </row>
    <row r="384" spans="1:5">
      <c r="A384" s="41">
        <v>39643</v>
      </c>
      <c r="B384" s="22">
        <v>0</v>
      </c>
      <c r="C384" s="22">
        <v>0</v>
      </c>
      <c r="D384" s="22">
        <f t="shared" si="19"/>
        <v>0</v>
      </c>
      <c r="E384" s="59"/>
    </row>
    <row r="385" spans="1:5">
      <c r="A385" s="41">
        <v>39644</v>
      </c>
      <c r="B385" s="22">
        <v>0</v>
      </c>
      <c r="C385" s="22">
        <v>0</v>
      </c>
      <c r="D385" s="22">
        <f t="shared" si="19"/>
        <v>0</v>
      </c>
      <c r="E385" s="59"/>
    </row>
    <row r="386" spans="1:5">
      <c r="A386" s="41">
        <v>39645</v>
      </c>
      <c r="B386" s="22">
        <v>0</v>
      </c>
      <c r="C386" s="22">
        <v>0</v>
      </c>
      <c r="D386" s="22">
        <f t="shared" si="19"/>
        <v>0</v>
      </c>
      <c r="E386" s="59"/>
    </row>
    <row r="387" spans="1:5">
      <c r="A387" s="41">
        <v>39646</v>
      </c>
      <c r="B387" s="22">
        <v>0</v>
      </c>
      <c r="C387" s="22">
        <v>0</v>
      </c>
      <c r="D387" s="22">
        <f t="shared" si="19"/>
        <v>0</v>
      </c>
      <c r="E387" s="59"/>
    </row>
    <row r="388" spans="1:5">
      <c r="A388" s="41">
        <v>39647</v>
      </c>
      <c r="B388" s="22">
        <v>0</v>
      </c>
      <c r="C388" s="22">
        <v>0</v>
      </c>
      <c r="D388" s="22">
        <f t="shared" si="19"/>
        <v>0</v>
      </c>
      <c r="E388" s="59"/>
    </row>
    <row r="389" spans="1:5">
      <c r="A389" s="41">
        <v>39648</v>
      </c>
      <c r="B389" s="22">
        <v>0</v>
      </c>
      <c r="C389" s="22">
        <v>0</v>
      </c>
      <c r="D389" s="22">
        <f t="shared" si="19"/>
        <v>0</v>
      </c>
      <c r="E389" s="59"/>
    </row>
    <row r="390" spans="1:5">
      <c r="A390" s="41">
        <v>39649</v>
      </c>
      <c r="B390" s="22">
        <v>0</v>
      </c>
      <c r="C390" s="22">
        <v>0</v>
      </c>
      <c r="D390" s="22">
        <f t="shared" si="19"/>
        <v>0</v>
      </c>
      <c r="E390" s="59"/>
    </row>
    <row r="391" spans="1:5">
      <c r="A391" s="41">
        <v>39650</v>
      </c>
      <c r="B391" s="22">
        <v>0</v>
      </c>
      <c r="C391" s="22">
        <v>0</v>
      </c>
      <c r="D391" s="22">
        <f t="shared" si="19"/>
        <v>0</v>
      </c>
      <c r="E391" s="59"/>
    </row>
    <row r="392" spans="1:5">
      <c r="A392" s="41">
        <v>39651</v>
      </c>
      <c r="B392" s="22">
        <v>0</v>
      </c>
      <c r="C392" s="22">
        <v>0</v>
      </c>
      <c r="D392" s="22">
        <f t="shared" si="19"/>
        <v>0</v>
      </c>
      <c r="E392" s="59"/>
    </row>
    <row r="393" spans="1:5">
      <c r="A393" s="41">
        <v>39652</v>
      </c>
      <c r="B393" s="22">
        <v>0</v>
      </c>
      <c r="C393" s="22">
        <v>0</v>
      </c>
      <c r="D393" s="22">
        <f t="shared" si="19"/>
        <v>0</v>
      </c>
      <c r="E393" s="59"/>
    </row>
    <row r="394" spans="1:5">
      <c r="A394" s="41">
        <v>39653</v>
      </c>
      <c r="B394" s="22">
        <v>0</v>
      </c>
      <c r="C394" s="22">
        <v>0</v>
      </c>
      <c r="D394" s="22">
        <f t="shared" si="19"/>
        <v>0</v>
      </c>
      <c r="E394" s="59"/>
    </row>
    <row r="395" spans="1:5">
      <c r="A395" s="41">
        <v>39654</v>
      </c>
      <c r="B395" s="22">
        <v>0</v>
      </c>
      <c r="C395" s="22">
        <v>0</v>
      </c>
      <c r="D395" s="22">
        <f t="shared" si="19"/>
        <v>0</v>
      </c>
      <c r="E395" s="59"/>
    </row>
    <row r="396" spans="1:5">
      <c r="A396" s="41">
        <v>39655</v>
      </c>
      <c r="B396" s="22">
        <v>0</v>
      </c>
      <c r="C396" s="22">
        <v>0</v>
      </c>
      <c r="D396" s="22">
        <f t="shared" si="19"/>
        <v>0</v>
      </c>
      <c r="E396" s="59"/>
    </row>
    <row r="397" spans="1:5">
      <c r="A397" s="41">
        <v>39656</v>
      </c>
      <c r="B397" s="22">
        <v>0</v>
      </c>
      <c r="C397" s="22">
        <v>0</v>
      </c>
      <c r="D397" s="22">
        <f t="shared" si="19"/>
        <v>0</v>
      </c>
      <c r="E397" s="59"/>
    </row>
    <row r="398" spans="1:5">
      <c r="A398" s="41">
        <v>39657</v>
      </c>
      <c r="B398" s="22">
        <v>0</v>
      </c>
      <c r="C398" s="22">
        <v>0</v>
      </c>
      <c r="D398" s="22">
        <f t="shared" si="19"/>
        <v>0</v>
      </c>
      <c r="E398" s="59"/>
    </row>
    <row r="399" spans="1:5">
      <c r="A399" s="41">
        <v>39658</v>
      </c>
      <c r="B399" s="22">
        <v>0</v>
      </c>
      <c r="C399" s="22">
        <v>0</v>
      </c>
      <c r="D399" s="22">
        <f t="shared" ref="D399:D462" si="20">SUM(B399:C399)</f>
        <v>0</v>
      </c>
      <c r="E399" s="59"/>
    </row>
    <row r="400" spans="1:5">
      <c r="A400" s="41">
        <v>39659</v>
      </c>
      <c r="B400" s="22">
        <v>0</v>
      </c>
      <c r="C400" s="22">
        <v>0</v>
      </c>
      <c r="D400" s="22">
        <f t="shared" si="20"/>
        <v>0</v>
      </c>
      <c r="E400" s="59"/>
    </row>
    <row r="401" spans="1:5">
      <c r="A401" s="41">
        <v>39660</v>
      </c>
      <c r="B401" s="22">
        <v>0</v>
      </c>
      <c r="C401" s="22">
        <v>0</v>
      </c>
      <c r="D401" s="22">
        <f t="shared" si="20"/>
        <v>0</v>
      </c>
      <c r="E401" s="59"/>
    </row>
    <row r="402" spans="1:5">
      <c r="A402" s="41">
        <v>39661</v>
      </c>
      <c r="B402" s="22">
        <v>0</v>
      </c>
      <c r="C402" s="22">
        <v>0</v>
      </c>
      <c r="D402" s="22">
        <f t="shared" si="20"/>
        <v>0</v>
      </c>
      <c r="E402" s="59"/>
    </row>
    <row r="403" spans="1:5">
      <c r="A403" s="41">
        <v>39662</v>
      </c>
      <c r="B403" s="22">
        <v>0</v>
      </c>
      <c r="C403" s="22">
        <v>0</v>
      </c>
      <c r="D403" s="22">
        <f t="shared" si="20"/>
        <v>0</v>
      </c>
      <c r="E403" s="59"/>
    </row>
    <row r="404" spans="1:5">
      <c r="A404" s="41">
        <v>39663</v>
      </c>
      <c r="B404" s="22">
        <v>0</v>
      </c>
      <c r="C404" s="22">
        <v>0</v>
      </c>
      <c r="D404" s="22">
        <f t="shared" si="20"/>
        <v>0</v>
      </c>
      <c r="E404" s="59"/>
    </row>
    <row r="405" spans="1:5">
      <c r="A405" s="41">
        <v>39664</v>
      </c>
      <c r="B405" s="22">
        <v>0</v>
      </c>
      <c r="C405" s="22">
        <v>0</v>
      </c>
      <c r="D405" s="22">
        <f t="shared" si="20"/>
        <v>0</v>
      </c>
      <c r="E405" s="59"/>
    </row>
    <row r="406" spans="1:5">
      <c r="A406" s="41">
        <v>39665</v>
      </c>
      <c r="B406" s="22">
        <v>0</v>
      </c>
      <c r="C406" s="22">
        <v>0</v>
      </c>
      <c r="D406" s="22">
        <f t="shared" si="20"/>
        <v>0</v>
      </c>
      <c r="E406" s="59"/>
    </row>
    <row r="407" spans="1:5">
      <c r="A407" s="41">
        <v>39666</v>
      </c>
      <c r="B407" s="22">
        <v>0</v>
      </c>
      <c r="C407" s="22">
        <v>0</v>
      </c>
      <c r="D407" s="22">
        <f t="shared" si="20"/>
        <v>0</v>
      </c>
      <c r="E407" s="59"/>
    </row>
    <row r="408" spans="1:5">
      <c r="A408" s="41">
        <v>39667</v>
      </c>
      <c r="B408" s="22">
        <v>0</v>
      </c>
      <c r="C408" s="22">
        <v>0</v>
      </c>
      <c r="D408" s="22">
        <f t="shared" si="20"/>
        <v>0</v>
      </c>
      <c r="E408" s="59"/>
    </row>
    <row r="409" spans="1:5">
      <c r="A409" s="41">
        <v>39668</v>
      </c>
      <c r="B409" s="22">
        <v>0</v>
      </c>
      <c r="C409" s="22">
        <v>0</v>
      </c>
      <c r="D409" s="22">
        <f t="shared" si="20"/>
        <v>0</v>
      </c>
      <c r="E409" s="59"/>
    </row>
    <row r="410" spans="1:5">
      <c r="A410" s="41">
        <v>39669</v>
      </c>
      <c r="B410" s="22">
        <v>0</v>
      </c>
      <c r="C410" s="22">
        <v>0</v>
      </c>
      <c r="D410" s="22">
        <f t="shared" si="20"/>
        <v>0</v>
      </c>
      <c r="E410" s="59"/>
    </row>
    <row r="411" spans="1:5">
      <c r="A411" s="41">
        <v>39670</v>
      </c>
      <c r="B411" s="22">
        <v>0</v>
      </c>
      <c r="C411" s="22">
        <v>0</v>
      </c>
      <c r="D411" s="22">
        <f t="shared" si="20"/>
        <v>0</v>
      </c>
      <c r="E411" s="59"/>
    </row>
    <row r="412" spans="1:5">
      <c r="A412" s="41">
        <v>39671</v>
      </c>
      <c r="B412" s="22">
        <v>0</v>
      </c>
      <c r="C412" s="22">
        <v>0</v>
      </c>
      <c r="D412" s="22">
        <f t="shared" si="20"/>
        <v>0</v>
      </c>
      <c r="E412" s="59"/>
    </row>
    <row r="413" spans="1:5">
      <c r="A413" s="41">
        <v>39672</v>
      </c>
      <c r="B413" s="22">
        <v>0</v>
      </c>
      <c r="C413" s="22">
        <v>0</v>
      </c>
      <c r="D413" s="22">
        <f t="shared" si="20"/>
        <v>0</v>
      </c>
      <c r="E413" s="59"/>
    </row>
    <row r="414" spans="1:5">
      <c r="A414" s="41">
        <v>39673</v>
      </c>
      <c r="B414" s="22">
        <v>0</v>
      </c>
      <c r="C414" s="22">
        <v>0</v>
      </c>
      <c r="D414" s="22">
        <f t="shared" si="20"/>
        <v>0</v>
      </c>
      <c r="E414" s="59"/>
    </row>
    <row r="415" spans="1:5">
      <c r="A415" s="41">
        <v>39674</v>
      </c>
      <c r="B415" s="22">
        <v>0</v>
      </c>
      <c r="C415" s="22">
        <v>0</v>
      </c>
      <c r="D415" s="22">
        <f t="shared" si="20"/>
        <v>0</v>
      </c>
      <c r="E415" s="59"/>
    </row>
    <row r="416" spans="1:5">
      <c r="A416" s="41">
        <v>39675</v>
      </c>
      <c r="B416" s="22">
        <v>0</v>
      </c>
      <c r="C416" s="22">
        <v>0</v>
      </c>
      <c r="D416" s="22">
        <f t="shared" si="20"/>
        <v>0</v>
      </c>
      <c r="E416" s="59"/>
    </row>
    <row r="417" spans="1:5">
      <c r="A417" s="41">
        <v>39676</v>
      </c>
      <c r="B417" s="22">
        <v>0</v>
      </c>
      <c r="C417" s="22">
        <v>0</v>
      </c>
      <c r="D417" s="22">
        <f t="shared" si="20"/>
        <v>0</v>
      </c>
      <c r="E417" s="59"/>
    </row>
    <row r="418" spans="1:5">
      <c r="A418" s="41">
        <v>39677</v>
      </c>
      <c r="B418" s="22">
        <v>0</v>
      </c>
      <c r="C418" s="22">
        <v>0</v>
      </c>
      <c r="D418" s="22">
        <f t="shared" si="20"/>
        <v>0</v>
      </c>
      <c r="E418" s="59"/>
    </row>
    <row r="419" spans="1:5">
      <c r="A419" s="41">
        <v>39678</v>
      </c>
      <c r="B419" s="22">
        <v>0</v>
      </c>
      <c r="C419" s="22">
        <v>0</v>
      </c>
      <c r="D419" s="22">
        <f t="shared" si="20"/>
        <v>0</v>
      </c>
      <c r="E419" s="59"/>
    </row>
    <row r="420" spans="1:5">
      <c r="A420" s="41">
        <v>39679</v>
      </c>
      <c r="B420" s="22">
        <v>0</v>
      </c>
      <c r="C420" s="22">
        <v>0</v>
      </c>
      <c r="D420" s="22">
        <f t="shared" si="20"/>
        <v>0</v>
      </c>
      <c r="E420" s="59"/>
    </row>
    <row r="421" spans="1:5">
      <c r="A421" s="41">
        <v>39680</v>
      </c>
      <c r="B421" s="22">
        <v>0</v>
      </c>
      <c r="C421" s="22">
        <v>0</v>
      </c>
      <c r="D421" s="22">
        <f t="shared" si="20"/>
        <v>0</v>
      </c>
      <c r="E421" s="59"/>
    </row>
    <row r="422" spans="1:5">
      <c r="A422" s="41">
        <v>39681</v>
      </c>
      <c r="B422" s="22">
        <v>0</v>
      </c>
      <c r="C422" s="22">
        <v>0</v>
      </c>
      <c r="D422" s="22">
        <f t="shared" si="20"/>
        <v>0</v>
      </c>
      <c r="E422" s="59"/>
    </row>
    <row r="423" spans="1:5">
      <c r="A423" s="41">
        <v>39682</v>
      </c>
      <c r="B423" s="22">
        <v>0</v>
      </c>
      <c r="C423" s="22">
        <v>0</v>
      </c>
      <c r="D423" s="22">
        <f t="shared" si="20"/>
        <v>0</v>
      </c>
      <c r="E423" s="59"/>
    </row>
    <row r="424" spans="1:5">
      <c r="A424" s="41">
        <v>39683</v>
      </c>
      <c r="B424" s="22">
        <v>0</v>
      </c>
      <c r="C424" s="22">
        <v>0</v>
      </c>
      <c r="D424" s="22">
        <f t="shared" si="20"/>
        <v>0</v>
      </c>
      <c r="E424" s="59"/>
    </row>
    <row r="425" spans="1:5">
      <c r="A425" s="41">
        <v>39684</v>
      </c>
      <c r="B425" s="22">
        <v>0</v>
      </c>
      <c r="C425" s="22">
        <v>0</v>
      </c>
      <c r="D425" s="22">
        <f t="shared" si="20"/>
        <v>0</v>
      </c>
      <c r="E425" s="59"/>
    </row>
    <row r="426" spans="1:5">
      <c r="A426" s="41">
        <v>39685</v>
      </c>
      <c r="B426" s="22">
        <v>0</v>
      </c>
      <c r="C426" s="22">
        <v>0</v>
      </c>
      <c r="D426" s="22">
        <f t="shared" si="20"/>
        <v>0</v>
      </c>
      <c r="E426" s="59"/>
    </row>
    <row r="427" spans="1:5">
      <c r="A427" s="41">
        <v>39686</v>
      </c>
      <c r="B427" s="22">
        <v>0</v>
      </c>
      <c r="C427" s="22">
        <v>0</v>
      </c>
      <c r="D427" s="22">
        <f t="shared" si="20"/>
        <v>0</v>
      </c>
      <c r="E427" s="59"/>
    </row>
    <row r="428" spans="1:5">
      <c r="A428" s="41">
        <v>39687</v>
      </c>
      <c r="B428" s="22">
        <v>0</v>
      </c>
      <c r="C428" s="22">
        <v>0</v>
      </c>
      <c r="D428" s="22">
        <f t="shared" si="20"/>
        <v>0</v>
      </c>
      <c r="E428" s="59"/>
    </row>
    <row r="429" spans="1:5">
      <c r="A429" s="41">
        <v>39688</v>
      </c>
      <c r="B429" s="22">
        <v>0</v>
      </c>
      <c r="C429" s="22">
        <v>0</v>
      </c>
      <c r="D429" s="22">
        <f t="shared" si="20"/>
        <v>0</v>
      </c>
      <c r="E429" s="59"/>
    </row>
    <row r="430" spans="1:5">
      <c r="A430" s="41">
        <v>39689</v>
      </c>
      <c r="B430" s="22">
        <v>0</v>
      </c>
      <c r="C430" s="22">
        <v>0</v>
      </c>
      <c r="D430" s="22">
        <f t="shared" si="20"/>
        <v>0</v>
      </c>
      <c r="E430" s="59"/>
    </row>
    <row r="431" spans="1:5">
      <c r="A431" s="41">
        <v>39690</v>
      </c>
      <c r="B431" s="22">
        <v>0</v>
      </c>
      <c r="C431" s="22">
        <v>0</v>
      </c>
      <c r="D431" s="22">
        <f t="shared" si="20"/>
        <v>0</v>
      </c>
      <c r="E431" s="59"/>
    </row>
    <row r="432" spans="1:5">
      <c r="A432" s="41">
        <v>39691</v>
      </c>
      <c r="B432" s="22">
        <v>0</v>
      </c>
      <c r="C432" s="22">
        <v>0</v>
      </c>
      <c r="D432" s="22">
        <f t="shared" si="20"/>
        <v>0</v>
      </c>
      <c r="E432" s="59"/>
    </row>
    <row r="433" spans="1:5">
      <c r="A433" s="41">
        <v>39692</v>
      </c>
      <c r="B433" s="22">
        <v>0</v>
      </c>
      <c r="C433" s="22">
        <v>0</v>
      </c>
      <c r="D433" s="22">
        <f t="shared" si="20"/>
        <v>0</v>
      </c>
      <c r="E433" s="59"/>
    </row>
    <row r="434" spans="1:5">
      <c r="A434" s="41">
        <v>39693</v>
      </c>
      <c r="B434" s="22">
        <v>0</v>
      </c>
      <c r="C434" s="22">
        <v>0</v>
      </c>
      <c r="D434" s="22">
        <f t="shared" si="20"/>
        <v>0</v>
      </c>
      <c r="E434" s="59"/>
    </row>
    <row r="435" spans="1:5">
      <c r="A435" s="41">
        <v>39694</v>
      </c>
      <c r="B435" s="22">
        <v>0</v>
      </c>
      <c r="C435" s="22">
        <v>0</v>
      </c>
      <c r="D435" s="22">
        <f t="shared" si="20"/>
        <v>0</v>
      </c>
      <c r="E435" s="59"/>
    </row>
    <row r="436" spans="1:5">
      <c r="A436" s="41">
        <v>39695</v>
      </c>
      <c r="B436" s="22">
        <v>0</v>
      </c>
      <c r="C436" s="22">
        <v>0</v>
      </c>
      <c r="D436" s="22">
        <f t="shared" si="20"/>
        <v>0</v>
      </c>
      <c r="E436" s="59"/>
    </row>
    <row r="437" spans="1:5">
      <c r="A437" s="41">
        <v>39696</v>
      </c>
      <c r="B437" s="22">
        <v>0</v>
      </c>
      <c r="C437" s="22">
        <v>0</v>
      </c>
      <c r="D437" s="22">
        <f t="shared" si="20"/>
        <v>0</v>
      </c>
      <c r="E437" s="59"/>
    </row>
    <row r="438" spans="1:5">
      <c r="A438" s="41">
        <v>39697</v>
      </c>
      <c r="B438" s="22">
        <v>0</v>
      </c>
      <c r="C438" s="22">
        <v>0</v>
      </c>
      <c r="D438" s="22">
        <f t="shared" si="20"/>
        <v>0</v>
      </c>
      <c r="E438" s="59"/>
    </row>
    <row r="439" spans="1:5">
      <c r="A439" s="41">
        <v>39698</v>
      </c>
      <c r="B439" s="22">
        <v>0</v>
      </c>
      <c r="C439" s="22">
        <v>0</v>
      </c>
      <c r="D439" s="22">
        <f t="shared" si="20"/>
        <v>0</v>
      </c>
      <c r="E439" s="59"/>
    </row>
    <row r="440" spans="1:5">
      <c r="A440" s="41">
        <v>39699</v>
      </c>
      <c r="B440" s="22">
        <v>0</v>
      </c>
      <c r="C440" s="22">
        <v>0</v>
      </c>
      <c r="D440" s="22">
        <f t="shared" si="20"/>
        <v>0</v>
      </c>
      <c r="E440" s="59"/>
    </row>
    <row r="441" spans="1:5">
      <c r="A441" s="41">
        <v>39700</v>
      </c>
      <c r="B441" s="22">
        <v>0</v>
      </c>
      <c r="C441" s="22">
        <v>0</v>
      </c>
      <c r="D441" s="22">
        <f t="shared" si="20"/>
        <v>0</v>
      </c>
      <c r="E441" s="59"/>
    </row>
    <row r="442" spans="1:5">
      <c r="A442" s="41">
        <v>39701</v>
      </c>
      <c r="B442" s="22">
        <v>0</v>
      </c>
      <c r="C442" s="22">
        <v>0</v>
      </c>
      <c r="D442" s="22">
        <f t="shared" si="20"/>
        <v>0</v>
      </c>
      <c r="E442" s="59"/>
    </row>
    <row r="443" spans="1:5">
      <c r="A443" s="41">
        <v>39702</v>
      </c>
      <c r="B443" s="22">
        <v>0</v>
      </c>
      <c r="C443" s="22">
        <v>0</v>
      </c>
      <c r="D443" s="22">
        <f t="shared" si="20"/>
        <v>0</v>
      </c>
      <c r="E443" s="59"/>
    </row>
    <row r="444" spans="1:5">
      <c r="A444" s="41">
        <v>39703</v>
      </c>
      <c r="B444" s="22">
        <v>0</v>
      </c>
      <c r="C444" s="22">
        <v>0</v>
      </c>
      <c r="D444" s="22">
        <f t="shared" si="20"/>
        <v>0</v>
      </c>
      <c r="E444" s="59"/>
    </row>
    <row r="445" spans="1:5">
      <c r="A445" s="41">
        <v>39704</v>
      </c>
      <c r="B445" s="22">
        <v>0</v>
      </c>
      <c r="C445" s="22">
        <v>0</v>
      </c>
      <c r="D445" s="22">
        <f t="shared" si="20"/>
        <v>0</v>
      </c>
      <c r="E445" s="59"/>
    </row>
    <row r="446" spans="1:5">
      <c r="A446" s="41">
        <v>39705</v>
      </c>
      <c r="B446" s="22">
        <v>0</v>
      </c>
      <c r="C446" s="22">
        <v>0</v>
      </c>
      <c r="D446" s="22">
        <f t="shared" si="20"/>
        <v>0</v>
      </c>
      <c r="E446" s="59"/>
    </row>
    <row r="447" spans="1:5">
      <c r="A447" s="41">
        <v>39706</v>
      </c>
      <c r="B447" s="22">
        <v>0</v>
      </c>
      <c r="C447" s="22">
        <v>0</v>
      </c>
      <c r="D447" s="22">
        <f t="shared" si="20"/>
        <v>0</v>
      </c>
      <c r="E447" s="59"/>
    </row>
    <row r="448" spans="1:5">
      <c r="A448" s="41">
        <v>39707</v>
      </c>
      <c r="B448" s="22">
        <v>0</v>
      </c>
      <c r="C448" s="22">
        <v>0</v>
      </c>
      <c r="D448" s="22">
        <f t="shared" si="20"/>
        <v>0</v>
      </c>
      <c r="E448" s="59"/>
    </row>
    <row r="449" spans="1:5">
      <c r="A449" s="41">
        <v>39708</v>
      </c>
      <c r="B449" s="22">
        <v>0</v>
      </c>
      <c r="C449" s="22">
        <v>0</v>
      </c>
      <c r="D449" s="22">
        <f t="shared" si="20"/>
        <v>0</v>
      </c>
      <c r="E449" s="59"/>
    </row>
    <row r="450" spans="1:5">
      <c r="A450" s="41">
        <v>39709</v>
      </c>
      <c r="B450" s="22">
        <v>0</v>
      </c>
      <c r="C450" s="22">
        <v>0</v>
      </c>
      <c r="D450" s="22">
        <f t="shared" si="20"/>
        <v>0</v>
      </c>
      <c r="E450" s="59"/>
    </row>
    <row r="451" spans="1:5">
      <c r="A451" s="41">
        <v>39710</v>
      </c>
      <c r="B451" s="22">
        <v>0</v>
      </c>
      <c r="C451" s="22">
        <v>0</v>
      </c>
      <c r="D451" s="22">
        <f t="shared" si="20"/>
        <v>0</v>
      </c>
      <c r="E451" s="59"/>
    </row>
    <row r="452" spans="1:5">
      <c r="A452" s="41">
        <v>39711</v>
      </c>
      <c r="B452" s="22">
        <v>0</v>
      </c>
      <c r="C452" s="22">
        <v>0</v>
      </c>
      <c r="D452" s="22">
        <f t="shared" si="20"/>
        <v>0</v>
      </c>
      <c r="E452" s="59"/>
    </row>
    <row r="453" spans="1:5">
      <c r="A453" s="41">
        <v>39712</v>
      </c>
      <c r="B453" s="22">
        <v>0</v>
      </c>
      <c r="C453" s="22">
        <v>0</v>
      </c>
      <c r="D453" s="22">
        <f t="shared" si="20"/>
        <v>0</v>
      </c>
      <c r="E453" s="59"/>
    </row>
    <row r="454" spans="1:5">
      <c r="A454" s="41">
        <v>39713</v>
      </c>
      <c r="B454" s="22">
        <v>0</v>
      </c>
      <c r="C454" s="22">
        <v>0</v>
      </c>
      <c r="D454" s="22">
        <f t="shared" si="20"/>
        <v>0</v>
      </c>
      <c r="E454" s="59"/>
    </row>
    <row r="455" spans="1:5">
      <c r="A455" s="41">
        <v>39714</v>
      </c>
      <c r="B455" s="22">
        <v>0</v>
      </c>
      <c r="C455" s="22">
        <v>0</v>
      </c>
      <c r="D455" s="22">
        <f t="shared" si="20"/>
        <v>0</v>
      </c>
      <c r="E455" s="59"/>
    </row>
    <row r="456" spans="1:5">
      <c r="A456" s="41">
        <v>39715</v>
      </c>
      <c r="B456" s="22">
        <v>0</v>
      </c>
      <c r="C456" s="22">
        <v>0</v>
      </c>
      <c r="D456" s="22">
        <f t="shared" si="20"/>
        <v>0</v>
      </c>
      <c r="E456" s="59"/>
    </row>
    <row r="457" spans="1:5">
      <c r="A457" s="41">
        <v>39716</v>
      </c>
      <c r="B457" s="22">
        <v>0</v>
      </c>
      <c r="C457" s="22">
        <v>0</v>
      </c>
      <c r="D457" s="22">
        <f t="shared" si="20"/>
        <v>0</v>
      </c>
      <c r="E457" s="59"/>
    </row>
    <row r="458" spans="1:5">
      <c r="A458" s="41">
        <v>39717</v>
      </c>
      <c r="B458" s="22">
        <v>0</v>
      </c>
      <c r="C458" s="22">
        <v>0</v>
      </c>
      <c r="D458" s="22">
        <f t="shared" si="20"/>
        <v>0</v>
      </c>
      <c r="E458" s="59"/>
    </row>
    <row r="459" spans="1:5">
      <c r="A459" s="41">
        <v>39718</v>
      </c>
      <c r="B459" s="22">
        <v>0</v>
      </c>
      <c r="C459" s="22">
        <v>0</v>
      </c>
      <c r="D459" s="22">
        <f t="shared" si="20"/>
        <v>0</v>
      </c>
      <c r="E459" s="59"/>
    </row>
    <row r="460" spans="1:5">
      <c r="A460" s="41">
        <v>39719</v>
      </c>
      <c r="B460" s="22">
        <v>0</v>
      </c>
      <c r="C460" s="22">
        <v>0</v>
      </c>
      <c r="D460" s="22">
        <f t="shared" si="20"/>
        <v>0</v>
      </c>
      <c r="E460" s="59"/>
    </row>
    <row r="461" spans="1:5">
      <c r="A461" s="41">
        <v>39720</v>
      </c>
      <c r="B461" s="22">
        <v>0</v>
      </c>
      <c r="C461" s="22">
        <v>0</v>
      </c>
      <c r="D461" s="22">
        <f t="shared" si="20"/>
        <v>0</v>
      </c>
      <c r="E461" s="59"/>
    </row>
    <row r="462" spans="1:5">
      <c r="A462" s="41">
        <v>39721</v>
      </c>
      <c r="B462" s="22">
        <v>0</v>
      </c>
      <c r="C462" s="22">
        <v>0</v>
      </c>
      <c r="D462" s="22">
        <f t="shared" si="20"/>
        <v>0</v>
      </c>
      <c r="E462" s="59"/>
    </row>
    <row r="463" spans="1:5">
      <c r="A463" s="41">
        <v>39722</v>
      </c>
      <c r="B463" s="22">
        <v>0</v>
      </c>
      <c r="C463" s="22">
        <v>0</v>
      </c>
      <c r="D463" s="22">
        <f t="shared" ref="D463:D507" si="21">SUM(B463:C463)</f>
        <v>0</v>
      </c>
      <c r="E463" s="59"/>
    </row>
    <row r="464" spans="1:5">
      <c r="A464" s="41">
        <v>39723</v>
      </c>
      <c r="B464" s="22">
        <v>0</v>
      </c>
      <c r="C464" s="22">
        <v>0</v>
      </c>
      <c r="D464" s="22">
        <f t="shared" si="21"/>
        <v>0</v>
      </c>
      <c r="E464" s="59"/>
    </row>
    <row r="465" spans="1:5">
      <c r="A465" s="41">
        <v>39724</v>
      </c>
      <c r="B465" s="22">
        <v>0</v>
      </c>
      <c r="C465" s="22">
        <v>0</v>
      </c>
      <c r="D465" s="22">
        <f t="shared" si="21"/>
        <v>0</v>
      </c>
      <c r="E465" s="59"/>
    </row>
    <row r="466" spans="1:5">
      <c r="A466" s="41">
        <v>39725</v>
      </c>
      <c r="B466" s="22">
        <v>0</v>
      </c>
      <c r="C466" s="22">
        <v>0</v>
      </c>
      <c r="D466" s="22">
        <f t="shared" si="21"/>
        <v>0</v>
      </c>
      <c r="E466" s="59"/>
    </row>
    <row r="467" spans="1:5">
      <c r="A467" s="41">
        <v>39726</v>
      </c>
      <c r="B467" s="22">
        <v>0</v>
      </c>
      <c r="C467" s="22">
        <v>0</v>
      </c>
      <c r="D467" s="22">
        <f t="shared" si="21"/>
        <v>0</v>
      </c>
      <c r="E467" s="59"/>
    </row>
    <row r="468" spans="1:5">
      <c r="A468" s="41">
        <v>39727</v>
      </c>
      <c r="B468" s="22">
        <v>0</v>
      </c>
      <c r="C468" s="22">
        <v>0</v>
      </c>
      <c r="D468" s="22">
        <f t="shared" si="21"/>
        <v>0</v>
      </c>
      <c r="E468" s="59"/>
    </row>
    <row r="469" spans="1:5">
      <c r="A469" s="41">
        <v>39728</v>
      </c>
      <c r="B469" s="22">
        <v>0</v>
      </c>
      <c r="C469" s="22">
        <v>0</v>
      </c>
      <c r="D469" s="22">
        <f t="shared" si="21"/>
        <v>0</v>
      </c>
      <c r="E469" s="59"/>
    </row>
    <row r="470" spans="1:5">
      <c r="A470" s="41">
        <v>39729</v>
      </c>
      <c r="B470" s="22">
        <v>0</v>
      </c>
      <c r="C470" s="22">
        <v>0</v>
      </c>
      <c r="D470" s="22">
        <f t="shared" si="21"/>
        <v>0</v>
      </c>
      <c r="E470" s="59"/>
    </row>
    <row r="471" spans="1:5">
      <c r="A471" s="41">
        <v>39730</v>
      </c>
      <c r="B471" s="22">
        <v>0</v>
      </c>
      <c r="C471" s="22">
        <v>0</v>
      </c>
      <c r="D471" s="22">
        <f t="shared" si="21"/>
        <v>0</v>
      </c>
      <c r="E471" s="59"/>
    </row>
    <row r="472" spans="1:5">
      <c r="A472" s="41">
        <v>39731</v>
      </c>
      <c r="B472" s="22">
        <v>0</v>
      </c>
      <c r="C472" s="22">
        <v>0</v>
      </c>
      <c r="D472" s="22">
        <f t="shared" si="21"/>
        <v>0</v>
      </c>
      <c r="E472" s="59"/>
    </row>
    <row r="473" spans="1:5">
      <c r="A473" s="41">
        <v>39732</v>
      </c>
      <c r="B473" s="22">
        <v>0</v>
      </c>
      <c r="C473" s="22">
        <v>0</v>
      </c>
      <c r="D473" s="22">
        <f t="shared" si="21"/>
        <v>0</v>
      </c>
      <c r="E473" s="59"/>
    </row>
    <row r="474" spans="1:5">
      <c r="A474" s="41">
        <v>39733</v>
      </c>
      <c r="B474" s="22">
        <v>0</v>
      </c>
      <c r="C474" s="22">
        <v>0</v>
      </c>
      <c r="D474" s="22">
        <f t="shared" si="21"/>
        <v>0</v>
      </c>
      <c r="E474" s="59"/>
    </row>
    <row r="475" spans="1:5">
      <c r="A475" s="41">
        <v>39734</v>
      </c>
      <c r="B475" s="22">
        <v>0</v>
      </c>
      <c r="C475" s="22">
        <v>0</v>
      </c>
      <c r="D475" s="22">
        <f t="shared" si="21"/>
        <v>0</v>
      </c>
      <c r="E475" s="59"/>
    </row>
    <row r="476" spans="1:5">
      <c r="A476" s="41">
        <v>39735</v>
      </c>
      <c r="B476" s="22">
        <v>0</v>
      </c>
      <c r="C476" s="22">
        <v>0</v>
      </c>
      <c r="D476" s="22">
        <f t="shared" si="21"/>
        <v>0</v>
      </c>
      <c r="E476" s="59"/>
    </row>
    <row r="477" spans="1:5">
      <c r="A477" s="41">
        <v>39736</v>
      </c>
      <c r="B477" s="22">
        <v>0</v>
      </c>
      <c r="C477" s="22">
        <v>0</v>
      </c>
      <c r="D477" s="22">
        <f t="shared" si="21"/>
        <v>0</v>
      </c>
      <c r="E477" s="59"/>
    </row>
    <row r="478" spans="1:5">
      <c r="A478" s="41">
        <v>39737</v>
      </c>
      <c r="B478" s="22">
        <v>0</v>
      </c>
      <c r="C478" s="22">
        <v>0</v>
      </c>
      <c r="D478" s="22">
        <f t="shared" si="21"/>
        <v>0</v>
      </c>
      <c r="E478" s="59"/>
    </row>
    <row r="479" spans="1:5">
      <c r="A479" s="41">
        <v>39738</v>
      </c>
      <c r="B479" s="22">
        <v>0</v>
      </c>
      <c r="C479" s="22">
        <v>0</v>
      </c>
      <c r="D479" s="22">
        <f t="shared" si="21"/>
        <v>0</v>
      </c>
      <c r="E479" s="59"/>
    </row>
    <row r="480" spans="1:5">
      <c r="A480" s="41">
        <v>39739</v>
      </c>
      <c r="B480" s="22">
        <v>0</v>
      </c>
      <c r="C480" s="22">
        <v>0</v>
      </c>
      <c r="D480" s="22">
        <f t="shared" si="21"/>
        <v>0</v>
      </c>
      <c r="E480" s="59"/>
    </row>
    <row r="481" spans="1:5">
      <c r="A481" s="41">
        <v>39740</v>
      </c>
      <c r="B481" s="22">
        <v>0</v>
      </c>
      <c r="C481" s="22">
        <v>0</v>
      </c>
      <c r="D481" s="22">
        <f t="shared" si="21"/>
        <v>0</v>
      </c>
      <c r="E481" s="59"/>
    </row>
    <row r="482" spans="1:5">
      <c r="A482" s="41">
        <v>39741</v>
      </c>
      <c r="B482" s="22">
        <v>0</v>
      </c>
      <c r="C482" s="22">
        <v>0</v>
      </c>
      <c r="D482" s="22">
        <f t="shared" si="21"/>
        <v>0</v>
      </c>
      <c r="E482" s="59"/>
    </row>
    <row r="483" spans="1:5">
      <c r="A483" s="41">
        <v>39742</v>
      </c>
      <c r="B483" s="22">
        <v>0</v>
      </c>
      <c r="C483" s="22">
        <v>0</v>
      </c>
      <c r="D483" s="22">
        <f t="shared" si="21"/>
        <v>0</v>
      </c>
      <c r="E483" s="59"/>
    </row>
    <row r="484" spans="1:5">
      <c r="A484" s="41">
        <v>39743</v>
      </c>
      <c r="B484" s="22">
        <v>0</v>
      </c>
      <c r="C484" s="22">
        <v>0</v>
      </c>
      <c r="D484" s="22">
        <f t="shared" si="21"/>
        <v>0</v>
      </c>
      <c r="E484" s="59"/>
    </row>
    <row r="485" spans="1:5">
      <c r="A485" s="41">
        <v>39744</v>
      </c>
      <c r="B485" s="22">
        <v>0</v>
      </c>
      <c r="C485" s="22">
        <v>0</v>
      </c>
      <c r="D485" s="22">
        <f t="shared" si="21"/>
        <v>0</v>
      </c>
      <c r="E485" s="59"/>
    </row>
    <row r="486" spans="1:5">
      <c r="A486" s="41">
        <v>39745</v>
      </c>
      <c r="B486" s="22">
        <v>0</v>
      </c>
      <c r="C486" s="22">
        <v>0</v>
      </c>
      <c r="D486" s="22">
        <f t="shared" si="21"/>
        <v>0</v>
      </c>
      <c r="E486" s="59"/>
    </row>
    <row r="487" spans="1:5">
      <c r="A487" s="41">
        <v>39746</v>
      </c>
      <c r="B487" s="22">
        <v>0</v>
      </c>
      <c r="C487" s="22">
        <v>0</v>
      </c>
      <c r="D487" s="22">
        <f t="shared" si="21"/>
        <v>0</v>
      </c>
      <c r="E487" s="59"/>
    </row>
    <row r="488" spans="1:5">
      <c r="A488" s="41">
        <v>39747</v>
      </c>
      <c r="B488" s="22">
        <v>0</v>
      </c>
      <c r="C488" s="22">
        <v>0</v>
      </c>
      <c r="D488" s="22">
        <f t="shared" si="21"/>
        <v>0</v>
      </c>
      <c r="E488" s="59"/>
    </row>
    <row r="489" spans="1:5">
      <c r="A489" s="41">
        <v>39748</v>
      </c>
      <c r="B489" s="22">
        <v>0</v>
      </c>
      <c r="C489" s="22">
        <v>0</v>
      </c>
      <c r="D489" s="22">
        <f t="shared" si="21"/>
        <v>0</v>
      </c>
      <c r="E489" s="59"/>
    </row>
    <row r="490" spans="1:5">
      <c r="A490" s="41">
        <v>39749</v>
      </c>
      <c r="B490" s="22">
        <v>0</v>
      </c>
      <c r="C490" s="22">
        <v>0</v>
      </c>
      <c r="D490" s="22">
        <f t="shared" si="21"/>
        <v>0</v>
      </c>
      <c r="E490" s="59"/>
    </row>
    <row r="491" spans="1:5">
      <c r="A491" s="41">
        <v>39750</v>
      </c>
      <c r="B491" s="22">
        <v>0</v>
      </c>
      <c r="C491" s="22">
        <v>0</v>
      </c>
      <c r="D491" s="22">
        <f t="shared" si="21"/>
        <v>0</v>
      </c>
      <c r="E491" s="59"/>
    </row>
    <row r="492" spans="1:5">
      <c r="A492" s="41">
        <v>39751</v>
      </c>
      <c r="B492" s="22">
        <v>0</v>
      </c>
      <c r="C492" s="22">
        <v>0</v>
      </c>
      <c r="D492" s="22">
        <f t="shared" si="21"/>
        <v>0</v>
      </c>
      <c r="E492" s="59"/>
    </row>
    <row r="493" spans="1:5">
      <c r="A493" s="41">
        <v>39752</v>
      </c>
      <c r="B493" s="22">
        <v>0</v>
      </c>
      <c r="C493" s="22">
        <v>0</v>
      </c>
      <c r="D493" s="22">
        <f t="shared" si="21"/>
        <v>0</v>
      </c>
      <c r="E493" s="59"/>
    </row>
    <row r="494" spans="1:5">
      <c r="A494" s="41">
        <v>39753</v>
      </c>
      <c r="B494" s="22">
        <v>0</v>
      </c>
      <c r="C494" s="22">
        <v>0</v>
      </c>
      <c r="D494" s="22">
        <f t="shared" si="21"/>
        <v>0</v>
      </c>
      <c r="E494" s="59"/>
    </row>
    <row r="495" spans="1:5">
      <c r="A495" s="41">
        <v>39754</v>
      </c>
      <c r="B495" s="22">
        <v>0</v>
      </c>
      <c r="C495" s="22">
        <v>0</v>
      </c>
      <c r="D495" s="22">
        <f t="shared" si="21"/>
        <v>0</v>
      </c>
      <c r="E495" s="59"/>
    </row>
    <row r="496" spans="1:5">
      <c r="A496" s="41">
        <v>39755</v>
      </c>
      <c r="B496" s="22">
        <v>0</v>
      </c>
      <c r="C496" s="22">
        <v>0</v>
      </c>
      <c r="D496" s="22">
        <f t="shared" si="21"/>
        <v>0</v>
      </c>
      <c r="E496" s="59"/>
    </row>
    <row r="497" spans="1:5">
      <c r="A497" s="41">
        <v>39756</v>
      </c>
      <c r="B497" s="22">
        <v>0</v>
      </c>
      <c r="C497" s="22">
        <v>0</v>
      </c>
      <c r="D497" s="22">
        <f t="shared" si="21"/>
        <v>0</v>
      </c>
      <c r="E497" s="33"/>
    </row>
    <row r="498" spans="1:5">
      <c r="A498" s="41">
        <v>39757</v>
      </c>
      <c r="B498" s="22">
        <v>0</v>
      </c>
      <c r="C498" s="22">
        <v>0</v>
      </c>
      <c r="D498" s="22">
        <f t="shared" si="21"/>
        <v>0</v>
      </c>
      <c r="E498" s="33"/>
    </row>
    <row r="499" spans="1:5">
      <c r="A499" s="41">
        <v>39758</v>
      </c>
      <c r="B499" s="22">
        <v>0</v>
      </c>
      <c r="C499" s="22">
        <v>0</v>
      </c>
      <c r="D499" s="22">
        <f t="shared" si="21"/>
        <v>0</v>
      </c>
      <c r="E499" s="33"/>
    </row>
    <row r="500" spans="1:5">
      <c r="A500" s="41">
        <v>39759</v>
      </c>
      <c r="B500" s="22">
        <v>0</v>
      </c>
      <c r="C500" s="22">
        <v>0</v>
      </c>
      <c r="D500" s="22">
        <f t="shared" si="21"/>
        <v>0</v>
      </c>
      <c r="E500" s="33"/>
    </row>
    <row r="501" spans="1:5">
      <c r="A501" s="41">
        <v>39760</v>
      </c>
      <c r="B501" s="22">
        <v>0</v>
      </c>
      <c r="C501" s="22">
        <v>0</v>
      </c>
      <c r="D501" s="22">
        <f t="shared" si="21"/>
        <v>0</v>
      </c>
      <c r="E501" s="33"/>
    </row>
    <row r="502" spans="1:5">
      <c r="A502" s="41">
        <v>39761</v>
      </c>
      <c r="B502" s="22">
        <v>0</v>
      </c>
      <c r="C502" s="22">
        <v>0</v>
      </c>
      <c r="D502" s="22">
        <f t="shared" si="21"/>
        <v>0</v>
      </c>
      <c r="E502" s="33"/>
    </row>
    <row r="503" spans="1:5">
      <c r="A503" s="41">
        <v>39762</v>
      </c>
      <c r="B503" s="22">
        <v>0</v>
      </c>
      <c r="C503" s="22">
        <v>0</v>
      </c>
      <c r="D503" s="22">
        <f t="shared" si="21"/>
        <v>0</v>
      </c>
      <c r="E503" s="33"/>
    </row>
    <row r="504" spans="1:5">
      <c r="A504" s="41">
        <v>39763</v>
      </c>
      <c r="B504" s="22">
        <v>0</v>
      </c>
      <c r="C504" s="22">
        <v>0</v>
      </c>
      <c r="D504" s="22">
        <f t="shared" si="21"/>
        <v>0</v>
      </c>
      <c r="E504" s="33"/>
    </row>
    <row r="505" spans="1:5">
      <c r="A505" s="41">
        <v>39764</v>
      </c>
      <c r="B505" s="22">
        <v>0</v>
      </c>
      <c r="C505" s="22">
        <v>0</v>
      </c>
      <c r="D505" s="22">
        <f t="shared" si="21"/>
        <v>0</v>
      </c>
      <c r="E505" s="33"/>
    </row>
    <row r="506" spans="1:5">
      <c r="A506" s="41">
        <v>39765</v>
      </c>
      <c r="B506" s="22">
        <v>0</v>
      </c>
      <c r="C506" s="22">
        <v>0</v>
      </c>
      <c r="D506" s="22">
        <f t="shared" si="21"/>
        <v>0</v>
      </c>
      <c r="E506" s="33"/>
    </row>
    <row r="507" spans="1:5" ht="15" thickBot="1">
      <c r="A507" s="42">
        <v>39766</v>
      </c>
      <c r="B507" s="34">
        <v>0</v>
      </c>
      <c r="C507" s="34">
        <v>0</v>
      </c>
      <c r="D507" s="34">
        <f t="shared" si="21"/>
        <v>0</v>
      </c>
      <c r="E507" s="35"/>
    </row>
  </sheetData>
  <mergeCells count="61">
    <mergeCell ref="G55:N55"/>
    <mergeCell ref="G56:N56"/>
    <mergeCell ref="G57:N57"/>
    <mergeCell ref="G58:N58"/>
    <mergeCell ref="G49:N49"/>
    <mergeCell ref="G50:N50"/>
    <mergeCell ref="G51:N51"/>
    <mergeCell ref="G52:N52"/>
    <mergeCell ref="G53:N53"/>
    <mergeCell ref="G54:N54"/>
    <mergeCell ref="G48:N48"/>
    <mergeCell ref="G37:N37"/>
    <mergeCell ref="G38:N38"/>
    <mergeCell ref="G39:N39"/>
    <mergeCell ref="G40:N40"/>
    <mergeCell ref="G41:N41"/>
    <mergeCell ref="G42:N42"/>
    <mergeCell ref="G43:N43"/>
    <mergeCell ref="G44:N44"/>
    <mergeCell ref="G45:N45"/>
    <mergeCell ref="G46:N46"/>
    <mergeCell ref="G47:N47"/>
    <mergeCell ref="G36:N36"/>
    <mergeCell ref="G25:N25"/>
    <mergeCell ref="G26:N26"/>
    <mergeCell ref="G27:N27"/>
    <mergeCell ref="G28:N28"/>
    <mergeCell ref="G29:N29"/>
    <mergeCell ref="G30:N30"/>
    <mergeCell ref="G31:N31"/>
    <mergeCell ref="G32:N32"/>
    <mergeCell ref="G33:N33"/>
    <mergeCell ref="G34:N34"/>
    <mergeCell ref="G35:N35"/>
    <mergeCell ref="G24:N24"/>
    <mergeCell ref="G13:N13"/>
    <mergeCell ref="G14:N14"/>
    <mergeCell ref="G15:N15"/>
    <mergeCell ref="G16:N16"/>
    <mergeCell ref="G17:N17"/>
    <mergeCell ref="G18:N18"/>
    <mergeCell ref="G19:N19"/>
    <mergeCell ref="G20:N20"/>
    <mergeCell ref="G21:N21"/>
    <mergeCell ref="G22:N22"/>
    <mergeCell ref="G23:N23"/>
    <mergeCell ref="G8:N8"/>
    <mergeCell ref="G9:N9"/>
    <mergeCell ref="G10:N10"/>
    <mergeCell ref="G11:N11"/>
    <mergeCell ref="G12:N12"/>
    <mergeCell ref="G59:N59"/>
    <mergeCell ref="G60:N60"/>
    <mergeCell ref="G61:N61"/>
    <mergeCell ref="G62:N62"/>
    <mergeCell ref="G63:N63"/>
    <mergeCell ref="G64:N64"/>
    <mergeCell ref="G65:N65"/>
    <mergeCell ref="G66:N66"/>
    <mergeCell ref="G67:N67"/>
    <mergeCell ref="G68:N68"/>
  </mergeCells>
  <conditionalFormatting sqref="N7">
    <cfRule type="colorScale" priority="5">
      <colorScale>
        <cfvo type="num" val="61"/>
        <cfvo type="percentile" val="30"/>
        <cfvo type="num" val="0"/>
        <color rgb="FFF8696B"/>
        <color rgb="FFFFEB84"/>
        <color rgb="FF63BE7B"/>
      </colorScale>
    </cfRule>
    <cfRule type="colorScale" priority="12">
      <colorScale>
        <cfvo type="num" val="0"/>
        <cfvo type="num" val="30"/>
        <cfvo type="num" val="61"/>
        <color rgb="FFF8696B"/>
        <color rgb="FFFFEB84"/>
        <color rgb="FF63BE7B"/>
      </colorScale>
    </cfRule>
  </conditionalFormatting>
  <conditionalFormatting sqref="E4:E191">
    <cfRule type="colorScale" priority="8">
      <colorScale>
        <cfvo type="num" val="0.25"/>
        <cfvo type="num" val="0.5"/>
        <cfvo type="num" val="0.75"/>
        <color rgb="FFF8696B"/>
        <color rgb="FFFFEB84"/>
        <color rgb="FF63BE7B"/>
      </colorScale>
    </cfRule>
    <cfRule type="colorScale" priority="9">
      <colorScale>
        <cfvo type="num" val="0"/>
        <cfvo type="num" val="0.5"/>
        <cfvo type="num" val="1"/>
        <color rgb="FFF8696B"/>
        <color rgb="FFFFEB84"/>
        <color rgb="FF63BE7B"/>
      </colorScale>
    </cfRule>
  </conditionalFormatting>
  <conditionalFormatting sqref="L7">
    <cfRule type="colorScale" priority="7">
      <colorScale>
        <cfvo type="num" val="0"/>
        <cfvo type="num" val="30"/>
        <cfvo type="num" val="61"/>
        <color rgb="FFF8696B"/>
        <color rgb="FFFFEB84"/>
        <color rgb="FF63BE7B"/>
      </colorScale>
    </cfRule>
  </conditionalFormatting>
  <conditionalFormatting sqref="H5:N5">
    <cfRule type="colorScale" priority="13">
      <colorScale>
        <cfvo type="num" val="0"/>
        <cfvo type="num" val="0.5"/>
        <cfvo type="num" val="1"/>
        <color rgb="FFF8696B"/>
        <color rgb="FFFFEB84"/>
        <color rgb="FF63BE7B"/>
      </colorScale>
    </cfRule>
    <cfRule type="colorScale" priority="14">
      <colorScale>
        <cfvo type="percent" val="0"/>
        <cfvo type="percent" val="50"/>
        <cfvo type="percent" val="100"/>
        <color rgb="FFF8696B"/>
        <color rgb="FFFFEB84"/>
        <color rgb="FF63BE7B"/>
      </colorScale>
    </cfRule>
  </conditionalFormatting>
  <conditionalFormatting sqref="O5">
    <cfRule type="colorScale" priority="3">
      <colorScale>
        <cfvo type="num" val="0"/>
        <cfvo type="num" val="0.5"/>
        <cfvo type="num" val="1"/>
        <color rgb="FFF8696B"/>
        <color rgb="FFFFEB84"/>
        <color rgb="FF63BE7B"/>
      </colorScale>
    </cfRule>
    <cfRule type="colorScale" priority="4">
      <colorScale>
        <cfvo type="percent" val="0"/>
        <cfvo type="percent" val="50"/>
        <cfvo type="percent" val="100"/>
        <color rgb="FFF8696B"/>
        <color rgb="FFFFEB84"/>
        <color rgb="FF63BE7B"/>
      </colorScale>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G90"/>
  <sheetViews>
    <sheetView topLeftCell="A5" workbookViewId="0">
      <selection activeCell="F45" sqref="F45"/>
    </sheetView>
  </sheetViews>
  <sheetFormatPr defaultRowHeight="14.4"/>
  <cols>
    <col min="1" max="1" width="3.6640625" style="115" customWidth="1"/>
    <col min="2" max="2" width="14" style="112" customWidth="1"/>
    <col min="3" max="3" width="12.109375" style="105" customWidth="1"/>
    <col min="4" max="4" width="13.109375" style="105" customWidth="1"/>
    <col min="5" max="5" width="21.109375" style="105" customWidth="1"/>
    <col min="6" max="6" width="38.109375" style="105" customWidth="1"/>
    <col min="7" max="7" width="38" style="110" customWidth="1"/>
  </cols>
  <sheetData>
    <row r="1" spans="1:7" ht="15" thickBot="1">
      <c r="A1" s="113" t="s">
        <v>359</v>
      </c>
      <c r="B1" s="107" t="s">
        <v>278</v>
      </c>
      <c r="C1" s="107" t="s">
        <v>279</v>
      </c>
      <c r="D1" s="107" t="s">
        <v>282</v>
      </c>
      <c r="E1" s="107" t="s">
        <v>280</v>
      </c>
      <c r="F1" s="107" t="s">
        <v>65</v>
      </c>
      <c r="G1" s="108" t="s">
        <v>281</v>
      </c>
    </row>
    <row r="2" spans="1:7">
      <c r="A2" s="114" t="s">
        <v>358</v>
      </c>
      <c r="B2" s="111" t="s">
        <v>283</v>
      </c>
      <c r="C2" s="106" t="s">
        <v>294</v>
      </c>
      <c r="D2" s="106" t="s">
        <v>295</v>
      </c>
      <c r="E2" s="106" t="s">
        <v>296</v>
      </c>
      <c r="F2" s="106" t="s">
        <v>296</v>
      </c>
      <c r="G2" s="109"/>
    </row>
    <row r="3" spans="1:7">
      <c r="A3" s="114" t="s">
        <v>358</v>
      </c>
      <c r="B3" s="111" t="s">
        <v>283</v>
      </c>
      <c r="C3" s="106" t="s">
        <v>294</v>
      </c>
      <c r="D3" s="106" t="s">
        <v>312</v>
      </c>
      <c r="E3" s="106" t="s">
        <v>313</v>
      </c>
      <c r="F3" s="106" t="s">
        <v>357</v>
      </c>
      <c r="G3" s="109"/>
    </row>
    <row r="4" spans="1:7">
      <c r="A4" s="114" t="s">
        <v>358</v>
      </c>
      <c r="B4" s="111" t="s">
        <v>283</v>
      </c>
      <c r="C4" s="106" t="s">
        <v>294</v>
      </c>
      <c r="D4" s="106" t="s">
        <v>312</v>
      </c>
      <c r="E4" s="106" t="s">
        <v>314</v>
      </c>
      <c r="F4" s="106" t="s">
        <v>308</v>
      </c>
      <c r="G4" s="109"/>
    </row>
    <row r="5" spans="1:7">
      <c r="A5" s="114" t="s">
        <v>358</v>
      </c>
      <c r="B5" s="111" t="s">
        <v>283</v>
      </c>
      <c r="C5" s="106" t="s">
        <v>294</v>
      </c>
      <c r="D5" s="106" t="s">
        <v>475</v>
      </c>
      <c r="E5" s="106" t="s">
        <v>476</v>
      </c>
      <c r="F5" s="106" t="s">
        <v>308</v>
      </c>
      <c r="G5" s="109"/>
    </row>
    <row r="6" spans="1:7">
      <c r="A6" s="114" t="s">
        <v>358</v>
      </c>
      <c r="B6" s="111" t="s">
        <v>283</v>
      </c>
      <c r="C6" s="106" t="s">
        <v>326</v>
      </c>
      <c r="D6" s="106" t="s">
        <v>325</v>
      </c>
      <c r="E6" s="106" t="s">
        <v>327</v>
      </c>
      <c r="F6" s="106" t="s">
        <v>328</v>
      </c>
      <c r="G6" s="109"/>
    </row>
    <row r="7" spans="1:7">
      <c r="A7" s="114" t="s">
        <v>358</v>
      </c>
      <c r="B7" s="111" t="s">
        <v>283</v>
      </c>
      <c r="C7" s="106" t="s">
        <v>326</v>
      </c>
      <c r="D7" s="106" t="s">
        <v>325</v>
      </c>
      <c r="E7" s="106" t="s">
        <v>482</v>
      </c>
      <c r="F7" s="106" t="s">
        <v>457</v>
      </c>
      <c r="G7" s="109"/>
    </row>
    <row r="8" spans="1:7" ht="14.4" customHeight="1">
      <c r="A8" s="114" t="s">
        <v>358</v>
      </c>
      <c r="B8" s="111" t="s">
        <v>283</v>
      </c>
      <c r="C8" s="106" t="s">
        <v>294</v>
      </c>
      <c r="D8" s="106" t="s">
        <v>355</v>
      </c>
      <c r="E8" s="106" t="s">
        <v>356</v>
      </c>
      <c r="F8" s="106" t="s">
        <v>357</v>
      </c>
      <c r="G8" s="109"/>
    </row>
    <row r="9" spans="1:7" ht="14.4" customHeight="1">
      <c r="A9" s="114" t="s">
        <v>358</v>
      </c>
      <c r="B9" s="111" t="s">
        <v>283</v>
      </c>
      <c r="C9" s="106" t="s">
        <v>483</v>
      </c>
      <c r="D9" s="106"/>
      <c r="E9" s="106" t="s">
        <v>484</v>
      </c>
      <c r="F9" s="106" t="s">
        <v>457</v>
      </c>
      <c r="G9" s="109"/>
    </row>
    <row r="10" spans="1:7">
      <c r="A10" s="114" t="s">
        <v>358</v>
      </c>
      <c r="B10" s="111" t="s">
        <v>333</v>
      </c>
      <c r="C10" s="106" t="s">
        <v>339</v>
      </c>
      <c r="D10" s="106" t="s">
        <v>338</v>
      </c>
      <c r="E10" s="106" t="s">
        <v>340</v>
      </c>
      <c r="F10" s="106" t="s">
        <v>308</v>
      </c>
      <c r="G10" s="109"/>
    </row>
    <row r="11" spans="1:7" ht="15" customHeight="1">
      <c r="A11" s="114" t="s">
        <v>358</v>
      </c>
      <c r="B11" s="111" t="s">
        <v>333</v>
      </c>
      <c r="C11" s="106"/>
      <c r="D11" s="106" t="s">
        <v>334</v>
      </c>
      <c r="E11" s="106" t="s">
        <v>335</v>
      </c>
      <c r="F11" s="106" t="s">
        <v>308</v>
      </c>
      <c r="G11" s="109"/>
    </row>
    <row r="12" spans="1:7" ht="15" customHeight="1">
      <c r="A12" s="114" t="s">
        <v>358</v>
      </c>
      <c r="B12" s="111" t="s">
        <v>333</v>
      </c>
      <c r="C12" s="106"/>
      <c r="D12" s="106" t="s">
        <v>334</v>
      </c>
      <c r="E12" s="106" t="s">
        <v>336</v>
      </c>
      <c r="F12" s="106" t="s">
        <v>308</v>
      </c>
      <c r="G12" s="109"/>
    </row>
    <row r="13" spans="1:7" ht="15" customHeight="1">
      <c r="A13" s="114" t="s">
        <v>358</v>
      </c>
      <c r="B13" s="111" t="s">
        <v>333</v>
      </c>
      <c r="C13" s="106"/>
      <c r="D13" s="106" t="s">
        <v>334</v>
      </c>
      <c r="E13" s="106" t="s">
        <v>337</v>
      </c>
      <c r="F13" s="106" t="s">
        <v>308</v>
      </c>
      <c r="G13" s="109"/>
    </row>
    <row r="14" spans="1:7">
      <c r="A14" s="114" t="s">
        <v>358</v>
      </c>
      <c r="B14" s="111" t="s">
        <v>333</v>
      </c>
      <c r="C14" s="106"/>
      <c r="D14" s="106" t="s">
        <v>338</v>
      </c>
      <c r="E14" s="106" t="s">
        <v>360</v>
      </c>
      <c r="F14" s="106" t="s">
        <v>361</v>
      </c>
      <c r="G14" s="109"/>
    </row>
    <row r="15" spans="1:7">
      <c r="A15" s="114" t="s">
        <v>358</v>
      </c>
      <c r="B15" s="111" t="s">
        <v>452</v>
      </c>
      <c r="C15" s="106"/>
      <c r="D15" s="106" t="s">
        <v>453</v>
      </c>
      <c r="E15" s="106" t="s">
        <v>454</v>
      </c>
      <c r="F15" s="106" t="s">
        <v>350</v>
      </c>
      <c r="G15" s="109"/>
    </row>
    <row r="16" spans="1:7">
      <c r="A16" s="114" t="s">
        <v>358</v>
      </c>
      <c r="B16" s="111" t="s">
        <v>376</v>
      </c>
      <c r="C16" s="106"/>
      <c r="D16" s="106" t="s">
        <v>377</v>
      </c>
      <c r="E16" s="106" t="s">
        <v>378</v>
      </c>
      <c r="F16" s="106" t="s">
        <v>379</v>
      </c>
      <c r="G16" s="109"/>
    </row>
    <row r="17" spans="1:7">
      <c r="A17" s="114" t="s">
        <v>358</v>
      </c>
      <c r="B17" s="111" t="s">
        <v>447</v>
      </c>
      <c r="C17" s="106"/>
      <c r="D17" s="106"/>
      <c r="E17" s="106" t="s">
        <v>450</v>
      </c>
      <c r="F17" s="106" t="s">
        <v>308</v>
      </c>
      <c r="G17" s="109"/>
    </row>
    <row r="18" spans="1:7">
      <c r="A18" s="114" t="s">
        <v>358</v>
      </c>
      <c r="B18" s="111" t="s">
        <v>447</v>
      </c>
      <c r="C18" s="106"/>
      <c r="D18" s="106" t="s">
        <v>451</v>
      </c>
      <c r="E18" s="106" t="s">
        <v>451</v>
      </c>
      <c r="F18" s="106" t="s">
        <v>379</v>
      </c>
      <c r="G18" s="109"/>
    </row>
    <row r="19" spans="1:7">
      <c r="A19" s="114" t="s">
        <v>358</v>
      </c>
      <c r="B19" s="111" t="s">
        <v>447</v>
      </c>
      <c r="C19" s="106"/>
      <c r="D19" s="106" t="s">
        <v>477</v>
      </c>
      <c r="E19" s="106" t="s">
        <v>478</v>
      </c>
      <c r="F19" s="106" t="s">
        <v>350</v>
      </c>
      <c r="G19" s="109"/>
    </row>
    <row r="20" spans="1:7">
      <c r="A20" s="114" t="s">
        <v>358</v>
      </c>
      <c r="B20" s="111" t="s">
        <v>447</v>
      </c>
      <c r="C20" s="106"/>
      <c r="D20" s="106" t="s">
        <v>477</v>
      </c>
      <c r="E20" s="106" t="s">
        <v>479</v>
      </c>
      <c r="F20" s="106" t="s">
        <v>350</v>
      </c>
      <c r="G20" s="109"/>
    </row>
    <row r="21" spans="1:7">
      <c r="A21" s="114" t="s">
        <v>358</v>
      </c>
      <c r="B21" s="111" t="s">
        <v>447</v>
      </c>
      <c r="C21" s="106"/>
      <c r="D21" s="106" t="s">
        <v>477</v>
      </c>
      <c r="E21" s="106" t="s">
        <v>480</v>
      </c>
      <c r="F21" s="106" t="s">
        <v>350</v>
      </c>
      <c r="G21" s="109"/>
    </row>
    <row r="22" spans="1:7">
      <c r="A22" s="114" t="s">
        <v>358</v>
      </c>
      <c r="B22" s="111" t="s">
        <v>447</v>
      </c>
      <c r="C22" s="106"/>
      <c r="D22" s="106" t="s">
        <v>477</v>
      </c>
      <c r="E22" s="106" t="s">
        <v>481</v>
      </c>
      <c r="F22" s="106" t="s">
        <v>308</v>
      </c>
      <c r="G22" s="109"/>
    </row>
    <row r="23" spans="1:7">
      <c r="A23" s="114" t="s">
        <v>358</v>
      </c>
      <c r="B23" s="111" t="s">
        <v>284</v>
      </c>
      <c r="C23" s="106" t="s">
        <v>113</v>
      </c>
      <c r="D23" s="106"/>
      <c r="E23" s="106" t="s">
        <v>465</v>
      </c>
      <c r="F23" s="106" t="s">
        <v>308</v>
      </c>
      <c r="G23" s="109"/>
    </row>
    <row r="24" spans="1:7">
      <c r="A24" s="114" t="s">
        <v>358</v>
      </c>
      <c r="B24" s="111" t="s">
        <v>284</v>
      </c>
      <c r="C24" s="106" t="s">
        <v>113</v>
      </c>
      <c r="D24" s="106" t="s">
        <v>468</v>
      </c>
      <c r="E24" s="106" t="s">
        <v>469</v>
      </c>
      <c r="F24" s="106" t="s">
        <v>427</v>
      </c>
      <c r="G24" s="109"/>
    </row>
    <row r="25" spans="1:7">
      <c r="A25" s="114" t="s">
        <v>358</v>
      </c>
      <c r="B25" s="111" t="s">
        <v>284</v>
      </c>
      <c r="C25" s="106" t="s">
        <v>104</v>
      </c>
      <c r="D25" s="106" t="s">
        <v>306</v>
      </c>
      <c r="E25" s="106" t="s">
        <v>466</v>
      </c>
      <c r="F25" s="106" t="s">
        <v>457</v>
      </c>
      <c r="G25" s="109"/>
    </row>
    <row r="26" spans="1:7">
      <c r="A26" s="114" t="s">
        <v>358</v>
      </c>
      <c r="B26" s="111" t="s">
        <v>284</v>
      </c>
      <c r="C26" s="106" t="s">
        <v>104</v>
      </c>
      <c r="D26" s="106" t="s">
        <v>306</v>
      </c>
      <c r="E26" s="106" t="s">
        <v>467</v>
      </c>
      <c r="F26" s="106" t="s">
        <v>457</v>
      </c>
      <c r="G26" s="109"/>
    </row>
    <row r="27" spans="1:7">
      <c r="A27" s="114" t="s">
        <v>358</v>
      </c>
      <c r="B27" s="111" t="s">
        <v>284</v>
      </c>
      <c r="C27" s="106" t="s">
        <v>104</v>
      </c>
      <c r="D27" s="106" t="s">
        <v>470</v>
      </c>
      <c r="E27" s="106" t="s">
        <v>471</v>
      </c>
      <c r="F27" s="106" t="s">
        <v>308</v>
      </c>
      <c r="G27" s="109"/>
    </row>
    <row r="28" spans="1:7">
      <c r="A28" s="114" t="s">
        <v>358</v>
      </c>
      <c r="B28" s="111" t="s">
        <v>284</v>
      </c>
      <c r="C28" s="106" t="s">
        <v>104</v>
      </c>
      <c r="D28" s="106" t="s">
        <v>470</v>
      </c>
      <c r="E28" s="106" t="s">
        <v>472</v>
      </c>
      <c r="F28" s="106" t="s">
        <v>308</v>
      </c>
      <c r="G28" s="109"/>
    </row>
    <row r="29" spans="1:7">
      <c r="A29" s="114" t="s">
        <v>358</v>
      </c>
      <c r="B29" s="111" t="s">
        <v>284</v>
      </c>
      <c r="C29" s="106" t="s">
        <v>84</v>
      </c>
      <c r="D29" s="106" t="s">
        <v>456</v>
      </c>
      <c r="E29" s="106" t="s">
        <v>456</v>
      </c>
      <c r="F29" s="106" t="s">
        <v>457</v>
      </c>
      <c r="G29" s="109"/>
    </row>
    <row r="30" spans="1:7">
      <c r="A30" s="114" t="s">
        <v>358</v>
      </c>
      <c r="B30" s="111" t="s">
        <v>284</v>
      </c>
      <c r="C30" s="106" t="s">
        <v>109</v>
      </c>
      <c r="D30" s="106" t="s">
        <v>367</v>
      </c>
      <c r="E30" s="106" t="s">
        <v>368</v>
      </c>
      <c r="F30" s="106" t="s">
        <v>366</v>
      </c>
      <c r="G30" s="109"/>
    </row>
    <row r="31" spans="1:7">
      <c r="A31" s="114" t="s">
        <v>358</v>
      </c>
      <c r="B31" s="111" t="s">
        <v>284</v>
      </c>
      <c r="C31" s="106" t="s">
        <v>117</v>
      </c>
      <c r="D31" s="106" t="s">
        <v>106</v>
      </c>
      <c r="E31" s="106" t="s">
        <v>324</v>
      </c>
      <c r="F31" s="106" t="s">
        <v>316</v>
      </c>
      <c r="G31" s="109"/>
    </row>
    <row r="32" spans="1:7">
      <c r="A32" s="114" t="s">
        <v>358</v>
      </c>
      <c r="B32" s="111" t="s">
        <v>284</v>
      </c>
      <c r="C32" s="106" t="s">
        <v>120</v>
      </c>
      <c r="D32" s="106" t="s">
        <v>369</v>
      </c>
      <c r="E32" s="106" t="s">
        <v>370</v>
      </c>
      <c r="F32" s="106" t="s">
        <v>308</v>
      </c>
      <c r="G32" s="109"/>
    </row>
    <row r="33" spans="1:7" ht="15" customHeight="1">
      <c r="A33" s="114" t="s">
        <v>358</v>
      </c>
      <c r="B33" s="111" t="s">
        <v>284</v>
      </c>
      <c r="C33" s="106" t="s">
        <v>114</v>
      </c>
      <c r="D33" s="106" t="s">
        <v>373</v>
      </c>
      <c r="E33" s="106" t="s">
        <v>374</v>
      </c>
      <c r="F33" s="106" t="s">
        <v>372</v>
      </c>
      <c r="G33" s="109"/>
    </row>
    <row r="34" spans="1:7">
      <c r="A34" s="114" t="s">
        <v>358</v>
      </c>
      <c r="B34" s="111" t="s">
        <v>284</v>
      </c>
      <c r="C34" s="106" t="s">
        <v>114</v>
      </c>
      <c r="D34" s="106" t="s">
        <v>373</v>
      </c>
      <c r="E34" s="106" t="s">
        <v>375</v>
      </c>
      <c r="F34" s="106" t="s">
        <v>366</v>
      </c>
      <c r="G34" s="109"/>
    </row>
    <row r="35" spans="1:7">
      <c r="A35" s="114" t="s">
        <v>358</v>
      </c>
      <c r="B35" s="111" t="s">
        <v>284</v>
      </c>
      <c r="C35" s="106" t="s">
        <v>110</v>
      </c>
      <c r="D35" s="106"/>
      <c r="E35" s="106" t="s">
        <v>464</v>
      </c>
      <c r="F35" s="106" t="s">
        <v>457</v>
      </c>
      <c r="G35" s="109"/>
    </row>
    <row r="36" spans="1:7">
      <c r="A36" s="114" t="s">
        <v>358</v>
      </c>
      <c r="B36" s="111" t="s">
        <v>284</v>
      </c>
      <c r="C36" s="106" t="s">
        <v>110</v>
      </c>
      <c r="D36" s="106" t="s">
        <v>462</v>
      </c>
      <c r="E36" s="106" t="s">
        <v>463</v>
      </c>
      <c r="F36" s="106" t="s">
        <v>457</v>
      </c>
      <c r="G36" s="109"/>
    </row>
    <row r="37" spans="1:7">
      <c r="A37" s="114" t="s">
        <v>358</v>
      </c>
      <c r="B37" s="111" t="s">
        <v>284</v>
      </c>
      <c r="C37" s="106" t="s">
        <v>129</v>
      </c>
      <c r="D37" s="106"/>
      <c r="E37" s="106" t="s">
        <v>424</v>
      </c>
      <c r="F37" s="106" t="s">
        <v>425</v>
      </c>
      <c r="G37" s="109"/>
    </row>
    <row r="38" spans="1:7">
      <c r="A38" s="114" t="s">
        <v>358</v>
      </c>
      <c r="B38" s="111" t="s">
        <v>284</v>
      </c>
      <c r="C38" s="106" t="s">
        <v>129</v>
      </c>
      <c r="D38" s="106"/>
      <c r="E38" s="106" t="s">
        <v>426</v>
      </c>
      <c r="F38" s="106" t="s">
        <v>427</v>
      </c>
      <c r="G38" s="109"/>
    </row>
    <row r="39" spans="1:7">
      <c r="A39" s="114" t="s">
        <v>358</v>
      </c>
      <c r="B39" s="111" t="s">
        <v>284</v>
      </c>
      <c r="C39" s="106" t="s">
        <v>129</v>
      </c>
      <c r="D39" s="106"/>
      <c r="E39" s="106" t="s">
        <v>458</v>
      </c>
      <c r="F39" s="106" t="s">
        <v>308</v>
      </c>
      <c r="G39" s="109"/>
    </row>
    <row r="40" spans="1:7">
      <c r="A40" s="114" t="s">
        <v>358</v>
      </c>
      <c r="B40" s="111" t="s">
        <v>284</v>
      </c>
      <c r="C40" s="106" t="s">
        <v>96</v>
      </c>
      <c r="D40" s="106"/>
      <c r="E40" s="106" t="s">
        <v>323</v>
      </c>
      <c r="F40" s="106" t="s">
        <v>301</v>
      </c>
      <c r="G40" s="109"/>
    </row>
    <row r="41" spans="1:7">
      <c r="A41" s="114" t="s">
        <v>358</v>
      </c>
      <c r="B41" s="111" t="s">
        <v>284</v>
      </c>
      <c r="C41" s="106" t="s">
        <v>96</v>
      </c>
      <c r="D41" s="106"/>
      <c r="E41" s="106" t="s">
        <v>461</v>
      </c>
      <c r="F41" s="106" t="s">
        <v>348</v>
      </c>
      <c r="G41" s="109"/>
    </row>
    <row r="42" spans="1:7">
      <c r="A42" s="114" t="s">
        <v>358</v>
      </c>
      <c r="B42" s="111" t="s">
        <v>284</v>
      </c>
      <c r="C42" s="106" t="s">
        <v>111</v>
      </c>
      <c r="D42" s="106" t="s">
        <v>362</v>
      </c>
      <c r="E42" s="106" t="s">
        <v>363</v>
      </c>
      <c r="F42" s="106" t="s">
        <v>308</v>
      </c>
      <c r="G42" s="109"/>
    </row>
    <row r="43" spans="1:7">
      <c r="A43" s="114" t="s">
        <v>358</v>
      </c>
      <c r="B43" s="111" t="s">
        <v>284</v>
      </c>
      <c r="C43" s="106" t="s">
        <v>111</v>
      </c>
      <c r="D43" s="106" t="s">
        <v>362</v>
      </c>
      <c r="E43" s="106" t="s">
        <v>365</v>
      </c>
      <c r="F43" s="106" t="s">
        <v>366</v>
      </c>
      <c r="G43" s="109"/>
    </row>
    <row r="44" spans="1:7">
      <c r="A44" s="114" t="s">
        <v>358</v>
      </c>
      <c r="B44" s="111" t="s">
        <v>284</v>
      </c>
      <c r="C44" s="106" t="s">
        <v>108</v>
      </c>
      <c r="D44" s="106" t="s">
        <v>485</v>
      </c>
      <c r="E44" s="106" t="s">
        <v>486</v>
      </c>
      <c r="F44" s="106" t="s">
        <v>379</v>
      </c>
      <c r="G44" s="109"/>
    </row>
    <row r="45" spans="1:7">
      <c r="A45" s="114" t="s">
        <v>358</v>
      </c>
      <c r="B45" s="111" t="s">
        <v>284</v>
      </c>
      <c r="C45" s="106" t="s">
        <v>106</v>
      </c>
      <c r="D45" s="106" t="s">
        <v>292</v>
      </c>
      <c r="E45" s="106" t="s">
        <v>293</v>
      </c>
      <c r="F45" s="106" t="s">
        <v>350</v>
      </c>
      <c r="G45" s="109"/>
    </row>
    <row r="46" spans="1:7">
      <c r="A46" s="114" t="s">
        <v>358</v>
      </c>
      <c r="B46" s="111" t="s">
        <v>284</v>
      </c>
      <c r="C46" s="106" t="s">
        <v>106</v>
      </c>
      <c r="D46" s="106" t="s">
        <v>292</v>
      </c>
      <c r="E46" s="106" t="s">
        <v>455</v>
      </c>
      <c r="F46" s="106" t="s">
        <v>350</v>
      </c>
      <c r="G46" s="109"/>
    </row>
    <row r="47" spans="1:7">
      <c r="A47" s="114" t="s">
        <v>358</v>
      </c>
      <c r="B47" s="111" t="s">
        <v>284</v>
      </c>
      <c r="C47" s="106" t="s">
        <v>106</v>
      </c>
      <c r="D47" s="106"/>
      <c r="E47" s="106" t="s">
        <v>459</v>
      </c>
      <c r="F47" s="106" t="s">
        <v>460</v>
      </c>
      <c r="G47" s="109"/>
    </row>
    <row r="48" spans="1:7" ht="28.8">
      <c r="A48" s="114" t="s">
        <v>358</v>
      </c>
      <c r="B48" s="111" t="s">
        <v>284</v>
      </c>
      <c r="C48" s="106" t="s">
        <v>103</v>
      </c>
      <c r="D48" s="106" t="s">
        <v>299</v>
      </c>
      <c r="E48" s="106" t="s">
        <v>297</v>
      </c>
      <c r="F48" s="106" t="s">
        <v>298</v>
      </c>
      <c r="G48" s="109"/>
    </row>
    <row r="49" spans="1:7">
      <c r="A49" s="114" t="s">
        <v>358</v>
      </c>
      <c r="B49" s="111" t="s">
        <v>284</v>
      </c>
      <c r="C49" s="106" t="s">
        <v>103</v>
      </c>
      <c r="D49" s="106"/>
      <c r="E49" s="106" t="s">
        <v>300</v>
      </c>
      <c r="F49" s="106" t="s">
        <v>301</v>
      </c>
      <c r="G49" s="109"/>
    </row>
    <row r="50" spans="1:7">
      <c r="A50" s="114" t="s">
        <v>358</v>
      </c>
      <c r="B50" s="111" t="s">
        <v>284</v>
      </c>
      <c r="C50" s="106" t="s">
        <v>103</v>
      </c>
      <c r="D50" s="106"/>
      <c r="E50" s="106" t="s">
        <v>302</v>
      </c>
      <c r="F50" s="106" t="s">
        <v>303</v>
      </c>
      <c r="G50" s="109"/>
    </row>
    <row r="51" spans="1:7">
      <c r="A51" s="114" t="s">
        <v>358</v>
      </c>
      <c r="B51" s="111" t="s">
        <v>284</v>
      </c>
      <c r="C51" s="106" t="s">
        <v>103</v>
      </c>
      <c r="D51" s="106"/>
      <c r="E51" s="106" t="s">
        <v>304</v>
      </c>
      <c r="F51" s="106" t="s">
        <v>305</v>
      </c>
      <c r="G51" s="109"/>
    </row>
    <row r="52" spans="1:7">
      <c r="B52" s="112" t="s">
        <v>283</v>
      </c>
      <c r="C52" s="105" t="s">
        <v>294</v>
      </c>
      <c r="D52" s="105" t="s">
        <v>312</v>
      </c>
      <c r="E52" s="105" t="s">
        <v>315</v>
      </c>
      <c r="F52" s="105" t="s">
        <v>316</v>
      </c>
    </row>
    <row r="53" spans="1:7">
      <c r="B53" s="112" t="s">
        <v>333</v>
      </c>
      <c r="E53" s="105" t="s">
        <v>371</v>
      </c>
      <c r="F53" s="105" t="s">
        <v>372</v>
      </c>
    </row>
    <row r="54" spans="1:7">
      <c r="B54" s="112" t="s">
        <v>333</v>
      </c>
      <c r="D54" s="105" t="s">
        <v>410</v>
      </c>
      <c r="E54" s="105" t="s">
        <v>404</v>
      </c>
      <c r="F54" s="105" t="s">
        <v>350</v>
      </c>
      <c r="G54" s="116" t="s">
        <v>405</v>
      </c>
    </row>
    <row r="55" spans="1:7">
      <c r="B55" s="112" t="s">
        <v>385</v>
      </c>
      <c r="D55" s="105" t="s">
        <v>386</v>
      </c>
      <c r="E55" s="105" t="s">
        <v>387</v>
      </c>
      <c r="F55" s="105" t="s">
        <v>379</v>
      </c>
    </row>
    <row r="56" spans="1:7">
      <c r="B56" s="112" t="s">
        <v>345</v>
      </c>
      <c r="D56" s="105" t="s">
        <v>346</v>
      </c>
      <c r="E56" s="105" t="s">
        <v>347</v>
      </c>
      <c r="F56" s="105" t="s">
        <v>348</v>
      </c>
    </row>
    <row r="57" spans="1:7">
      <c r="B57" s="112" t="s">
        <v>345</v>
      </c>
      <c r="D57" s="105" t="s">
        <v>346</v>
      </c>
      <c r="E57" s="105" t="s">
        <v>349</v>
      </c>
      <c r="F57" s="105" t="s">
        <v>350</v>
      </c>
    </row>
    <row r="58" spans="1:7">
      <c r="B58" s="112" t="s">
        <v>351</v>
      </c>
      <c r="D58" s="105" t="s">
        <v>352</v>
      </c>
      <c r="E58" s="105" t="s">
        <v>353</v>
      </c>
      <c r="F58" s="105" t="s">
        <v>348</v>
      </c>
      <c r="G58" s="110" t="s">
        <v>354</v>
      </c>
    </row>
    <row r="59" spans="1:7">
      <c r="B59" s="112" t="s">
        <v>351</v>
      </c>
      <c r="D59" s="105" t="s">
        <v>352</v>
      </c>
      <c r="E59" s="105" t="s">
        <v>397</v>
      </c>
      <c r="F59" s="105" t="s">
        <v>348</v>
      </c>
      <c r="G59" s="110" t="s">
        <v>398</v>
      </c>
    </row>
    <row r="60" spans="1:7">
      <c r="B60" s="112" t="s">
        <v>320</v>
      </c>
      <c r="D60" s="105" t="s">
        <v>321</v>
      </c>
      <c r="E60" s="105" t="s">
        <v>322</v>
      </c>
      <c r="F60" s="105" t="s">
        <v>308</v>
      </c>
    </row>
    <row r="61" spans="1:7">
      <c r="B61" s="112" t="s">
        <v>320</v>
      </c>
      <c r="D61" s="105" t="s">
        <v>321</v>
      </c>
      <c r="E61" s="105" t="s">
        <v>473</v>
      </c>
      <c r="F61" s="105" t="s">
        <v>350</v>
      </c>
    </row>
    <row r="62" spans="1:7">
      <c r="B62" s="112" t="s">
        <v>329</v>
      </c>
      <c r="D62" s="105" t="s">
        <v>330</v>
      </c>
      <c r="E62" s="105" t="s">
        <v>331</v>
      </c>
      <c r="F62" s="105" t="s">
        <v>308</v>
      </c>
      <c r="G62" s="110" t="s">
        <v>332</v>
      </c>
    </row>
    <row r="63" spans="1:7">
      <c r="B63" s="112" t="s">
        <v>329</v>
      </c>
      <c r="E63" s="105" t="s">
        <v>395</v>
      </c>
      <c r="F63" s="105" t="s">
        <v>350</v>
      </c>
      <c r="G63" s="116" t="s">
        <v>396</v>
      </c>
    </row>
    <row r="64" spans="1:7">
      <c r="B64" s="112" t="s">
        <v>376</v>
      </c>
      <c r="C64" s="105" t="s">
        <v>380</v>
      </c>
      <c r="D64" s="105" t="s">
        <v>381</v>
      </c>
      <c r="E64" s="105" t="s">
        <v>382</v>
      </c>
      <c r="F64" s="105" t="s">
        <v>379</v>
      </c>
    </row>
    <row r="65" spans="2:7">
      <c r="B65" s="112" t="s">
        <v>399</v>
      </c>
      <c r="D65" s="105" t="s">
        <v>400</v>
      </c>
      <c r="E65" s="105" t="s">
        <v>401</v>
      </c>
      <c r="F65" s="105" t="s">
        <v>402</v>
      </c>
      <c r="G65" s="116" t="s">
        <v>403</v>
      </c>
    </row>
    <row r="66" spans="2:7">
      <c r="B66" s="112" t="s">
        <v>442</v>
      </c>
      <c r="E66" s="105" t="s">
        <v>443</v>
      </c>
      <c r="F66" s="105" t="s">
        <v>308</v>
      </c>
      <c r="G66" s="110" t="s">
        <v>444</v>
      </c>
    </row>
    <row r="67" spans="2:7">
      <c r="B67" s="112" t="s">
        <v>383</v>
      </c>
      <c r="E67" s="105" t="s">
        <v>384</v>
      </c>
      <c r="F67" s="105" t="s">
        <v>379</v>
      </c>
    </row>
    <row r="68" spans="2:7">
      <c r="B68" s="112" t="s">
        <v>428</v>
      </c>
      <c r="C68" s="105" t="s">
        <v>429</v>
      </c>
      <c r="D68" s="105" t="s">
        <v>430</v>
      </c>
      <c r="E68" s="105" t="s">
        <v>431</v>
      </c>
      <c r="F68" s="105" t="s">
        <v>432</v>
      </c>
      <c r="G68" s="116" t="s">
        <v>433</v>
      </c>
    </row>
    <row r="69" spans="2:7">
      <c r="B69" s="112" t="s">
        <v>428</v>
      </c>
      <c r="D69" s="105" t="s">
        <v>434</v>
      </c>
      <c r="E69" s="105" t="s">
        <v>435</v>
      </c>
      <c r="F69" s="105" t="s">
        <v>350</v>
      </c>
    </row>
    <row r="70" spans="2:7">
      <c r="B70" s="112" t="s">
        <v>428</v>
      </c>
      <c r="D70" s="105" t="s">
        <v>434</v>
      </c>
      <c r="E70" s="105" t="s">
        <v>474</v>
      </c>
      <c r="F70" s="105" t="s">
        <v>308</v>
      </c>
    </row>
    <row r="71" spans="2:7">
      <c r="B71" s="112" t="s">
        <v>341</v>
      </c>
      <c r="D71" s="105" t="s">
        <v>342</v>
      </c>
      <c r="E71" s="105" t="s">
        <v>343</v>
      </c>
      <c r="F71" s="105" t="s">
        <v>344</v>
      </c>
    </row>
    <row r="72" spans="2:7">
      <c r="B72" s="112" t="s">
        <v>436</v>
      </c>
      <c r="D72" s="105" t="s">
        <v>437</v>
      </c>
      <c r="E72" s="105" t="s">
        <v>438</v>
      </c>
      <c r="F72" s="105" t="s">
        <v>308</v>
      </c>
      <c r="G72" s="110" t="s">
        <v>439</v>
      </c>
    </row>
    <row r="73" spans="2:7" ht="28.8">
      <c r="B73" s="112" t="s">
        <v>406</v>
      </c>
      <c r="E73" s="105" t="s">
        <v>407</v>
      </c>
      <c r="F73" s="105" t="s">
        <v>408</v>
      </c>
      <c r="G73" s="110" t="s">
        <v>409</v>
      </c>
    </row>
    <row r="74" spans="2:7">
      <c r="B74" s="112" t="s">
        <v>317</v>
      </c>
      <c r="D74" s="105" t="s">
        <v>318</v>
      </c>
      <c r="E74" s="105" t="s">
        <v>319</v>
      </c>
      <c r="F74" s="105" t="s">
        <v>316</v>
      </c>
    </row>
    <row r="75" spans="2:7">
      <c r="B75" s="112" t="s">
        <v>317</v>
      </c>
      <c r="D75" s="105" t="s">
        <v>318</v>
      </c>
      <c r="E75" s="105" t="s">
        <v>445</v>
      </c>
      <c r="F75" s="105" t="s">
        <v>308</v>
      </c>
      <c r="G75" s="110" t="s">
        <v>446</v>
      </c>
    </row>
    <row r="76" spans="2:7">
      <c r="B76" s="112" t="s">
        <v>414</v>
      </c>
      <c r="D76" s="105" t="s">
        <v>416</v>
      </c>
      <c r="E76" s="105" t="s">
        <v>417</v>
      </c>
      <c r="F76" s="105" t="s">
        <v>350</v>
      </c>
    </row>
    <row r="77" spans="2:7">
      <c r="B77" s="112" t="s">
        <v>415</v>
      </c>
      <c r="C77" s="105" t="s">
        <v>413</v>
      </c>
      <c r="E77" s="105" t="s">
        <v>412</v>
      </c>
      <c r="F77" s="105" t="s">
        <v>418</v>
      </c>
      <c r="G77" s="110" t="s">
        <v>411</v>
      </c>
    </row>
    <row r="78" spans="2:7">
      <c r="B78" s="112" t="s">
        <v>447</v>
      </c>
      <c r="E78" s="105" t="s">
        <v>448</v>
      </c>
      <c r="F78" s="105" t="s">
        <v>308</v>
      </c>
      <c r="G78" s="116" t="s">
        <v>449</v>
      </c>
    </row>
    <row r="79" spans="2:7">
      <c r="B79" s="112" t="s">
        <v>284</v>
      </c>
      <c r="C79" s="105" t="s">
        <v>113</v>
      </c>
      <c r="D79" s="105" t="s">
        <v>419</v>
      </c>
      <c r="E79" s="105" t="s">
        <v>420</v>
      </c>
      <c r="F79" s="105" t="s">
        <v>308</v>
      </c>
      <c r="G79" s="110" t="s">
        <v>421</v>
      </c>
    </row>
    <row r="80" spans="2:7">
      <c r="B80" s="112" t="s">
        <v>284</v>
      </c>
      <c r="C80" s="105" t="s">
        <v>104</v>
      </c>
      <c r="D80" s="105" t="s">
        <v>306</v>
      </c>
      <c r="E80" s="105" t="s">
        <v>307</v>
      </c>
      <c r="F80" s="105" t="s">
        <v>308</v>
      </c>
    </row>
    <row r="81" spans="2:7">
      <c r="B81" s="112" t="s">
        <v>284</v>
      </c>
      <c r="C81" s="105" t="s">
        <v>104</v>
      </c>
      <c r="E81" s="105" t="s">
        <v>309</v>
      </c>
      <c r="F81" s="105" t="s">
        <v>301</v>
      </c>
    </row>
    <row r="82" spans="2:7">
      <c r="B82" s="112" t="s">
        <v>284</v>
      </c>
      <c r="C82" s="105" t="s">
        <v>115</v>
      </c>
      <c r="D82" s="105" t="s">
        <v>149</v>
      </c>
      <c r="E82" s="105" t="s">
        <v>310</v>
      </c>
      <c r="F82" s="105" t="s">
        <v>301</v>
      </c>
    </row>
    <row r="83" spans="2:7">
      <c r="B83" s="112" t="s">
        <v>284</v>
      </c>
      <c r="C83" s="105" t="s">
        <v>110</v>
      </c>
      <c r="E83" s="105" t="s">
        <v>422</v>
      </c>
      <c r="F83" s="105" t="s">
        <v>425</v>
      </c>
      <c r="G83" s="116" t="s">
        <v>423</v>
      </c>
    </row>
    <row r="84" spans="2:7">
      <c r="B84" s="112" t="s">
        <v>284</v>
      </c>
      <c r="C84" s="105" t="s">
        <v>90</v>
      </c>
      <c r="D84" s="105" t="s">
        <v>90</v>
      </c>
      <c r="E84" s="105" t="s">
        <v>311</v>
      </c>
      <c r="F84" s="105" t="s">
        <v>308</v>
      </c>
    </row>
    <row r="85" spans="2:7" ht="28.8">
      <c r="B85" s="112" t="s">
        <v>284</v>
      </c>
      <c r="C85" s="105" t="s">
        <v>82</v>
      </c>
      <c r="D85" s="105" t="s">
        <v>285</v>
      </c>
      <c r="E85" s="105" t="s">
        <v>286</v>
      </c>
      <c r="F85" s="105" t="s">
        <v>290</v>
      </c>
      <c r="G85" s="110" t="s">
        <v>287</v>
      </c>
    </row>
    <row r="86" spans="2:7">
      <c r="B86" s="112" t="s">
        <v>284</v>
      </c>
      <c r="C86" s="105" t="s">
        <v>92</v>
      </c>
      <c r="D86" s="105" t="s">
        <v>288</v>
      </c>
      <c r="E86" s="105" t="s">
        <v>289</v>
      </c>
      <c r="F86" s="105" t="s">
        <v>291</v>
      </c>
    </row>
    <row r="87" spans="2:7">
      <c r="B87" s="112" t="s">
        <v>284</v>
      </c>
      <c r="C87" s="105" t="s">
        <v>111</v>
      </c>
      <c r="D87" s="105" t="s">
        <v>362</v>
      </c>
      <c r="E87" s="105" t="s">
        <v>364</v>
      </c>
      <c r="F87" s="105" t="s">
        <v>308</v>
      </c>
    </row>
    <row r="88" spans="2:7">
      <c r="B88" s="112" t="s">
        <v>284</v>
      </c>
      <c r="C88" s="105" t="s">
        <v>122</v>
      </c>
      <c r="D88" s="105" t="s">
        <v>180</v>
      </c>
      <c r="E88" s="105" t="s">
        <v>440</v>
      </c>
      <c r="F88" s="105" t="s">
        <v>432</v>
      </c>
      <c r="G88" s="116" t="s">
        <v>441</v>
      </c>
    </row>
    <row r="89" spans="2:7">
      <c r="B89" s="112" t="s">
        <v>389</v>
      </c>
      <c r="C89" s="105" t="s">
        <v>390</v>
      </c>
      <c r="E89" s="105" t="s">
        <v>391</v>
      </c>
      <c r="F89" s="105" t="s">
        <v>357</v>
      </c>
      <c r="G89" s="110" t="s">
        <v>388</v>
      </c>
    </row>
    <row r="90" spans="2:7">
      <c r="B90" s="112" t="s">
        <v>392</v>
      </c>
      <c r="E90" s="105" t="s">
        <v>393</v>
      </c>
      <c r="F90" s="105" t="s">
        <v>357</v>
      </c>
      <c r="G90" s="110" t="s">
        <v>394</v>
      </c>
    </row>
  </sheetData>
  <sortState ref="A2:G69">
    <sortCondition descending="1" ref="A2:A69"/>
    <sortCondition ref="B2:B69"/>
    <sortCondition ref="C2:C69"/>
  </sortState>
  <hyperlinks>
    <hyperlink ref="G63" r:id="rId1"/>
    <hyperlink ref="G65" r:id="rId2"/>
    <hyperlink ref="G54" r:id="rId3"/>
    <hyperlink ref="G83" r:id="rId4"/>
    <hyperlink ref="G68" r:id="rId5"/>
    <hyperlink ref="G88" r:id="rId6"/>
    <hyperlink ref="G78" r:id="rId7"/>
  </hyperlinks>
  <pageMargins left="0.7" right="0.7" top="0.75" bottom="0.75" header="0.3" footer="0.3"/>
  <pageSetup orientation="portrait" r:id="rId8"/>
</worksheet>
</file>

<file path=xl/worksheets/sheet5.xml><?xml version="1.0" encoding="utf-8"?>
<worksheet xmlns="http://schemas.openxmlformats.org/spreadsheetml/2006/main" xmlns:r="http://schemas.openxmlformats.org/officeDocument/2006/relationships">
  <dimension ref="A1:B647"/>
  <sheetViews>
    <sheetView tabSelected="1" topLeftCell="A48" workbookViewId="0">
      <selection activeCell="A56" sqref="A56"/>
    </sheetView>
  </sheetViews>
  <sheetFormatPr defaultRowHeight="6.6"/>
  <cols>
    <col min="1" max="17" width="12.77734375" style="129" customWidth="1"/>
    <col min="18" max="16384" width="8.88671875" style="129"/>
  </cols>
  <sheetData>
    <row r="1" spans="1:2" s="130" customFormat="1" ht="24" customHeight="1">
      <c r="A1" s="130" t="s">
        <v>487</v>
      </c>
      <c r="B1" s="130" t="s">
        <v>497</v>
      </c>
    </row>
    <row r="2" spans="1:2" s="128" customFormat="1" ht="24" customHeight="1">
      <c r="A2" s="128" t="s">
        <v>488</v>
      </c>
      <c r="B2" s="128" t="s">
        <v>498</v>
      </c>
    </row>
    <row r="3" spans="1:2" s="128" customFormat="1" ht="24" customHeight="1">
      <c r="A3" s="128" t="s">
        <v>489</v>
      </c>
      <c r="B3" s="128" t="s">
        <v>499</v>
      </c>
    </row>
    <row r="4" spans="1:2" s="128" customFormat="1" ht="24" customHeight="1">
      <c r="A4" s="128" t="s">
        <v>490</v>
      </c>
      <c r="B4" s="128" t="s">
        <v>505</v>
      </c>
    </row>
    <row r="5" spans="1:2" s="128" customFormat="1" ht="24" customHeight="1">
      <c r="A5" s="128" t="s">
        <v>491</v>
      </c>
      <c r="B5" s="128" t="s">
        <v>506</v>
      </c>
    </row>
    <row r="6" spans="1:2" s="128" customFormat="1" ht="24" customHeight="1">
      <c r="A6" s="128" t="s">
        <v>492</v>
      </c>
      <c r="B6" s="128" t="s">
        <v>507</v>
      </c>
    </row>
    <row r="7" spans="1:2" s="128" customFormat="1" ht="24" customHeight="1">
      <c r="A7" s="128" t="s">
        <v>493</v>
      </c>
      <c r="B7" s="128" t="s">
        <v>508</v>
      </c>
    </row>
    <row r="8" spans="1:2" s="128" customFormat="1" ht="24" customHeight="1">
      <c r="A8" s="128" t="s">
        <v>494</v>
      </c>
      <c r="B8" s="128" t="s">
        <v>509</v>
      </c>
    </row>
    <row r="9" spans="1:2" s="128" customFormat="1" ht="24" customHeight="1">
      <c r="A9" s="128" t="s">
        <v>495</v>
      </c>
      <c r="B9" s="128" t="s">
        <v>510</v>
      </c>
    </row>
    <row r="10" spans="1:2" s="128" customFormat="1" ht="24" customHeight="1">
      <c r="A10" s="128" t="s">
        <v>496</v>
      </c>
      <c r="B10" s="128" t="s">
        <v>511</v>
      </c>
    </row>
    <row r="11" spans="1:2" s="128" customFormat="1" ht="24" customHeight="1">
      <c r="A11" s="128" t="s">
        <v>500</v>
      </c>
      <c r="B11" s="128" t="s">
        <v>512</v>
      </c>
    </row>
    <row r="12" spans="1:2" s="128" customFormat="1" ht="24" customHeight="1">
      <c r="A12" s="128" t="s">
        <v>501</v>
      </c>
      <c r="B12" s="128" t="s">
        <v>513</v>
      </c>
    </row>
    <row r="13" spans="1:2" s="128" customFormat="1" ht="24" customHeight="1">
      <c r="A13" s="128" t="s">
        <v>502</v>
      </c>
      <c r="B13" s="128" t="s">
        <v>514</v>
      </c>
    </row>
    <row r="14" spans="1:2" s="128" customFormat="1" ht="24" customHeight="1">
      <c r="A14" s="128" t="s">
        <v>503</v>
      </c>
      <c r="B14" s="128" t="s">
        <v>515</v>
      </c>
    </row>
    <row r="15" spans="1:2" s="128" customFormat="1" ht="24" customHeight="1">
      <c r="A15" s="128" t="s">
        <v>504</v>
      </c>
      <c r="B15" s="128" t="s">
        <v>516</v>
      </c>
    </row>
    <row r="16" spans="1:2" s="128" customFormat="1" ht="24" customHeight="1">
      <c r="A16" s="128" t="s">
        <v>518</v>
      </c>
      <c r="B16" s="128" t="s">
        <v>517</v>
      </c>
    </row>
    <row r="17" spans="1:2" s="128" customFormat="1" ht="24" customHeight="1">
      <c r="A17" s="128" t="s">
        <v>519</v>
      </c>
      <c r="B17" s="128" t="s">
        <v>532</v>
      </c>
    </row>
    <row r="18" spans="1:2" s="128" customFormat="1" ht="24" customHeight="1">
      <c r="A18" s="128" t="s">
        <v>520</v>
      </c>
      <c r="B18" s="128" t="s">
        <v>533</v>
      </c>
    </row>
    <row r="19" spans="1:2" s="128" customFormat="1" ht="24" customHeight="1">
      <c r="A19" s="128" t="s">
        <v>521</v>
      </c>
      <c r="B19" s="128" t="s">
        <v>534</v>
      </c>
    </row>
    <row r="20" spans="1:2" s="128" customFormat="1" ht="24" customHeight="1">
      <c r="A20" s="128" t="s">
        <v>522</v>
      </c>
      <c r="B20" s="128" t="s">
        <v>535</v>
      </c>
    </row>
    <row r="21" spans="1:2" s="128" customFormat="1" ht="24" customHeight="1">
      <c r="A21" s="128" t="s">
        <v>523</v>
      </c>
      <c r="B21" s="128" t="s">
        <v>536</v>
      </c>
    </row>
    <row r="22" spans="1:2" s="128" customFormat="1" ht="24" customHeight="1">
      <c r="A22" s="128" t="s">
        <v>524</v>
      </c>
      <c r="B22" s="128" t="s">
        <v>537</v>
      </c>
    </row>
    <row r="23" spans="1:2" s="128" customFormat="1" ht="24" customHeight="1">
      <c r="A23" s="128" t="s">
        <v>525</v>
      </c>
      <c r="B23" s="128" t="s">
        <v>538</v>
      </c>
    </row>
    <row r="24" spans="1:2" s="128" customFormat="1" ht="24" customHeight="1">
      <c r="A24" s="128" t="s">
        <v>526</v>
      </c>
      <c r="B24" s="128" t="s">
        <v>539</v>
      </c>
    </row>
    <row r="25" spans="1:2" s="128" customFormat="1" ht="24" customHeight="1">
      <c r="A25" s="128" t="s">
        <v>527</v>
      </c>
      <c r="B25" s="128" t="s">
        <v>540</v>
      </c>
    </row>
    <row r="26" spans="1:2" s="128" customFormat="1" ht="24" customHeight="1">
      <c r="A26" s="128" t="s">
        <v>528</v>
      </c>
      <c r="B26" s="128" t="s">
        <v>541</v>
      </c>
    </row>
    <row r="27" spans="1:2" s="128" customFormat="1" ht="24" customHeight="1">
      <c r="A27" s="128" t="s">
        <v>529</v>
      </c>
      <c r="B27" s="128" t="s">
        <v>545</v>
      </c>
    </row>
    <row r="28" spans="1:2" s="128" customFormat="1" ht="24" customHeight="1">
      <c r="A28" s="128" t="s">
        <v>530</v>
      </c>
      <c r="B28" s="128" t="s">
        <v>546</v>
      </c>
    </row>
    <row r="29" spans="1:2" s="128" customFormat="1" ht="24" customHeight="1">
      <c r="A29" s="128" t="s">
        <v>531</v>
      </c>
      <c r="B29" s="128" t="s">
        <v>547</v>
      </c>
    </row>
    <row r="30" spans="1:2" s="128" customFormat="1" ht="24" customHeight="1">
      <c r="A30" s="128" t="s">
        <v>542</v>
      </c>
      <c r="B30" s="128" t="s">
        <v>548</v>
      </c>
    </row>
    <row r="31" spans="1:2" s="128" customFormat="1" ht="24" customHeight="1">
      <c r="A31" s="128" t="s">
        <v>543</v>
      </c>
      <c r="B31" s="128" t="s">
        <v>549</v>
      </c>
    </row>
    <row r="32" spans="1:2" s="128" customFormat="1" ht="24" customHeight="1">
      <c r="A32" s="128" t="s">
        <v>544</v>
      </c>
      <c r="B32" s="128" t="s">
        <v>550</v>
      </c>
    </row>
    <row r="33" spans="1:2" s="128" customFormat="1" ht="24" customHeight="1">
      <c r="A33" s="128" t="s">
        <v>556</v>
      </c>
      <c r="B33" s="128" t="s">
        <v>551</v>
      </c>
    </row>
    <row r="34" spans="1:2" s="128" customFormat="1" ht="24" customHeight="1">
      <c r="A34" s="128" t="s">
        <v>557</v>
      </c>
      <c r="B34" s="128" t="s">
        <v>552</v>
      </c>
    </row>
    <row r="35" spans="1:2" s="128" customFormat="1" ht="24" customHeight="1">
      <c r="A35" s="128" t="s">
        <v>558</v>
      </c>
      <c r="B35" s="128" t="s">
        <v>553</v>
      </c>
    </row>
    <row r="36" spans="1:2" s="128" customFormat="1" ht="24" customHeight="1">
      <c r="A36" s="128" t="s">
        <v>560</v>
      </c>
      <c r="B36" s="128" t="s">
        <v>554</v>
      </c>
    </row>
    <row r="37" spans="1:2" s="128" customFormat="1" ht="24" customHeight="1">
      <c r="A37" s="128" t="s">
        <v>561</v>
      </c>
      <c r="B37" s="128" t="s">
        <v>555</v>
      </c>
    </row>
    <row r="38" spans="1:2" s="128" customFormat="1" ht="24" customHeight="1">
      <c r="A38" s="128" t="s">
        <v>562</v>
      </c>
      <c r="B38" s="128" t="s">
        <v>559</v>
      </c>
    </row>
    <row r="39" spans="1:2" s="128" customFormat="1" ht="24" customHeight="1">
      <c r="A39" s="128" t="s">
        <v>563</v>
      </c>
      <c r="B39" s="128" t="s">
        <v>565</v>
      </c>
    </row>
    <row r="40" spans="1:2" s="128" customFormat="1" ht="24" customHeight="1">
      <c r="A40" s="128" t="s">
        <v>564</v>
      </c>
      <c r="B40" s="128" t="s">
        <v>566</v>
      </c>
    </row>
    <row r="41" spans="1:2" s="128" customFormat="1" ht="24" customHeight="1">
      <c r="A41" s="128" t="s">
        <v>573</v>
      </c>
      <c r="B41" s="128" t="s">
        <v>567</v>
      </c>
    </row>
    <row r="42" spans="1:2" s="128" customFormat="1" ht="24" customHeight="1">
      <c r="A42" s="128" t="s">
        <v>574</v>
      </c>
      <c r="B42" s="128" t="s">
        <v>568</v>
      </c>
    </row>
    <row r="43" spans="1:2" s="128" customFormat="1" ht="24" customHeight="1">
      <c r="A43" s="128" t="s">
        <v>575</v>
      </c>
      <c r="B43" s="128" t="s">
        <v>569</v>
      </c>
    </row>
    <row r="44" spans="1:2" s="128" customFormat="1" ht="24" customHeight="1">
      <c r="A44" s="128" t="s">
        <v>576</v>
      </c>
      <c r="B44" s="128" t="s">
        <v>572</v>
      </c>
    </row>
    <row r="45" spans="1:2" s="128" customFormat="1" ht="24" customHeight="1">
      <c r="A45" s="128" t="s">
        <v>577</v>
      </c>
      <c r="B45" s="128" t="s">
        <v>570</v>
      </c>
    </row>
    <row r="46" spans="1:2" s="128" customFormat="1" ht="24" customHeight="1">
      <c r="A46" s="128" t="s">
        <v>578</v>
      </c>
      <c r="B46" s="128" t="s">
        <v>571</v>
      </c>
    </row>
    <row r="47" spans="1:2" s="128" customFormat="1" ht="24" customHeight="1">
      <c r="A47" s="128" t="s">
        <v>579</v>
      </c>
    </row>
    <row r="48" spans="1:2" s="128" customFormat="1" ht="24" customHeight="1">
      <c r="A48" s="128" t="s">
        <v>580</v>
      </c>
    </row>
    <row r="49" spans="1:1" s="128" customFormat="1" ht="24" customHeight="1">
      <c r="A49" s="128" t="s">
        <v>581</v>
      </c>
    </row>
    <row r="50" spans="1:1" s="128" customFormat="1" ht="24" customHeight="1">
      <c r="A50" s="128" t="s">
        <v>582</v>
      </c>
    </row>
    <row r="51" spans="1:1" s="128" customFormat="1" ht="24" customHeight="1">
      <c r="A51" s="128" t="s">
        <v>583</v>
      </c>
    </row>
    <row r="52" spans="1:1" s="128" customFormat="1" ht="24" customHeight="1">
      <c r="A52" s="128" t="s">
        <v>584</v>
      </c>
    </row>
    <row r="53" spans="1:1" s="128" customFormat="1" ht="24" customHeight="1">
      <c r="A53" s="128" t="s">
        <v>585</v>
      </c>
    </row>
    <row r="54" spans="1:1" s="128" customFormat="1" ht="24" customHeight="1">
      <c r="A54" s="128" t="s">
        <v>586</v>
      </c>
    </row>
    <row r="55" spans="1:1" s="128" customFormat="1" ht="24" customHeight="1">
      <c r="A55" s="128" t="s">
        <v>587</v>
      </c>
    </row>
    <row r="56" spans="1:1" s="128" customFormat="1" ht="24" customHeight="1"/>
    <row r="57" spans="1:1" s="128" customFormat="1" ht="24" customHeight="1"/>
    <row r="58" spans="1:1" s="128" customFormat="1" ht="24" customHeight="1"/>
    <row r="59" spans="1:1" s="128" customFormat="1" ht="24" customHeight="1"/>
    <row r="60" spans="1:1" s="128" customFormat="1" ht="24" customHeight="1"/>
    <row r="61" spans="1:1" s="128" customFormat="1" ht="24" customHeight="1"/>
    <row r="62" spans="1:1" s="128" customFormat="1" ht="24" customHeight="1"/>
    <row r="63" spans="1:1" s="128" customFormat="1" ht="24" customHeight="1"/>
    <row r="64" spans="1:1" s="128" customFormat="1" ht="24" customHeight="1"/>
    <row r="65" s="128" customFormat="1" ht="24" customHeight="1"/>
    <row r="66" s="128" customFormat="1" ht="24" customHeight="1"/>
    <row r="67" s="128" customFormat="1" ht="24" customHeight="1"/>
    <row r="68" s="128" customFormat="1" ht="24" customHeight="1"/>
    <row r="69" s="128" customFormat="1" ht="24" customHeight="1"/>
    <row r="70" s="128" customFormat="1" ht="24" customHeight="1"/>
    <row r="71" s="128" customFormat="1" ht="24" customHeight="1"/>
    <row r="72" s="128" customFormat="1" ht="24" customHeight="1"/>
    <row r="73" s="128" customFormat="1" ht="24" customHeight="1"/>
    <row r="74" s="128" customFormat="1" ht="24" customHeight="1"/>
    <row r="75" s="128" customFormat="1" ht="24" customHeight="1"/>
    <row r="76" s="128" customFormat="1" ht="24" customHeight="1"/>
    <row r="77" s="128" customFormat="1" ht="24" customHeight="1"/>
    <row r="78" s="128" customFormat="1" ht="24" customHeight="1"/>
    <row r="79" s="128" customFormat="1" ht="24" customHeight="1"/>
    <row r="80" s="128" customFormat="1" ht="24" customHeight="1"/>
    <row r="81" s="128" customFormat="1" ht="24" customHeight="1"/>
    <row r="82" s="128" customFormat="1" ht="24" customHeight="1"/>
    <row r="83" s="128" customFormat="1" ht="24" customHeight="1"/>
    <row r="84" s="128" customFormat="1" ht="24" customHeight="1"/>
    <row r="85" s="128" customFormat="1" ht="24" customHeight="1"/>
    <row r="86" s="128" customFormat="1" ht="24" customHeight="1"/>
    <row r="87" s="128" customFormat="1" ht="24" customHeight="1"/>
    <row r="88" s="128" customFormat="1" ht="24" customHeight="1"/>
    <row r="89" s="128" customFormat="1" ht="24" customHeight="1"/>
    <row r="90" s="128" customFormat="1" ht="24" customHeight="1"/>
    <row r="91" s="128" customFormat="1" ht="24" customHeight="1"/>
    <row r="92" s="128" customFormat="1" ht="24" customHeight="1"/>
    <row r="93" s="128" customFormat="1" ht="24" customHeight="1"/>
    <row r="94" s="128" customFormat="1" ht="24" customHeight="1"/>
    <row r="95" s="128" customFormat="1" ht="24" customHeight="1"/>
    <row r="96" s="128" customFormat="1" ht="24" customHeight="1"/>
    <row r="97" s="128" customFormat="1" ht="24" customHeight="1"/>
    <row r="98" s="128" customFormat="1" ht="24" customHeight="1"/>
    <row r="99" s="128" customFormat="1" ht="24" customHeight="1"/>
    <row r="100" s="128" customFormat="1" ht="24" customHeight="1"/>
    <row r="101" s="128" customFormat="1" ht="24" customHeight="1"/>
    <row r="102" s="128" customFormat="1" ht="24" customHeight="1"/>
    <row r="103" s="128" customFormat="1" ht="24" customHeight="1"/>
    <row r="104" s="128" customFormat="1" ht="24" customHeight="1"/>
    <row r="105" s="128" customFormat="1" ht="24" customHeight="1"/>
    <row r="106" s="128" customFormat="1" ht="24" customHeight="1"/>
    <row r="107" s="128" customFormat="1" ht="24" customHeight="1"/>
    <row r="108" s="128" customFormat="1" ht="24" customHeight="1"/>
    <row r="109" s="128" customFormat="1" ht="24" customHeight="1"/>
    <row r="110" s="128" customFormat="1" ht="24" customHeight="1"/>
    <row r="111" s="128" customFormat="1" ht="24" customHeight="1"/>
    <row r="112" s="128" customFormat="1" ht="24" customHeight="1"/>
    <row r="113" s="128" customFormat="1" ht="24" customHeight="1"/>
    <row r="114" s="128" customFormat="1" ht="24" customHeight="1"/>
    <row r="115" s="128" customFormat="1" ht="24" customHeight="1"/>
    <row r="116" s="128" customFormat="1" ht="24" customHeight="1"/>
    <row r="117" s="128" customFormat="1" ht="24" customHeight="1"/>
    <row r="118" s="128" customFormat="1" ht="24" customHeight="1"/>
    <row r="119" s="128" customFormat="1" ht="24" customHeight="1"/>
    <row r="120" s="128" customFormat="1" ht="24" customHeight="1"/>
    <row r="121" s="128" customFormat="1" ht="24" customHeight="1"/>
    <row r="122" s="128" customFormat="1" ht="24" customHeight="1"/>
    <row r="123" s="128" customFormat="1" ht="24" customHeight="1"/>
    <row r="124" s="128" customFormat="1" ht="24" customHeight="1"/>
    <row r="125" s="128" customFormat="1" ht="24" customHeight="1"/>
    <row r="126" s="128" customFormat="1" ht="24" customHeight="1"/>
    <row r="127" s="128" customFormat="1" ht="24" customHeight="1"/>
    <row r="128" s="128" customFormat="1" ht="24" customHeight="1"/>
    <row r="129" s="128" customFormat="1" ht="24" customHeight="1"/>
    <row r="130" s="128" customFormat="1" ht="24" customHeight="1"/>
    <row r="131" s="128" customFormat="1" ht="24" customHeight="1"/>
    <row r="132" s="128" customFormat="1" ht="24" customHeight="1"/>
    <row r="133" s="128" customFormat="1" ht="24" customHeight="1"/>
    <row r="134" s="128" customFormat="1" ht="24" customHeight="1"/>
    <row r="135" s="128" customFormat="1" ht="24" customHeight="1"/>
    <row r="136" s="128" customFormat="1" ht="24" customHeight="1"/>
    <row r="137" s="128" customFormat="1" ht="24" customHeight="1"/>
    <row r="138" s="128" customFormat="1" ht="24" customHeight="1"/>
    <row r="139" s="128" customFormat="1" ht="24" customHeight="1"/>
    <row r="140" s="128" customFormat="1" ht="24" customHeight="1"/>
    <row r="141" s="128" customFormat="1" ht="24" customHeight="1"/>
    <row r="142" s="128" customFormat="1" ht="24" customHeight="1"/>
    <row r="143" s="128" customFormat="1" ht="24" customHeight="1"/>
    <row r="144" s="128" customFormat="1" ht="24" customHeight="1"/>
    <row r="145" s="128" customFormat="1" ht="24" customHeight="1"/>
    <row r="146" s="128" customFormat="1" ht="24" customHeight="1"/>
    <row r="147" s="128" customFormat="1" ht="24" customHeight="1"/>
    <row r="148" s="128" customFormat="1" ht="24" customHeight="1"/>
    <row r="149" s="128" customFormat="1" ht="24" customHeight="1"/>
    <row r="150" s="128" customFormat="1" ht="24" customHeight="1"/>
    <row r="151" s="128" customFormat="1" ht="24" customHeight="1"/>
    <row r="152" s="128" customFormat="1" ht="24" customHeight="1"/>
    <row r="153" s="128" customFormat="1" ht="24" customHeight="1"/>
    <row r="154" s="128" customFormat="1" ht="24" customHeight="1"/>
    <row r="155" s="128" customFormat="1" ht="24" customHeight="1"/>
    <row r="156" s="128" customFormat="1" ht="24" customHeight="1"/>
    <row r="157" s="128" customFormat="1" ht="24" customHeight="1"/>
    <row r="158" s="128" customFormat="1" ht="24" customHeight="1"/>
    <row r="159" s="128" customFormat="1" ht="24" customHeight="1"/>
    <row r="160" s="128" customFormat="1" ht="24" customHeight="1"/>
    <row r="161" s="128" customFormat="1" ht="24" customHeight="1"/>
    <row r="162" s="128" customFormat="1" ht="24" customHeight="1"/>
    <row r="163" s="128" customFormat="1" ht="24" customHeight="1"/>
    <row r="164" s="128" customFormat="1" ht="24" customHeight="1"/>
    <row r="165" s="128" customFormat="1" ht="24" customHeight="1"/>
    <row r="166" s="128" customFormat="1" ht="24" customHeight="1"/>
    <row r="167" s="128" customFormat="1" ht="24" customHeight="1"/>
    <row r="168" s="128" customFormat="1" ht="24" customHeight="1"/>
    <row r="169" s="128" customFormat="1" ht="24" customHeight="1"/>
    <row r="170" s="128" customFormat="1" ht="24" customHeight="1"/>
    <row r="171" s="128" customFormat="1" ht="24" customHeight="1"/>
    <row r="172" s="128" customFormat="1" ht="24" customHeight="1"/>
    <row r="173" s="128" customFormat="1" ht="24" customHeight="1"/>
    <row r="174" s="128" customFormat="1" ht="24" customHeight="1"/>
    <row r="175" s="128" customFormat="1" ht="24" customHeight="1"/>
    <row r="176" s="128" customFormat="1" ht="24" customHeight="1"/>
    <row r="177" s="128" customFormat="1" ht="24" customHeight="1"/>
    <row r="178" s="128" customFormat="1" ht="24" customHeight="1"/>
    <row r="179" s="128" customFormat="1" ht="24" customHeight="1"/>
    <row r="180" s="128" customFormat="1" ht="24" customHeight="1"/>
    <row r="181" s="128" customFormat="1" ht="24" customHeight="1"/>
    <row r="182" s="128" customFormat="1" ht="24" customHeight="1"/>
    <row r="183" s="128" customFormat="1" ht="24" customHeight="1"/>
    <row r="184" s="128" customFormat="1" ht="24" customHeight="1"/>
    <row r="185" s="128" customFormat="1" ht="24" customHeight="1"/>
    <row r="186" s="128" customFormat="1" ht="24" customHeight="1"/>
    <row r="187" s="128" customFormat="1" ht="24" customHeight="1"/>
    <row r="188" s="128" customFormat="1" ht="24" customHeight="1"/>
    <row r="189" s="128" customFormat="1" ht="24" customHeight="1"/>
    <row r="190" s="128" customFormat="1" ht="24" customHeight="1"/>
    <row r="191" s="128" customFormat="1" ht="24" customHeight="1"/>
    <row r="192" s="128" customFormat="1" ht="24" customHeight="1"/>
    <row r="193" s="128" customFormat="1" ht="24" customHeight="1"/>
    <row r="194" s="128" customFormat="1" ht="24" customHeight="1"/>
    <row r="195" s="128" customFormat="1" ht="24" customHeight="1"/>
    <row r="196" s="128" customFormat="1" ht="24" customHeight="1"/>
    <row r="197" s="128" customFormat="1" ht="24" customHeight="1"/>
    <row r="198" s="128" customFormat="1" ht="24" customHeight="1"/>
    <row r="199" s="128" customFormat="1" ht="24" customHeight="1"/>
    <row r="200" s="128" customFormat="1" ht="24" customHeight="1"/>
    <row r="201" s="128" customFormat="1" ht="24" customHeight="1"/>
    <row r="202" s="128" customFormat="1" ht="24" customHeight="1"/>
    <row r="203" s="128" customFormat="1" ht="24" customHeight="1"/>
    <row r="204" s="128" customFormat="1" ht="24" customHeight="1"/>
    <row r="205" s="128" customFormat="1" ht="24" customHeight="1"/>
    <row r="206" s="128" customFormat="1" ht="24" customHeight="1"/>
    <row r="207" s="128" customFormat="1" ht="24" customHeight="1"/>
    <row r="208" s="128" customFormat="1" ht="24" customHeight="1"/>
    <row r="209" s="128" customFormat="1" ht="24" customHeight="1"/>
    <row r="210" s="128" customFormat="1" ht="24" customHeight="1"/>
    <row r="211" s="128" customFormat="1" ht="24" customHeight="1"/>
    <row r="212" s="128" customFormat="1" ht="24" customHeight="1"/>
    <row r="213" s="128" customFormat="1" ht="24" customHeight="1"/>
    <row r="214" s="128" customFormat="1" ht="24" customHeight="1"/>
    <row r="215" s="128" customFormat="1" ht="24" customHeight="1"/>
    <row r="216" s="128" customFormat="1" ht="24" customHeight="1"/>
    <row r="217" s="128" customFormat="1" ht="24" customHeight="1"/>
    <row r="218" s="128" customFormat="1" ht="24" customHeight="1"/>
    <row r="219" s="128" customFormat="1" ht="24" customHeight="1"/>
    <row r="220" s="128" customFormat="1" ht="24" customHeight="1"/>
    <row r="221" s="128" customFormat="1" ht="24" customHeight="1"/>
    <row r="222" s="128" customFormat="1" ht="24" customHeight="1"/>
    <row r="223" s="128" customFormat="1" ht="24" customHeight="1"/>
    <row r="224" s="128" customFormat="1" ht="24" customHeight="1"/>
    <row r="225" s="128" customFormat="1" ht="24" customHeight="1"/>
    <row r="226" s="128" customFormat="1" ht="24" customHeight="1"/>
    <row r="227" s="128" customFormat="1" ht="24" customHeight="1"/>
    <row r="228" s="128" customFormat="1" ht="24" customHeight="1"/>
    <row r="229" s="128" customFormat="1" ht="24" customHeight="1"/>
    <row r="230" s="128" customFormat="1" ht="24" customHeight="1"/>
    <row r="231" s="128" customFormat="1" ht="24" customHeight="1"/>
    <row r="232" s="128" customFormat="1" ht="24" customHeight="1"/>
    <row r="233" s="128" customFormat="1" ht="24" customHeight="1"/>
    <row r="234" s="128" customFormat="1" ht="24" customHeight="1"/>
    <row r="235" s="128" customFormat="1" ht="24" customHeight="1"/>
    <row r="236" s="128" customFormat="1" ht="24" customHeight="1"/>
    <row r="237" s="128" customFormat="1" ht="24" customHeight="1"/>
    <row r="238" s="128" customFormat="1" ht="24" customHeight="1"/>
    <row r="239" s="128" customFormat="1" ht="24" customHeight="1"/>
    <row r="240" s="128" customFormat="1" ht="24" customHeight="1"/>
    <row r="241" s="128" customFormat="1" ht="24" customHeight="1"/>
    <row r="242" s="128" customFormat="1" ht="24" customHeight="1"/>
    <row r="243" s="128" customFormat="1" ht="24" customHeight="1"/>
    <row r="244" s="128" customFormat="1" ht="24" customHeight="1"/>
    <row r="245" s="128" customFormat="1" ht="24" customHeight="1"/>
    <row r="246" s="128" customFormat="1" ht="24" customHeight="1"/>
    <row r="247" s="128" customFormat="1" ht="24" customHeight="1"/>
    <row r="248" s="128" customFormat="1" ht="24" customHeight="1"/>
    <row r="249" s="128" customFormat="1" ht="24" customHeight="1"/>
    <row r="250" s="128" customFormat="1" ht="24" customHeight="1"/>
    <row r="251" s="128" customFormat="1" ht="24" customHeight="1"/>
    <row r="252" s="128" customFormat="1" ht="24" customHeight="1"/>
    <row r="253" s="128" customFormat="1" ht="24" customHeight="1"/>
    <row r="254" s="128" customFormat="1" ht="24" customHeight="1"/>
    <row r="255" s="128" customFormat="1" ht="24" customHeight="1"/>
    <row r="256" s="128" customFormat="1" ht="24" customHeight="1"/>
    <row r="257" s="128" customFormat="1" ht="24" customHeight="1"/>
    <row r="258" s="128" customFormat="1" ht="24" customHeight="1"/>
    <row r="259" s="128" customFormat="1" ht="24" customHeight="1"/>
    <row r="260" s="128" customFormat="1" ht="24" customHeight="1"/>
    <row r="261" s="128" customFormat="1" ht="24" customHeight="1"/>
    <row r="262" s="128" customFormat="1" ht="24" customHeight="1"/>
    <row r="263" s="128" customFormat="1" ht="24" customHeight="1"/>
    <row r="264" s="128" customFormat="1" ht="24" customHeight="1"/>
    <row r="265" s="128" customFormat="1" ht="24" customHeight="1"/>
    <row r="266" s="128" customFormat="1" ht="24" customHeight="1"/>
    <row r="267" s="128" customFormat="1" ht="24" customHeight="1"/>
    <row r="268" s="128" customFormat="1" ht="24" customHeight="1"/>
    <row r="269" s="128" customFormat="1" ht="24" customHeight="1"/>
    <row r="270" s="128" customFormat="1" ht="24" customHeight="1"/>
    <row r="271" s="128" customFormat="1" ht="24" customHeight="1"/>
    <row r="272" s="128" customFormat="1" ht="24" customHeight="1"/>
    <row r="273" s="128" customFormat="1" ht="24" customHeight="1"/>
    <row r="274" s="128" customFormat="1" ht="24" customHeight="1"/>
    <row r="275" s="128" customFormat="1" ht="24" customHeight="1"/>
    <row r="276" s="128" customFormat="1" ht="24" customHeight="1"/>
    <row r="277" s="128" customFormat="1" ht="24" customHeight="1"/>
    <row r="278" s="128" customFormat="1" ht="24" customHeight="1"/>
    <row r="279" s="128" customFormat="1" ht="24" customHeight="1"/>
    <row r="280" s="128" customFormat="1" ht="24" customHeight="1"/>
    <row r="281" s="128" customFormat="1" ht="24" customHeight="1"/>
    <row r="282" s="128" customFormat="1" ht="24" customHeight="1"/>
    <row r="283" s="128" customFormat="1" ht="24" customHeight="1"/>
    <row r="284" s="128" customFormat="1" ht="24" customHeight="1"/>
    <row r="285" s="128" customFormat="1" ht="24" customHeight="1"/>
    <row r="286" s="128" customFormat="1" ht="24" customHeight="1"/>
    <row r="287" s="128" customFormat="1" ht="24" customHeight="1"/>
    <row r="288" s="128" customFormat="1" ht="24" customHeight="1"/>
    <row r="289" s="128" customFormat="1" ht="24" customHeight="1"/>
    <row r="290" s="128" customFormat="1" ht="24" customHeight="1"/>
    <row r="291" s="128" customFormat="1" ht="24" customHeight="1"/>
    <row r="292" s="128" customFormat="1" ht="24" customHeight="1"/>
    <row r="293" s="128" customFormat="1" ht="24" customHeight="1"/>
    <row r="294" s="128" customFormat="1" ht="24" customHeight="1"/>
    <row r="295" s="128" customFormat="1" ht="24" customHeight="1"/>
    <row r="296" s="128" customFormat="1" ht="24" customHeight="1"/>
    <row r="297" s="128" customFormat="1" ht="24" customHeight="1"/>
    <row r="298" s="128" customFormat="1" ht="24" customHeight="1"/>
    <row r="299" s="128" customFormat="1" ht="24" customHeight="1"/>
    <row r="300" s="128" customFormat="1" ht="24" customHeight="1"/>
    <row r="301" s="128" customFormat="1" ht="24" customHeight="1"/>
    <row r="302" s="128" customFormat="1" ht="24" customHeight="1"/>
    <row r="303" s="128" customFormat="1" ht="24" customHeight="1"/>
    <row r="304" s="128" customFormat="1" ht="24" customHeight="1"/>
    <row r="305" s="128" customFormat="1" ht="24" customHeight="1"/>
    <row r="306" s="128" customFormat="1" ht="24" customHeight="1"/>
    <row r="307" s="128" customFormat="1" ht="24" customHeight="1"/>
    <row r="308" s="128" customFormat="1" ht="24" customHeight="1"/>
    <row r="309" s="128" customFormat="1" ht="24" customHeight="1"/>
    <row r="310" s="128" customFormat="1" ht="24" customHeight="1"/>
    <row r="311" s="128" customFormat="1" ht="24" customHeight="1"/>
    <row r="312" s="128" customFormat="1" ht="24" customHeight="1"/>
    <row r="313" s="128" customFormat="1" ht="24" customHeight="1"/>
    <row r="314" s="128" customFormat="1" ht="24" customHeight="1"/>
    <row r="315" s="128" customFormat="1" ht="24" customHeight="1"/>
    <row r="316" s="128" customFormat="1" ht="24" customHeight="1"/>
    <row r="317" s="128" customFormat="1" ht="24" customHeight="1"/>
    <row r="318" s="128" customFormat="1" ht="24" customHeight="1"/>
    <row r="319" s="128" customFormat="1" ht="24" customHeight="1"/>
    <row r="320" s="128" customFormat="1" ht="24" customHeight="1"/>
    <row r="321" s="128" customFormat="1" ht="24" customHeight="1"/>
    <row r="322" s="128" customFormat="1" ht="24" customHeight="1"/>
    <row r="323" s="128" customFormat="1" ht="24" customHeight="1"/>
    <row r="324" s="128" customFormat="1" ht="24" customHeight="1"/>
    <row r="325" s="128" customFormat="1" ht="24" customHeight="1"/>
    <row r="326" s="128" customFormat="1" ht="24" customHeight="1"/>
    <row r="327" s="128" customFormat="1" ht="24" customHeight="1"/>
    <row r="328" s="128" customFormat="1" ht="24" customHeight="1"/>
    <row r="329" s="128" customFormat="1" ht="24" customHeight="1"/>
    <row r="330" s="128" customFormat="1" ht="24" customHeight="1"/>
    <row r="331" s="128" customFormat="1" ht="24" customHeight="1"/>
    <row r="332" s="128" customFormat="1" ht="24" customHeight="1"/>
    <row r="333" s="128" customFormat="1" ht="24" customHeight="1"/>
    <row r="334" s="128" customFormat="1" ht="24" customHeight="1"/>
    <row r="335" s="128" customFormat="1" ht="24" customHeight="1"/>
    <row r="336" s="128" customFormat="1" ht="24" customHeight="1"/>
    <row r="337" s="128" customFormat="1" ht="24" customHeight="1"/>
    <row r="338" s="128" customFormat="1" ht="24" customHeight="1"/>
    <row r="339" s="128" customFormat="1" ht="24" customHeight="1"/>
    <row r="340" s="128" customFormat="1" ht="24" customHeight="1"/>
    <row r="341" s="128" customFormat="1" ht="24" customHeight="1"/>
    <row r="342" s="128" customFormat="1" ht="24" customHeight="1"/>
    <row r="343" s="128" customFormat="1" ht="24" customHeight="1"/>
    <row r="344" s="128" customFormat="1" ht="24" customHeight="1"/>
    <row r="345" s="128" customFormat="1" ht="24" customHeight="1"/>
    <row r="346" s="128" customFormat="1" ht="24" customHeight="1"/>
    <row r="347" s="128" customFormat="1" ht="24" customHeight="1"/>
    <row r="348" s="128" customFormat="1" ht="24" customHeight="1"/>
    <row r="349" s="128" customFormat="1" ht="24" customHeight="1"/>
    <row r="350" s="128" customFormat="1" ht="24" customHeight="1"/>
    <row r="351" s="128" customFormat="1" ht="24" customHeight="1"/>
    <row r="352" s="128" customFormat="1" ht="24" customHeight="1"/>
    <row r="353" s="128" customFormat="1" ht="24" customHeight="1"/>
    <row r="354" s="128" customFormat="1" ht="24" customHeight="1"/>
    <row r="355" s="128" customFormat="1" ht="24" customHeight="1"/>
    <row r="356" s="128" customFormat="1" ht="24" customHeight="1"/>
    <row r="357" s="128" customFormat="1" ht="24" customHeight="1"/>
    <row r="358" s="128" customFormat="1" ht="24" customHeight="1"/>
    <row r="359" s="128" customFormat="1" ht="24" customHeight="1"/>
    <row r="360" s="128" customFormat="1" ht="24" customHeight="1"/>
    <row r="361" s="128" customFormat="1" ht="24" customHeight="1"/>
    <row r="362" s="128" customFormat="1" ht="24" customHeight="1"/>
    <row r="363" s="128" customFormat="1" ht="24" customHeight="1"/>
    <row r="364" s="128" customFormat="1" ht="24" customHeight="1"/>
    <row r="365" s="128" customFormat="1" ht="24" customHeight="1"/>
    <row r="366" s="128" customFormat="1" ht="24" customHeight="1"/>
    <row r="367" s="128" customFormat="1" ht="24" customHeight="1"/>
    <row r="368" s="128" customFormat="1" ht="24" customHeight="1"/>
    <row r="369" s="128" customFormat="1" ht="24" customHeight="1"/>
    <row r="370" s="128" customFormat="1" ht="24" customHeight="1"/>
    <row r="371" s="128" customFormat="1" ht="24" customHeight="1"/>
    <row r="372" s="128" customFormat="1" ht="24" customHeight="1"/>
    <row r="373" s="128" customFormat="1" ht="24" customHeight="1"/>
    <row r="374" s="128" customFormat="1" ht="24" customHeight="1"/>
    <row r="375" s="128" customFormat="1" ht="24" customHeight="1"/>
    <row r="376" s="128" customFormat="1" ht="24" customHeight="1"/>
    <row r="377" s="128" customFormat="1" ht="24" customHeight="1"/>
    <row r="378" s="128" customFormat="1" ht="24" customHeight="1"/>
    <row r="379" s="128" customFormat="1" ht="24" customHeight="1"/>
    <row r="380" s="128" customFormat="1" ht="24" customHeight="1"/>
    <row r="381" s="128" customFormat="1" ht="24" customHeight="1"/>
    <row r="382" s="128" customFormat="1" ht="24" customHeight="1"/>
    <row r="383" s="128" customFormat="1" ht="24" customHeight="1"/>
    <row r="384" s="128" customFormat="1" ht="24" customHeight="1"/>
    <row r="385" s="128" customFormat="1" ht="24" customHeight="1"/>
    <row r="386" s="128" customFormat="1" ht="24" customHeight="1"/>
    <row r="387" s="128" customFormat="1" ht="24" customHeight="1"/>
    <row r="388" s="128" customFormat="1" ht="24" customHeight="1"/>
    <row r="389" s="128" customFormat="1" ht="24" customHeight="1"/>
    <row r="390" s="128" customFormat="1" ht="24" customHeight="1"/>
    <row r="391" s="128" customFormat="1" ht="24" customHeight="1"/>
    <row r="392" s="128" customFormat="1" ht="24" customHeight="1"/>
    <row r="393" s="128" customFormat="1" ht="24" customHeight="1"/>
    <row r="394" s="128" customFormat="1" ht="24" customHeight="1"/>
    <row r="395" s="128" customFormat="1" ht="24" customHeight="1"/>
    <row r="396" s="128" customFormat="1" ht="24" customHeight="1"/>
    <row r="397" s="128" customFormat="1" ht="24" customHeight="1"/>
    <row r="398" s="128" customFormat="1" ht="24" customHeight="1"/>
    <row r="399" s="128" customFormat="1" ht="24" customHeight="1"/>
    <row r="400" s="128" customFormat="1" ht="24" customHeight="1"/>
    <row r="401" s="128" customFormat="1" ht="24" customHeight="1"/>
    <row r="402" s="128" customFormat="1" ht="24" customHeight="1"/>
    <row r="403" s="128" customFormat="1" ht="24" customHeight="1"/>
    <row r="404" s="128" customFormat="1" ht="24" customHeight="1"/>
    <row r="405" s="128" customFormat="1" ht="24" customHeight="1"/>
    <row r="406" s="128" customFormat="1" ht="24" customHeight="1"/>
    <row r="407" s="128" customFormat="1" ht="24" customHeight="1"/>
    <row r="408" s="128" customFormat="1" ht="24" customHeight="1"/>
    <row r="409" s="128" customFormat="1" ht="24" customHeight="1"/>
    <row r="410" s="128" customFormat="1" ht="24" customHeight="1"/>
    <row r="411" s="128" customFormat="1" ht="24" customHeight="1"/>
    <row r="412" s="128" customFormat="1" ht="24" customHeight="1"/>
    <row r="413" s="128" customFormat="1" ht="24" customHeight="1"/>
    <row r="414" s="128" customFormat="1" ht="24" customHeight="1"/>
    <row r="415" s="128" customFormat="1" ht="24" customHeight="1"/>
    <row r="416" s="128" customFormat="1" ht="24" customHeight="1"/>
    <row r="417" s="128" customFormat="1" ht="24" customHeight="1"/>
    <row r="418" s="128" customFormat="1" ht="24" customHeight="1"/>
    <row r="419" s="128" customFormat="1" ht="24" customHeight="1"/>
    <row r="420" s="128" customFormat="1" ht="24" customHeight="1"/>
    <row r="421" s="128" customFormat="1" ht="24" customHeight="1"/>
    <row r="422" s="128" customFormat="1" ht="24" customHeight="1"/>
    <row r="423" s="128" customFormat="1" ht="24" customHeight="1"/>
    <row r="424" s="128" customFormat="1" ht="24" customHeight="1"/>
    <row r="425" s="128" customFormat="1" ht="24" customHeight="1"/>
    <row r="426" s="128" customFormat="1" ht="24" customHeight="1"/>
    <row r="427" s="128" customFormat="1" ht="24" customHeight="1"/>
    <row r="428" s="128" customFormat="1" ht="24" customHeight="1"/>
    <row r="429" s="128" customFormat="1" ht="24" customHeight="1"/>
    <row r="430" s="128" customFormat="1" ht="24" customHeight="1"/>
    <row r="431" s="128" customFormat="1" ht="24" customHeight="1"/>
    <row r="432" s="128" customFormat="1" ht="24" customHeight="1"/>
    <row r="433" s="128" customFormat="1" ht="24" customHeight="1"/>
    <row r="434" s="128" customFormat="1" ht="24" customHeight="1"/>
    <row r="435" s="128" customFormat="1" ht="24" customHeight="1"/>
    <row r="436" s="128" customFormat="1" ht="24" customHeight="1"/>
    <row r="437" s="128" customFormat="1" ht="24" customHeight="1"/>
    <row r="438" s="128" customFormat="1" ht="24" customHeight="1"/>
    <row r="439" s="128" customFormat="1" ht="24" customHeight="1"/>
    <row r="440" s="128" customFormat="1" ht="24" customHeight="1"/>
    <row r="441" s="128" customFormat="1" ht="24" customHeight="1"/>
    <row r="442" s="128" customFormat="1" ht="24" customHeight="1"/>
    <row r="443" s="128" customFormat="1" ht="24" customHeight="1"/>
    <row r="444" s="128" customFormat="1" ht="24" customHeight="1"/>
    <row r="445" s="128" customFormat="1" ht="24" customHeight="1"/>
    <row r="446" s="128" customFormat="1" ht="24" customHeight="1"/>
    <row r="447" s="128" customFormat="1" ht="24" customHeight="1"/>
    <row r="448" s="128" customFormat="1" ht="24" customHeight="1"/>
    <row r="449" s="128" customFormat="1" ht="24" customHeight="1"/>
    <row r="450" s="128" customFormat="1" ht="24" customHeight="1"/>
    <row r="451" s="128" customFormat="1" ht="24" customHeight="1"/>
    <row r="452" s="128" customFormat="1" ht="24" customHeight="1"/>
    <row r="453" s="128" customFormat="1" ht="24" customHeight="1"/>
    <row r="454" s="128" customFormat="1" ht="24" customHeight="1"/>
    <row r="455" s="128" customFormat="1" ht="24" customHeight="1"/>
    <row r="456" s="128" customFormat="1" ht="24" customHeight="1"/>
    <row r="457" s="128" customFormat="1" ht="24" customHeight="1"/>
    <row r="458" s="128" customFormat="1" ht="24" customHeight="1"/>
    <row r="459" s="128" customFormat="1" ht="24" customHeight="1"/>
    <row r="460" s="128" customFormat="1" ht="24" customHeight="1"/>
    <row r="461" s="128" customFormat="1" ht="24" customHeight="1"/>
    <row r="462" s="128" customFormat="1" ht="24" customHeight="1"/>
    <row r="463" s="128" customFormat="1" ht="24" customHeight="1"/>
    <row r="464" s="128" customFormat="1" ht="24" customHeight="1"/>
    <row r="465" s="128" customFormat="1" ht="24" customHeight="1"/>
    <row r="466" s="128" customFormat="1" ht="24" customHeight="1"/>
    <row r="467" s="128" customFormat="1" ht="24" customHeight="1"/>
    <row r="468" s="128" customFormat="1" ht="24" customHeight="1"/>
    <row r="469" s="128" customFormat="1" ht="24" customHeight="1"/>
    <row r="470" s="128" customFormat="1" ht="24" customHeight="1"/>
    <row r="471" s="128" customFormat="1" ht="24" customHeight="1"/>
    <row r="472" s="128" customFormat="1" ht="24" customHeight="1"/>
    <row r="473" s="128" customFormat="1" ht="24" customHeight="1"/>
    <row r="474" s="128" customFormat="1" ht="24" customHeight="1"/>
    <row r="475" s="128" customFormat="1" ht="24" customHeight="1"/>
    <row r="476" s="128" customFormat="1" ht="24" customHeight="1"/>
    <row r="477" s="128" customFormat="1" ht="24" customHeight="1"/>
    <row r="478" s="128" customFormat="1" ht="24" customHeight="1"/>
    <row r="479" s="128" customFormat="1" ht="24" customHeight="1"/>
    <row r="480" s="128" customFormat="1" ht="24" customHeight="1"/>
    <row r="481" s="128" customFormat="1" ht="24" customHeight="1"/>
    <row r="482" s="128" customFormat="1" ht="24" customHeight="1"/>
    <row r="483" s="128" customFormat="1" ht="24" customHeight="1"/>
    <row r="484" s="128" customFormat="1" ht="24" customHeight="1"/>
    <row r="485" s="128" customFormat="1" ht="24" customHeight="1"/>
    <row r="486" s="128" customFormat="1" ht="24" customHeight="1"/>
    <row r="487" s="128" customFormat="1" ht="24" customHeight="1"/>
    <row r="488" s="128" customFormat="1" ht="24" customHeight="1"/>
    <row r="489" s="128" customFormat="1" ht="24" customHeight="1"/>
    <row r="490" s="128" customFormat="1" ht="24" customHeight="1"/>
    <row r="491" s="128" customFormat="1" ht="24" customHeight="1"/>
    <row r="492" s="128" customFormat="1" ht="24" customHeight="1"/>
    <row r="493" s="128" customFormat="1" ht="24" customHeight="1"/>
    <row r="494" s="128" customFormat="1" ht="24" customHeight="1"/>
    <row r="495" s="128" customFormat="1" ht="24" customHeight="1"/>
    <row r="496" s="128" customFormat="1" ht="24" customHeight="1"/>
    <row r="497" s="128" customFormat="1" ht="24" customHeight="1"/>
    <row r="498" s="128" customFormat="1" ht="24" customHeight="1"/>
    <row r="499" s="128" customFormat="1" ht="24" customHeight="1"/>
    <row r="500" s="128" customFormat="1" ht="24" customHeight="1"/>
    <row r="501" s="128" customFormat="1" ht="24" customHeight="1"/>
    <row r="502" s="128" customFormat="1" ht="24" customHeight="1"/>
    <row r="503" s="128" customFormat="1" ht="24" customHeight="1"/>
    <row r="504" s="128" customFormat="1" ht="24" customHeight="1"/>
    <row r="505" s="128" customFormat="1" ht="24" customHeight="1"/>
    <row r="506" s="128" customFormat="1" ht="24" customHeight="1"/>
    <row r="507" s="128" customFormat="1" ht="24" customHeight="1"/>
    <row r="508" s="128" customFormat="1" ht="24" customHeight="1"/>
    <row r="509" s="128" customFormat="1" ht="24" customHeight="1"/>
    <row r="510" s="128" customFormat="1" ht="24" customHeight="1"/>
    <row r="511" s="128" customFormat="1" ht="24" customHeight="1"/>
    <row r="512" s="128" customFormat="1" ht="24" customHeight="1"/>
    <row r="513" s="128" customFormat="1" ht="24" customHeight="1"/>
    <row r="514" s="128" customFormat="1" ht="24" customHeight="1"/>
    <row r="515" s="128" customFormat="1" ht="24" customHeight="1"/>
    <row r="516" s="128" customFormat="1" ht="24" customHeight="1"/>
    <row r="517" s="128" customFormat="1" ht="24" customHeight="1"/>
    <row r="518" s="128" customFormat="1" ht="24" customHeight="1"/>
    <row r="519" s="128" customFormat="1" ht="24" customHeight="1"/>
    <row r="520" s="128" customFormat="1" ht="24" customHeight="1"/>
    <row r="521" s="128" customFormat="1" ht="24" customHeight="1"/>
    <row r="522" s="128" customFormat="1" ht="24" customHeight="1"/>
    <row r="523" s="128" customFormat="1" ht="24" customHeight="1"/>
    <row r="524" s="128" customFormat="1" ht="24" customHeight="1"/>
    <row r="525" s="128" customFormat="1" ht="24" customHeight="1"/>
    <row r="526" s="128" customFormat="1" ht="24" customHeight="1"/>
    <row r="527" s="128" customFormat="1" ht="24" customHeight="1"/>
    <row r="528" s="128" customFormat="1" ht="24" customHeight="1"/>
    <row r="529" s="128" customFormat="1" ht="24" customHeight="1"/>
    <row r="530" s="128" customFormat="1" ht="24" customHeight="1"/>
    <row r="531" s="128" customFormat="1" ht="24" customHeight="1"/>
    <row r="532" s="128" customFormat="1" ht="24" customHeight="1"/>
    <row r="533" s="128" customFormat="1" ht="24" customHeight="1"/>
    <row r="534" s="128" customFormat="1" ht="24" customHeight="1"/>
    <row r="535" s="128" customFormat="1" ht="24" customHeight="1"/>
    <row r="536" s="128" customFormat="1" ht="24" customHeight="1"/>
    <row r="537" s="128" customFormat="1" ht="24" customHeight="1"/>
    <row r="538" s="128" customFormat="1" ht="24" customHeight="1"/>
    <row r="539" s="128" customFormat="1" ht="24" customHeight="1"/>
    <row r="540" s="128" customFormat="1" ht="24" customHeight="1"/>
    <row r="541" s="128" customFormat="1" ht="24" customHeight="1"/>
    <row r="542" s="128" customFormat="1" ht="24" customHeight="1"/>
    <row r="543" s="128" customFormat="1" ht="24" customHeight="1"/>
    <row r="544" s="128" customFormat="1" ht="24" customHeight="1"/>
    <row r="545" s="128" customFormat="1" ht="24" customHeight="1"/>
    <row r="546" s="128" customFormat="1" ht="24" customHeight="1"/>
    <row r="547" s="128" customFormat="1" ht="24" customHeight="1"/>
    <row r="548" s="128" customFormat="1" ht="24" customHeight="1"/>
    <row r="549" s="128" customFormat="1" ht="24" customHeight="1"/>
    <row r="550" s="128" customFormat="1" ht="24" customHeight="1"/>
    <row r="551" s="128" customFormat="1" ht="24" customHeight="1"/>
    <row r="552" s="128" customFormat="1" ht="24" customHeight="1"/>
    <row r="553" s="128" customFormat="1" ht="24" customHeight="1"/>
    <row r="554" s="128" customFormat="1" ht="24" customHeight="1"/>
    <row r="555" s="128" customFormat="1" ht="24" customHeight="1"/>
    <row r="556" s="128" customFormat="1" ht="24" customHeight="1"/>
    <row r="557" s="128" customFormat="1" ht="24" customHeight="1"/>
    <row r="558" s="128" customFormat="1" ht="24" customHeight="1"/>
    <row r="559" s="128" customFormat="1" ht="24" customHeight="1"/>
    <row r="560" s="128" customFormat="1" ht="24" customHeight="1"/>
    <row r="561" s="128" customFormat="1" ht="24" customHeight="1"/>
    <row r="562" s="128" customFormat="1" ht="24" customHeight="1"/>
    <row r="563" s="128" customFormat="1" ht="24" customHeight="1"/>
    <row r="564" s="128" customFormat="1" ht="24" customHeight="1"/>
    <row r="565" s="128" customFormat="1" ht="24" customHeight="1"/>
    <row r="566" s="128" customFormat="1" ht="24" customHeight="1"/>
    <row r="567" s="128" customFormat="1" ht="24" customHeight="1"/>
    <row r="568" s="128" customFormat="1" ht="24" customHeight="1"/>
    <row r="569" s="128" customFormat="1" ht="24" customHeight="1"/>
    <row r="570" s="128" customFormat="1" ht="24" customHeight="1"/>
    <row r="571" s="128" customFormat="1" ht="24" customHeight="1"/>
    <row r="572" s="128" customFormat="1" ht="24" customHeight="1"/>
    <row r="573" s="128" customFormat="1" ht="24" customHeight="1"/>
    <row r="574" s="128" customFormat="1" ht="24" customHeight="1"/>
    <row r="575" s="128" customFormat="1" ht="24" customHeight="1"/>
    <row r="576" s="128" customFormat="1" ht="24" customHeight="1"/>
    <row r="577" s="128" customFormat="1" ht="24" customHeight="1"/>
    <row r="578" s="128" customFormat="1" ht="24" customHeight="1"/>
    <row r="579" s="128" customFormat="1" ht="24" customHeight="1"/>
    <row r="580" s="128" customFormat="1" ht="24" customHeight="1"/>
    <row r="581" s="128" customFormat="1" ht="24" customHeight="1"/>
    <row r="582" s="128" customFormat="1" ht="24" customHeight="1"/>
    <row r="583" s="128" customFormat="1" ht="24" customHeight="1"/>
    <row r="584" s="128" customFormat="1" ht="24" customHeight="1"/>
    <row r="585" s="128" customFormat="1" ht="24" customHeight="1"/>
    <row r="586" s="128" customFormat="1" ht="24" customHeight="1"/>
    <row r="587" s="128" customFormat="1" ht="24" customHeight="1"/>
    <row r="588" s="128" customFormat="1" ht="24" customHeight="1"/>
    <row r="589" s="128" customFormat="1" ht="24" customHeight="1"/>
    <row r="590" s="128" customFormat="1" ht="24" customHeight="1"/>
    <row r="591" s="128" customFormat="1" ht="24" customHeight="1"/>
    <row r="592" s="128" customFormat="1" ht="24" customHeight="1"/>
    <row r="593" s="128" customFormat="1" ht="24" customHeight="1"/>
    <row r="594" s="128" customFormat="1" ht="24" customHeight="1"/>
    <row r="595" s="128" customFormat="1" ht="24" customHeight="1"/>
    <row r="596" s="128" customFormat="1" ht="24" customHeight="1"/>
    <row r="597" s="128" customFormat="1" ht="24" customHeight="1"/>
    <row r="598" s="128" customFormat="1" ht="24" customHeight="1"/>
    <row r="599" s="128" customFormat="1" ht="24" customHeight="1"/>
    <row r="600" s="128" customFormat="1" ht="24" customHeight="1"/>
    <row r="601" s="128" customFormat="1" ht="24" customHeight="1"/>
    <row r="602" s="128" customFormat="1" ht="24" customHeight="1"/>
    <row r="603" s="128" customFormat="1" ht="24" customHeight="1"/>
    <row r="604" s="128" customFormat="1" ht="24" customHeight="1"/>
    <row r="605" s="128" customFormat="1" ht="24" customHeight="1"/>
    <row r="606" s="128" customFormat="1" ht="24" customHeight="1"/>
    <row r="607" s="128" customFormat="1" ht="24" customHeight="1"/>
    <row r="608" s="128" customFormat="1" ht="24" customHeight="1"/>
    <row r="609" s="128" customFormat="1" ht="24" customHeight="1"/>
    <row r="610" s="128" customFormat="1" ht="24" customHeight="1"/>
    <row r="611" s="128" customFormat="1" ht="24" customHeight="1"/>
    <row r="612" s="128" customFormat="1" ht="24" customHeight="1"/>
    <row r="613" s="128" customFormat="1" ht="24" customHeight="1"/>
    <row r="614" s="128" customFormat="1" ht="24" customHeight="1"/>
    <row r="615" s="128" customFormat="1" ht="24" customHeight="1"/>
    <row r="616" s="128" customFormat="1" ht="24" customHeight="1"/>
    <row r="617" s="128" customFormat="1" ht="24" customHeight="1"/>
    <row r="618" s="128" customFormat="1" ht="24" customHeight="1"/>
    <row r="619" s="128" customFormat="1" ht="24" customHeight="1"/>
    <row r="620" s="128" customFormat="1" ht="24" customHeight="1"/>
    <row r="621" s="128" customFormat="1" ht="24" customHeight="1"/>
    <row r="622" s="128" customFormat="1" ht="24" customHeight="1"/>
    <row r="623" s="128" customFormat="1" ht="24" customHeight="1"/>
    <row r="624" s="128" customFormat="1" ht="24" customHeight="1"/>
    <row r="625" s="128" customFormat="1" ht="24" customHeight="1"/>
    <row r="626" s="128" customFormat="1" ht="24" customHeight="1"/>
    <row r="627" s="128" customFormat="1" ht="24" customHeight="1"/>
    <row r="628" s="128" customFormat="1" ht="24" customHeight="1"/>
    <row r="629" s="128" customFormat="1" ht="24" customHeight="1"/>
    <row r="630" s="128" customFormat="1" ht="24" customHeight="1"/>
    <row r="631" s="128" customFormat="1" ht="24" customHeight="1"/>
    <row r="632" s="128" customFormat="1" ht="24" customHeight="1"/>
    <row r="633" s="128" customFormat="1" ht="24" customHeight="1"/>
    <row r="634" s="128" customFormat="1" ht="24" customHeight="1"/>
    <row r="635" s="128" customFormat="1" ht="24" customHeight="1"/>
    <row r="636" s="128" customFormat="1" ht="24" customHeight="1"/>
    <row r="637" s="128" customFormat="1" ht="24" customHeight="1"/>
    <row r="638" s="128" customFormat="1" ht="24" customHeight="1"/>
    <row r="639" s="128" customFormat="1" ht="24" customHeight="1"/>
    <row r="640" s="128" customFormat="1" ht="24" customHeight="1"/>
    <row r="641" s="128" customFormat="1" ht="24" customHeight="1"/>
    <row r="642" s="128" customFormat="1" ht="24" customHeight="1"/>
    <row r="643" s="128" customFormat="1" ht="24" customHeight="1"/>
    <row r="644" s="128" customFormat="1" ht="24" customHeight="1"/>
    <row r="645" s="128" customFormat="1" ht="24" customHeight="1"/>
    <row r="646" s="128" customFormat="1" ht="24" customHeight="1"/>
    <row r="647" s="128" customFormat="1" ht="24" customHeight="1"/>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G101"/>
  <sheetViews>
    <sheetView showGridLines="0" workbookViewId="0">
      <selection activeCell="A31" sqref="A31"/>
    </sheetView>
  </sheetViews>
  <sheetFormatPr defaultRowHeight="14.4"/>
  <cols>
    <col min="1" max="1" width="32" bestFit="1" customWidth="1"/>
    <col min="2" max="2" width="6.6640625" bestFit="1" customWidth="1"/>
    <col min="3" max="3" width="8" customWidth="1"/>
    <col min="4" max="4" width="9.109375" customWidth="1"/>
    <col min="5" max="5" width="9.109375" style="85" customWidth="1"/>
    <col min="6" max="7" width="9.109375" style="85"/>
  </cols>
  <sheetData>
    <row r="1" spans="1:7">
      <c r="A1" s="56" t="s">
        <v>21</v>
      </c>
      <c r="B1" s="77" t="s">
        <v>21</v>
      </c>
      <c r="C1" s="57" t="s">
        <v>74</v>
      </c>
      <c r="E1" s="90" t="s">
        <v>200</v>
      </c>
      <c r="F1" s="77" t="s">
        <v>201</v>
      </c>
      <c r="G1" s="57" t="s">
        <v>202</v>
      </c>
    </row>
    <row r="2" spans="1:7">
      <c r="A2" s="1" t="s">
        <v>198</v>
      </c>
      <c r="B2" s="20" t="s">
        <v>199</v>
      </c>
      <c r="C2" s="79">
        <f t="shared" ref="C2:C32" si="0">COUNTIF(Calendr,A2)</f>
        <v>6</v>
      </c>
      <c r="E2" s="86">
        <v>1</v>
      </c>
      <c r="F2" s="20">
        <v>1</v>
      </c>
      <c r="G2" s="87">
        <f t="shared" ref="G2:G65" si="1">F2*E2</f>
        <v>1</v>
      </c>
    </row>
    <row r="3" spans="1:7">
      <c r="A3" s="1" t="s">
        <v>262</v>
      </c>
      <c r="B3" s="20" t="s">
        <v>263</v>
      </c>
      <c r="C3" s="79">
        <f t="shared" si="0"/>
        <v>3</v>
      </c>
      <c r="E3" s="86">
        <v>1</v>
      </c>
      <c r="F3" s="20">
        <v>2</v>
      </c>
      <c r="G3" s="87">
        <f t="shared" si="1"/>
        <v>2</v>
      </c>
    </row>
    <row r="4" spans="1:7">
      <c r="A4" s="1" t="s">
        <v>13</v>
      </c>
      <c r="B4" s="20" t="s">
        <v>38</v>
      </c>
      <c r="C4" s="80">
        <f t="shared" si="0"/>
        <v>1</v>
      </c>
      <c r="E4" s="86">
        <v>1</v>
      </c>
      <c r="F4" s="20">
        <v>3</v>
      </c>
      <c r="G4" s="87">
        <f t="shared" si="1"/>
        <v>3</v>
      </c>
    </row>
    <row r="5" spans="1:7">
      <c r="A5" s="1" t="s">
        <v>37</v>
      </c>
      <c r="B5" s="20" t="s">
        <v>39</v>
      </c>
      <c r="C5" s="80">
        <f t="shared" si="0"/>
        <v>19</v>
      </c>
      <c r="E5" s="86">
        <v>1</v>
      </c>
      <c r="F5" s="20">
        <v>4</v>
      </c>
      <c r="G5" s="87">
        <f t="shared" si="1"/>
        <v>4</v>
      </c>
    </row>
    <row r="6" spans="1:7">
      <c r="A6" s="1" t="s">
        <v>12</v>
      </c>
      <c r="B6" s="20" t="s">
        <v>40</v>
      </c>
      <c r="C6" s="80">
        <f t="shared" si="0"/>
        <v>0</v>
      </c>
      <c r="E6" s="86">
        <v>1</v>
      </c>
      <c r="F6" s="20">
        <v>5</v>
      </c>
      <c r="G6" s="87">
        <f t="shared" si="1"/>
        <v>5</v>
      </c>
    </row>
    <row r="7" spans="1:7">
      <c r="A7" s="1" t="s">
        <v>8</v>
      </c>
      <c r="B7" s="20" t="s">
        <v>41</v>
      </c>
      <c r="C7" s="80">
        <f t="shared" si="0"/>
        <v>44</v>
      </c>
      <c r="E7" s="86">
        <v>1</v>
      </c>
      <c r="F7" s="20">
        <v>6</v>
      </c>
      <c r="G7" s="87">
        <f t="shared" si="1"/>
        <v>6</v>
      </c>
    </row>
    <row r="8" spans="1:7">
      <c r="A8" s="1" t="s">
        <v>59</v>
      </c>
      <c r="B8" s="20" t="s">
        <v>60</v>
      </c>
      <c r="C8" s="80">
        <f t="shared" si="0"/>
        <v>1</v>
      </c>
      <c r="E8" s="86">
        <v>1</v>
      </c>
      <c r="F8" s="20">
        <v>7</v>
      </c>
      <c r="G8" s="87">
        <f t="shared" si="1"/>
        <v>7</v>
      </c>
    </row>
    <row r="9" spans="1:7">
      <c r="A9" s="1" t="s">
        <v>16</v>
      </c>
      <c r="B9" s="20" t="s">
        <v>42</v>
      </c>
      <c r="C9" s="80">
        <f t="shared" si="0"/>
        <v>6</v>
      </c>
      <c r="E9" s="86">
        <v>1</v>
      </c>
      <c r="F9" s="20">
        <v>8</v>
      </c>
      <c r="G9" s="87">
        <f t="shared" si="1"/>
        <v>8</v>
      </c>
    </row>
    <row r="10" spans="1:7">
      <c r="A10" s="1" t="s">
        <v>17</v>
      </c>
      <c r="B10" s="20" t="s">
        <v>43</v>
      </c>
      <c r="C10" s="80">
        <f t="shared" si="0"/>
        <v>0</v>
      </c>
      <c r="E10" s="86">
        <v>1</v>
      </c>
      <c r="F10" s="20">
        <v>9</v>
      </c>
      <c r="G10" s="87">
        <f t="shared" si="1"/>
        <v>9</v>
      </c>
    </row>
    <row r="11" spans="1:7">
      <c r="A11" s="1" t="s">
        <v>18</v>
      </c>
      <c r="B11" s="20" t="s">
        <v>44</v>
      </c>
      <c r="C11" s="80">
        <f t="shared" si="0"/>
        <v>9</v>
      </c>
      <c r="E11" s="91">
        <v>2</v>
      </c>
      <c r="F11" s="92">
        <v>1</v>
      </c>
      <c r="G11" s="93">
        <f t="shared" si="1"/>
        <v>2</v>
      </c>
    </row>
    <row r="12" spans="1:7">
      <c r="A12" s="1" t="s">
        <v>15</v>
      </c>
      <c r="B12" s="20" t="s">
        <v>45</v>
      </c>
      <c r="C12" s="80">
        <f t="shared" si="0"/>
        <v>9</v>
      </c>
      <c r="E12" s="91">
        <v>2</v>
      </c>
      <c r="F12" s="92">
        <v>2</v>
      </c>
      <c r="G12" s="93">
        <f t="shared" si="1"/>
        <v>4</v>
      </c>
    </row>
    <row r="13" spans="1:7">
      <c r="A13" s="1" t="s">
        <v>14</v>
      </c>
      <c r="B13" s="20" t="s">
        <v>46</v>
      </c>
      <c r="C13" s="80">
        <f t="shared" si="0"/>
        <v>14</v>
      </c>
      <c r="E13" s="91">
        <v>2</v>
      </c>
      <c r="F13" s="92">
        <v>3</v>
      </c>
      <c r="G13" s="93">
        <f t="shared" si="1"/>
        <v>6</v>
      </c>
    </row>
    <row r="14" spans="1:7">
      <c r="A14" s="1" t="s">
        <v>3</v>
      </c>
      <c r="B14" s="20" t="s">
        <v>47</v>
      </c>
      <c r="C14" s="80">
        <f t="shared" si="0"/>
        <v>1</v>
      </c>
      <c r="E14" s="91">
        <v>2</v>
      </c>
      <c r="F14" s="92">
        <v>4</v>
      </c>
      <c r="G14" s="93">
        <f t="shared" si="1"/>
        <v>8</v>
      </c>
    </row>
    <row r="15" spans="1:7">
      <c r="A15" s="1" t="s">
        <v>6</v>
      </c>
      <c r="B15" s="20" t="s">
        <v>48</v>
      </c>
      <c r="C15" s="80">
        <f t="shared" si="0"/>
        <v>5</v>
      </c>
      <c r="E15" s="91">
        <v>2</v>
      </c>
      <c r="F15" s="92">
        <v>5</v>
      </c>
      <c r="G15" s="93">
        <f t="shared" si="1"/>
        <v>10</v>
      </c>
    </row>
    <row r="16" spans="1:7">
      <c r="A16" s="1" t="s">
        <v>19</v>
      </c>
      <c r="B16" s="20" t="s">
        <v>49</v>
      </c>
      <c r="C16" s="80">
        <f t="shared" si="0"/>
        <v>5</v>
      </c>
      <c r="E16" s="91">
        <v>2</v>
      </c>
      <c r="F16" s="92">
        <v>6</v>
      </c>
      <c r="G16" s="93">
        <f t="shared" si="1"/>
        <v>12</v>
      </c>
    </row>
    <row r="17" spans="1:7">
      <c r="A17" s="1" t="s">
        <v>4</v>
      </c>
      <c r="B17" s="20" t="s">
        <v>50</v>
      </c>
      <c r="C17" s="80">
        <f t="shared" si="0"/>
        <v>8</v>
      </c>
      <c r="E17" s="91">
        <v>2</v>
      </c>
      <c r="F17" s="92">
        <v>7</v>
      </c>
      <c r="G17" s="93">
        <f t="shared" si="1"/>
        <v>14</v>
      </c>
    </row>
    <row r="18" spans="1:7">
      <c r="A18" s="1" t="s">
        <v>5</v>
      </c>
      <c r="B18" s="20" t="s">
        <v>51</v>
      </c>
      <c r="C18" s="80">
        <f t="shared" si="0"/>
        <v>0</v>
      </c>
      <c r="E18" s="91">
        <v>2</v>
      </c>
      <c r="F18" s="92">
        <v>8</v>
      </c>
      <c r="G18" s="93">
        <f t="shared" si="1"/>
        <v>16</v>
      </c>
    </row>
    <row r="19" spans="1:7">
      <c r="A19" s="1" t="s">
        <v>69</v>
      </c>
      <c r="B19" s="20" t="s">
        <v>70</v>
      </c>
      <c r="C19" s="80">
        <f t="shared" si="0"/>
        <v>27</v>
      </c>
      <c r="E19" s="91">
        <v>2</v>
      </c>
      <c r="F19" s="92">
        <v>9</v>
      </c>
      <c r="G19" s="93">
        <f t="shared" si="1"/>
        <v>18</v>
      </c>
    </row>
    <row r="20" spans="1:7">
      <c r="A20" s="1" t="s">
        <v>11</v>
      </c>
      <c r="B20" s="20" t="s">
        <v>52</v>
      </c>
      <c r="C20" s="80">
        <f t="shared" si="0"/>
        <v>0</v>
      </c>
      <c r="E20" s="86">
        <v>3</v>
      </c>
      <c r="F20" s="20">
        <v>1</v>
      </c>
      <c r="G20" s="87">
        <f t="shared" si="1"/>
        <v>3</v>
      </c>
    </row>
    <row r="21" spans="1:7">
      <c r="A21" s="1" t="s">
        <v>0</v>
      </c>
      <c r="B21" s="20" t="s">
        <v>53</v>
      </c>
      <c r="C21" s="80">
        <f t="shared" si="0"/>
        <v>30</v>
      </c>
      <c r="E21" s="86">
        <v>3</v>
      </c>
      <c r="F21" s="20">
        <v>2</v>
      </c>
      <c r="G21" s="87">
        <f t="shared" si="1"/>
        <v>6</v>
      </c>
    </row>
    <row r="22" spans="1:7">
      <c r="A22" s="1" t="s">
        <v>2</v>
      </c>
      <c r="B22" s="20" t="s">
        <v>54</v>
      </c>
      <c r="C22" s="80">
        <f t="shared" si="0"/>
        <v>0</v>
      </c>
      <c r="E22" s="86">
        <v>3</v>
      </c>
      <c r="F22" s="20">
        <v>3</v>
      </c>
      <c r="G22" s="87">
        <f t="shared" si="1"/>
        <v>9</v>
      </c>
    </row>
    <row r="23" spans="1:7">
      <c r="A23" s="1" t="s">
        <v>7</v>
      </c>
      <c r="B23" s="20" t="s">
        <v>55</v>
      </c>
      <c r="C23" s="80">
        <f t="shared" si="0"/>
        <v>3</v>
      </c>
      <c r="E23" s="86">
        <v>3</v>
      </c>
      <c r="F23" s="20">
        <v>4</v>
      </c>
      <c r="G23" s="87">
        <f t="shared" si="1"/>
        <v>12</v>
      </c>
    </row>
    <row r="24" spans="1:7">
      <c r="A24" s="1" t="s">
        <v>1</v>
      </c>
      <c r="B24" s="20" t="s">
        <v>56</v>
      </c>
      <c r="C24" s="80">
        <f t="shared" si="0"/>
        <v>12</v>
      </c>
      <c r="E24" s="86">
        <v>3</v>
      </c>
      <c r="F24" s="20">
        <v>5</v>
      </c>
      <c r="G24" s="87">
        <f t="shared" si="1"/>
        <v>15</v>
      </c>
    </row>
    <row r="25" spans="1:7">
      <c r="A25" s="1" t="s">
        <v>260</v>
      </c>
      <c r="B25" s="20" t="s">
        <v>259</v>
      </c>
      <c r="C25" s="80">
        <f t="shared" si="0"/>
        <v>2</v>
      </c>
      <c r="E25" s="86">
        <v>3</v>
      </c>
      <c r="F25" s="20">
        <v>6</v>
      </c>
      <c r="G25" s="87">
        <f t="shared" si="1"/>
        <v>18</v>
      </c>
    </row>
    <row r="26" spans="1:7">
      <c r="A26" s="1" t="s">
        <v>253</v>
      </c>
      <c r="B26" s="20" t="s">
        <v>258</v>
      </c>
      <c r="C26" s="80">
        <f t="shared" si="0"/>
        <v>0</v>
      </c>
      <c r="E26" s="86">
        <v>3</v>
      </c>
      <c r="F26" s="20">
        <v>7</v>
      </c>
      <c r="G26" s="87">
        <f t="shared" si="1"/>
        <v>21</v>
      </c>
    </row>
    <row r="27" spans="1:7">
      <c r="A27" s="1" t="s">
        <v>255</v>
      </c>
      <c r="B27" s="20" t="s">
        <v>257</v>
      </c>
      <c r="C27" s="80">
        <f t="shared" si="0"/>
        <v>0</v>
      </c>
      <c r="E27" s="86">
        <v>3</v>
      </c>
      <c r="F27" s="20">
        <v>8</v>
      </c>
      <c r="G27" s="87">
        <f t="shared" si="1"/>
        <v>24</v>
      </c>
    </row>
    <row r="28" spans="1:7">
      <c r="A28" s="1" t="s">
        <v>9</v>
      </c>
      <c r="B28" s="20" t="s">
        <v>57</v>
      </c>
      <c r="C28" s="80">
        <f t="shared" si="0"/>
        <v>31</v>
      </c>
      <c r="E28" s="86">
        <v>3</v>
      </c>
      <c r="F28" s="20">
        <v>9</v>
      </c>
      <c r="G28" s="87">
        <f t="shared" si="1"/>
        <v>27</v>
      </c>
    </row>
    <row r="29" spans="1:7">
      <c r="A29" s="1" t="s">
        <v>187</v>
      </c>
      <c r="B29" s="20" t="s">
        <v>188</v>
      </c>
      <c r="C29" s="80">
        <f t="shared" si="0"/>
        <v>8</v>
      </c>
      <c r="E29" s="91">
        <v>4</v>
      </c>
      <c r="F29" s="92">
        <v>1</v>
      </c>
      <c r="G29" s="93">
        <f t="shared" si="1"/>
        <v>4</v>
      </c>
    </row>
    <row r="30" spans="1:7">
      <c r="A30" s="1" t="s">
        <v>10</v>
      </c>
      <c r="B30" s="20" t="s">
        <v>58</v>
      </c>
      <c r="C30" s="80">
        <f t="shared" si="0"/>
        <v>11</v>
      </c>
      <c r="E30" s="91">
        <v>4</v>
      </c>
      <c r="F30" s="92">
        <v>2</v>
      </c>
      <c r="G30" s="93">
        <f t="shared" si="1"/>
        <v>8</v>
      </c>
    </row>
    <row r="31" spans="1:7">
      <c r="A31" s="1" t="s">
        <v>254</v>
      </c>
      <c r="B31" s="20" t="s">
        <v>256</v>
      </c>
      <c r="C31" s="80">
        <f t="shared" si="0"/>
        <v>0</v>
      </c>
      <c r="E31" s="91">
        <v>4</v>
      </c>
      <c r="F31" s="92">
        <v>3</v>
      </c>
      <c r="G31" s="93">
        <f t="shared" si="1"/>
        <v>12</v>
      </c>
    </row>
    <row r="32" spans="1:7" ht="15" thickBot="1">
      <c r="A32" s="2" t="s">
        <v>75</v>
      </c>
      <c r="B32" s="78" t="s">
        <v>58</v>
      </c>
      <c r="C32" s="81">
        <f t="shared" si="0"/>
        <v>12</v>
      </c>
      <c r="E32" s="91">
        <v>4</v>
      </c>
      <c r="F32" s="92">
        <v>4</v>
      </c>
      <c r="G32" s="93">
        <f t="shared" si="1"/>
        <v>16</v>
      </c>
    </row>
    <row r="33" spans="1:7" ht="15" thickBot="1">
      <c r="E33" s="91">
        <v>4</v>
      </c>
      <c r="F33" s="92">
        <v>5</v>
      </c>
      <c r="G33" s="93">
        <f t="shared" si="1"/>
        <v>20</v>
      </c>
    </row>
    <row r="34" spans="1:7">
      <c r="A34" s="56" t="s">
        <v>78</v>
      </c>
      <c r="B34" s="77" t="s">
        <v>79</v>
      </c>
      <c r="C34" s="101"/>
      <c r="E34" s="91">
        <v>4</v>
      </c>
      <c r="F34" s="92">
        <v>6</v>
      </c>
      <c r="G34" s="93">
        <f t="shared" si="1"/>
        <v>24</v>
      </c>
    </row>
    <row r="35" spans="1:7">
      <c r="A35" s="1" t="s">
        <v>85</v>
      </c>
      <c r="B35" s="62" t="s">
        <v>136</v>
      </c>
      <c r="C35" s="94"/>
      <c r="E35" s="91">
        <v>4</v>
      </c>
      <c r="F35" s="92">
        <v>7</v>
      </c>
      <c r="G35" s="93">
        <f t="shared" si="1"/>
        <v>28</v>
      </c>
    </row>
    <row r="36" spans="1:7">
      <c r="A36" s="1" t="s">
        <v>80</v>
      </c>
      <c r="B36" s="62" t="s">
        <v>135</v>
      </c>
      <c r="C36" s="94"/>
      <c r="E36" s="91">
        <v>4</v>
      </c>
      <c r="F36" s="92">
        <v>8</v>
      </c>
      <c r="G36" s="93">
        <f t="shared" si="1"/>
        <v>32</v>
      </c>
    </row>
    <row r="37" spans="1:7">
      <c r="A37" s="1" t="s">
        <v>113</v>
      </c>
      <c r="B37" s="62" t="s">
        <v>148</v>
      </c>
      <c r="C37" s="94"/>
      <c r="E37" s="91">
        <v>4</v>
      </c>
      <c r="F37" s="92">
        <v>9</v>
      </c>
      <c r="G37" s="93">
        <f t="shared" si="1"/>
        <v>36</v>
      </c>
    </row>
    <row r="38" spans="1:7">
      <c r="A38" s="1" t="s">
        <v>112</v>
      </c>
      <c r="B38" s="4" t="s">
        <v>151</v>
      </c>
      <c r="C38" s="94"/>
      <c r="E38" s="86">
        <v>5</v>
      </c>
      <c r="F38" s="20">
        <v>1</v>
      </c>
      <c r="G38" s="87">
        <f t="shared" si="1"/>
        <v>5</v>
      </c>
    </row>
    <row r="39" spans="1:7">
      <c r="A39" s="1" t="s">
        <v>104</v>
      </c>
      <c r="B39" s="62" t="s">
        <v>140</v>
      </c>
      <c r="C39" s="94"/>
      <c r="E39" s="86">
        <v>5</v>
      </c>
      <c r="F39" s="20">
        <v>2</v>
      </c>
      <c r="G39" s="87">
        <f t="shared" si="1"/>
        <v>10</v>
      </c>
    </row>
    <row r="40" spans="1:7">
      <c r="A40" s="1" t="s">
        <v>115</v>
      </c>
      <c r="B40" s="4" t="s">
        <v>149</v>
      </c>
      <c r="C40" s="94"/>
      <c r="E40" s="86">
        <v>5</v>
      </c>
      <c r="F40" s="20">
        <v>3</v>
      </c>
      <c r="G40" s="87">
        <f t="shared" si="1"/>
        <v>15</v>
      </c>
    </row>
    <row r="41" spans="1:7">
      <c r="A41" s="1" t="s">
        <v>128</v>
      </c>
      <c r="B41" s="4" t="s">
        <v>152</v>
      </c>
      <c r="C41" s="94"/>
      <c r="E41" s="86">
        <v>5</v>
      </c>
      <c r="F41" s="20">
        <v>4</v>
      </c>
      <c r="G41" s="87">
        <f t="shared" si="1"/>
        <v>20</v>
      </c>
    </row>
    <row r="42" spans="1:7">
      <c r="A42" s="1" t="s">
        <v>94</v>
      </c>
      <c r="B42" s="4" t="s">
        <v>153</v>
      </c>
      <c r="C42" s="94"/>
      <c r="E42" s="86">
        <v>5</v>
      </c>
      <c r="F42" s="20">
        <v>5</v>
      </c>
      <c r="G42" s="87">
        <f t="shared" si="1"/>
        <v>25</v>
      </c>
    </row>
    <row r="43" spans="1:7">
      <c r="A43" s="1" t="s">
        <v>84</v>
      </c>
      <c r="B43" s="4" t="s">
        <v>137</v>
      </c>
      <c r="C43" s="94"/>
      <c r="E43" s="86">
        <v>5</v>
      </c>
      <c r="F43" s="20">
        <v>6</v>
      </c>
      <c r="G43" s="87">
        <f t="shared" si="1"/>
        <v>30</v>
      </c>
    </row>
    <row r="44" spans="1:7">
      <c r="A44" s="1" t="s">
        <v>81</v>
      </c>
      <c r="B44" s="4" t="s">
        <v>138</v>
      </c>
      <c r="C44" s="94"/>
      <c r="E44" s="86">
        <v>5</v>
      </c>
      <c r="F44" s="20">
        <v>7</v>
      </c>
      <c r="G44" s="87">
        <f t="shared" si="1"/>
        <v>35</v>
      </c>
    </row>
    <row r="45" spans="1:7">
      <c r="A45" s="1" t="s">
        <v>91</v>
      </c>
      <c r="B45" s="4" t="s">
        <v>150</v>
      </c>
      <c r="C45" s="94"/>
      <c r="E45" s="86">
        <v>5</v>
      </c>
      <c r="F45" s="20">
        <v>8</v>
      </c>
      <c r="G45" s="87">
        <f t="shared" si="1"/>
        <v>40</v>
      </c>
    </row>
    <row r="46" spans="1:7">
      <c r="A46" s="1" t="s">
        <v>98</v>
      </c>
      <c r="B46" s="4" t="s">
        <v>154</v>
      </c>
      <c r="C46" s="94"/>
      <c r="E46" s="86">
        <v>5</v>
      </c>
      <c r="F46" s="20">
        <v>9</v>
      </c>
      <c r="G46" s="87">
        <f t="shared" si="1"/>
        <v>45</v>
      </c>
    </row>
    <row r="47" spans="1:7">
      <c r="A47" s="1" t="s">
        <v>134</v>
      </c>
      <c r="B47" s="4" t="s">
        <v>155</v>
      </c>
      <c r="C47" s="94"/>
      <c r="E47" s="91">
        <v>6</v>
      </c>
      <c r="F47" s="92">
        <v>1</v>
      </c>
      <c r="G47" s="93">
        <f t="shared" si="1"/>
        <v>6</v>
      </c>
    </row>
    <row r="48" spans="1:7">
      <c r="A48" s="1" t="s">
        <v>124</v>
      </c>
      <c r="B48" s="4" t="s">
        <v>156</v>
      </c>
      <c r="C48" s="94"/>
      <c r="E48" s="91">
        <v>6</v>
      </c>
      <c r="F48" s="92">
        <v>2</v>
      </c>
      <c r="G48" s="93">
        <f t="shared" si="1"/>
        <v>12</v>
      </c>
    </row>
    <row r="49" spans="1:7">
      <c r="A49" s="1" t="s">
        <v>99</v>
      </c>
      <c r="B49" s="4" t="s">
        <v>157</v>
      </c>
      <c r="C49" s="94"/>
      <c r="E49" s="91">
        <v>6</v>
      </c>
      <c r="F49" s="92">
        <v>3</v>
      </c>
      <c r="G49" s="93">
        <f t="shared" si="1"/>
        <v>18</v>
      </c>
    </row>
    <row r="50" spans="1:7">
      <c r="A50" s="1" t="s">
        <v>121</v>
      </c>
      <c r="B50" s="4" t="s">
        <v>158</v>
      </c>
      <c r="C50" s="94"/>
      <c r="E50" s="91">
        <v>6</v>
      </c>
      <c r="F50" s="92">
        <v>4</v>
      </c>
      <c r="G50" s="93">
        <f t="shared" si="1"/>
        <v>24</v>
      </c>
    </row>
    <row r="51" spans="1:7">
      <c r="A51" s="1" t="s">
        <v>116</v>
      </c>
      <c r="B51" s="4" t="s">
        <v>159</v>
      </c>
      <c r="C51" s="94"/>
      <c r="E51" s="91">
        <v>6</v>
      </c>
      <c r="F51" s="92">
        <v>5</v>
      </c>
      <c r="G51" s="93">
        <f t="shared" si="1"/>
        <v>30</v>
      </c>
    </row>
    <row r="52" spans="1:7">
      <c r="A52" s="1" t="s">
        <v>109</v>
      </c>
      <c r="B52" s="4" t="s">
        <v>139</v>
      </c>
      <c r="C52" s="94"/>
      <c r="E52" s="91">
        <v>6</v>
      </c>
      <c r="F52" s="92">
        <v>6</v>
      </c>
      <c r="G52" s="93">
        <f t="shared" si="1"/>
        <v>36</v>
      </c>
    </row>
    <row r="53" spans="1:7">
      <c r="A53" s="1" t="s">
        <v>89</v>
      </c>
      <c r="B53" s="4" t="s">
        <v>160</v>
      </c>
      <c r="C53" s="94"/>
      <c r="E53" s="91">
        <v>6</v>
      </c>
      <c r="F53" s="92">
        <v>7</v>
      </c>
      <c r="G53" s="93">
        <f t="shared" si="1"/>
        <v>42</v>
      </c>
    </row>
    <row r="54" spans="1:7">
      <c r="A54" s="1" t="s">
        <v>117</v>
      </c>
      <c r="B54" s="4" t="s">
        <v>161</v>
      </c>
      <c r="C54" s="94"/>
      <c r="E54" s="91">
        <v>6</v>
      </c>
      <c r="F54" s="92">
        <v>8</v>
      </c>
      <c r="G54" s="93">
        <f t="shared" si="1"/>
        <v>48</v>
      </c>
    </row>
    <row r="55" spans="1:7">
      <c r="A55" s="1" t="s">
        <v>107</v>
      </c>
      <c r="B55" s="4" t="s">
        <v>162</v>
      </c>
      <c r="C55" s="94"/>
      <c r="E55" s="91">
        <v>6</v>
      </c>
      <c r="F55" s="92">
        <v>9</v>
      </c>
      <c r="G55" s="93">
        <f t="shared" si="1"/>
        <v>54</v>
      </c>
    </row>
    <row r="56" spans="1:7">
      <c r="A56" s="1" t="s">
        <v>101</v>
      </c>
      <c r="B56" s="4" t="s">
        <v>163</v>
      </c>
      <c r="C56" s="94"/>
      <c r="E56" s="86">
        <v>7</v>
      </c>
      <c r="F56" s="20">
        <v>1</v>
      </c>
      <c r="G56" s="87">
        <f t="shared" si="1"/>
        <v>7</v>
      </c>
    </row>
    <row r="57" spans="1:7">
      <c r="A57" s="1" t="s">
        <v>102</v>
      </c>
      <c r="B57" s="4" t="s">
        <v>141</v>
      </c>
      <c r="C57" s="94"/>
      <c r="E57" s="86">
        <v>7</v>
      </c>
      <c r="F57" s="20">
        <v>2</v>
      </c>
      <c r="G57" s="87">
        <f t="shared" si="1"/>
        <v>14</v>
      </c>
    </row>
    <row r="58" spans="1:7">
      <c r="A58" s="1" t="s">
        <v>86</v>
      </c>
      <c r="B58" s="4" t="s">
        <v>164</v>
      </c>
      <c r="C58" s="94"/>
      <c r="E58" s="86">
        <v>7</v>
      </c>
      <c r="F58" s="20">
        <v>3</v>
      </c>
      <c r="G58" s="87">
        <f t="shared" si="1"/>
        <v>21</v>
      </c>
    </row>
    <row r="59" spans="1:7">
      <c r="A59" s="1" t="s">
        <v>120</v>
      </c>
      <c r="B59" s="4" t="s">
        <v>165</v>
      </c>
      <c r="C59" s="94"/>
      <c r="E59" s="86">
        <v>7</v>
      </c>
      <c r="F59" s="20">
        <v>4</v>
      </c>
      <c r="G59" s="87">
        <f t="shared" si="1"/>
        <v>28</v>
      </c>
    </row>
    <row r="60" spans="1:7">
      <c r="A60" s="1" t="s">
        <v>97</v>
      </c>
      <c r="B60" s="4" t="s">
        <v>166</v>
      </c>
      <c r="C60" s="94"/>
      <c r="E60" s="86">
        <v>7</v>
      </c>
      <c r="F60" s="20">
        <v>5</v>
      </c>
      <c r="G60" s="87">
        <f t="shared" si="1"/>
        <v>35</v>
      </c>
    </row>
    <row r="61" spans="1:7">
      <c r="A61" s="1" t="s">
        <v>123</v>
      </c>
      <c r="B61" s="4" t="s">
        <v>167</v>
      </c>
      <c r="C61" s="94"/>
      <c r="E61" s="86">
        <v>7</v>
      </c>
      <c r="F61" s="20">
        <v>6</v>
      </c>
      <c r="G61" s="87">
        <f t="shared" si="1"/>
        <v>42</v>
      </c>
    </row>
    <row r="62" spans="1:7">
      <c r="A62" s="1" t="s">
        <v>114</v>
      </c>
      <c r="B62" s="4" t="s">
        <v>168</v>
      </c>
      <c r="C62" s="94"/>
      <c r="E62" s="86">
        <v>7</v>
      </c>
      <c r="F62" s="20">
        <v>7</v>
      </c>
      <c r="G62" s="87">
        <f t="shared" si="1"/>
        <v>49</v>
      </c>
    </row>
    <row r="63" spans="1:7">
      <c r="A63" s="1" t="s">
        <v>119</v>
      </c>
      <c r="B63" s="4" t="s">
        <v>169</v>
      </c>
      <c r="C63" s="94"/>
      <c r="E63" s="86">
        <v>7</v>
      </c>
      <c r="F63" s="20">
        <v>8</v>
      </c>
      <c r="G63" s="87">
        <f t="shared" si="1"/>
        <v>56</v>
      </c>
    </row>
    <row r="64" spans="1:7">
      <c r="A64" s="1" t="s">
        <v>93</v>
      </c>
      <c r="B64" s="4" t="s">
        <v>170</v>
      </c>
      <c r="C64" s="94"/>
      <c r="E64" s="86">
        <v>7</v>
      </c>
      <c r="F64" s="20">
        <v>9</v>
      </c>
      <c r="G64" s="87">
        <f t="shared" si="1"/>
        <v>63</v>
      </c>
    </row>
    <row r="65" spans="1:7">
      <c r="A65" s="1" t="s">
        <v>110</v>
      </c>
      <c r="B65" s="4" t="s">
        <v>148</v>
      </c>
      <c r="C65" s="94"/>
      <c r="E65" s="91">
        <v>8</v>
      </c>
      <c r="F65" s="92">
        <v>1</v>
      </c>
      <c r="G65" s="93">
        <f t="shared" si="1"/>
        <v>8</v>
      </c>
    </row>
    <row r="66" spans="1:7">
      <c r="A66" s="1" t="s">
        <v>90</v>
      </c>
      <c r="B66" s="4" t="s">
        <v>142</v>
      </c>
      <c r="C66" s="94"/>
      <c r="E66" s="91">
        <v>8</v>
      </c>
      <c r="F66" s="92">
        <v>2</v>
      </c>
      <c r="G66" s="93">
        <f t="shared" ref="G66:G82" si="2">F66*E66</f>
        <v>16</v>
      </c>
    </row>
    <row r="67" spans="1:7">
      <c r="A67" s="1" t="s">
        <v>82</v>
      </c>
      <c r="B67" s="4" t="s">
        <v>143</v>
      </c>
      <c r="C67" s="94"/>
      <c r="E67" s="91">
        <v>8</v>
      </c>
      <c r="F67" s="92">
        <v>3</v>
      </c>
      <c r="G67" s="93">
        <f t="shared" si="2"/>
        <v>24</v>
      </c>
    </row>
    <row r="68" spans="1:7">
      <c r="A68" s="1" t="s">
        <v>95</v>
      </c>
      <c r="B68" s="4" t="s">
        <v>171</v>
      </c>
      <c r="C68" s="94"/>
      <c r="E68" s="91">
        <v>8</v>
      </c>
      <c r="F68" s="92">
        <v>4</v>
      </c>
      <c r="G68" s="93">
        <f t="shared" si="2"/>
        <v>32</v>
      </c>
    </row>
    <row r="69" spans="1:7">
      <c r="A69" s="1" t="s">
        <v>100</v>
      </c>
      <c r="B69" s="4" t="s">
        <v>172</v>
      </c>
      <c r="C69" s="94"/>
      <c r="E69" s="91">
        <v>8</v>
      </c>
      <c r="F69" s="92">
        <v>5</v>
      </c>
      <c r="G69" s="93">
        <f t="shared" si="2"/>
        <v>40</v>
      </c>
    </row>
    <row r="70" spans="1:7">
      <c r="A70" s="1" t="s">
        <v>87</v>
      </c>
      <c r="B70" s="4" t="s">
        <v>144</v>
      </c>
      <c r="C70" s="94"/>
      <c r="E70" s="91">
        <v>8</v>
      </c>
      <c r="F70" s="92">
        <v>6</v>
      </c>
      <c r="G70" s="93">
        <f t="shared" si="2"/>
        <v>48</v>
      </c>
    </row>
    <row r="71" spans="1:7">
      <c r="A71" s="1" t="s">
        <v>105</v>
      </c>
      <c r="B71" s="4" t="s">
        <v>173</v>
      </c>
      <c r="C71" s="94"/>
      <c r="E71" s="91">
        <v>8</v>
      </c>
      <c r="F71" s="92">
        <v>7</v>
      </c>
      <c r="G71" s="93">
        <f t="shared" si="2"/>
        <v>56</v>
      </c>
    </row>
    <row r="72" spans="1:7">
      <c r="A72" s="1" t="s">
        <v>92</v>
      </c>
      <c r="B72" s="4" t="s">
        <v>174</v>
      </c>
      <c r="C72" s="94"/>
      <c r="E72" s="91">
        <v>8</v>
      </c>
      <c r="F72" s="92">
        <v>8</v>
      </c>
      <c r="G72" s="93">
        <f t="shared" si="2"/>
        <v>64</v>
      </c>
    </row>
    <row r="73" spans="1:7">
      <c r="A73" s="1" t="s">
        <v>88</v>
      </c>
      <c r="B73" s="4" t="s">
        <v>175</v>
      </c>
      <c r="C73" s="94"/>
      <c r="E73" s="91">
        <v>8</v>
      </c>
      <c r="F73" s="92">
        <v>9</v>
      </c>
      <c r="G73" s="93">
        <f t="shared" si="2"/>
        <v>72</v>
      </c>
    </row>
    <row r="74" spans="1:7">
      <c r="A74" s="1" t="s">
        <v>83</v>
      </c>
      <c r="B74" s="4" t="s">
        <v>176</v>
      </c>
      <c r="C74" s="94"/>
      <c r="E74" s="86">
        <v>9</v>
      </c>
      <c r="F74" s="20">
        <v>1</v>
      </c>
      <c r="G74" s="87">
        <f t="shared" si="2"/>
        <v>9</v>
      </c>
    </row>
    <row r="75" spans="1:7">
      <c r="A75" s="1" t="s">
        <v>96</v>
      </c>
      <c r="B75" s="4" t="s">
        <v>177</v>
      </c>
      <c r="C75" s="94"/>
      <c r="E75" s="86">
        <v>9</v>
      </c>
      <c r="F75" s="20">
        <v>2</v>
      </c>
      <c r="G75" s="87">
        <f t="shared" si="2"/>
        <v>18</v>
      </c>
    </row>
    <row r="76" spans="1:7">
      <c r="A76" s="1" t="s">
        <v>111</v>
      </c>
      <c r="B76" s="4" t="s">
        <v>178</v>
      </c>
      <c r="C76" s="94"/>
      <c r="E76" s="86">
        <v>9</v>
      </c>
      <c r="F76" s="20">
        <v>3</v>
      </c>
      <c r="G76" s="87">
        <f t="shared" si="2"/>
        <v>27</v>
      </c>
    </row>
    <row r="77" spans="1:7">
      <c r="A77" s="1" t="s">
        <v>108</v>
      </c>
      <c r="B77" s="4" t="s">
        <v>179</v>
      </c>
      <c r="C77" s="94"/>
      <c r="E77" s="86">
        <v>9</v>
      </c>
      <c r="F77" s="20">
        <v>4</v>
      </c>
      <c r="G77" s="87">
        <f t="shared" si="2"/>
        <v>36</v>
      </c>
    </row>
    <row r="78" spans="1:7">
      <c r="A78" s="1" t="s">
        <v>122</v>
      </c>
      <c r="B78" s="4" t="s">
        <v>180</v>
      </c>
      <c r="C78" s="94"/>
      <c r="E78" s="86">
        <v>9</v>
      </c>
      <c r="F78" s="20">
        <v>5</v>
      </c>
      <c r="G78" s="87">
        <f t="shared" si="2"/>
        <v>45</v>
      </c>
    </row>
    <row r="79" spans="1:7">
      <c r="A79" s="1" t="s">
        <v>118</v>
      </c>
      <c r="B79" s="4" t="s">
        <v>146</v>
      </c>
      <c r="C79" s="94"/>
      <c r="E79" s="86">
        <v>9</v>
      </c>
      <c r="F79" s="20">
        <v>6</v>
      </c>
      <c r="G79" s="87">
        <f t="shared" si="2"/>
        <v>54</v>
      </c>
    </row>
    <row r="80" spans="1:7">
      <c r="A80" s="1" t="s">
        <v>126</v>
      </c>
      <c r="B80" s="4" t="s">
        <v>181</v>
      </c>
      <c r="C80" s="94"/>
      <c r="E80" s="86">
        <v>9</v>
      </c>
      <c r="F80" s="20">
        <v>7</v>
      </c>
      <c r="G80" s="87">
        <f t="shared" si="2"/>
        <v>63</v>
      </c>
    </row>
    <row r="81" spans="1:7">
      <c r="A81" s="1" t="s">
        <v>106</v>
      </c>
      <c r="B81" s="4" t="s">
        <v>145</v>
      </c>
      <c r="C81" s="94"/>
      <c r="E81" s="86">
        <v>9</v>
      </c>
      <c r="F81" s="20">
        <v>8</v>
      </c>
      <c r="G81" s="87">
        <f t="shared" si="2"/>
        <v>72</v>
      </c>
    </row>
    <row r="82" spans="1:7" ht="15" thickBot="1">
      <c r="A82" s="1" t="s">
        <v>127</v>
      </c>
      <c r="B82" s="4" t="s">
        <v>182</v>
      </c>
      <c r="C82" s="94"/>
      <c r="E82" s="88">
        <v>9</v>
      </c>
      <c r="F82" s="78">
        <v>9</v>
      </c>
      <c r="G82" s="89">
        <f t="shared" si="2"/>
        <v>81</v>
      </c>
    </row>
    <row r="83" spans="1:7">
      <c r="A83" s="1" t="s">
        <v>125</v>
      </c>
      <c r="B83" s="4" t="s">
        <v>183</v>
      </c>
      <c r="C83" s="94"/>
    </row>
    <row r="84" spans="1:7">
      <c r="A84" s="95" t="s">
        <v>103</v>
      </c>
      <c r="B84" s="96" t="s">
        <v>184</v>
      </c>
      <c r="C84" s="97"/>
    </row>
    <row r="85" spans="1:7" ht="15" thickBot="1">
      <c r="A85" s="98" t="s">
        <v>33</v>
      </c>
      <c r="B85" s="99">
        <f>COUNTA(B35:B84)</f>
        <v>50</v>
      </c>
      <c r="C85" s="100"/>
    </row>
    <row r="86" spans="1:7">
      <c r="A86" t="s">
        <v>129</v>
      </c>
      <c r="B86" t="s">
        <v>147</v>
      </c>
    </row>
    <row r="88" spans="1:7">
      <c r="A88" t="s">
        <v>130</v>
      </c>
    </row>
    <row r="89" spans="1:7">
      <c r="A89" t="s">
        <v>131</v>
      </c>
    </row>
    <row r="90" spans="1:7">
      <c r="A90" t="s">
        <v>132</v>
      </c>
    </row>
    <row r="91" spans="1:7">
      <c r="A91" t="s">
        <v>133</v>
      </c>
    </row>
    <row r="93" spans="1:7">
      <c r="A93" t="s">
        <v>189</v>
      </c>
      <c r="B93" t="s">
        <v>190</v>
      </c>
    </row>
    <row r="94" spans="1:7">
      <c r="A94" t="s">
        <v>193</v>
      </c>
      <c r="B94" t="s">
        <v>194</v>
      </c>
    </row>
    <row r="95" spans="1:7">
      <c r="A95" t="s">
        <v>191</v>
      </c>
      <c r="B95" t="s">
        <v>192</v>
      </c>
    </row>
    <row r="96" spans="1:7">
      <c r="A96" t="s">
        <v>195</v>
      </c>
      <c r="B96" t="s">
        <v>196</v>
      </c>
    </row>
    <row r="97" spans="1:2">
      <c r="A97" s="127" t="s">
        <v>197</v>
      </c>
      <c r="B97" s="127"/>
    </row>
    <row r="99" spans="1:2">
      <c r="A99" t="s">
        <v>203</v>
      </c>
    </row>
    <row r="100" spans="1:2">
      <c r="A100" t="s">
        <v>204</v>
      </c>
    </row>
    <row r="101" spans="1:2">
      <c r="A101" t="s">
        <v>205</v>
      </c>
    </row>
  </sheetData>
  <sortState ref="A2:C31">
    <sortCondition ref="A2:A31"/>
  </sortState>
  <mergeCells count="1">
    <mergeCell ref="A97:B9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Calendar</vt:lpstr>
      <vt:lpstr>Log</vt:lpstr>
      <vt:lpstr>Jeopardy</vt:lpstr>
      <vt:lpstr>To do</vt:lpstr>
      <vt:lpstr>Everything</vt:lpstr>
      <vt:lpstr>Lookups</vt:lpstr>
      <vt:lpstr>Calendr</vt:lpstr>
      <vt:lpstr>Codes</vt:lpstr>
      <vt:lpstr>CodesFull</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Chase</dc:creator>
  <cp:lastModifiedBy>davidch</cp:lastModifiedBy>
  <dcterms:created xsi:type="dcterms:W3CDTF">2007-02-19T16:18:25Z</dcterms:created>
  <dcterms:modified xsi:type="dcterms:W3CDTF">2009-04-30T14:43:41Z</dcterms:modified>
</cp:coreProperties>
</file>