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paw-my.sharepoint.com/personal/valerie_densmore_dbca_wa_gov_au/Documents/Valerie/BCS/Burn monitoring/approach/coding/"/>
    </mc:Choice>
  </mc:AlternateContent>
  <xr:revisionPtr revIDLastSave="115" documentId="13_ncr:1_{6D44CCA2-5DD9-406A-8926-210524DA74AF}" xr6:coauthVersionLast="47" xr6:coauthVersionMax="47" xr10:uidLastSave="{8AC8395B-E6FE-4E8F-836F-5C3B70FC6271}"/>
  <bookViews>
    <workbookView xWindow="28680" yWindow="-180" windowWidth="29040" windowHeight="15840" activeTab="2" xr2:uid="{74053447-7405-453E-B178-194A35BFF1ED}"/>
  </bookViews>
  <sheets>
    <sheet name="Primary metrics" sheetId="2" r:id="rId1"/>
    <sheet name="OzCBI_score_calculator" sheetId="3" r:id="rId2"/>
    <sheet name="heath-OzCBI_score_calculator" sheetId="4" r:id="rId3"/>
  </sheets>
  <definedNames>
    <definedName name="_xlnm.Print_Area" localSheetId="2">'heath-OzCBI_score_calculator'!$A$1:$H$32</definedName>
    <definedName name="_xlnm.Print_Area" localSheetId="1">OzCBI_score_calculator!$A$1:$H$41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4" l="1"/>
  <c r="H13" i="4"/>
  <c r="H27" i="4"/>
  <c r="H19" i="4"/>
  <c r="H11" i="4"/>
  <c r="C29" i="4" l="1"/>
  <c r="H21" i="4" l="1"/>
  <c r="H36" i="3" l="1"/>
  <c r="H30" i="3"/>
  <c r="H28" i="3"/>
  <c r="H24" i="3"/>
  <c r="H22" i="3"/>
  <c r="H19" i="3"/>
  <c r="H12" i="3"/>
  <c r="H10" i="3"/>
  <c r="C38" i="3" l="1"/>
</calcChain>
</file>

<file path=xl/sharedStrings.xml><?xml version="1.0" encoding="utf-8"?>
<sst xmlns="http://schemas.openxmlformats.org/spreadsheetml/2006/main" count="261" uniqueCount="146">
  <si>
    <t>Measurements in 20m radius</t>
  </si>
  <si>
    <t xml:space="preserve">Low </t>
  </si>
  <si>
    <t>Medium</t>
  </si>
  <si>
    <t xml:space="preserve">High </t>
  </si>
  <si>
    <t>Very High</t>
  </si>
  <si>
    <t>Canopy</t>
  </si>
  <si>
    <t>Canopy crowns</t>
  </si>
  <si>
    <t>&gt;90% crown is intact</t>
  </si>
  <si>
    <t>&gt;50% crown is intact</t>
  </si>
  <si>
    <t>&lt;25% crown is intact</t>
  </si>
  <si>
    <t>&gt;95% crown defoliated</t>
  </si>
  <si>
    <t>% Cover post-fire leaf fall</t>
  </si>
  <si>
    <t>n/a</t>
  </si>
  <si>
    <t>50 - 90% area</t>
  </si>
  <si>
    <t>&lt;20% area</t>
  </si>
  <si>
    <t>Bark char on canopy trees</t>
  </si>
  <si>
    <t>No fresh char</t>
  </si>
  <si>
    <t>Char is 25 - 50% tree height</t>
  </si>
  <si>
    <t>Char is 50 - 75% tree height</t>
  </si>
  <si>
    <t>Midstorey (Intermediate)</t>
  </si>
  <si>
    <t>Midstorey crowns</t>
  </si>
  <si>
    <t>&gt;75% crown is intact</t>
  </si>
  <si>
    <t>25 - 75% crown is intact</t>
  </si>
  <si>
    <t>&lt;5% crown is intact</t>
  </si>
  <si>
    <t>Char on midstorey trees</t>
  </si>
  <si>
    <t>Elevated (tall shrubs/low trees)</t>
  </si>
  <si>
    <t>Elevated crowns</t>
  </si>
  <si>
    <t>&gt;25% crown is intact</t>
  </si>
  <si>
    <t>10 - 25% crown is intact</t>
  </si>
  <si>
    <t>5 - 10% crown may be intact</t>
  </si>
  <si>
    <t>Surface Fuels</t>
  </si>
  <si>
    <t>Area unburnt</t>
  </si>
  <si>
    <t>&gt;75% area unburnt</t>
  </si>
  <si>
    <t>&lt;25% unburnt</t>
  </si>
  <si>
    <t>&gt;90% burnt</t>
  </si>
  <si>
    <t>Duff remaining</t>
  </si>
  <si>
    <t>Majority unchanged</t>
  </si>
  <si>
    <t>Thin to deep char</t>
  </si>
  <si>
    <t>10 - 50% duff consumed</t>
  </si>
  <si>
    <t>Some duff consumed, may only remain in depressions</t>
  </si>
  <si>
    <t>Duff consumed or only remaining in depressions</t>
  </si>
  <si>
    <t>OzCBI - Primary Determinants (Avg for the majority in a 20m radius plot)</t>
  </si>
  <si>
    <t>Unburnt</t>
  </si>
  <si>
    <t>Char is 25% or less tree height</t>
  </si>
  <si>
    <t>Char extends above 75% tree height</t>
  </si>
  <si>
    <t>Char is 50% or less tree height</t>
  </si>
  <si>
    <t>Char is 75% or less tree height</t>
  </si>
  <si>
    <t>Char ranges between 50 - 100% tree height</t>
  </si>
  <si>
    <t>Heath Primary Determinants (Avg for the majority in a 20m radius plot)</t>
  </si>
  <si>
    <t>Partial</t>
  </si>
  <si>
    <t>Burnt</t>
  </si>
  <si>
    <t>Emergent trees/shrubs</t>
  </si>
  <si>
    <t>This layer may not be present</t>
  </si>
  <si>
    <t>% Emergent crowns intact</t>
  </si>
  <si>
    <t>25 - 90% crown has leaves (green or scorched)</t>
  </si>
  <si>
    <t>leaves may be green or scorched</t>
  </si>
  <si>
    <t>% Emergent crowns scorched</t>
  </si>
  <si>
    <t>&lt;10% crowns have scorch</t>
  </si>
  <si>
    <t>10 - 75% crowns have scorch</t>
  </si>
  <si>
    <t>&gt;90% crowns have scorch or no leaves</t>
  </si>
  <si>
    <t>Resprouting on emergent trees/shrubs</t>
  </si>
  <si>
    <t>No resprouting necessary</t>
  </si>
  <si>
    <t>Some epicormics or coppice</t>
  </si>
  <si>
    <t>Ground coppice or killed outright</t>
  </si>
  <si>
    <t>Char on emergent trees/shrubs</t>
  </si>
  <si>
    <t>Char is 25 - 50% height</t>
  </si>
  <si>
    <t>Char is 75% or more height</t>
  </si>
  <si>
    <t>Shrub layer &gt;0.5m tall</t>
  </si>
  <si>
    <t>% Shrub crowns intact</t>
  </si>
  <si>
    <t>50 - 75% crown has leaves (green or scorched)</t>
  </si>
  <si>
    <t>&lt;25% crown has leaves (green or scorched)</t>
  </si>
  <si>
    <t>% Shrub crowns scorched</t>
  </si>
  <si>
    <t>Char on shrubs</t>
  </si>
  <si>
    <t>Char is 50% or less shrub height</t>
  </si>
  <si>
    <t>Char extends above 50% shrub height</t>
  </si>
  <si>
    <t>Vegetation &lt;0.5 m tall</t>
  </si>
  <si>
    <t>&gt;50% area unburnt</t>
  </si>
  <si>
    <t>2 or more unburnt pockets</t>
  </si>
  <si>
    <t>At most 1 pocket unburnt</t>
  </si>
  <si>
    <t>Area bare</t>
  </si>
  <si>
    <t>unchanged</t>
  </si>
  <si>
    <t>30 - 70% bare ground</t>
  </si>
  <si>
    <t>&gt;70% bare ground</t>
  </si>
  <si>
    <t>Strata</t>
  </si>
  <si>
    <t>Site name</t>
  </si>
  <si>
    <t>Date/time</t>
  </si>
  <si>
    <t>Lat/Long</t>
  </si>
  <si>
    <t xml:space="preserve">         </t>
  </si>
  <si>
    <t>0 - 25%</t>
  </si>
  <si>
    <r>
      <rPr>
        <b/>
        <sz val="13"/>
        <color theme="1"/>
        <rFont val="Garamond"/>
        <family val="1"/>
      </rPr>
      <t xml:space="preserve">A. </t>
    </r>
    <r>
      <rPr>
        <sz val="13"/>
        <color theme="1"/>
        <rFont val="Garamond"/>
        <family val="1"/>
      </rPr>
      <t>Surface Fuel</t>
    </r>
  </si>
  <si>
    <t>25 - 50%</t>
  </si>
  <si>
    <t>Score</t>
  </si>
  <si>
    <t xml:space="preserve">Percentage Cover (FCOV) = </t>
  </si>
  <si>
    <t>50 - 75%</t>
  </si>
  <si>
    <t>% Cover leaf fall</t>
  </si>
  <si>
    <t>75 - 100%</t>
  </si>
  <si>
    <t>% Area unburnt</t>
  </si>
  <si>
    <t>Duff</t>
  </si>
  <si>
    <t>Coarse fuel</t>
  </si>
  <si>
    <t>A.</t>
  </si>
  <si>
    <t>CBI = sum of scores/n:</t>
  </si>
  <si>
    <r>
      <rPr>
        <b/>
        <sz val="13"/>
        <color theme="1"/>
        <rFont val="Garamond"/>
        <family val="1"/>
      </rPr>
      <t>B.</t>
    </r>
    <r>
      <rPr>
        <sz val="13"/>
        <color theme="1"/>
        <rFont val="Garamond"/>
        <family val="1"/>
      </rPr>
      <t xml:space="preserve"> Near-Surface Fuel</t>
    </r>
  </si>
  <si>
    <t xml:space="preserve">Veg Type = </t>
  </si>
  <si>
    <t>% Grass trees with skirts</t>
  </si>
  <si>
    <t>Density of unburnt shrubs</t>
  </si>
  <si>
    <t>% Cover resprouting shrubs</t>
  </si>
  <si>
    <t>B.</t>
  </si>
  <si>
    <r>
      <t>No 1</t>
    </r>
    <r>
      <rPr>
        <sz val="13"/>
        <color theme="1"/>
        <rFont val="Calibri"/>
        <family val="2"/>
      </rPr>
      <t>°</t>
    </r>
    <r>
      <rPr>
        <sz val="13"/>
        <color theme="1"/>
        <rFont val="Garamond"/>
        <family val="1"/>
      </rPr>
      <t xml:space="preserve"> metrics</t>
    </r>
  </si>
  <si>
    <r>
      <rPr>
        <b/>
        <sz val="13"/>
        <color theme="1"/>
        <rFont val="Garamond"/>
        <family val="1"/>
      </rPr>
      <t>C.</t>
    </r>
    <r>
      <rPr>
        <sz val="13"/>
        <color theme="1"/>
        <rFont val="Garamond"/>
        <family val="1"/>
      </rPr>
      <t xml:space="preserve"> Elevated Fuel</t>
    </r>
  </si>
  <si>
    <t>% Original crown intact</t>
  </si>
  <si>
    <t>Density of bare shrubs &gt;1m tall</t>
  </si>
  <si>
    <t>C.</t>
  </si>
  <si>
    <r>
      <rPr>
        <b/>
        <sz val="13"/>
        <color theme="1"/>
        <rFont val="Garamond"/>
        <family val="1"/>
      </rPr>
      <t>D.</t>
    </r>
    <r>
      <rPr>
        <sz val="13"/>
        <color theme="1"/>
        <rFont val="Garamond"/>
        <family val="1"/>
      </rPr>
      <t xml:space="preserve"> Intermediate Fuel</t>
    </r>
  </si>
  <si>
    <t>Resprouting on live trees</t>
  </si>
  <si>
    <t>Char height</t>
  </si>
  <si>
    <t>D.</t>
  </si>
  <si>
    <r>
      <rPr>
        <b/>
        <sz val="13"/>
        <color theme="1"/>
        <rFont val="Garamond"/>
        <family val="1"/>
      </rPr>
      <t>E.</t>
    </r>
    <r>
      <rPr>
        <sz val="13"/>
        <color theme="1"/>
        <rFont val="Garamond"/>
        <family val="1"/>
      </rPr>
      <t xml:space="preserve"> Canopy</t>
    </r>
  </si>
  <si>
    <t>Tree &gt;20 cm fallen post-burn</t>
  </si>
  <si>
    <t>E.</t>
  </si>
  <si>
    <t>Comments:</t>
  </si>
  <si>
    <r>
      <t>OzCBI = [Sum (CBI</t>
    </r>
    <r>
      <rPr>
        <vertAlign val="subscript"/>
        <sz val="13"/>
        <color theme="1"/>
        <rFont val="Garamond"/>
        <family val="1"/>
      </rPr>
      <t>s</t>
    </r>
    <r>
      <rPr>
        <sz val="13"/>
        <color theme="1"/>
        <rFont val="Garamond"/>
        <family val="1"/>
      </rPr>
      <t>*FCOV</t>
    </r>
    <r>
      <rPr>
        <vertAlign val="subscript"/>
        <sz val="13"/>
        <color theme="1"/>
        <rFont val="Garamond"/>
        <family val="1"/>
      </rPr>
      <t>s</t>
    </r>
    <r>
      <rPr>
        <sz val="13"/>
        <color theme="1"/>
        <rFont val="Garamond"/>
        <family val="1"/>
      </rPr>
      <t>)]/Sum(FCOV</t>
    </r>
    <r>
      <rPr>
        <vertAlign val="subscript"/>
        <sz val="13"/>
        <color theme="1"/>
        <rFont val="Garamond"/>
        <family val="1"/>
      </rPr>
      <t>s</t>
    </r>
    <r>
      <rPr>
        <sz val="13"/>
        <color theme="1"/>
        <rFont val="Garamond"/>
        <family val="1"/>
      </rPr>
      <t>)</t>
    </r>
  </si>
  <si>
    <t>where 's' = strata (i.e., A, B, C, etc.)</t>
  </si>
  <si>
    <t>note: use "1" for FCOV value in strata A</t>
  </si>
  <si>
    <t>OzCBI Thresholds</t>
  </si>
  <si>
    <t>M/H - 2.1</t>
  </si>
  <si>
    <t>U/L - 0.3</t>
  </si>
  <si>
    <t>L/M - 1.3</t>
  </si>
  <si>
    <t>H/VH - 2.8</t>
  </si>
  <si>
    <t>Contributes to OzCBI Score?</t>
  </si>
  <si>
    <t>Y</t>
  </si>
  <si>
    <t>N</t>
  </si>
  <si>
    <r>
      <t xml:space="preserve">For </t>
    </r>
    <r>
      <rPr>
        <b/>
        <sz val="11"/>
        <color theme="1"/>
        <rFont val="Garamond"/>
        <family val="1"/>
      </rPr>
      <t>E</t>
    </r>
    <r>
      <rPr>
        <sz val="11"/>
        <color theme="1"/>
        <rFont val="Garamond"/>
        <family val="1"/>
      </rPr>
      <t xml:space="preserve">, not </t>
    </r>
    <r>
      <rPr>
        <b/>
        <sz val="11"/>
        <color theme="1"/>
        <rFont val="Garamond"/>
        <family val="1"/>
      </rPr>
      <t>A</t>
    </r>
  </si>
  <si>
    <t>Contributes to hOzCBI Score?</t>
  </si>
  <si>
    <r>
      <rPr>
        <b/>
        <sz val="13"/>
        <color theme="1"/>
        <rFont val="Garamond"/>
        <family val="1"/>
      </rPr>
      <t xml:space="preserve">A. </t>
    </r>
    <r>
      <rPr>
        <sz val="13"/>
        <color theme="1"/>
        <rFont val="Garamond"/>
        <family val="1"/>
      </rPr>
      <t>Vegetation ≤ 0.5 m (&amp; sedges)</t>
    </r>
  </si>
  <si>
    <t>% Area bare</t>
  </si>
  <si>
    <t>% Area with green growth</t>
  </si>
  <si>
    <t>B. Shrubs &amp; heath &gt;0.5 m</t>
  </si>
  <si>
    <t>% Crown intact (green or brown)</t>
  </si>
  <si>
    <t>% Area with thickets</t>
  </si>
  <si>
    <t>% Crown scorched (brown leaves)</t>
  </si>
  <si>
    <t>Partial - tbd</t>
  </si>
  <si>
    <t>Complete - tbd</t>
  </si>
  <si>
    <t>Unburnt - tbd</t>
  </si>
  <si>
    <t>hOzCBI Thresholds</t>
  </si>
  <si>
    <r>
      <rPr>
        <b/>
        <sz val="13"/>
        <color theme="1"/>
        <rFont val="Garamond"/>
        <family val="1"/>
      </rPr>
      <t>C.</t>
    </r>
    <r>
      <rPr>
        <sz val="13"/>
        <color theme="1"/>
        <rFont val="Garamond"/>
        <family val="1"/>
      </rPr>
      <t xml:space="preserve"> Trees and emergent shrubs</t>
    </r>
  </si>
  <si>
    <t>Trees fallen post-burn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</si>
</sst>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3"/>
      <color theme="1"/>
      <name val="Garamond"/>
      <family val="1"/>
    </font>
    <font>
      <sz val="13"/>
      <color theme="1"/>
      <name val="Calibri"/>
      <family val="2"/>
    </font>
    <font>
      <sz val="11"/>
      <color theme="1"/>
      <name val="Garamond"/>
      <family val="1"/>
    </font>
    <font>
      <b/>
      <sz val="13"/>
      <color theme="1"/>
      <name val="Garamond"/>
      <family val="1"/>
    </font>
    <font>
      <b/>
      <sz val="12"/>
      <color theme="1"/>
      <name val="Garamond"/>
      <family val="1"/>
    </font>
    <font>
      <b/>
      <sz val="12"/>
      <color theme="0"/>
      <name val="Garamond"/>
      <family val="1"/>
    </font>
    <font>
      <b/>
      <i/>
      <sz val="12"/>
      <color theme="1"/>
      <name val="Garamond"/>
      <family val="1"/>
    </font>
    <font>
      <i/>
      <sz val="11"/>
      <color theme="1"/>
      <name val="Garamond"/>
      <family val="1"/>
    </font>
    <font>
      <sz val="12"/>
      <color theme="1"/>
      <name val="Garamond"/>
      <family val="1"/>
    </font>
    <font>
      <vertAlign val="subscript"/>
      <sz val="13"/>
      <color theme="1"/>
      <name val="Garamond"/>
      <family val="1"/>
    </font>
    <font>
      <b/>
      <sz val="11"/>
      <color theme="1"/>
      <name val="Garamond"/>
      <family val="1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auto="1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auto="1"/>
      </right>
      <top style="thin">
        <color indexed="64"/>
      </top>
      <bottom/>
      <diagonal/>
    </border>
    <border>
      <left style="dashed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auto="1"/>
      </diagonal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 diagonalUp="1">
      <left style="dashed">
        <color auto="1"/>
      </left>
      <right style="dashed">
        <color auto="1"/>
      </right>
      <top/>
      <bottom/>
      <diagonal style="dotted">
        <color auto="1"/>
      </diagonal>
    </border>
    <border>
      <left style="dashed">
        <color auto="1"/>
      </left>
      <right style="medium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 diagonalUp="1">
      <left style="dashed">
        <color auto="1"/>
      </left>
      <right style="dashed">
        <color auto="1"/>
      </right>
      <top/>
      <bottom style="medium">
        <color auto="1"/>
      </bottom>
      <diagonal style="dotted">
        <color auto="1"/>
      </diagonal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slantDashDot">
        <color auto="1"/>
      </left>
      <right style="medium">
        <color auto="1"/>
      </right>
      <top style="slantDashDot">
        <color auto="1"/>
      </top>
      <bottom/>
      <diagonal/>
    </border>
    <border>
      <left style="medium">
        <color auto="1"/>
      </left>
      <right/>
      <top style="slantDashDot">
        <color auto="1"/>
      </top>
      <bottom style="medium">
        <color auto="1"/>
      </bottom>
      <diagonal/>
    </border>
    <border>
      <left/>
      <right style="medium">
        <color auto="1"/>
      </right>
      <top style="slantDashDot">
        <color auto="1"/>
      </top>
      <bottom style="medium">
        <color auto="1"/>
      </bottom>
      <diagonal/>
    </border>
    <border>
      <left style="medium">
        <color auto="1"/>
      </left>
      <right style="slantDashDot">
        <color auto="1"/>
      </right>
      <top style="slantDashDot">
        <color auto="1"/>
      </top>
      <bottom style="medium">
        <color auto="1"/>
      </bottom>
      <diagonal/>
    </border>
    <border>
      <left/>
      <right/>
      <top style="slantDashDot">
        <color auto="1"/>
      </top>
      <bottom style="medium">
        <color auto="1"/>
      </bottom>
      <diagonal/>
    </border>
    <border>
      <left/>
      <right style="slantDashDot">
        <color auto="1"/>
      </right>
      <top style="slantDashDot">
        <color auto="1"/>
      </top>
      <bottom style="medium">
        <color auto="1"/>
      </bottom>
      <diagonal/>
    </border>
    <border>
      <left style="slantDashDot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slantDashDot">
        <color auto="1"/>
      </right>
      <top style="medium">
        <color auto="1"/>
      </top>
      <bottom/>
      <diagonal/>
    </border>
    <border>
      <left style="slantDashDot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slantDashDot">
        <color auto="1"/>
      </right>
      <top/>
      <bottom style="medium">
        <color auto="1"/>
      </bottom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hair">
        <color auto="1"/>
      </left>
      <right style="slantDashDot">
        <color auto="1"/>
      </right>
      <top style="thin">
        <color auto="1"/>
      </top>
      <bottom style="double">
        <color auto="1"/>
      </bottom>
      <diagonal/>
    </border>
    <border>
      <left style="slantDashDot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slantDashDot">
        <color auto="1"/>
      </left>
      <right/>
      <top style="hair">
        <color auto="1"/>
      </top>
      <bottom style="hair">
        <color auto="1"/>
      </bottom>
      <diagonal/>
    </border>
    <border>
      <left style="slantDashDot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slantDashDot">
        <color auto="1"/>
      </left>
      <right/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hair">
        <color auto="1"/>
      </left>
      <right/>
      <top style="double">
        <color auto="1"/>
      </top>
      <bottom style="medium">
        <color auto="1"/>
      </bottom>
      <diagonal/>
    </border>
    <border>
      <left/>
      <right style="slantDashDot">
        <color auto="1"/>
      </right>
      <top style="double">
        <color auto="1"/>
      </top>
      <bottom style="medium">
        <color auto="1"/>
      </bottom>
      <diagonal/>
    </border>
    <border>
      <left style="slantDashDot">
        <color auto="1"/>
      </left>
      <right/>
      <top style="medium">
        <color auto="1"/>
      </top>
      <bottom style="thin">
        <color auto="1"/>
      </bottom>
      <diagonal/>
    </border>
    <border>
      <left/>
      <right style="slantDashDot">
        <color auto="1"/>
      </right>
      <top style="medium">
        <color auto="1"/>
      </top>
      <bottom style="thin">
        <color auto="1"/>
      </bottom>
      <diagonal/>
    </border>
    <border>
      <left style="slantDashDot">
        <color auto="1"/>
      </left>
      <right/>
      <top style="thin">
        <color auto="1"/>
      </top>
      <bottom style="double">
        <color auto="1"/>
      </bottom>
      <diagonal/>
    </border>
    <border>
      <left style="slantDashDot">
        <color auto="1"/>
      </left>
      <right/>
      <top/>
      <bottom style="thin">
        <color auto="1"/>
      </bottom>
      <diagonal/>
    </border>
    <border>
      <left/>
      <right style="slantDashDot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slantDashDot">
        <color auto="1"/>
      </left>
      <right/>
      <top style="medium">
        <color auto="1"/>
      </top>
      <bottom style="hair">
        <color auto="1"/>
      </bottom>
      <diagonal/>
    </border>
    <border>
      <left/>
      <right style="slantDashDot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slantDashDot">
        <color auto="1"/>
      </right>
      <top/>
      <bottom style="double">
        <color auto="1"/>
      </bottom>
      <diagonal/>
    </border>
    <border>
      <left style="slantDashDot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slantDashDot">
        <color auto="1"/>
      </left>
      <right style="thin">
        <color auto="1"/>
      </right>
      <top style="hair">
        <color auto="1"/>
      </top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medium">
        <color auto="1"/>
      </left>
      <right style="medium">
        <color auto="1"/>
      </right>
      <top style="slantDashDot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3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2" xfId="0" applyFont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5" fillId="0" borderId="17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19" xfId="0" applyFont="1" applyFill="1" applyBorder="1" applyAlignment="1">
      <alignment horizontal="center"/>
    </xf>
    <xf numFmtId="0" fontId="6" fillId="10" borderId="20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11" borderId="28" xfId="0" applyFont="1" applyFill="1" applyBorder="1"/>
    <xf numFmtId="0" fontId="3" fillId="11" borderId="29" xfId="0" applyFont="1" applyFill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4" fillId="0" borderId="37" xfId="0" applyFont="1" applyBorder="1"/>
    <xf numFmtId="0" fontId="9" fillId="0" borderId="0" xfId="0" applyFont="1"/>
    <xf numFmtId="164" fontId="9" fillId="0" borderId="43" xfId="0" applyNumberFormat="1" applyFont="1" applyBorder="1" applyAlignment="1" applyProtection="1">
      <alignment horizontal="center"/>
      <protection locked="0"/>
    </xf>
    <xf numFmtId="49" fontId="9" fillId="0" borderId="0" xfId="0" applyNumberFormat="1" applyFont="1" applyProtection="1">
      <protection hidden="1"/>
    </xf>
    <xf numFmtId="20" fontId="9" fillId="0" borderId="49" xfId="0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Protection="1">
      <protection hidden="1"/>
    </xf>
    <xf numFmtId="0" fontId="3" fillId="13" borderId="54" xfId="0" applyFont="1" applyFill="1" applyBorder="1"/>
    <xf numFmtId="0" fontId="3" fillId="13" borderId="57" xfId="0" applyFont="1" applyFill="1" applyBorder="1"/>
    <xf numFmtId="0" fontId="3" fillId="13" borderId="56" xfId="0" applyFont="1" applyFill="1" applyBorder="1"/>
    <xf numFmtId="9" fontId="3" fillId="13" borderId="58" xfId="0" applyNumberFormat="1" applyFont="1" applyFill="1" applyBorder="1" applyAlignment="1" applyProtection="1">
      <alignment horizontal="center" vertical="center"/>
      <protection hidden="1"/>
    </xf>
    <xf numFmtId="0" fontId="3" fillId="0" borderId="59" xfId="0" applyFont="1" applyBorder="1"/>
    <xf numFmtId="0" fontId="9" fillId="14" borderId="0" xfId="0" applyFont="1" applyFill="1"/>
    <xf numFmtId="0" fontId="9" fillId="14" borderId="53" xfId="0" applyFont="1" applyFill="1" applyBorder="1"/>
    <xf numFmtId="0" fontId="3" fillId="0" borderId="62" xfId="0" applyFont="1" applyBorder="1"/>
    <xf numFmtId="0" fontId="3" fillId="0" borderId="63" xfId="0" applyFont="1" applyBorder="1"/>
    <xf numFmtId="0" fontId="4" fillId="0" borderId="65" xfId="0" applyFont="1" applyBorder="1" applyAlignment="1">
      <alignment horizontal="center"/>
    </xf>
    <xf numFmtId="0" fontId="1" fillId="0" borderId="66" xfId="0" applyFont="1" applyBorder="1"/>
    <xf numFmtId="0" fontId="1" fillId="0" borderId="67" xfId="0" applyFont="1" applyBorder="1"/>
    <xf numFmtId="0" fontId="1" fillId="0" borderId="67" xfId="0" applyFont="1" applyBorder="1" applyAlignment="1">
      <alignment horizontal="center"/>
    </xf>
    <xf numFmtId="165" fontId="1" fillId="0" borderId="69" xfId="0" applyNumberFormat="1" applyFont="1" applyBorder="1" applyProtection="1">
      <protection hidden="1"/>
    </xf>
    <xf numFmtId="0" fontId="3" fillId="13" borderId="72" xfId="0" applyFont="1" applyFill="1" applyBorder="1"/>
    <xf numFmtId="0" fontId="3" fillId="13" borderId="56" xfId="0" applyFont="1" applyFill="1" applyBorder="1" applyProtection="1">
      <protection locked="0"/>
    </xf>
    <xf numFmtId="0" fontId="3" fillId="14" borderId="0" xfId="0" applyFont="1" applyFill="1"/>
    <xf numFmtId="0" fontId="3" fillId="14" borderId="53" xfId="0" applyFont="1" applyFill="1" applyBorder="1"/>
    <xf numFmtId="0" fontId="3" fillId="0" borderId="62" xfId="0" applyFont="1" applyBorder="1" applyAlignment="1">
      <alignment horizontal="left"/>
    </xf>
    <xf numFmtId="0" fontId="3" fillId="0" borderId="63" xfId="0" applyFont="1" applyBorder="1" applyAlignment="1">
      <alignment horizontal="left"/>
    </xf>
    <xf numFmtId="0" fontId="3" fillId="0" borderId="77" xfId="0" applyFont="1" applyBorder="1"/>
    <xf numFmtId="0" fontId="3" fillId="0" borderId="62" xfId="0" applyFont="1" applyBorder="1" applyProtection="1">
      <protection locked="0"/>
    </xf>
    <xf numFmtId="0" fontId="3" fillId="0" borderId="82" xfId="0" applyFont="1" applyBorder="1" applyProtection="1">
      <protection locked="0"/>
    </xf>
    <xf numFmtId="0" fontId="3" fillId="0" borderId="83" xfId="0" applyFont="1" applyBorder="1" applyProtection="1">
      <protection locked="0"/>
    </xf>
    <xf numFmtId="0" fontId="3" fillId="0" borderId="84" xfId="0" applyFont="1" applyBorder="1"/>
    <xf numFmtId="0" fontId="3" fillId="0" borderId="85" xfId="0" applyFont="1" applyBorder="1"/>
    <xf numFmtId="0" fontId="3" fillId="0" borderId="86" xfId="0" applyFont="1" applyBorder="1" applyAlignment="1" applyProtection="1">
      <alignment wrapText="1"/>
      <protection locked="0"/>
    </xf>
    <xf numFmtId="0" fontId="3" fillId="0" borderId="87" xfId="0" applyFont="1" applyBorder="1" applyAlignment="1" applyProtection="1">
      <alignment wrapText="1"/>
      <protection locked="0"/>
    </xf>
    <xf numFmtId="0" fontId="3" fillId="0" borderId="88" xfId="0" applyFont="1" applyBorder="1" applyAlignment="1" applyProtection="1">
      <alignment wrapText="1"/>
      <protection locked="0"/>
    </xf>
    <xf numFmtId="0" fontId="3" fillId="0" borderId="89" xfId="0" applyFont="1" applyBorder="1" applyAlignment="1" applyProtection="1">
      <alignment wrapText="1"/>
      <protection locked="0"/>
    </xf>
    <xf numFmtId="0" fontId="3" fillId="0" borderId="61" xfId="0" applyFont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8" fillId="11" borderId="22" xfId="0" applyFont="1" applyFill="1" applyBorder="1" applyAlignment="1">
      <alignment horizontal="center"/>
    </xf>
    <xf numFmtId="0" fontId="8" fillId="11" borderId="23" xfId="0" applyFont="1" applyFill="1" applyBorder="1" applyAlignment="1">
      <alignment horizontal="center"/>
    </xf>
    <xf numFmtId="0" fontId="8" fillId="11" borderId="24" xfId="0" applyFont="1" applyFill="1" applyBorder="1" applyAlignment="1">
      <alignment horizontal="center"/>
    </xf>
    <xf numFmtId="0" fontId="3" fillId="0" borderId="64" xfId="0" applyFont="1" applyBorder="1" applyAlignment="1" applyProtection="1">
      <alignment horizontal="center"/>
      <protection locked="0"/>
    </xf>
    <xf numFmtId="0" fontId="9" fillId="0" borderId="3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3" fillId="0" borderId="41" xfId="0" applyFont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/>
      <protection locked="0"/>
    </xf>
    <xf numFmtId="0" fontId="3" fillId="0" borderId="47" xfId="0" applyFont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/>
      <protection locked="0"/>
    </xf>
    <xf numFmtId="0" fontId="9" fillId="0" borderId="41" xfId="0" quotePrefix="1" applyFont="1" applyBorder="1" applyAlignment="1" applyProtection="1">
      <alignment horizontal="right" vertical="center" wrapText="1"/>
      <protection locked="0"/>
    </xf>
    <xf numFmtId="0" fontId="9" fillId="0" borderId="44" xfId="0" quotePrefix="1" applyFont="1" applyBorder="1" applyAlignment="1" applyProtection="1">
      <alignment horizontal="right" vertical="center" wrapText="1"/>
      <protection locked="0"/>
    </xf>
    <xf numFmtId="0" fontId="9" fillId="0" borderId="45" xfId="0" applyFont="1" applyBorder="1" applyAlignment="1" applyProtection="1">
      <alignment horizontal="right" vertical="center" wrapText="1"/>
      <protection locked="0"/>
    </xf>
    <xf numFmtId="0" fontId="9" fillId="0" borderId="47" xfId="0" applyFont="1" applyBorder="1" applyAlignment="1" applyProtection="1">
      <alignment horizontal="right" vertical="center" wrapText="1"/>
      <protection locked="0"/>
    </xf>
    <xf numFmtId="0" fontId="9" fillId="0" borderId="50" xfId="0" applyFont="1" applyBorder="1" applyAlignment="1" applyProtection="1">
      <alignment horizontal="right" vertical="center" wrapText="1"/>
      <protection locked="0"/>
    </xf>
    <xf numFmtId="0" fontId="9" fillId="0" borderId="51" xfId="0" applyFont="1" applyBorder="1" applyAlignment="1" applyProtection="1">
      <alignment horizontal="right" vertical="center" wrapText="1"/>
      <protection locked="0"/>
    </xf>
    <xf numFmtId="0" fontId="1" fillId="12" borderId="52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53" xfId="0" applyFont="1" applyFill="1" applyBorder="1" applyAlignment="1">
      <alignment horizontal="center"/>
    </xf>
    <xf numFmtId="0" fontId="3" fillId="13" borderId="55" xfId="0" applyFont="1" applyFill="1" applyBorder="1" applyAlignment="1">
      <alignment horizontal="center"/>
    </xf>
    <xf numFmtId="0" fontId="3" fillId="13" borderId="56" xfId="0" applyFont="1" applyFill="1" applyBorder="1" applyAlignment="1">
      <alignment horizontal="center"/>
    </xf>
    <xf numFmtId="0" fontId="3" fillId="0" borderId="60" xfId="0" applyFont="1" applyBorder="1" applyAlignment="1" applyProtection="1">
      <alignment horizontal="center"/>
      <protection locked="0"/>
    </xf>
    <xf numFmtId="0" fontId="3" fillId="0" borderId="61" xfId="0" applyFont="1" applyBorder="1" applyAlignment="1" applyProtection="1">
      <alignment horizontal="center"/>
      <protection locked="0"/>
    </xf>
    <xf numFmtId="0" fontId="1" fillId="0" borderId="68" xfId="0" applyFont="1" applyBorder="1" applyAlignment="1" applyProtection="1">
      <alignment horizontal="center"/>
      <protection locked="0"/>
    </xf>
    <xf numFmtId="0" fontId="1" fillId="0" borderId="67" xfId="0" applyFont="1" applyBorder="1" applyAlignment="1" applyProtection="1">
      <alignment horizontal="center"/>
      <protection locked="0"/>
    </xf>
    <xf numFmtId="0" fontId="1" fillId="12" borderId="70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71" xfId="0" applyFont="1" applyFill="1" applyBorder="1" applyAlignment="1">
      <alignment horizontal="center"/>
    </xf>
    <xf numFmtId="0" fontId="1" fillId="12" borderId="73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2" borderId="7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3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0" borderId="78" xfId="0" applyFont="1" applyBorder="1" applyAlignment="1">
      <alignment horizontal="center"/>
    </xf>
    <xf numFmtId="165" fontId="3" fillId="13" borderId="79" xfId="0" applyNumberFormat="1" applyFont="1" applyFill="1" applyBorder="1" applyAlignment="1" applyProtection="1">
      <alignment horizontal="center"/>
      <protection hidden="1"/>
    </xf>
    <xf numFmtId="165" fontId="3" fillId="13" borderId="80" xfId="0" applyNumberFormat="1" applyFont="1" applyFill="1" applyBorder="1" applyAlignment="1" applyProtection="1">
      <alignment horizontal="center"/>
      <protection hidden="1"/>
    </xf>
    <xf numFmtId="165" fontId="3" fillId="13" borderId="81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0" fontId="9" fillId="0" borderId="53" xfId="0" applyFont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3" fillId="13" borderId="80" xfId="0" applyFont="1" applyFill="1" applyBorder="1"/>
    <xf numFmtId="0" fontId="4" fillId="0" borderId="67" xfId="0" applyFont="1" applyBorder="1" applyAlignment="1">
      <alignment horizontal="center"/>
    </xf>
    <xf numFmtId="0" fontId="3" fillId="0" borderId="0" xfId="0" applyFont="1" applyBorder="1" applyProtection="1">
      <protection locked="0"/>
    </xf>
    <xf numFmtId="0" fontId="3" fillId="0" borderId="84" xfId="0" applyFont="1" applyBorder="1" applyProtection="1">
      <protection locked="0"/>
    </xf>
    <xf numFmtId="0" fontId="3" fillId="0" borderId="91" xfId="0" applyFont="1" applyBorder="1" applyAlignment="1" applyProtection="1">
      <alignment horizontal="center"/>
      <protection locked="0"/>
    </xf>
    <xf numFmtId="0" fontId="3" fillId="0" borderId="90" xfId="0" applyFont="1" applyBorder="1" applyAlignment="1" applyProtection="1">
      <alignment horizontal="center"/>
      <protection locked="0"/>
    </xf>
    <xf numFmtId="0" fontId="3" fillId="0" borderId="92" xfId="0" applyFont="1" applyBorder="1" applyAlignment="1" applyProtection="1">
      <alignment horizontal="center"/>
      <protection locked="0"/>
    </xf>
    <xf numFmtId="0" fontId="3" fillId="0" borderId="93" xfId="0" applyFont="1" applyBorder="1"/>
    <xf numFmtId="0" fontId="3" fillId="0" borderId="94" xfId="0" applyFont="1" applyBorder="1"/>
    <xf numFmtId="0" fontId="3" fillId="0" borderId="95" xfId="0" applyFont="1" applyBorder="1"/>
    <xf numFmtId="0" fontId="3" fillId="0" borderId="96" xfId="0" applyFont="1" applyBorder="1"/>
    <xf numFmtId="0" fontId="3" fillId="0" borderId="95" xfId="0" applyFont="1" applyBorder="1" applyAlignment="1">
      <alignment horizontal="left"/>
    </xf>
    <xf numFmtId="0" fontId="3" fillId="0" borderId="96" xfId="0" applyFont="1" applyBorder="1" applyAlignment="1">
      <alignment horizontal="left"/>
    </xf>
    <xf numFmtId="0" fontId="4" fillId="0" borderId="97" xfId="0" applyFont="1" applyBorder="1" applyAlignment="1">
      <alignment horizontal="center"/>
    </xf>
    <xf numFmtId="0" fontId="3" fillId="0" borderId="98" xfId="0" applyFont="1" applyBorder="1"/>
    <xf numFmtId="0" fontId="3" fillId="0" borderId="99" xfId="0" applyFont="1" applyBorder="1" applyProtection="1">
      <protection locked="0"/>
    </xf>
    <xf numFmtId="0" fontId="9" fillId="0" borderId="100" xfId="0" applyFont="1" applyBorder="1" applyAlignment="1">
      <alignment horizontal="center" vertical="center" wrapText="1"/>
    </xf>
    <xf numFmtId="0" fontId="9" fillId="0" borderId="101" xfId="0" applyFont="1" applyBorder="1" applyAlignment="1">
      <alignment horizontal="center" vertical="center" wrapText="1"/>
    </xf>
    <xf numFmtId="0" fontId="9" fillId="0" borderId="102" xfId="0" applyFont="1" applyBorder="1" applyAlignment="1">
      <alignment horizontal="center" vertical="center" wrapText="1"/>
    </xf>
    <xf numFmtId="0" fontId="3" fillId="0" borderId="90" xfId="0" applyFont="1" applyBorder="1" applyAlignment="1" applyProtection="1">
      <alignment horizontal="center"/>
      <protection locked="0"/>
    </xf>
    <xf numFmtId="0" fontId="4" fillId="12" borderId="70" xfId="0" applyFont="1" applyFill="1" applyBorder="1" applyAlignment="1">
      <alignment horizontal="center"/>
    </xf>
    <xf numFmtId="0" fontId="3" fillId="0" borderId="103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1</xdr:row>
      <xdr:rowOff>0</xdr:rowOff>
    </xdr:from>
    <xdr:to>
      <xdr:col>9</xdr:col>
      <xdr:colOff>85725</xdr:colOff>
      <xdr:row>17</xdr:row>
      <xdr:rowOff>117255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81AF75-049B-41BD-B49C-29E293440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5400" y="209550"/>
          <a:ext cx="4467225" cy="3431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EC95-330D-4752-8AFA-F9365B3768D2}">
  <sheetPr>
    <pageSetUpPr fitToPage="1"/>
  </sheetPr>
  <dimension ref="A1:F30"/>
  <sheetViews>
    <sheetView workbookViewId="0">
      <selection activeCell="B32" sqref="B32"/>
    </sheetView>
  </sheetViews>
  <sheetFormatPr defaultRowHeight="15" x14ac:dyDescent="0.25"/>
  <cols>
    <col min="1" max="1" width="32" customWidth="1"/>
    <col min="2" max="2" width="24.140625" customWidth="1"/>
    <col min="3" max="3" width="32.140625" customWidth="1"/>
    <col min="4" max="4" width="26" customWidth="1"/>
    <col min="5" max="5" width="35.7109375" customWidth="1"/>
    <col min="6" max="6" width="36.5703125" customWidth="1"/>
    <col min="7" max="7" width="5" customWidth="1"/>
    <col min="8" max="8" width="33.140625" bestFit="1" customWidth="1"/>
    <col min="9" max="9" width="31.85546875" bestFit="1" customWidth="1"/>
    <col min="10" max="10" width="40.28515625" bestFit="1" customWidth="1"/>
    <col min="11" max="11" width="37.7109375" bestFit="1" customWidth="1"/>
  </cols>
  <sheetData>
    <row r="1" spans="1:6" ht="16.5" x14ac:dyDescent="0.25">
      <c r="A1" s="78" t="s">
        <v>41</v>
      </c>
      <c r="B1" s="79"/>
      <c r="C1" s="79"/>
      <c r="D1" s="79"/>
      <c r="E1" s="79"/>
      <c r="F1" s="79"/>
    </row>
    <row r="2" spans="1:6" ht="15.75" x14ac:dyDescent="0.25">
      <c r="A2" s="3" t="s">
        <v>0</v>
      </c>
      <c r="B2" s="4" t="s">
        <v>42</v>
      </c>
      <c r="C2" s="5" t="s">
        <v>1</v>
      </c>
      <c r="D2" s="6" t="s">
        <v>2</v>
      </c>
      <c r="E2" s="7" t="s">
        <v>3</v>
      </c>
      <c r="F2" s="8" t="s">
        <v>4</v>
      </c>
    </row>
    <row r="3" spans="1:6" ht="15.75" x14ac:dyDescent="0.25">
      <c r="A3" s="9" t="s">
        <v>5</v>
      </c>
      <c r="B3" s="10"/>
      <c r="C3" s="10"/>
      <c r="D3" s="10"/>
      <c r="E3" s="11"/>
      <c r="F3" s="12"/>
    </row>
    <row r="4" spans="1:6" x14ac:dyDescent="0.25">
      <c r="A4" s="13" t="s">
        <v>6</v>
      </c>
      <c r="B4" s="13" t="s">
        <v>7</v>
      </c>
      <c r="C4" s="13" t="s">
        <v>7</v>
      </c>
      <c r="D4" s="13" t="s">
        <v>8</v>
      </c>
      <c r="E4" s="14" t="s">
        <v>9</v>
      </c>
      <c r="F4" s="15" t="s">
        <v>10</v>
      </c>
    </row>
    <row r="5" spans="1:6" x14ac:dyDescent="0.25">
      <c r="A5" s="16" t="s">
        <v>11</v>
      </c>
      <c r="B5" s="15" t="s">
        <v>12</v>
      </c>
      <c r="C5" s="13" t="s">
        <v>12</v>
      </c>
      <c r="D5" s="13" t="s">
        <v>12</v>
      </c>
      <c r="E5" s="13" t="s">
        <v>13</v>
      </c>
      <c r="F5" s="13" t="s">
        <v>14</v>
      </c>
    </row>
    <row r="6" spans="1:6" x14ac:dyDescent="0.25">
      <c r="A6" s="17" t="s">
        <v>15</v>
      </c>
      <c r="B6" s="17" t="s">
        <v>16</v>
      </c>
      <c r="C6" s="17" t="s">
        <v>43</v>
      </c>
      <c r="D6" s="17" t="s">
        <v>17</v>
      </c>
      <c r="E6" s="18" t="s">
        <v>18</v>
      </c>
      <c r="F6" s="19" t="s">
        <v>44</v>
      </c>
    </row>
    <row r="7" spans="1:6" ht="15.75" x14ac:dyDescent="0.25">
      <c r="A7" s="9" t="s">
        <v>19</v>
      </c>
      <c r="B7" s="20"/>
      <c r="C7" s="20"/>
      <c r="D7" s="20"/>
      <c r="E7" s="21"/>
      <c r="F7" s="22"/>
    </row>
    <row r="8" spans="1:6" x14ac:dyDescent="0.25">
      <c r="A8" s="13" t="s">
        <v>20</v>
      </c>
      <c r="B8" s="13" t="s">
        <v>7</v>
      </c>
      <c r="C8" s="13" t="s">
        <v>21</v>
      </c>
      <c r="D8" s="13" t="s">
        <v>22</v>
      </c>
      <c r="E8" s="14" t="s">
        <v>9</v>
      </c>
      <c r="F8" s="15" t="s">
        <v>23</v>
      </c>
    </row>
    <row r="9" spans="1:6" x14ac:dyDescent="0.25">
      <c r="A9" s="17" t="s">
        <v>24</v>
      </c>
      <c r="B9" s="17" t="s">
        <v>16</v>
      </c>
      <c r="C9" s="17" t="s">
        <v>45</v>
      </c>
      <c r="D9" s="17" t="s">
        <v>46</v>
      </c>
      <c r="E9" s="18" t="s">
        <v>47</v>
      </c>
      <c r="F9" s="19" t="s">
        <v>44</v>
      </c>
    </row>
    <row r="10" spans="1:6" ht="15.75" x14ac:dyDescent="0.25">
      <c r="A10" s="9" t="s">
        <v>25</v>
      </c>
      <c r="B10" s="20"/>
      <c r="C10" s="20"/>
      <c r="D10" s="20"/>
      <c r="E10" s="21"/>
      <c r="F10" s="22"/>
    </row>
    <row r="11" spans="1:6" x14ac:dyDescent="0.25">
      <c r="A11" s="17" t="s">
        <v>26</v>
      </c>
      <c r="B11" s="17" t="s">
        <v>7</v>
      </c>
      <c r="C11" s="17" t="s">
        <v>27</v>
      </c>
      <c r="D11" s="17" t="s">
        <v>28</v>
      </c>
      <c r="E11" s="18" t="s">
        <v>29</v>
      </c>
      <c r="F11" s="19" t="s">
        <v>23</v>
      </c>
    </row>
    <row r="12" spans="1:6" ht="15.75" x14ac:dyDescent="0.25">
      <c r="A12" s="9" t="s">
        <v>30</v>
      </c>
      <c r="B12" s="20"/>
      <c r="C12" s="20"/>
      <c r="D12" s="20"/>
      <c r="E12" s="21"/>
      <c r="F12" s="22"/>
    </row>
    <row r="13" spans="1:6" x14ac:dyDescent="0.25">
      <c r="A13" s="13" t="s">
        <v>31</v>
      </c>
      <c r="B13" s="13" t="s">
        <v>32</v>
      </c>
      <c r="C13" s="13" t="s">
        <v>33</v>
      </c>
      <c r="D13" s="13" t="s">
        <v>34</v>
      </c>
      <c r="E13" s="13" t="s">
        <v>34</v>
      </c>
      <c r="F13" s="13" t="s">
        <v>34</v>
      </c>
    </row>
    <row r="14" spans="1:6" ht="30" x14ac:dyDescent="0.25">
      <c r="A14" s="23" t="s">
        <v>35</v>
      </c>
      <c r="B14" s="24" t="s">
        <v>36</v>
      </c>
      <c r="C14" s="24" t="s">
        <v>37</v>
      </c>
      <c r="D14" s="24" t="s">
        <v>38</v>
      </c>
      <c r="E14" s="25" t="s">
        <v>39</v>
      </c>
      <c r="F14" s="26" t="s">
        <v>40</v>
      </c>
    </row>
    <row r="16" spans="1:6" ht="15.75" thickBot="1" x14ac:dyDescent="0.3"/>
    <row r="17" spans="3:6" ht="16.5" x14ac:dyDescent="0.25">
      <c r="C17" s="80" t="s">
        <v>48</v>
      </c>
      <c r="D17" s="81"/>
      <c r="E17" s="81"/>
      <c r="F17" s="82"/>
    </row>
    <row r="18" spans="3:6" ht="15.75" x14ac:dyDescent="0.25">
      <c r="C18" s="27" t="s">
        <v>0</v>
      </c>
      <c r="D18" s="28" t="s">
        <v>42</v>
      </c>
      <c r="E18" s="29" t="s">
        <v>49</v>
      </c>
      <c r="F18" s="30" t="s">
        <v>50</v>
      </c>
    </row>
    <row r="19" spans="3:6" x14ac:dyDescent="0.25">
      <c r="C19" s="31" t="s">
        <v>51</v>
      </c>
      <c r="D19" s="83" t="s">
        <v>52</v>
      </c>
      <c r="E19" s="84"/>
      <c r="F19" s="85"/>
    </row>
    <row r="20" spans="3:6" x14ac:dyDescent="0.25">
      <c r="C20" s="16" t="s">
        <v>53</v>
      </c>
      <c r="D20" s="32" t="s">
        <v>7</v>
      </c>
      <c r="E20" s="33" t="s">
        <v>54</v>
      </c>
      <c r="F20" s="34" t="s">
        <v>55</v>
      </c>
    </row>
    <row r="21" spans="3:6" x14ac:dyDescent="0.25">
      <c r="C21" s="16" t="s">
        <v>56</v>
      </c>
      <c r="D21" s="32" t="s">
        <v>57</v>
      </c>
      <c r="E21" s="33" t="s">
        <v>58</v>
      </c>
      <c r="F21" s="34" t="s">
        <v>59</v>
      </c>
    </row>
    <row r="22" spans="3:6" x14ac:dyDescent="0.25">
      <c r="C22" s="16" t="s">
        <v>60</v>
      </c>
      <c r="D22" s="32" t="s">
        <v>61</v>
      </c>
      <c r="E22" s="33" t="s">
        <v>62</v>
      </c>
      <c r="F22" s="34" t="s">
        <v>63</v>
      </c>
    </row>
    <row r="23" spans="3:6" x14ac:dyDescent="0.25">
      <c r="C23" s="16" t="s">
        <v>64</v>
      </c>
      <c r="D23" s="32" t="s">
        <v>16</v>
      </c>
      <c r="E23" s="33" t="s">
        <v>65</v>
      </c>
      <c r="F23" s="34" t="s">
        <v>66</v>
      </c>
    </row>
    <row r="24" spans="3:6" x14ac:dyDescent="0.25">
      <c r="C24" s="31" t="s">
        <v>67</v>
      </c>
      <c r="D24" s="35"/>
      <c r="E24" s="35"/>
      <c r="F24" s="36"/>
    </row>
    <row r="25" spans="3:6" x14ac:dyDescent="0.25">
      <c r="C25" s="16" t="s">
        <v>68</v>
      </c>
      <c r="D25" s="32" t="s">
        <v>7</v>
      </c>
      <c r="E25" s="33" t="s">
        <v>69</v>
      </c>
      <c r="F25" s="34" t="s">
        <v>70</v>
      </c>
    </row>
    <row r="26" spans="3:6" x14ac:dyDescent="0.25">
      <c r="C26" s="16" t="s">
        <v>71</v>
      </c>
      <c r="D26" s="32" t="s">
        <v>57</v>
      </c>
      <c r="E26" s="33" t="s">
        <v>58</v>
      </c>
      <c r="F26" s="34" t="s">
        <v>59</v>
      </c>
    </row>
    <row r="27" spans="3:6" x14ac:dyDescent="0.25">
      <c r="C27" s="16" t="s">
        <v>72</v>
      </c>
      <c r="D27" s="32" t="s">
        <v>16</v>
      </c>
      <c r="E27" s="33" t="s">
        <v>73</v>
      </c>
      <c r="F27" s="34" t="s">
        <v>74</v>
      </c>
    </row>
    <row r="28" spans="3:6" x14ac:dyDescent="0.25">
      <c r="C28" s="31" t="s">
        <v>75</v>
      </c>
      <c r="D28" s="35"/>
      <c r="E28" s="35"/>
      <c r="F28" s="36"/>
    </row>
    <row r="29" spans="3:6" x14ac:dyDescent="0.25">
      <c r="C29" s="16" t="s">
        <v>31</v>
      </c>
      <c r="D29" s="32" t="s">
        <v>76</v>
      </c>
      <c r="E29" s="33" t="s">
        <v>77</v>
      </c>
      <c r="F29" s="34" t="s">
        <v>78</v>
      </c>
    </row>
    <row r="30" spans="3:6" ht="15.75" thickBot="1" x14ac:dyDescent="0.3">
      <c r="C30" s="37" t="s">
        <v>79</v>
      </c>
      <c r="D30" s="38" t="s">
        <v>80</v>
      </c>
      <c r="E30" s="39" t="s">
        <v>81</v>
      </c>
      <c r="F30" s="40" t="s">
        <v>82</v>
      </c>
    </row>
  </sheetData>
  <mergeCells count="3">
    <mergeCell ref="A1:F1"/>
    <mergeCell ref="C17:F17"/>
    <mergeCell ref="D19:F19"/>
  </mergeCells>
  <pageMargins left="0.23622047244094491" right="0.23622047244094491" top="0.74803149606299213" bottom="0.74803149606299213" header="0.31496062992125984" footer="0.31496062992125984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2EE0-435A-4E6F-AD79-376E2E191214}">
  <sheetPr>
    <pageSetUpPr fitToPage="1"/>
  </sheetPr>
  <dimension ref="A1:M48"/>
  <sheetViews>
    <sheetView workbookViewId="0">
      <selection activeCell="J30" sqref="J30"/>
    </sheetView>
  </sheetViews>
  <sheetFormatPr defaultRowHeight="15.75" x14ac:dyDescent="0.25"/>
  <cols>
    <col min="1" max="1" width="28.5703125" style="2" customWidth="1"/>
    <col min="2" max="2" width="12.28515625" style="2" customWidth="1"/>
    <col min="3" max="3" width="11.140625" style="2" customWidth="1"/>
    <col min="4" max="4" width="13.28515625" style="2" customWidth="1"/>
    <col min="5" max="5" width="15" style="2" customWidth="1"/>
    <col min="6" max="7" width="11.28515625" style="2" customWidth="1"/>
    <col min="8" max="8" width="19.140625" style="2" customWidth="1"/>
    <col min="9" max="9" width="13.140625" style="2" customWidth="1"/>
    <col min="10" max="10" width="19.140625" style="2" customWidth="1"/>
    <col min="11" max="12" width="14.5703125" style="2" customWidth="1"/>
    <col min="13" max="13" width="11.5703125" style="2" customWidth="1"/>
    <col min="14" max="16384" width="9.140625" style="42"/>
  </cols>
  <sheetData>
    <row r="1" spans="1:13" ht="17.25" thickBot="1" x14ac:dyDescent="0.3">
      <c r="A1" s="87" t="s">
        <v>83</v>
      </c>
      <c r="B1" s="147" t="s">
        <v>128</v>
      </c>
      <c r="C1" s="90" t="s">
        <v>84</v>
      </c>
      <c r="D1" s="91"/>
      <c r="E1" s="41" t="s">
        <v>85</v>
      </c>
      <c r="F1" s="92" t="s">
        <v>86</v>
      </c>
      <c r="G1" s="93"/>
      <c r="H1" s="94"/>
      <c r="I1" s="42"/>
      <c r="J1" s="42"/>
      <c r="K1" s="42"/>
      <c r="L1" s="42"/>
      <c r="M1" s="42"/>
    </row>
    <row r="2" spans="1:13" x14ac:dyDescent="0.25">
      <c r="A2" s="88"/>
      <c r="B2" s="148"/>
      <c r="C2" s="95"/>
      <c r="D2" s="96"/>
      <c r="E2" s="43"/>
      <c r="F2" s="99"/>
      <c r="G2" s="100"/>
      <c r="H2" s="101"/>
      <c r="I2" s="42"/>
      <c r="J2" s="73" t="s">
        <v>123</v>
      </c>
      <c r="K2" s="44" t="s">
        <v>87</v>
      </c>
      <c r="L2" s="42"/>
      <c r="M2" s="42"/>
    </row>
    <row r="3" spans="1:13" ht="16.5" thickBot="1" x14ac:dyDescent="0.3">
      <c r="A3" s="89"/>
      <c r="B3" s="149"/>
      <c r="C3" s="97"/>
      <c r="D3" s="98"/>
      <c r="E3" s="45"/>
      <c r="F3" s="102"/>
      <c r="G3" s="103"/>
      <c r="H3" s="104"/>
      <c r="I3" s="42"/>
      <c r="J3" s="74"/>
      <c r="K3" s="46" t="s">
        <v>88</v>
      </c>
      <c r="L3" s="42"/>
      <c r="M3" s="42"/>
    </row>
    <row r="4" spans="1:13" ht="16.5" x14ac:dyDescent="0.25">
      <c r="A4" s="105" t="s">
        <v>89</v>
      </c>
      <c r="B4" s="130"/>
      <c r="C4" s="106"/>
      <c r="D4" s="106"/>
      <c r="E4" s="106"/>
      <c r="F4" s="106"/>
      <c r="G4" s="106"/>
      <c r="H4" s="107"/>
      <c r="I4" s="42"/>
      <c r="J4" s="75" t="s">
        <v>127</v>
      </c>
      <c r="K4" s="46" t="s">
        <v>90</v>
      </c>
      <c r="L4" s="42"/>
      <c r="M4" s="42"/>
    </row>
    <row r="5" spans="1:13" ht="16.5" thickBot="1" x14ac:dyDescent="0.3">
      <c r="A5" s="47"/>
      <c r="B5" s="131"/>
      <c r="C5" s="108" t="s">
        <v>91</v>
      </c>
      <c r="D5" s="109"/>
      <c r="E5" s="48" t="s">
        <v>92</v>
      </c>
      <c r="F5" s="49"/>
      <c r="G5" s="49"/>
      <c r="H5" s="50">
        <v>1</v>
      </c>
      <c r="I5" s="42"/>
      <c r="J5" s="75" t="s">
        <v>124</v>
      </c>
      <c r="K5" s="46" t="s">
        <v>93</v>
      </c>
      <c r="L5" s="42"/>
      <c r="M5" s="42"/>
    </row>
    <row r="6" spans="1:13" ht="16.5" thickTop="1" x14ac:dyDescent="0.25">
      <c r="A6" s="51" t="s">
        <v>94</v>
      </c>
      <c r="B6" s="138" t="s">
        <v>131</v>
      </c>
      <c r="C6" s="135"/>
      <c r="D6" s="110"/>
      <c r="E6" s="52"/>
      <c r="F6" s="52"/>
      <c r="G6" s="52"/>
      <c r="H6" s="53"/>
      <c r="I6" s="42"/>
      <c r="J6" s="75" t="s">
        <v>126</v>
      </c>
      <c r="K6" s="46" t="s">
        <v>95</v>
      </c>
      <c r="L6" s="42"/>
      <c r="M6" s="42"/>
    </row>
    <row r="7" spans="1:13" ht="16.5" thickBot="1" x14ac:dyDescent="0.3">
      <c r="A7" s="51" t="s">
        <v>96</v>
      </c>
      <c r="B7" s="139" t="s">
        <v>129</v>
      </c>
      <c r="C7" s="136"/>
      <c r="D7" s="111"/>
      <c r="E7" s="52"/>
      <c r="F7" s="52"/>
      <c r="G7" s="52"/>
      <c r="H7" s="53"/>
      <c r="I7" s="42"/>
      <c r="J7" s="76" t="s">
        <v>125</v>
      </c>
      <c r="K7" s="42"/>
      <c r="L7" s="42"/>
      <c r="M7" s="42"/>
    </row>
    <row r="8" spans="1:13" x14ac:dyDescent="0.25">
      <c r="A8" s="54" t="s">
        <v>97</v>
      </c>
      <c r="B8" s="140" t="s">
        <v>129</v>
      </c>
      <c r="C8" s="136"/>
      <c r="D8" s="111"/>
      <c r="E8" s="52"/>
      <c r="F8" s="52"/>
      <c r="G8" s="52"/>
      <c r="H8" s="53"/>
      <c r="I8" s="42"/>
      <c r="J8" s="42"/>
      <c r="K8" s="42"/>
      <c r="L8" s="42"/>
      <c r="M8" s="42"/>
    </row>
    <row r="9" spans="1:13" ht="16.5" thickBot="1" x14ac:dyDescent="0.3">
      <c r="A9" s="55" t="s">
        <v>98</v>
      </c>
      <c r="B9" s="141" t="s">
        <v>130</v>
      </c>
      <c r="C9" s="137"/>
      <c r="D9" s="86"/>
      <c r="E9" s="52"/>
      <c r="F9" s="52"/>
      <c r="G9" s="52"/>
      <c r="H9" s="53"/>
      <c r="I9" s="42"/>
      <c r="J9" s="42"/>
      <c r="K9" s="42"/>
      <c r="L9" s="42"/>
      <c r="M9" s="42"/>
    </row>
    <row r="10" spans="1:13" s="1" customFormat="1" ht="18" thickTop="1" thickBot="1" x14ac:dyDescent="0.3">
      <c r="A10" s="56" t="s">
        <v>99</v>
      </c>
      <c r="B10" s="132"/>
      <c r="C10" s="57" t="s">
        <v>100</v>
      </c>
      <c r="D10" s="58"/>
      <c r="E10" s="112"/>
      <c r="F10" s="113"/>
      <c r="G10" s="59"/>
      <c r="H10" s="60">
        <f>(IFERROR((SUM(C7:D8))/COUNT(C7:D8),0))</f>
        <v>0</v>
      </c>
    </row>
    <row r="11" spans="1:13" ht="16.5" x14ac:dyDescent="0.25">
      <c r="A11" s="114" t="s">
        <v>101</v>
      </c>
      <c r="B11" s="115"/>
      <c r="C11" s="115"/>
      <c r="D11" s="115"/>
      <c r="E11" s="115"/>
      <c r="F11" s="115"/>
      <c r="G11" s="115"/>
      <c r="H11" s="116"/>
      <c r="I11" s="42"/>
      <c r="J11" s="42"/>
      <c r="K11" s="42"/>
      <c r="L11" s="42"/>
      <c r="M11" s="42"/>
    </row>
    <row r="12" spans="1:13" ht="16.5" thickBot="1" x14ac:dyDescent="0.3">
      <c r="A12" s="61" t="s">
        <v>102</v>
      </c>
      <c r="B12" s="49"/>
      <c r="C12" s="108" t="s">
        <v>91</v>
      </c>
      <c r="D12" s="109"/>
      <c r="E12" s="48" t="s">
        <v>92</v>
      </c>
      <c r="F12" s="49"/>
      <c r="G12" s="62" t="s">
        <v>87</v>
      </c>
      <c r="H12" s="50">
        <f>LOOKUP(G12,{"       ","0 - 25%","25 - 50%","50 - 75%","75 - 100%"},{0,0.25,0.5,0.75,1})</f>
        <v>0</v>
      </c>
      <c r="K12" s="42"/>
      <c r="L12" s="42"/>
      <c r="M12" s="42"/>
    </row>
    <row r="13" spans="1:13" ht="16.5" thickTop="1" x14ac:dyDescent="0.25">
      <c r="A13" s="51" t="s">
        <v>96</v>
      </c>
      <c r="B13" s="138" t="s">
        <v>130</v>
      </c>
      <c r="C13" s="135"/>
      <c r="D13" s="110"/>
      <c r="E13" s="52"/>
      <c r="F13" s="52"/>
      <c r="G13" s="52"/>
      <c r="H13" s="53"/>
      <c r="I13" s="42"/>
      <c r="J13" s="42"/>
      <c r="K13" s="42"/>
      <c r="L13" s="42"/>
      <c r="M13" s="42"/>
    </row>
    <row r="14" spans="1:13" x14ac:dyDescent="0.25">
      <c r="A14" s="51" t="s">
        <v>103</v>
      </c>
      <c r="B14" s="139" t="s">
        <v>130</v>
      </c>
      <c r="C14" s="136"/>
      <c r="D14" s="111"/>
      <c r="E14" s="52"/>
      <c r="F14" s="52"/>
      <c r="G14" s="52"/>
      <c r="H14" s="53"/>
      <c r="I14" s="42"/>
      <c r="J14" s="42"/>
      <c r="K14" s="42"/>
      <c r="L14" s="42"/>
      <c r="M14" s="42"/>
    </row>
    <row r="15" spans="1:13" x14ac:dyDescent="0.25">
      <c r="A15" s="51" t="s">
        <v>104</v>
      </c>
      <c r="B15" s="139" t="s">
        <v>130</v>
      </c>
      <c r="C15" s="136"/>
      <c r="D15" s="111"/>
      <c r="E15" s="52"/>
      <c r="F15" s="52"/>
      <c r="G15" s="52"/>
      <c r="H15" s="53"/>
      <c r="I15" s="42"/>
      <c r="J15" s="42"/>
      <c r="K15" s="42"/>
      <c r="L15" s="42"/>
      <c r="M15" s="42"/>
    </row>
    <row r="16" spans="1:13" ht="16.5" thickBot="1" x14ac:dyDescent="0.3">
      <c r="A16" s="54" t="s">
        <v>105</v>
      </c>
      <c r="B16" s="141" t="s">
        <v>130</v>
      </c>
      <c r="C16" s="136"/>
      <c r="D16" s="111"/>
      <c r="E16" s="52"/>
      <c r="F16" s="52"/>
      <c r="G16" s="52"/>
      <c r="H16" s="53"/>
      <c r="I16" s="42"/>
      <c r="J16" s="42"/>
      <c r="K16" s="42"/>
      <c r="L16" s="42"/>
      <c r="M16" s="42"/>
    </row>
    <row r="17" spans="1:13" ht="18.75" thickTop="1" thickBot="1" x14ac:dyDescent="0.35">
      <c r="A17" s="56" t="s">
        <v>106</v>
      </c>
      <c r="B17" s="132"/>
      <c r="C17" s="57" t="s">
        <v>100</v>
      </c>
      <c r="D17" s="58"/>
      <c r="E17" s="112"/>
      <c r="F17" s="113"/>
      <c r="G17" s="59"/>
      <c r="H17" s="60" t="s">
        <v>107</v>
      </c>
      <c r="I17" s="42"/>
      <c r="J17" s="42"/>
      <c r="K17" s="42"/>
      <c r="L17" s="42"/>
      <c r="M17" s="42"/>
    </row>
    <row r="18" spans="1:13" ht="16.5" x14ac:dyDescent="0.25">
      <c r="A18" s="117" t="s">
        <v>108</v>
      </c>
      <c r="B18" s="118"/>
      <c r="C18" s="118"/>
      <c r="D18" s="118"/>
      <c r="E18" s="118"/>
      <c r="F18" s="118"/>
      <c r="G18" s="118"/>
      <c r="H18" s="119"/>
      <c r="I18" s="42"/>
      <c r="J18" s="42"/>
      <c r="K18" s="42"/>
      <c r="L18" s="42"/>
      <c r="M18" s="42"/>
    </row>
    <row r="19" spans="1:13" ht="16.5" thickBot="1" x14ac:dyDescent="0.3">
      <c r="A19" s="61" t="s">
        <v>102</v>
      </c>
      <c r="B19" s="49"/>
      <c r="C19" s="108" t="s">
        <v>91</v>
      </c>
      <c r="D19" s="109"/>
      <c r="E19" s="48" t="s">
        <v>92</v>
      </c>
      <c r="F19" s="49"/>
      <c r="G19" s="62" t="s">
        <v>87</v>
      </c>
      <c r="H19" s="50">
        <f>LOOKUP(G19,{"       ","0 - 25%","25 - 50%","50 - 75%","75 - 100%"},{0,0.25,0.5,0.75,1})</f>
        <v>0</v>
      </c>
      <c r="I19" s="42"/>
      <c r="J19" s="42"/>
      <c r="K19" s="42"/>
      <c r="L19" s="42"/>
      <c r="M19" s="42"/>
    </row>
    <row r="20" spans="1:13" ht="16.5" thickTop="1" x14ac:dyDescent="0.25">
      <c r="A20" s="51" t="s">
        <v>109</v>
      </c>
      <c r="B20" s="138" t="s">
        <v>129</v>
      </c>
      <c r="C20" s="135"/>
      <c r="D20" s="110"/>
      <c r="E20" s="52"/>
      <c r="F20" s="52"/>
      <c r="G20" s="52"/>
      <c r="H20" s="53"/>
      <c r="I20" s="42"/>
      <c r="J20" s="42"/>
      <c r="K20" s="42"/>
      <c r="L20" s="42"/>
      <c r="M20" s="42"/>
    </row>
    <row r="21" spans="1:13" ht="16.5" thickBot="1" x14ac:dyDescent="0.3">
      <c r="A21" s="55" t="s">
        <v>110</v>
      </c>
      <c r="B21" s="141" t="s">
        <v>130</v>
      </c>
      <c r="C21" s="137"/>
      <c r="D21" s="86"/>
      <c r="E21" s="52"/>
      <c r="F21" s="52"/>
      <c r="G21" s="52"/>
      <c r="H21" s="53"/>
      <c r="I21" s="42"/>
      <c r="J21" s="42"/>
      <c r="K21" s="42"/>
      <c r="L21" s="42"/>
      <c r="M21" s="42"/>
    </row>
    <row r="22" spans="1:13" ht="18" thickTop="1" thickBot="1" x14ac:dyDescent="0.3">
      <c r="A22" s="56" t="s">
        <v>111</v>
      </c>
      <c r="B22" s="132"/>
      <c r="C22" s="57" t="s">
        <v>100</v>
      </c>
      <c r="D22" s="58"/>
      <c r="E22" s="112"/>
      <c r="F22" s="113"/>
      <c r="G22" s="59"/>
      <c r="H22" s="60">
        <f>(IFERROR((SUM(C20:D20))/COUNT(C20:D20),0))</f>
        <v>0</v>
      </c>
      <c r="I22" s="42"/>
      <c r="J22" s="42"/>
      <c r="K22" s="42"/>
      <c r="L22" s="42"/>
      <c r="M22" s="42"/>
    </row>
    <row r="23" spans="1:13" ht="16.5" x14ac:dyDescent="0.25">
      <c r="A23" s="117" t="s">
        <v>112</v>
      </c>
      <c r="B23" s="118"/>
      <c r="C23" s="118"/>
      <c r="D23" s="118"/>
      <c r="E23" s="118"/>
      <c r="F23" s="118"/>
      <c r="G23" s="118"/>
      <c r="H23" s="119"/>
      <c r="I23" s="42"/>
      <c r="J23" s="42"/>
      <c r="K23" s="42"/>
      <c r="L23" s="42"/>
      <c r="M23" s="42"/>
    </row>
    <row r="24" spans="1:13" ht="16.5" thickBot="1" x14ac:dyDescent="0.3">
      <c r="A24" s="61" t="s">
        <v>102</v>
      </c>
      <c r="B24" s="49"/>
      <c r="C24" s="108" t="s">
        <v>91</v>
      </c>
      <c r="D24" s="109"/>
      <c r="E24" s="48" t="s">
        <v>92</v>
      </c>
      <c r="F24" s="49"/>
      <c r="G24" s="62" t="s">
        <v>87</v>
      </c>
      <c r="H24" s="50">
        <f>LOOKUP(G24,{"       ","0 - 25%","25 - 50%","50 - 75%","75 - 100%"},{0,0.25,0.5,0.75,1})</f>
        <v>0</v>
      </c>
      <c r="I24" s="42"/>
      <c r="J24" s="42"/>
      <c r="K24" s="42"/>
      <c r="L24" s="42"/>
      <c r="M24" s="42"/>
    </row>
    <row r="25" spans="1:13" s="2" customFormat="1" thickTop="1" x14ac:dyDescent="0.25">
      <c r="A25" s="51" t="s">
        <v>109</v>
      </c>
      <c r="B25" s="138" t="s">
        <v>129</v>
      </c>
      <c r="C25" s="135"/>
      <c r="D25" s="110"/>
      <c r="E25" s="63"/>
      <c r="F25" s="63"/>
      <c r="G25" s="63"/>
      <c r="H25" s="64"/>
    </row>
    <row r="26" spans="1:13" x14ac:dyDescent="0.25">
      <c r="A26" s="65" t="s">
        <v>113</v>
      </c>
      <c r="B26" s="142" t="s">
        <v>130</v>
      </c>
      <c r="C26" s="136"/>
      <c r="D26" s="111"/>
      <c r="E26" s="52"/>
      <c r="F26" s="52"/>
      <c r="G26" s="52"/>
      <c r="H26" s="53"/>
      <c r="I26" s="42"/>
      <c r="J26" s="42"/>
      <c r="K26" s="42"/>
      <c r="L26" s="42"/>
      <c r="M26" s="42"/>
    </row>
    <row r="27" spans="1:13" s="2" customFormat="1" thickBot="1" x14ac:dyDescent="0.3">
      <c r="A27" s="66" t="s">
        <v>114</v>
      </c>
      <c r="B27" s="143" t="s">
        <v>129</v>
      </c>
      <c r="C27" s="137"/>
      <c r="D27" s="86"/>
      <c r="E27" s="63"/>
      <c r="F27" s="63"/>
      <c r="G27" s="63"/>
      <c r="H27" s="64"/>
    </row>
    <row r="28" spans="1:13" ht="18" thickTop="1" thickBot="1" x14ac:dyDescent="0.3">
      <c r="A28" s="56" t="s">
        <v>115</v>
      </c>
      <c r="B28" s="132"/>
      <c r="C28" s="57" t="s">
        <v>100</v>
      </c>
      <c r="D28" s="58"/>
      <c r="E28" s="112"/>
      <c r="F28" s="113"/>
      <c r="G28" s="59"/>
      <c r="H28" s="60">
        <f>(IFERROR((SUM(C25:D25,C27:D27))/COUNT(C25:D25,C27:D27),0))</f>
        <v>0</v>
      </c>
      <c r="I28" s="42"/>
      <c r="J28" s="42"/>
      <c r="K28" s="42"/>
      <c r="L28" s="42"/>
      <c r="M28" s="42"/>
    </row>
    <row r="29" spans="1:13" ht="16.5" x14ac:dyDescent="0.25">
      <c r="A29" s="117" t="s">
        <v>116</v>
      </c>
      <c r="B29" s="118"/>
      <c r="C29" s="118"/>
      <c r="D29" s="118"/>
      <c r="E29" s="118"/>
      <c r="F29" s="118"/>
      <c r="G29" s="118"/>
      <c r="H29" s="119"/>
      <c r="I29" s="42"/>
      <c r="J29" s="42"/>
      <c r="K29" s="42"/>
      <c r="L29" s="42"/>
      <c r="M29" s="42"/>
    </row>
    <row r="30" spans="1:13" ht="16.5" thickBot="1" x14ac:dyDescent="0.3">
      <c r="A30" s="61" t="s">
        <v>102</v>
      </c>
      <c r="B30" s="49"/>
      <c r="C30" s="108" t="s">
        <v>91</v>
      </c>
      <c r="D30" s="109"/>
      <c r="E30" s="48" t="s">
        <v>92</v>
      </c>
      <c r="F30" s="49"/>
      <c r="G30" s="62" t="s">
        <v>87</v>
      </c>
      <c r="H30" s="50">
        <f>LOOKUP(G30,{"       ","0 - 25%","25 - 50%","50 - 75%","75 - 100%"},{0,0.25,0.5,0.75,1})</f>
        <v>0</v>
      </c>
      <c r="I30" s="42"/>
      <c r="J30" s="42"/>
      <c r="K30" s="42"/>
      <c r="L30" s="42"/>
      <c r="M30" s="42"/>
    </row>
    <row r="31" spans="1:13" ht="16.5" thickTop="1" x14ac:dyDescent="0.25">
      <c r="A31" s="51" t="s">
        <v>109</v>
      </c>
      <c r="B31" s="138" t="s">
        <v>129</v>
      </c>
      <c r="C31" s="135"/>
      <c r="D31" s="110"/>
      <c r="E31" s="52"/>
      <c r="F31" s="52"/>
      <c r="G31" s="52"/>
      <c r="H31" s="53"/>
      <c r="I31" s="42"/>
      <c r="J31" s="42"/>
      <c r="K31" s="42"/>
      <c r="L31" s="42"/>
      <c r="M31" s="42"/>
    </row>
    <row r="32" spans="1:13" x14ac:dyDescent="0.25">
      <c r="A32" s="65" t="s">
        <v>117</v>
      </c>
      <c r="B32" s="142" t="s">
        <v>130</v>
      </c>
      <c r="C32" s="136"/>
      <c r="D32" s="111"/>
      <c r="E32" s="52"/>
      <c r="F32" s="52"/>
      <c r="G32" s="52"/>
      <c r="H32" s="53"/>
      <c r="I32" s="42"/>
      <c r="J32" s="42"/>
      <c r="K32" s="42"/>
      <c r="L32" s="42"/>
      <c r="M32" s="42"/>
    </row>
    <row r="33" spans="1:13" x14ac:dyDescent="0.25">
      <c r="A33" s="65" t="s">
        <v>94</v>
      </c>
      <c r="B33" s="142" t="s">
        <v>129</v>
      </c>
      <c r="C33" s="150"/>
      <c r="D33" s="77"/>
      <c r="E33" s="52"/>
      <c r="F33" s="52"/>
      <c r="G33" s="52"/>
      <c r="H33" s="53"/>
      <c r="I33" s="42"/>
      <c r="J33" s="42"/>
      <c r="K33" s="42"/>
      <c r="L33" s="42"/>
      <c r="M33" s="42"/>
    </row>
    <row r="34" spans="1:13" x14ac:dyDescent="0.25">
      <c r="A34" s="65" t="s">
        <v>113</v>
      </c>
      <c r="B34" s="142" t="s">
        <v>130</v>
      </c>
      <c r="C34" s="136"/>
      <c r="D34" s="111"/>
      <c r="E34" s="52"/>
      <c r="F34" s="52"/>
      <c r="G34" s="52"/>
      <c r="H34" s="53"/>
      <c r="I34" s="42"/>
      <c r="K34" s="42"/>
      <c r="L34" s="42"/>
      <c r="M34" s="42"/>
    </row>
    <row r="35" spans="1:13" s="2" customFormat="1" thickBot="1" x14ac:dyDescent="0.3">
      <c r="A35" s="66" t="s">
        <v>114</v>
      </c>
      <c r="B35" s="143" t="s">
        <v>129</v>
      </c>
      <c r="C35" s="137"/>
      <c r="D35" s="86"/>
      <c r="E35" s="63"/>
      <c r="F35" s="63"/>
      <c r="G35" s="63"/>
      <c r="H35" s="64"/>
    </row>
    <row r="36" spans="1:13" ht="18" thickTop="1" thickBot="1" x14ac:dyDescent="0.3">
      <c r="A36" s="56" t="s">
        <v>118</v>
      </c>
      <c r="B36" s="144"/>
      <c r="C36" s="122" t="s">
        <v>100</v>
      </c>
      <c r="D36" s="123"/>
      <c r="E36" s="112"/>
      <c r="F36" s="113"/>
      <c r="G36" s="59"/>
      <c r="H36" s="60">
        <f>(IFERROR((SUM(C31:D31,C35:D35,C6:D6))/COUNT(C31:D31,C35:D35,C6:D6),0))</f>
        <v>0</v>
      </c>
      <c r="I36" s="42"/>
      <c r="J36" s="42"/>
      <c r="K36" s="42"/>
      <c r="L36" s="42"/>
      <c r="M36" s="42"/>
    </row>
    <row r="37" spans="1:13" ht="20.25" thickTop="1" x14ac:dyDescent="0.35">
      <c r="A37" s="67" t="s">
        <v>119</v>
      </c>
      <c r="B37" s="145"/>
      <c r="C37" s="122" t="s">
        <v>120</v>
      </c>
      <c r="D37" s="123"/>
      <c r="E37" s="123"/>
      <c r="F37" s="123"/>
      <c r="G37" s="123"/>
      <c r="H37" s="124"/>
      <c r="I37" s="42"/>
      <c r="J37" s="42"/>
      <c r="K37" s="42"/>
      <c r="L37" s="42"/>
      <c r="M37" s="42"/>
    </row>
    <row r="38" spans="1:13" ht="16.5" thickBot="1" x14ac:dyDescent="0.3">
      <c r="A38" s="68"/>
      <c r="B38" s="146"/>
      <c r="C38" s="125">
        <f>(IFERROR(SUM((H10*H5),(H17*H12),(H22*H19),(H28*H24),(H36*H30))/(SUM(H5,H12,H19,H24,H30)),0))</f>
        <v>0</v>
      </c>
      <c r="D38" s="126"/>
      <c r="E38" s="126"/>
      <c r="F38" s="126"/>
      <c r="G38" s="126"/>
      <c r="H38" s="127"/>
      <c r="I38" s="42"/>
      <c r="J38" s="42"/>
      <c r="K38" s="42"/>
      <c r="L38" s="42"/>
      <c r="M38" s="42"/>
    </row>
    <row r="39" spans="1:13" ht="16.5" thickTop="1" x14ac:dyDescent="0.25">
      <c r="A39" s="69"/>
      <c r="B39" s="133"/>
      <c r="C39" s="128" t="s">
        <v>121</v>
      </c>
      <c r="D39" s="128"/>
      <c r="E39" s="128"/>
      <c r="F39" s="128"/>
      <c r="G39" s="128"/>
      <c r="H39" s="129"/>
      <c r="I39" s="42"/>
      <c r="J39" s="42"/>
      <c r="K39" s="42"/>
      <c r="L39" s="42"/>
      <c r="M39" s="42"/>
    </row>
    <row r="40" spans="1:13" x14ac:dyDescent="0.25">
      <c r="A40" s="69"/>
      <c r="B40" s="133"/>
      <c r="C40" s="120" t="s">
        <v>122</v>
      </c>
      <c r="D40" s="120"/>
      <c r="E40" s="120"/>
      <c r="F40" s="120"/>
      <c r="G40" s="120"/>
      <c r="H40" s="121"/>
      <c r="I40" s="42"/>
      <c r="J40" s="42"/>
      <c r="K40" s="42"/>
      <c r="L40" s="42"/>
      <c r="M40" s="42"/>
    </row>
    <row r="41" spans="1:13" ht="16.5" thickBot="1" x14ac:dyDescent="0.3">
      <c r="A41" s="70"/>
      <c r="B41" s="134"/>
      <c r="C41" s="71"/>
      <c r="D41" s="71"/>
      <c r="E41" s="71"/>
      <c r="F41" s="71"/>
      <c r="G41" s="71"/>
      <c r="H41" s="72"/>
      <c r="I41" s="42"/>
      <c r="J41" s="42"/>
      <c r="K41" s="42"/>
      <c r="L41" s="42"/>
      <c r="M41" s="42"/>
    </row>
    <row r="48" spans="1:13" x14ac:dyDescent="0.25">
      <c r="K48" s="42"/>
      <c r="L48" s="42"/>
      <c r="M48" s="42"/>
    </row>
  </sheetData>
  <mergeCells count="44">
    <mergeCell ref="C40:H40"/>
    <mergeCell ref="C35:D35"/>
    <mergeCell ref="C36:D36"/>
    <mergeCell ref="E36:F36"/>
    <mergeCell ref="C37:H37"/>
    <mergeCell ref="C38:H38"/>
    <mergeCell ref="C39:H39"/>
    <mergeCell ref="C34:D34"/>
    <mergeCell ref="E22:F22"/>
    <mergeCell ref="A23:H23"/>
    <mergeCell ref="C24:D24"/>
    <mergeCell ref="C25:D25"/>
    <mergeCell ref="C26:D26"/>
    <mergeCell ref="C27:D27"/>
    <mergeCell ref="E28:F28"/>
    <mergeCell ref="A29:H29"/>
    <mergeCell ref="C30:D30"/>
    <mergeCell ref="C31:D31"/>
    <mergeCell ref="C32:D32"/>
    <mergeCell ref="C21:D21"/>
    <mergeCell ref="E10:F10"/>
    <mergeCell ref="A11:H11"/>
    <mergeCell ref="C12:D12"/>
    <mergeCell ref="C13:D13"/>
    <mergeCell ref="C14:D14"/>
    <mergeCell ref="C15:D15"/>
    <mergeCell ref="C16:D16"/>
    <mergeCell ref="E17:F17"/>
    <mergeCell ref="A18:H18"/>
    <mergeCell ref="C19:D19"/>
    <mergeCell ref="C20:D20"/>
    <mergeCell ref="C9:D9"/>
    <mergeCell ref="A1:A3"/>
    <mergeCell ref="C1:D1"/>
    <mergeCell ref="F1:H1"/>
    <mergeCell ref="C2:D3"/>
    <mergeCell ref="F2:H2"/>
    <mergeCell ref="F3:H3"/>
    <mergeCell ref="A4:H4"/>
    <mergeCell ref="C5:D5"/>
    <mergeCell ref="C6:D6"/>
    <mergeCell ref="C7:D7"/>
    <mergeCell ref="C8:D8"/>
    <mergeCell ref="B1:B3"/>
  </mergeCells>
  <dataValidations count="1">
    <dataValidation type="list" allowBlank="1" showInputMessage="1" showErrorMessage="1" errorTitle="Invalid Entry" error="Please select a range from the list" promptTitle="Percentage Cover" prompt="Please select a range from the list" sqref="G24 G30 G19 G12" xr:uid="{024F8C56-30A1-4D85-B580-BB5D03B2E885}">
      <formula1>$K$2:$K$6</formula1>
    </dataValidation>
  </dataValidations>
  <printOptions horizontalCentered="1" verticalCentered="1"/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4289-C496-4C76-8E3C-C78C5551531D}">
  <sheetPr>
    <pageSetUpPr fitToPage="1"/>
  </sheetPr>
  <dimension ref="A1:M39"/>
  <sheetViews>
    <sheetView tabSelected="1" workbookViewId="0">
      <selection activeCell="N22" sqref="N22"/>
    </sheetView>
  </sheetViews>
  <sheetFormatPr defaultRowHeight="15.75" x14ac:dyDescent="0.25"/>
  <cols>
    <col min="1" max="1" width="29.42578125" style="2" customWidth="1"/>
    <col min="2" max="2" width="12.28515625" style="2" customWidth="1"/>
    <col min="3" max="3" width="11.140625" style="2" customWidth="1"/>
    <col min="4" max="4" width="13.28515625" style="2" customWidth="1"/>
    <col min="5" max="5" width="15" style="2" customWidth="1"/>
    <col min="6" max="7" width="11.28515625" style="2" customWidth="1"/>
    <col min="8" max="8" width="19.140625" style="2" customWidth="1"/>
    <col min="9" max="9" width="13.140625" style="2" customWidth="1"/>
    <col min="10" max="10" width="19.140625" style="2" customWidth="1"/>
    <col min="11" max="12" width="14.5703125" style="2" customWidth="1"/>
    <col min="13" max="13" width="11.5703125" style="2" customWidth="1"/>
    <col min="14" max="16384" width="9.140625" style="42"/>
  </cols>
  <sheetData>
    <row r="1" spans="1:13" ht="17.25" thickBot="1" x14ac:dyDescent="0.3">
      <c r="A1" s="87" t="s">
        <v>83</v>
      </c>
      <c r="B1" s="147" t="s">
        <v>132</v>
      </c>
      <c r="C1" s="90" t="s">
        <v>84</v>
      </c>
      <c r="D1" s="91"/>
      <c r="E1" s="41" t="s">
        <v>85</v>
      </c>
      <c r="F1" s="92" t="s">
        <v>86</v>
      </c>
      <c r="G1" s="93"/>
      <c r="H1" s="94"/>
      <c r="I1" s="42"/>
      <c r="J1" s="42"/>
      <c r="K1" s="42"/>
      <c r="L1" s="42"/>
      <c r="M1" s="42"/>
    </row>
    <row r="2" spans="1:13" x14ac:dyDescent="0.25">
      <c r="A2" s="88"/>
      <c r="B2" s="148"/>
      <c r="C2" s="95"/>
      <c r="D2" s="96"/>
      <c r="E2" s="43"/>
      <c r="F2" s="99"/>
      <c r="G2" s="100"/>
      <c r="H2" s="101"/>
      <c r="I2" s="42"/>
      <c r="J2" s="73" t="s">
        <v>143</v>
      </c>
      <c r="K2" s="44" t="s">
        <v>87</v>
      </c>
      <c r="L2" s="42"/>
      <c r="M2" s="42"/>
    </row>
    <row r="3" spans="1:13" ht="16.5" thickBot="1" x14ac:dyDescent="0.3">
      <c r="A3" s="89"/>
      <c r="B3" s="149"/>
      <c r="C3" s="97"/>
      <c r="D3" s="98"/>
      <c r="E3" s="45"/>
      <c r="F3" s="102"/>
      <c r="G3" s="103"/>
      <c r="H3" s="104"/>
      <c r="I3" s="42"/>
      <c r="J3" s="74"/>
      <c r="K3" s="46" t="s">
        <v>88</v>
      </c>
      <c r="L3" s="42"/>
      <c r="M3" s="42"/>
    </row>
    <row r="4" spans="1:13" ht="16.5" x14ac:dyDescent="0.25">
      <c r="A4" s="105" t="s">
        <v>133</v>
      </c>
      <c r="B4" s="130"/>
      <c r="C4" s="106"/>
      <c r="D4" s="106"/>
      <c r="E4" s="106"/>
      <c r="F4" s="106"/>
      <c r="G4" s="106"/>
      <c r="H4" s="107"/>
      <c r="I4" s="42"/>
      <c r="J4" s="75" t="s">
        <v>141</v>
      </c>
      <c r="K4" s="46" t="s">
        <v>90</v>
      </c>
      <c r="L4" s="42"/>
      <c r="M4" s="42"/>
    </row>
    <row r="5" spans="1:13" ht="16.5" thickBot="1" x14ac:dyDescent="0.3">
      <c r="A5" s="47"/>
      <c r="B5" s="131"/>
      <c r="C5" s="108" t="s">
        <v>91</v>
      </c>
      <c r="D5" s="109"/>
      <c r="E5" s="48" t="s">
        <v>92</v>
      </c>
      <c r="F5" s="49"/>
      <c r="G5" s="62" t="s">
        <v>87</v>
      </c>
      <c r="H5" s="50">
        <f>LOOKUP(G5,{"       ","0 - 25%","25 - 50%","50 - 75%","75 - 100%"},{0,0.25,0.5,0.75,1})</f>
        <v>0</v>
      </c>
      <c r="I5" s="42"/>
      <c r="J5" s="75" t="s">
        <v>140</v>
      </c>
      <c r="K5" s="46" t="s">
        <v>93</v>
      </c>
      <c r="L5" s="42"/>
      <c r="M5" s="42"/>
    </row>
    <row r="6" spans="1:13" ht="17.25" thickTop="1" thickBot="1" x14ac:dyDescent="0.3">
      <c r="A6" s="51" t="s">
        <v>96</v>
      </c>
      <c r="B6" s="138" t="s">
        <v>129</v>
      </c>
      <c r="C6" s="135"/>
      <c r="D6" s="110"/>
      <c r="E6" s="52"/>
      <c r="F6" s="52"/>
      <c r="G6" s="52"/>
      <c r="H6" s="53"/>
      <c r="I6" s="42"/>
      <c r="J6" s="76" t="s">
        <v>142</v>
      </c>
      <c r="K6" s="46" t="s">
        <v>95</v>
      </c>
      <c r="L6" s="42"/>
      <c r="M6" s="42"/>
    </row>
    <row r="7" spans="1:13" x14ac:dyDescent="0.25">
      <c r="A7" s="51" t="s">
        <v>134</v>
      </c>
      <c r="B7" s="139" t="s">
        <v>129</v>
      </c>
      <c r="C7" s="136"/>
      <c r="D7" s="111"/>
      <c r="E7" s="52"/>
      <c r="F7" s="52"/>
      <c r="G7" s="52"/>
      <c r="H7" s="53"/>
      <c r="I7" s="42"/>
      <c r="J7" s="42"/>
      <c r="K7" s="42"/>
      <c r="L7" s="42"/>
      <c r="M7" s="42"/>
    </row>
    <row r="8" spans="1:13" x14ac:dyDescent="0.25">
      <c r="A8" s="54" t="s">
        <v>135</v>
      </c>
      <c r="B8" s="140" t="s">
        <v>130</v>
      </c>
      <c r="C8" s="136"/>
      <c r="D8" s="111"/>
      <c r="E8" s="52"/>
      <c r="F8" s="52"/>
      <c r="G8" s="52"/>
      <c r="H8" s="53"/>
      <c r="I8" s="42"/>
      <c r="J8" s="42"/>
      <c r="K8" s="42"/>
      <c r="L8" s="42"/>
      <c r="M8" s="42"/>
    </row>
    <row r="9" spans="1:13" x14ac:dyDescent="0.25">
      <c r="A9" s="51" t="s">
        <v>104</v>
      </c>
      <c r="B9" s="139" t="s">
        <v>130</v>
      </c>
      <c r="C9" s="152"/>
      <c r="D9" s="111"/>
      <c r="E9" s="52"/>
      <c r="F9" s="52"/>
      <c r="G9" s="52"/>
      <c r="H9" s="53"/>
      <c r="I9" s="42"/>
      <c r="J9" s="42"/>
      <c r="K9" s="42"/>
      <c r="L9" s="42"/>
      <c r="M9" s="42"/>
    </row>
    <row r="10" spans="1:13" ht="17.25" thickBot="1" x14ac:dyDescent="0.3">
      <c r="A10" s="55" t="s">
        <v>103</v>
      </c>
      <c r="B10" s="141" t="s">
        <v>130</v>
      </c>
      <c r="C10" s="137"/>
      <c r="D10" s="86"/>
      <c r="E10" s="52"/>
      <c r="F10" s="52"/>
      <c r="G10" s="52"/>
      <c r="H10" s="53"/>
      <c r="I10" s="42"/>
      <c r="J10" s="1"/>
      <c r="K10" s="42"/>
      <c r="L10" s="42"/>
      <c r="M10" s="42"/>
    </row>
    <row r="11" spans="1:13" s="1" customFormat="1" ht="18" thickTop="1" thickBot="1" x14ac:dyDescent="0.3">
      <c r="A11" s="56" t="s">
        <v>99</v>
      </c>
      <c r="B11" s="132"/>
      <c r="C11" s="57" t="s">
        <v>100</v>
      </c>
      <c r="D11" s="58"/>
      <c r="E11" s="112"/>
      <c r="F11" s="113"/>
      <c r="G11" s="59"/>
      <c r="H11" s="60">
        <f>(IFERROR((SUM(C6:D7))/COUNT(C6:D7),0))</f>
        <v>0</v>
      </c>
      <c r="J11" s="42"/>
    </row>
    <row r="12" spans="1:13" ht="16.5" x14ac:dyDescent="0.25">
      <c r="A12" s="151" t="s">
        <v>136</v>
      </c>
      <c r="B12" s="115"/>
      <c r="C12" s="115"/>
      <c r="D12" s="115"/>
      <c r="E12" s="115"/>
      <c r="F12" s="115"/>
      <c r="G12" s="115"/>
      <c r="H12" s="116"/>
      <c r="I12" s="42"/>
      <c r="K12" s="42"/>
      <c r="L12" s="42"/>
      <c r="M12" s="42"/>
    </row>
    <row r="13" spans="1:13" ht="16.5" thickBot="1" x14ac:dyDescent="0.3">
      <c r="A13" s="61" t="s">
        <v>102</v>
      </c>
      <c r="B13" s="49"/>
      <c r="C13" s="108" t="s">
        <v>91</v>
      </c>
      <c r="D13" s="109"/>
      <c r="E13" s="48" t="s">
        <v>92</v>
      </c>
      <c r="F13" s="49"/>
      <c r="G13" s="62" t="s">
        <v>87</v>
      </c>
      <c r="H13" s="50">
        <f>LOOKUP(G13,{"       ","0 - 25%","25 - 50%","50 - 75%","75 - 100%"},{0,0.25,0.5,0.75,1})</f>
        <v>0</v>
      </c>
      <c r="J13" s="42"/>
      <c r="K13" s="42"/>
      <c r="L13" s="42"/>
      <c r="M13" s="42"/>
    </row>
    <row r="14" spans="1:13" ht="16.5" thickTop="1" x14ac:dyDescent="0.25">
      <c r="A14" s="51" t="s">
        <v>137</v>
      </c>
      <c r="B14" s="138" t="s">
        <v>129</v>
      </c>
      <c r="C14" s="135"/>
      <c r="D14" s="110"/>
      <c r="E14" s="52"/>
      <c r="F14" s="52"/>
      <c r="G14" s="52"/>
      <c r="H14" s="53"/>
      <c r="I14" s="42"/>
      <c r="J14" s="42"/>
      <c r="K14" s="42"/>
      <c r="L14" s="42"/>
      <c r="M14" s="42"/>
    </row>
    <row r="15" spans="1:13" x14ac:dyDescent="0.25">
      <c r="A15" s="51" t="s">
        <v>114</v>
      </c>
      <c r="B15" s="139" t="s">
        <v>129</v>
      </c>
      <c r="C15" s="152"/>
      <c r="D15" s="111"/>
      <c r="E15" s="52"/>
      <c r="F15" s="52"/>
      <c r="G15" s="52"/>
      <c r="H15" s="53"/>
      <c r="I15" s="42"/>
      <c r="J15" s="42"/>
      <c r="K15" s="42"/>
      <c r="L15" s="42"/>
      <c r="M15" s="42"/>
    </row>
    <row r="16" spans="1:13" x14ac:dyDescent="0.25">
      <c r="A16" s="51" t="s">
        <v>139</v>
      </c>
      <c r="B16" s="139" t="s">
        <v>129</v>
      </c>
      <c r="C16" s="152"/>
      <c r="D16" s="111"/>
      <c r="E16" s="52"/>
      <c r="F16" s="52"/>
      <c r="G16" s="52"/>
      <c r="H16" s="53"/>
      <c r="I16" s="42"/>
      <c r="J16" s="42"/>
      <c r="K16" s="42"/>
      <c r="L16" s="42"/>
      <c r="M16" s="42"/>
    </row>
    <row r="17" spans="1:13" x14ac:dyDescent="0.25">
      <c r="A17" s="51" t="s">
        <v>138</v>
      </c>
      <c r="B17" s="139" t="s">
        <v>130</v>
      </c>
      <c r="C17" s="136"/>
      <c r="D17" s="111"/>
      <c r="E17" s="52"/>
      <c r="F17" s="52"/>
      <c r="G17" s="52"/>
      <c r="H17" s="53"/>
      <c r="I17" s="42"/>
      <c r="J17" s="42"/>
      <c r="K17" s="42"/>
      <c r="L17" s="42"/>
      <c r="M17" s="42"/>
    </row>
    <row r="18" spans="1:13" ht="16.5" thickBot="1" x14ac:dyDescent="0.3">
      <c r="A18" s="51" t="s">
        <v>110</v>
      </c>
      <c r="B18" s="139" t="s">
        <v>130</v>
      </c>
      <c r="C18" s="136"/>
      <c r="D18" s="111"/>
      <c r="E18" s="52"/>
      <c r="F18" s="52"/>
      <c r="G18" s="52"/>
      <c r="H18" s="53"/>
      <c r="I18" s="42"/>
      <c r="J18" s="42"/>
      <c r="K18" s="42"/>
      <c r="L18" s="42"/>
      <c r="M18" s="42"/>
    </row>
    <row r="19" spans="1:13" ht="18" thickTop="1" thickBot="1" x14ac:dyDescent="0.3">
      <c r="A19" s="56" t="s">
        <v>106</v>
      </c>
      <c r="B19" s="132"/>
      <c r="C19" s="57" t="s">
        <v>100</v>
      </c>
      <c r="D19" s="58"/>
      <c r="E19" s="112"/>
      <c r="F19" s="113"/>
      <c r="G19" s="59"/>
      <c r="H19" s="60">
        <f>(IFERROR((SUM(C14:D16))/COUNT(C14:D16),0))</f>
        <v>0</v>
      </c>
      <c r="I19" s="42"/>
      <c r="J19" s="42"/>
      <c r="K19" s="42"/>
      <c r="L19" s="42"/>
      <c r="M19" s="42"/>
    </row>
    <row r="20" spans="1:13" ht="16.5" x14ac:dyDescent="0.25">
      <c r="A20" s="117" t="s">
        <v>144</v>
      </c>
      <c r="B20" s="118"/>
      <c r="C20" s="118"/>
      <c r="D20" s="118"/>
      <c r="E20" s="118"/>
      <c r="F20" s="118"/>
      <c r="G20" s="118"/>
      <c r="H20" s="119"/>
      <c r="I20" s="42"/>
      <c r="J20" s="42"/>
      <c r="K20" s="42"/>
      <c r="L20" s="42"/>
      <c r="M20" s="42"/>
    </row>
    <row r="21" spans="1:13" ht="16.5" thickBot="1" x14ac:dyDescent="0.3">
      <c r="A21" s="61" t="s">
        <v>102</v>
      </c>
      <c r="B21" s="49"/>
      <c r="C21" s="108" t="s">
        <v>91</v>
      </c>
      <c r="D21" s="109"/>
      <c r="E21" s="48" t="s">
        <v>92</v>
      </c>
      <c r="F21" s="49"/>
      <c r="G21" s="62" t="s">
        <v>87</v>
      </c>
      <c r="H21" s="50">
        <f>LOOKUP(G21,{"       ","0 - 25%","25 - 50%","50 - 75%","75 - 100%"},{0,0.25,0.5,0.75,1})</f>
        <v>0</v>
      </c>
      <c r="I21" s="42"/>
      <c r="J21" s="42"/>
      <c r="K21" s="42"/>
      <c r="L21" s="42"/>
      <c r="M21" s="42"/>
    </row>
    <row r="22" spans="1:13" ht="16.5" thickTop="1" x14ac:dyDescent="0.25">
      <c r="A22" s="51" t="s">
        <v>137</v>
      </c>
      <c r="B22" s="138" t="s">
        <v>129</v>
      </c>
      <c r="C22" s="135"/>
      <c r="D22" s="110"/>
      <c r="E22" s="52"/>
      <c r="F22" s="52"/>
      <c r="G22" s="52"/>
      <c r="H22" s="53"/>
      <c r="I22" s="42"/>
      <c r="J22" s="42"/>
      <c r="K22" s="42"/>
      <c r="L22" s="42"/>
      <c r="M22" s="42"/>
    </row>
    <row r="23" spans="1:13" x14ac:dyDescent="0.25">
      <c r="A23" s="51" t="s">
        <v>114</v>
      </c>
      <c r="B23" s="139" t="s">
        <v>129</v>
      </c>
      <c r="C23" s="152"/>
      <c r="D23" s="111"/>
      <c r="E23" s="52"/>
      <c r="F23" s="52"/>
      <c r="G23" s="52"/>
      <c r="H23" s="53"/>
      <c r="I23" s="42"/>
      <c r="J23" s="42"/>
      <c r="K23" s="42"/>
      <c r="L23" s="42"/>
      <c r="M23" s="42"/>
    </row>
    <row r="24" spans="1:13" x14ac:dyDescent="0.25">
      <c r="A24" s="51" t="s">
        <v>139</v>
      </c>
      <c r="B24" s="139" t="s">
        <v>129</v>
      </c>
      <c r="C24" s="152"/>
      <c r="D24" s="111"/>
      <c r="E24" s="52"/>
      <c r="F24" s="52"/>
      <c r="G24" s="52"/>
      <c r="H24" s="53"/>
      <c r="I24" s="42"/>
      <c r="J24" s="42"/>
      <c r="K24" s="42"/>
      <c r="L24" s="42"/>
      <c r="M24" s="42"/>
    </row>
    <row r="25" spans="1:13" x14ac:dyDescent="0.25">
      <c r="A25" s="65" t="s">
        <v>145</v>
      </c>
      <c r="B25" s="142" t="s">
        <v>130</v>
      </c>
      <c r="C25" s="136"/>
      <c r="D25" s="111"/>
      <c r="E25" s="52"/>
      <c r="F25" s="52"/>
      <c r="G25" s="52"/>
      <c r="H25" s="53"/>
      <c r="I25" s="42"/>
      <c r="J25" s="42"/>
      <c r="K25" s="42"/>
      <c r="L25" s="42"/>
      <c r="M25" s="42"/>
    </row>
    <row r="26" spans="1:13" ht="16.5" thickBot="1" x14ac:dyDescent="0.3">
      <c r="A26" s="65" t="s">
        <v>113</v>
      </c>
      <c r="B26" s="142" t="s">
        <v>130</v>
      </c>
      <c r="C26" s="136"/>
      <c r="D26" s="111"/>
      <c r="E26" s="52"/>
      <c r="F26" s="52"/>
      <c r="G26" s="52"/>
      <c r="H26" s="53"/>
      <c r="I26" s="42"/>
      <c r="K26" s="42"/>
      <c r="L26" s="42"/>
      <c r="M26" s="42"/>
    </row>
    <row r="27" spans="1:13" ht="18" thickTop="1" thickBot="1" x14ac:dyDescent="0.3">
      <c r="A27" s="56" t="s">
        <v>111</v>
      </c>
      <c r="B27" s="144"/>
      <c r="C27" s="122" t="s">
        <v>100</v>
      </c>
      <c r="D27" s="123"/>
      <c r="E27" s="112"/>
      <c r="F27" s="113"/>
      <c r="G27" s="59"/>
      <c r="H27" s="60">
        <f>(IFERROR((SUM(C22:D24))/COUNT(C22:D24),0))</f>
        <v>0</v>
      </c>
      <c r="I27" s="42"/>
      <c r="J27" s="42"/>
      <c r="K27" s="42"/>
      <c r="L27" s="42"/>
      <c r="M27" s="42"/>
    </row>
    <row r="28" spans="1:13" ht="20.25" thickTop="1" x14ac:dyDescent="0.35">
      <c r="A28" s="67" t="s">
        <v>119</v>
      </c>
      <c r="B28" s="145"/>
      <c r="C28" s="122" t="s">
        <v>120</v>
      </c>
      <c r="D28" s="123"/>
      <c r="E28" s="123"/>
      <c r="F28" s="123"/>
      <c r="G28" s="123"/>
      <c r="H28" s="124"/>
      <c r="I28" s="42"/>
      <c r="J28" s="42"/>
      <c r="K28" s="42"/>
      <c r="L28" s="42"/>
      <c r="M28" s="42"/>
    </row>
    <row r="29" spans="1:13" ht="16.5" thickBot="1" x14ac:dyDescent="0.3">
      <c r="A29" s="68"/>
      <c r="B29" s="146"/>
      <c r="C29" s="125">
        <f>(IFERROR(SUM((H11*H5),(H19*H13),(H27*H21))/(SUM(H5,H13,H21)),0))</f>
        <v>0</v>
      </c>
      <c r="D29" s="126"/>
      <c r="E29" s="126"/>
      <c r="F29" s="126"/>
      <c r="G29" s="126"/>
      <c r="H29" s="127"/>
      <c r="I29" s="42"/>
      <c r="J29" s="42"/>
      <c r="K29" s="42"/>
      <c r="L29" s="42"/>
      <c r="M29" s="42"/>
    </row>
    <row r="30" spans="1:13" ht="16.5" thickTop="1" x14ac:dyDescent="0.25">
      <c r="A30" s="69"/>
      <c r="B30" s="133"/>
      <c r="C30" s="128" t="s">
        <v>121</v>
      </c>
      <c r="D30" s="128"/>
      <c r="E30" s="128"/>
      <c r="F30" s="128"/>
      <c r="G30" s="128"/>
      <c r="H30" s="129"/>
      <c r="I30" s="42"/>
      <c r="J30" s="42"/>
      <c r="K30" s="42"/>
      <c r="L30" s="42"/>
      <c r="M30" s="42"/>
    </row>
    <row r="31" spans="1:13" x14ac:dyDescent="0.25">
      <c r="A31" s="69"/>
      <c r="B31" s="133"/>
      <c r="C31" s="120" t="s">
        <v>122</v>
      </c>
      <c r="D31" s="120"/>
      <c r="E31" s="120"/>
      <c r="F31" s="120"/>
      <c r="G31" s="120"/>
      <c r="H31" s="121"/>
      <c r="I31" s="42"/>
      <c r="J31" s="42"/>
      <c r="K31" s="42"/>
      <c r="L31" s="42"/>
      <c r="M31" s="42"/>
    </row>
    <row r="32" spans="1:13" ht="16.5" thickBot="1" x14ac:dyDescent="0.3">
      <c r="A32" s="70"/>
      <c r="B32" s="134"/>
      <c r="C32" s="71"/>
      <c r="D32" s="71"/>
      <c r="E32" s="71"/>
      <c r="F32" s="71"/>
      <c r="G32" s="71"/>
      <c r="H32" s="72"/>
      <c r="I32" s="42"/>
      <c r="K32" s="42"/>
      <c r="L32" s="42"/>
      <c r="M32" s="42"/>
    </row>
    <row r="39" spans="11:13" x14ac:dyDescent="0.25">
      <c r="K39" s="42"/>
      <c r="L39" s="42"/>
      <c r="M39" s="42"/>
    </row>
  </sheetData>
  <mergeCells count="36">
    <mergeCell ref="C31:H31"/>
    <mergeCell ref="C15:D15"/>
    <mergeCell ref="C16:D16"/>
    <mergeCell ref="C9:D9"/>
    <mergeCell ref="C24:D24"/>
    <mergeCell ref="C27:D27"/>
    <mergeCell ref="E27:F27"/>
    <mergeCell ref="C28:H28"/>
    <mergeCell ref="C29:H29"/>
    <mergeCell ref="C30:H30"/>
    <mergeCell ref="C22:D22"/>
    <mergeCell ref="C25:D25"/>
    <mergeCell ref="C26:D26"/>
    <mergeCell ref="E19:F19"/>
    <mergeCell ref="A20:H20"/>
    <mergeCell ref="C21:D21"/>
    <mergeCell ref="C23:D23"/>
    <mergeCell ref="E11:F11"/>
    <mergeCell ref="A12:H12"/>
    <mergeCell ref="C13:D13"/>
    <mergeCell ref="C14:D14"/>
    <mergeCell ref="C17:D17"/>
    <mergeCell ref="C18:D18"/>
    <mergeCell ref="A4:H4"/>
    <mergeCell ref="C5:D5"/>
    <mergeCell ref="C6:D6"/>
    <mergeCell ref="C7:D7"/>
    <mergeCell ref="C8:D8"/>
    <mergeCell ref="C10:D10"/>
    <mergeCell ref="A1:A3"/>
    <mergeCell ref="B1:B3"/>
    <mergeCell ref="C1:D1"/>
    <mergeCell ref="F1:H1"/>
    <mergeCell ref="C2:D3"/>
    <mergeCell ref="F2:H2"/>
    <mergeCell ref="F3:H3"/>
  </mergeCells>
  <dataValidations count="1">
    <dataValidation type="list" allowBlank="1" showInputMessage="1" showErrorMessage="1" errorTitle="Invalid Entry" error="Please select a range from the list" promptTitle="Percentage Cover" prompt="Please select a range from the list" sqref="G21 G13 G5" xr:uid="{2F085E0C-87B0-4AD1-B904-416FCF60A630}">
      <formula1>$K$2:$K$6</formula1>
    </dataValidation>
  </dataValidations>
  <printOptions horizontalCentered="1" verticalCentered="1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Primary metrics</vt:lpstr>
      <vt:lpstr>OzCBI_score_calculator</vt:lpstr>
      <vt:lpstr>heath-OzCBI_score_calculator</vt:lpstr>
      <vt:lpstr>'heath-OzCBI_score_calculator'!Print_Area</vt:lpstr>
      <vt:lpstr>OzCBI_score_calculator!Print_Area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</dc:creator>
  <cp:lastModifiedBy>Val</cp:lastModifiedBy>
  <dcterms:created xsi:type="dcterms:W3CDTF">2022-05-12T08:44:18Z</dcterms:created>
  <dcterms:modified xsi:type="dcterms:W3CDTF">2023-08-07T08:55:54Z</dcterms:modified>
</cp:coreProperties>
</file>