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xWindow="25920" yWindow="460" windowWidth="24840" windowHeight="27260"/>
  </bookViews>
  <sheets>
    <sheet name="nhl2"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O558" i="1"/>
  <c r="O557" i="1"/>
  <c r="O556" i="1"/>
  <c r="O555" i="1"/>
  <c r="O554" i="1"/>
  <c r="O553" i="1"/>
  <c r="P553" i="1"/>
  <c r="Q553" i="1"/>
  <c r="S553" i="1"/>
  <c r="V553" i="1"/>
  <c r="X553" i="1"/>
  <c r="Z553" i="1"/>
  <c r="AB553" i="1"/>
  <c r="V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O2549" i="1"/>
  <c r="P2549" i="1"/>
  <c r="Q2549" i="1"/>
  <c r="S2549" i="1"/>
  <c r="V2549" i="1"/>
  <c r="X2549" i="1"/>
  <c r="Z2549" i="1"/>
  <c r="AB2549" i="1"/>
  <c r="O2548" i="1"/>
  <c r="P2548" i="1"/>
  <c r="Q2548" i="1"/>
  <c r="S2548" i="1"/>
  <c r="V2548" i="1"/>
  <c r="X2548" i="1"/>
  <c r="Z2548" i="1"/>
  <c r="AB2548" i="1"/>
  <c r="O2547" i="1"/>
  <c r="P2547" i="1"/>
  <c r="Q2547" i="1"/>
  <c r="S2547" i="1"/>
  <c r="V2547" i="1"/>
  <c r="X2547" i="1"/>
  <c r="Z2547" i="1"/>
  <c r="AB2547" i="1"/>
  <c r="O2546" i="1"/>
  <c r="P2546" i="1"/>
  <c r="Q2546" i="1"/>
  <c r="S2546" i="1"/>
  <c r="V2546" i="1"/>
  <c r="X2546" i="1"/>
  <c r="Z2546" i="1"/>
  <c r="AB2546" i="1"/>
  <c r="O2545" i="1"/>
  <c r="P2545" i="1"/>
  <c r="Q2545" i="1"/>
  <c r="S2545" i="1"/>
  <c r="V2545" i="1"/>
  <c r="X2545" i="1"/>
  <c r="Z2545" i="1"/>
  <c r="AB2545" i="1"/>
  <c r="O2544" i="1"/>
  <c r="P2544" i="1"/>
  <c r="Q2544" i="1"/>
  <c r="S2544" i="1"/>
  <c r="V2544" i="1"/>
  <c r="X2544" i="1"/>
  <c r="Z2544" i="1"/>
  <c r="AB2544" i="1"/>
  <c r="O2543" i="1"/>
  <c r="P2543" i="1"/>
  <c r="Q2543" i="1"/>
  <c r="S2543" i="1"/>
  <c r="V2543" i="1"/>
  <c r="X2543" i="1"/>
  <c r="Z2543" i="1"/>
  <c r="AB2543" i="1"/>
  <c r="O2542" i="1"/>
  <c r="P2542" i="1"/>
  <c r="Q2542" i="1"/>
  <c r="S2542" i="1"/>
  <c r="V2542" i="1"/>
  <c r="X2542" i="1"/>
  <c r="Z2542" i="1"/>
  <c r="AB2542" i="1"/>
  <c r="O2541" i="1"/>
  <c r="P2541" i="1"/>
  <c r="Q2541" i="1"/>
  <c r="S2541" i="1"/>
  <c r="V2541" i="1"/>
  <c r="X2541" i="1"/>
  <c r="Z2541" i="1"/>
  <c r="AB2541" i="1"/>
  <c r="O2540" i="1"/>
  <c r="P2540" i="1"/>
  <c r="Q2540" i="1"/>
  <c r="S2540" i="1"/>
  <c r="V2540" i="1"/>
  <c r="X2540" i="1"/>
  <c r="Z2540" i="1"/>
  <c r="AB2540" i="1"/>
  <c r="O2539" i="1"/>
  <c r="P2539" i="1"/>
  <c r="Q2539" i="1"/>
  <c r="S2539" i="1"/>
  <c r="V2539" i="1"/>
  <c r="X2539" i="1"/>
  <c r="Z2539" i="1"/>
  <c r="AB2539" i="1"/>
  <c r="O2538" i="1"/>
  <c r="P2538" i="1"/>
  <c r="Q2538" i="1"/>
  <c r="S2538" i="1"/>
  <c r="V2538" i="1"/>
  <c r="X2538" i="1"/>
  <c r="Z2538" i="1"/>
  <c r="AB2538" i="1"/>
  <c r="O2537" i="1"/>
  <c r="P2537" i="1"/>
  <c r="Q2537" i="1"/>
  <c r="S2537" i="1"/>
  <c r="V2537" i="1"/>
  <c r="X2537" i="1"/>
  <c r="Z2537" i="1"/>
  <c r="AB2537" i="1"/>
  <c r="O2536" i="1"/>
  <c r="P2536" i="1"/>
  <c r="Q2536" i="1"/>
  <c r="S2536" i="1"/>
  <c r="V2536" i="1"/>
  <c r="X2536" i="1"/>
  <c r="Z2536" i="1"/>
  <c r="AB2536" i="1"/>
  <c r="O2535" i="1"/>
  <c r="P2535" i="1"/>
  <c r="Q2535" i="1"/>
  <c r="S2535" i="1"/>
  <c r="V2535" i="1"/>
  <c r="X2535" i="1"/>
  <c r="Z2535" i="1"/>
  <c r="AB2535" i="1"/>
  <c r="O2534" i="1"/>
  <c r="P2534" i="1"/>
  <c r="Q2534" i="1"/>
  <c r="S2534" i="1"/>
  <c r="V2534" i="1"/>
  <c r="X2534" i="1"/>
  <c r="Z2534" i="1"/>
  <c r="AB2534" i="1"/>
  <c r="O2533" i="1"/>
  <c r="P2533" i="1"/>
  <c r="Q2533" i="1"/>
  <c r="S2533" i="1"/>
  <c r="V2533" i="1"/>
  <c r="X2533" i="1"/>
  <c r="Z2533" i="1"/>
  <c r="AB2533" i="1"/>
  <c r="O2532" i="1"/>
  <c r="P2532" i="1"/>
  <c r="Q2532" i="1"/>
  <c r="S2532" i="1"/>
  <c r="V2532" i="1"/>
  <c r="X2532" i="1"/>
  <c r="Z2532" i="1"/>
  <c r="AB2532" i="1"/>
  <c r="O2531" i="1"/>
  <c r="P2531" i="1"/>
  <c r="Q2531" i="1"/>
  <c r="S2531" i="1"/>
  <c r="V2531" i="1"/>
  <c r="X2531" i="1"/>
  <c r="Z2531" i="1"/>
  <c r="AB2531" i="1"/>
  <c r="O2530" i="1"/>
  <c r="P2530" i="1"/>
  <c r="Q2530" i="1"/>
  <c r="S2530" i="1"/>
  <c r="V2530" i="1"/>
  <c r="X2530" i="1"/>
  <c r="Z2530" i="1"/>
  <c r="AB2530" i="1"/>
  <c r="O2529" i="1"/>
  <c r="P2529" i="1"/>
  <c r="Q2529" i="1"/>
  <c r="S2529" i="1"/>
  <c r="V2529" i="1"/>
  <c r="X2529" i="1"/>
  <c r="Z2529" i="1"/>
  <c r="AB2529" i="1"/>
  <c r="O2528" i="1"/>
  <c r="P2528" i="1"/>
  <c r="Q2528" i="1"/>
  <c r="S2528" i="1"/>
  <c r="V2528" i="1"/>
  <c r="X2528" i="1"/>
  <c r="Z2528" i="1"/>
  <c r="AB2528" i="1"/>
  <c r="O2527" i="1"/>
  <c r="P2527" i="1"/>
  <c r="Q2527" i="1"/>
  <c r="S2527" i="1"/>
  <c r="V2527" i="1"/>
  <c r="X2527" i="1"/>
  <c r="Z2527" i="1"/>
  <c r="AB2527" i="1"/>
  <c r="O2526" i="1"/>
  <c r="P2526" i="1"/>
  <c r="Q2526" i="1"/>
  <c r="S2526" i="1"/>
  <c r="V2526" i="1"/>
  <c r="X2526" i="1"/>
  <c r="Z2526" i="1"/>
  <c r="AB2526" i="1"/>
  <c r="O2525" i="1"/>
  <c r="P2525" i="1"/>
  <c r="Q2525" i="1"/>
  <c r="S2525" i="1"/>
  <c r="V2525" i="1"/>
  <c r="X2525" i="1"/>
  <c r="Z2525" i="1"/>
  <c r="AB2525" i="1"/>
  <c r="O2524" i="1"/>
  <c r="P2524" i="1"/>
  <c r="Q2524" i="1"/>
  <c r="S2524" i="1"/>
  <c r="V2524" i="1"/>
  <c r="X2524" i="1"/>
  <c r="Z2524" i="1"/>
  <c r="AB2524" i="1"/>
  <c r="O2523" i="1"/>
  <c r="P2523" i="1"/>
  <c r="Q2523" i="1"/>
  <c r="S2523" i="1"/>
  <c r="V2523" i="1"/>
  <c r="X2523" i="1"/>
  <c r="Z2523" i="1"/>
  <c r="AB2523" i="1"/>
  <c r="O2522" i="1"/>
  <c r="P2522" i="1"/>
  <c r="Q2522" i="1"/>
  <c r="S2522" i="1"/>
  <c r="V2522" i="1"/>
  <c r="X2522" i="1"/>
  <c r="Z2522" i="1"/>
  <c r="AB2522" i="1"/>
  <c r="O2521" i="1"/>
  <c r="P2521" i="1"/>
  <c r="Q2521" i="1"/>
  <c r="S2521" i="1"/>
  <c r="V2521" i="1"/>
  <c r="X2521" i="1"/>
  <c r="Z2521" i="1"/>
  <c r="AB2521" i="1"/>
  <c r="O2520" i="1"/>
  <c r="P2520" i="1"/>
  <c r="Q2520" i="1"/>
  <c r="S2520" i="1"/>
  <c r="V2520" i="1"/>
  <c r="X2520" i="1"/>
  <c r="Z2520" i="1"/>
  <c r="AB2520" i="1"/>
  <c r="O2519" i="1"/>
  <c r="P2519" i="1"/>
  <c r="Q2519" i="1"/>
  <c r="S2519" i="1"/>
  <c r="V2519" i="1"/>
  <c r="X2519" i="1"/>
  <c r="Z2519" i="1"/>
  <c r="AB2519" i="1"/>
  <c r="O2518" i="1"/>
  <c r="P2518" i="1"/>
  <c r="Q2518" i="1"/>
  <c r="S2518" i="1"/>
  <c r="V2518" i="1"/>
  <c r="X2518" i="1"/>
  <c r="Z2518" i="1"/>
  <c r="AB2518" i="1"/>
  <c r="O2517" i="1"/>
  <c r="P2517" i="1"/>
  <c r="Q2517" i="1"/>
  <c r="S2517" i="1"/>
  <c r="V2517" i="1"/>
  <c r="X2517" i="1"/>
  <c r="Z2517" i="1"/>
  <c r="AB2517" i="1"/>
  <c r="O2516" i="1"/>
  <c r="P2516" i="1"/>
  <c r="Q2516" i="1"/>
  <c r="S2516" i="1"/>
  <c r="V2516" i="1"/>
  <c r="X2516" i="1"/>
  <c r="Z2516" i="1"/>
  <c r="AB2516" i="1"/>
  <c r="O2515" i="1"/>
  <c r="P2515" i="1"/>
  <c r="Q2515" i="1"/>
  <c r="S2515" i="1"/>
  <c r="V2515" i="1"/>
  <c r="X2515" i="1"/>
  <c r="Z2515" i="1"/>
  <c r="AB2515" i="1"/>
  <c r="O2514" i="1"/>
  <c r="P2514" i="1"/>
  <c r="Q2514" i="1"/>
  <c r="S2514" i="1"/>
  <c r="V2514" i="1"/>
  <c r="X2514" i="1"/>
  <c r="Z2514" i="1"/>
  <c r="AB2514" i="1"/>
  <c r="O2513" i="1"/>
  <c r="P2513" i="1"/>
  <c r="Q2513" i="1"/>
  <c r="S2513" i="1"/>
  <c r="V2513" i="1"/>
  <c r="X2513" i="1"/>
  <c r="Z2513" i="1"/>
  <c r="AB2513" i="1"/>
  <c r="O2512" i="1"/>
  <c r="P2512" i="1"/>
  <c r="Q2512" i="1"/>
  <c r="S2512" i="1"/>
  <c r="V2512" i="1"/>
  <c r="X2512" i="1"/>
  <c r="Z2512" i="1"/>
  <c r="AB2512" i="1"/>
  <c r="O2511" i="1"/>
  <c r="P2511" i="1"/>
  <c r="Q2511" i="1"/>
  <c r="S2511" i="1"/>
  <c r="V2511" i="1"/>
  <c r="X2511" i="1"/>
  <c r="Z2511" i="1"/>
  <c r="AB2511" i="1"/>
  <c r="O2510" i="1"/>
  <c r="P2510" i="1"/>
  <c r="Q2510" i="1"/>
  <c r="S2510" i="1"/>
  <c r="V2510" i="1"/>
  <c r="X2510" i="1"/>
  <c r="Z2510" i="1"/>
  <c r="AB2510" i="1"/>
  <c r="O2509" i="1"/>
  <c r="P2509" i="1"/>
  <c r="Q2509" i="1"/>
  <c r="S2509" i="1"/>
  <c r="V2509" i="1"/>
  <c r="X2509" i="1"/>
  <c r="Z2509" i="1"/>
  <c r="AB2509" i="1"/>
  <c r="O2508" i="1"/>
  <c r="P2508" i="1"/>
  <c r="Q2508" i="1"/>
  <c r="S2508" i="1"/>
  <c r="V2508" i="1"/>
  <c r="X2508" i="1"/>
  <c r="Z2508" i="1"/>
  <c r="AB2508" i="1"/>
  <c r="O2507" i="1"/>
  <c r="P2507" i="1"/>
  <c r="Q2507" i="1"/>
  <c r="S2507" i="1"/>
  <c r="V2507" i="1"/>
  <c r="X2507" i="1"/>
  <c r="Z2507" i="1"/>
  <c r="AB2507" i="1"/>
  <c r="O2506" i="1"/>
  <c r="P2506" i="1"/>
  <c r="Q2506" i="1"/>
  <c r="S2506" i="1"/>
  <c r="V2506" i="1"/>
  <c r="X2506" i="1"/>
  <c r="Z2506" i="1"/>
  <c r="AB2506" i="1"/>
  <c r="O2505" i="1"/>
  <c r="P2505" i="1"/>
  <c r="Q2505" i="1"/>
  <c r="S2505" i="1"/>
  <c r="V2505" i="1"/>
  <c r="X2505" i="1"/>
  <c r="Z2505" i="1"/>
  <c r="AB2505" i="1"/>
  <c r="O2504" i="1"/>
  <c r="P2504" i="1"/>
  <c r="Q2504" i="1"/>
  <c r="S2504" i="1"/>
  <c r="V2504" i="1"/>
  <c r="X2504" i="1"/>
  <c r="Z2504" i="1"/>
  <c r="AB2504" i="1"/>
  <c r="O2503" i="1"/>
  <c r="P2503" i="1"/>
  <c r="Q2503" i="1"/>
  <c r="S2503" i="1"/>
  <c r="V2503" i="1"/>
  <c r="X2503" i="1"/>
  <c r="Z2503" i="1"/>
  <c r="AB2503" i="1"/>
  <c r="O2502" i="1"/>
  <c r="P2502" i="1"/>
  <c r="Q2502" i="1"/>
  <c r="S2502" i="1"/>
  <c r="V2502" i="1"/>
  <c r="X2502" i="1"/>
  <c r="Z2502" i="1"/>
  <c r="AB2502" i="1"/>
  <c r="O2501" i="1"/>
  <c r="P2501" i="1"/>
  <c r="Q2501" i="1"/>
  <c r="S2501" i="1"/>
  <c r="V2501" i="1"/>
  <c r="X2501" i="1"/>
  <c r="Z2501" i="1"/>
  <c r="AB2501" i="1"/>
  <c r="O2500" i="1"/>
  <c r="P2500" i="1"/>
  <c r="Q2500" i="1"/>
  <c r="S2500" i="1"/>
  <c r="V2500" i="1"/>
  <c r="X2500" i="1"/>
  <c r="Z2500" i="1"/>
  <c r="AB2500" i="1"/>
  <c r="O2499" i="1"/>
  <c r="P2499" i="1"/>
  <c r="Q2499" i="1"/>
  <c r="S2499" i="1"/>
  <c r="V2499" i="1"/>
  <c r="X2499" i="1"/>
  <c r="Z2499" i="1"/>
  <c r="AB2499" i="1"/>
  <c r="O2498" i="1"/>
  <c r="P2498" i="1"/>
  <c r="Q2498" i="1"/>
  <c r="S2498" i="1"/>
  <c r="V2498" i="1"/>
  <c r="X2498" i="1"/>
  <c r="Z2498" i="1"/>
  <c r="AB2498" i="1"/>
  <c r="O2497" i="1"/>
  <c r="P2497" i="1"/>
  <c r="Q2497" i="1"/>
  <c r="S2497" i="1"/>
  <c r="V2497" i="1"/>
  <c r="X2497" i="1"/>
  <c r="Z2497" i="1"/>
  <c r="AB2497" i="1"/>
  <c r="O2496" i="1"/>
  <c r="P2496" i="1"/>
  <c r="Q2496" i="1"/>
  <c r="S2496" i="1"/>
  <c r="V2496" i="1"/>
  <c r="X2496" i="1"/>
  <c r="Z2496" i="1"/>
  <c r="AB2496" i="1"/>
  <c r="O2495" i="1"/>
  <c r="P2495" i="1"/>
  <c r="Q2495" i="1"/>
  <c r="S2495" i="1"/>
  <c r="V2495" i="1"/>
  <c r="X2495" i="1"/>
  <c r="Z2495" i="1"/>
  <c r="AB2495" i="1"/>
  <c r="O2494" i="1"/>
  <c r="P2494" i="1"/>
  <c r="Q2494" i="1"/>
  <c r="S2494" i="1"/>
  <c r="V2494" i="1"/>
  <c r="X2494" i="1"/>
  <c r="Z2494" i="1"/>
  <c r="AB2494" i="1"/>
  <c r="O2493" i="1"/>
  <c r="P2493" i="1"/>
  <c r="Q2493" i="1"/>
  <c r="S2493" i="1"/>
  <c r="V2493" i="1"/>
  <c r="X2493" i="1"/>
  <c r="Z2493" i="1"/>
  <c r="AB2493" i="1"/>
  <c r="O2492" i="1"/>
  <c r="P2492" i="1"/>
  <c r="Q2492" i="1"/>
  <c r="S2492" i="1"/>
  <c r="V2492" i="1"/>
  <c r="X2492" i="1"/>
  <c r="Z2492" i="1"/>
  <c r="AB2492" i="1"/>
  <c r="O2491" i="1"/>
  <c r="P2491" i="1"/>
  <c r="Q2491" i="1"/>
  <c r="S2491" i="1"/>
  <c r="V2491" i="1"/>
  <c r="X2491" i="1"/>
  <c r="Z2491" i="1"/>
  <c r="AB2491" i="1"/>
  <c r="O2490" i="1"/>
  <c r="P2490" i="1"/>
  <c r="Q2490" i="1"/>
  <c r="S2490" i="1"/>
  <c r="V2490" i="1"/>
  <c r="X2490" i="1"/>
  <c r="Z2490" i="1"/>
  <c r="AB2490" i="1"/>
  <c r="O2489" i="1"/>
  <c r="P2489" i="1"/>
  <c r="Q2489" i="1"/>
  <c r="S2489" i="1"/>
  <c r="V2489" i="1"/>
  <c r="X2489" i="1"/>
  <c r="Z2489" i="1"/>
  <c r="AB2489" i="1"/>
  <c r="O2488" i="1"/>
  <c r="P2488" i="1"/>
  <c r="Q2488" i="1"/>
  <c r="S2488" i="1"/>
  <c r="V2488" i="1"/>
  <c r="X2488" i="1"/>
  <c r="Z2488" i="1"/>
  <c r="AB2488" i="1"/>
  <c r="O2487" i="1"/>
  <c r="P2487" i="1"/>
  <c r="Q2487" i="1"/>
  <c r="S2487" i="1"/>
  <c r="V2487" i="1"/>
  <c r="X2487" i="1"/>
  <c r="Z2487" i="1"/>
  <c r="AB2487" i="1"/>
  <c r="O2486" i="1"/>
  <c r="P2486" i="1"/>
  <c r="Q2486" i="1"/>
  <c r="S2486" i="1"/>
  <c r="V2486" i="1"/>
  <c r="X2486" i="1"/>
  <c r="Z2486" i="1"/>
  <c r="AB2486" i="1"/>
  <c r="O2485" i="1"/>
  <c r="P2485" i="1"/>
  <c r="Q2485" i="1"/>
  <c r="S2485" i="1"/>
  <c r="V2485" i="1"/>
  <c r="X2485" i="1"/>
  <c r="Z2485" i="1"/>
  <c r="AB2485" i="1"/>
  <c r="O2484" i="1"/>
  <c r="P2484" i="1"/>
  <c r="Q2484" i="1"/>
  <c r="S2484" i="1"/>
  <c r="V2484" i="1"/>
  <c r="X2484" i="1"/>
  <c r="Z2484" i="1"/>
  <c r="AB2484" i="1"/>
  <c r="O2483" i="1"/>
  <c r="P2483" i="1"/>
  <c r="Q2483" i="1"/>
  <c r="S2483" i="1"/>
  <c r="V2483" i="1"/>
  <c r="X2483" i="1"/>
  <c r="Z2483" i="1"/>
  <c r="AB2483" i="1"/>
  <c r="O2482" i="1"/>
  <c r="P2482" i="1"/>
  <c r="Q2482" i="1"/>
  <c r="S2482" i="1"/>
  <c r="V2482" i="1"/>
  <c r="X2482" i="1"/>
  <c r="Z2482" i="1"/>
  <c r="AB2482" i="1"/>
  <c r="O2481" i="1"/>
  <c r="P2481" i="1"/>
  <c r="Q2481" i="1"/>
  <c r="S2481" i="1"/>
  <c r="V2481" i="1"/>
  <c r="X2481" i="1"/>
  <c r="Z2481" i="1"/>
  <c r="AB2481" i="1"/>
  <c r="O2480" i="1"/>
  <c r="P2480" i="1"/>
  <c r="Q2480" i="1"/>
  <c r="S2480" i="1"/>
  <c r="V2480" i="1"/>
  <c r="X2480" i="1"/>
  <c r="Z2480" i="1"/>
  <c r="AB2480" i="1"/>
  <c r="O2479" i="1"/>
  <c r="P2479" i="1"/>
  <c r="Q2479" i="1"/>
  <c r="S2479" i="1"/>
  <c r="V2479" i="1"/>
  <c r="X2479" i="1"/>
  <c r="Z2479" i="1"/>
  <c r="AB2479" i="1"/>
  <c r="O2478" i="1"/>
  <c r="P2478" i="1"/>
  <c r="Q2478" i="1"/>
  <c r="S2478" i="1"/>
  <c r="V2478" i="1"/>
  <c r="X2478" i="1"/>
  <c r="Z2478" i="1"/>
  <c r="AB2478" i="1"/>
  <c r="O2477" i="1"/>
  <c r="P2477" i="1"/>
  <c r="Q2477" i="1"/>
  <c r="S2477" i="1"/>
  <c r="V2477" i="1"/>
  <c r="X2477" i="1"/>
  <c r="Z2477" i="1"/>
  <c r="AB2477" i="1"/>
  <c r="O2476" i="1"/>
  <c r="P2476" i="1"/>
  <c r="Q2476" i="1"/>
  <c r="S2476" i="1"/>
  <c r="V2476" i="1"/>
  <c r="X2476" i="1"/>
  <c r="Z2476" i="1"/>
  <c r="AB2476" i="1"/>
  <c r="O2475" i="1"/>
  <c r="P2475" i="1"/>
  <c r="Q2475" i="1"/>
  <c r="S2475" i="1"/>
  <c r="V2475" i="1"/>
  <c r="X2475" i="1"/>
  <c r="Z2475" i="1"/>
  <c r="AB2475" i="1"/>
  <c r="O2474" i="1"/>
  <c r="P2474" i="1"/>
  <c r="Q2474" i="1"/>
  <c r="S2474" i="1"/>
  <c r="V2474" i="1"/>
  <c r="X2474" i="1"/>
  <c r="Z2474" i="1"/>
  <c r="AB2474" i="1"/>
  <c r="O2473" i="1"/>
  <c r="P2473" i="1"/>
  <c r="Q2473" i="1"/>
  <c r="S2473" i="1"/>
  <c r="V2473" i="1"/>
  <c r="X2473" i="1"/>
  <c r="Z2473" i="1"/>
  <c r="AB2473" i="1"/>
  <c r="O2472" i="1"/>
  <c r="P2472" i="1"/>
  <c r="Q2472" i="1"/>
  <c r="S2472" i="1"/>
  <c r="V2472" i="1"/>
  <c r="X2472" i="1"/>
  <c r="Z2472" i="1"/>
  <c r="AB2472" i="1"/>
  <c r="O2471" i="1"/>
  <c r="P2471" i="1"/>
  <c r="Q2471" i="1"/>
  <c r="S2471" i="1"/>
  <c r="V2471" i="1"/>
  <c r="X2471" i="1"/>
  <c r="Z2471" i="1"/>
  <c r="AB2471" i="1"/>
  <c r="O2470" i="1"/>
  <c r="P2470" i="1"/>
  <c r="Q2470" i="1"/>
  <c r="S2470" i="1"/>
  <c r="V2470" i="1"/>
  <c r="X2470" i="1"/>
  <c r="Z2470" i="1"/>
  <c r="AB2470" i="1"/>
  <c r="O2469" i="1"/>
  <c r="P2469" i="1"/>
  <c r="Q2469" i="1"/>
  <c r="S2469" i="1"/>
  <c r="V2469" i="1"/>
  <c r="X2469" i="1"/>
  <c r="Z2469" i="1"/>
  <c r="AB2469" i="1"/>
  <c r="O2468" i="1"/>
  <c r="P2468" i="1"/>
  <c r="Q2468" i="1"/>
  <c r="S2468" i="1"/>
  <c r="V2468" i="1"/>
  <c r="X2468" i="1"/>
  <c r="Z2468" i="1"/>
  <c r="AB2468" i="1"/>
  <c r="O2467" i="1"/>
  <c r="P2467" i="1"/>
  <c r="Q2467" i="1"/>
  <c r="S2467" i="1"/>
  <c r="V2467" i="1"/>
  <c r="X2467" i="1"/>
  <c r="Z2467" i="1"/>
  <c r="AB2467" i="1"/>
  <c r="O2466" i="1"/>
  <c r="P2466" i="1"/>
  <c r="Q2466" i="1"/>
  <c r="S2466" i="1"/>
  <c r="V2466" i="1"/>
  <c r="X2466" i="1"/>
  <c r="Z2466" i="1"/>
  <c r="AB2466" i="1"/>
  <c r="O2465" i="1"/>
  <c r="P2465" i="1"/>
  <c r="Q2465" i="1"/>
  <c r="S2465" i="1"/>
  <c r="V2465" i="1"/>
  <c r="X2465" i="1"/>
  <c r="Z2465" i="1"/>
  <c r="AB2465" i="1"/>
  <c r="O2464" i="1"/>
  <c r="P2464" i="1"/>
  <c r="Q2464" i="1"/>
  <c r="S2464" i="1"/>
  <c r="V2464" i="1"/>
  <c r="X2464" i="1"/>
  <c r="Z2464" i="1"/>
  <c r="AB2464" i="1"/>
  <c r="O2463" i="1"/>
  <c r="P2463" i="1"/>
  <c r="Q2463" i="1"/>
  <c r="S2463" i="1"/>
  <c r="V2463" i="1"/>
  <c r="X2463" i="1"/>
  <c r="Z2463" i="1"/>
  <c r="AB2463" i="1"/>
  <c r="O2462" i="1"/>
  <c r="P2462" i="1"/>
  <c r="Q2462" i="1"/>
  <c r="S2462" i="1"/>
  <c r="V2462" i="1"/>
  <c r="X2462" i="1"/>
  <c r="Z2462" i="1"/>
  <c r="AB2462" i="1"/>
  <c r="O2461" i="1"/>
  <c r="P2461" i="1"/>
  <c r="Q2461" i="1"/>
  <c r="S2461" i="1"/>
  <c r="V2461" i="1"/>
  <c r="X2461" i="1"/>
  <c r="Z2461" i="1"/>
  <c r="AB2461" i="1"/>
  <c r="O2460" i="1"/>
  <c r="P2460" i="1"/>
  <c r="Q2460" i="1"/>
  <c r="S2460" i="1"/>
  <c r="V2460" i="1"/>
  <c r="X2460" i="1"/>
  <c r="Z2460" i="1"/>
  <c r="AB2460" i="1"/>
  <c r="O2459" i="1"/>
  <c r="P2459" i="1"/>
  <c r="Q2459" i="1"/>
  <c r="S2459" i="1"/>
  <c r="V2459" i="1"/>
  <c r="X2459" i="1"/>
  <c r="Z2459" i="1"/>
  <c r="AB2459" i="1"/>
  <c r="O2458" i="1"/>
  <c r="P2458" i="1"/>
  <c r="Q2458" i="1"/>
  <c r="S2458" i="1"/>
  <c r="V2458" i="1"/>
  <c r="X2458" i="1"/>
  <c r="Z2458" i="1"/>
  <c r="AB2458" i="1"/>
  <c r="O2457" i="1"/>
  <c r="P2457" i="1"/>
  <c r="Q2457" i="1"/>
  <c r="S2457" i="1"/>
  <c r="V2457" i="1"/>
  <c r="X2457" i="1"/>
  <c r="Z2457" i="1"/>
  <c r="AB2457" i="1"/>
  <c r="O2456" i="1"/>
  <c r="P2456" i="1"/>
  <c r="Q2456" i="1"/>
  <c r="S2456" i="1"/>
  <c r="V2456" i="1"/>
  <c r="X2456" i="1"/>
  <c r="Z2456" i="1"/>
  <c r="AB2456" i="1"/>
  <c r="O2455" i="1"/>
  <c r="P2455" i="1"/>
  <c r="Q2455" i="1"/>
  <c r="S2455" i="1"/>
  <c r="V2455" i="1"/>
  <c r="X2455" i="1"/>
  <c r="Z2455" i="1"/>
  <c r="AB2455" i="1"/>
  <c r="O2454" i="1"/>
  <c r="P2454" i="1"/>
  <c r="Q2454" i="1"/>
  <c r="S2454" i="1"/>
  <c r="V2454" i="1"/>
  <c r="X2454" i="1"/>
  <c r="Z2454" i="1"/>
  <c r="AB2454" i="1"/>
  <c r="O2453" i="1"/>
  <c r="P2453" i="1"/>
  <c r="Q2453" i="1"/>
  <c r="S2453" i="1"/>
  <c r="V2453" i="1"/>
  <c r="X2453" i="1"/>
  <c r="Z2453" i="1"/>
  <c r="AB2453" i="1"/>
  <c r="O2452" i="1"/>
  <c r="P2452" i="1"/>
  <c r="Q2452" i="1"/>
  <c r="S2452" i="1"/>
  <c r="V2452" i="1"/>
  <c r="X2452" i="1"/>
  <c r="Z2452" i="1"/>
  <c r="AB2452" i="1"/>
  <c r="O2451" i="1"/>
  <c r="P2451" i="1"/>
  <c r="Q2451" i="1"/>
  <c r="S2451" i="1"/>
  <c r="V2451" i="1"/>
  <c r="X2451" i="1"/>
  <c r="Z2451" i="1"/>
  <c r="AB2451" i="1"/>
  <c r="O2450" i="1"/>
  <c r="P2450" i="1"/>
  <c r="Q2450" i="1"/>
  <c r="S2450" i="1"/>
  <c r="V2450" i="1"/>
  <c r="X2450" i="1"/>
  <c r="Z2450" i="1"/>
  <c r="AB2450" i="1"/>
  <c r="O2449" i="1"/>
  <c r="P2449" i="1"/>
  <c r="Q2449" i="1"/>
  <c r="S2449" i="1"/>
  <c r="V2449" i="1"/>
  <c r="X2449" i="1"/>
  <c r="Z2449" i="1"/>
  <c r="AB2449" i="1"/>
  <c r="O2448" i="1"/>
  <c r="P2448" i="1"/>
  <c r="Q2448" i="1"/>
  <c r="S2448" i="1"/>
  <c r="V2448" i="1"/>
  <c r="X2448" i="1"/>
  <c r="Z2448" i="1"/>
  <c r="AB2448" i="1"/>
  <c r="O2447" i="1"/>
  <c r="P2447" i="1"/>
  <c r="Q2447" i="1"/>
  <c r="S2447" i="1"/>
  <c r="V2447" i="1"/>
  <c r="X2447" i="1"/>
  <c r="Z2447" i="1"/>
  <c r="AB2447" i="1"/>
  <c r="O2446" i="1"/>
  <c r="P2446" i="1"/>
  <c r="Q2446" i="1"/>
  <c r="S2446" i="1"/>
  <c r="V2446" i="1"/>
  <c r="X2446" i="1"/>
  <c r="Z2446" i="1"/>
  <c r="AB2446" i="1"/>
  <c r="O2445" i="1"/>
  <c r="P2445" i="1"/>
  <c r="Q2445" i="1"/>
  <c r="S2445" i="1"/>
  <c r="V2445" i="1"/>
  <c r="X2445" i="1"/>
  <c r="Z2445" i="1"/>
  <c r="AB2445" i="1"/>
  <c r="O2444" i="1"/>
  <c r="P2444" i="1"/>
  <c r="Q2444" i="1"/>
  <c r="S2444" i="1"/>
  <c r="V2444" i="1"/>
  <c r="X2444" i="1"/>
  <c r="Z2444" i="1"/>
  <c r="AB2444" i="1"/>
  <c r="O2443" i="1"/>
  <c r="P2443" i="1"/>
  <c r="Q2443" i="1"/>
  <c r="S2443" i="1"/>
  <c r="V2443" i="1"/>
  <c r="X2443" i="1"/>
  <c r="Z2443" i="1"/>
  <c r="AB2443" i="1"/>
  <c r="O2442" i="1"/>
  <c r="P2442" i="1"/>
  <c r="Q2442" i="1"/>
  <c r="S2442" i="1"/>
  <c r="V2442" i="1"/>
  <c r="X2442" i="1"/>
  <c r="Z2442" i="1"/>
  <c r="AB2442" i="1"/>
  <c r="O2441" i="1"/>
  <c r="P2441" i="1"/>
  <c r="Q2441" i="1"/>
  <c r="S2441" i="1"/>
  <c r="V2441" i="1"/>
  <c r="X2441" i="1"/>
  <c r="Z2441" i="1"/>
  <c r="AB2441" i="1"/>
  <c r="O2440" i="1"/>
  <c r="P2440" i="1"/>
  <c r="Q2440" i="1"/>
  <c r="S2440" i="1"/>
  <c r="V2440" i="1"/>
  <c r="X2440" i="1"/>
  <c r="Z2440" i="1"/>
  <c r="AB2440" i="1"/>
  <c r="O2439" i="1"/>
  <c r="P2439" i="1"/>
  <c r="Q2439" i="1"/>
  <c r="S2439" i="1"/>
  <c r="V2439" i="1"/>
  <c r="X2439" i="1"/>
  <c r="Z2439" i="1"/>
  <c r="AB2439" i="1"/>
  <c r="O2438" i="1"/>
  <c r="P2438" i="1"/>
  <c r="Q2438" i="1"/>
  <c r="S2438" i="1"/>
  <c r="V2438" i="1"/>
  <c r="X2438" i="1"/>
  <c r="Z2438" i="1"/>
  <c r="AB2438" i="1"/>
  <c r="O2437" i="1"/>
  <c r="P2437" i="1"/>
  <c r="Q2437" i="1"/>
  <c r="S2437" i="1"/>
  <c r="V2437" i="1"/>
  <c r="X2437" i="1"/>
  <c r="Z2437" i="1"/>
  <c r="AB2437" i="1"/>
  <c r="O2436" i="1"/>
  <c r="P2436" i="1"/>
  <c r="Q2436" i="1"/>
  <c r="S2436" i="1"/>
  <c r="V2436" i="1"/>
  <c r="X2436" i="1"/>
  <c r="Z2436" i="1"/>
  <c r="AB2436" i="1"/>
  <c r="O2435" i="1"/>
  <c r="P2435" i="1"/>
  <c r="Q2435" i="1"/>
  <c r="S2435" i="1"/>
  <c r="V2435" i="1"/>
  <c r="X2435" i="1"/>
  <c r="Z2435" i="1"/>
  <c r="AB2435" i="1"/>
  <c r="O2434" i="1"/>
  <c r="P2434" i="1"/>
  <c r="Q2434" i="1"/>
  <c r="S2434" i="1"/>
  <c r="V2434" i="1"/>
  <c r="X2434" i="1"/>
  <c r="Z2434" i="1"/>
  <c r="AB2434" i="1"/>
  <c r="O2433" i="1"/>
  <c r="P2433" i="1"/>
  <c r="Q2433" i="1"/>
  <c r="S2433" i="1"/>
  <c r="V2433" i="1"/>
  <c r="X2433" i="1"/>
  <c r="Z2433" i="1"/>
  <c r="AB2433" i="1"/>
  <c r="O2432" i="1"/>
  <c r="P2432" i="1"/>
  <c r="Q2432" i="1"/>
  <c r="S2432" i="1"/>
  <c r="V2432" i="1"/>
  <c r="X2432" i="1"/>
  <c r="Z2432" i="1"/>
  <c r="AB2432" i="1"/>
  <c r="O2431" i="1"/>
  <c r="P2431" i="1"/>
  <c r="Q2431" i="1"/>
  <c r="S2431" i="1"/>
  <c r="V2431" i="1"/>
  <c r="X2431" i="1"/>
  <c r="Z2431" i="1"/>
  <c r="AB2431" i="1"/>
  <c r="O2430" i="1"/>
  <c r="P2430" i="1"/>
  <c r="Q2430" i="1"/>
  <c r="S2430" i="1"/>
  <c r="V2430" i="1"/>
  <c r="X2430" i="1"/>
  <c r="Z2430" i="1"/>
  <c r="AB2430" i="1"/>
  <c r="O2429" i="1"/>
  <c r="P2429" i="1"/>
  <c r="Q2429" i="1"/>
  <c r="S2429" i="1"/>
  <c r="V2429" i="1"/>
  <c r="X2429" i="1"/>
  <c r="Z2429" i="1"/>
  <c r="AB2429" i="1"/>
  <c r="O2428" i="1"/>
  <c r="P2428" i="1"/>
  <c r="Q2428" i="1"/>
  <c r="S2428" i="1"/>
  <c r="V2428" i="1"/>
  <c r="X2428" i="1"/>
  <c r="Z2428" i="1"/>
  <c r="AB2428" i="1"/>
  <c r="O2427" i="1"/>
  <c r="P2427" i="1"/>
  <c r="Q2427" i="1"/>
  <c r="S2427" i="1"/>
  <c r="V2427" i="1"/>
  <c r="X2427" i="1"/>
  <c r="Z2427" i="1"/>
  <c r="AB2427" i="1"/>
  <c r="O2426" i="1"/>
  <c r="P2426" i="1"/>
  <c r="Q2426" i="1"/>
  <c r="S2426" i="1"/>
  <c r="V2426" i="1"/>
  <c r="X2426" i="1"/>
  <c r="Z2426" i="1"/>
  <c r="AB2426" i="1"/>
  <c r="O2425" i="1"/>
  <c r="P2425" i="1"/>
  <c r="Q2425" i="1"/>
  <c r="S2425" i="1"/>
  <c r="V2425" i="1"/>
  <c r="X2425" i="1"/>
  <c r="Z2425" i="1"/>
  <c r="AB2425" i="1"/>
  <c r="O2424" i="1"/>
  <c r="P2424" i="1"/>
  <c r="Q2424" i="1"/>
  <c r="S2424" i="1"/>
  <c r="V2424" i="1"/>
  <c r="X2424" i="1"/>
  <c r="Z2424" i="1"/>
  <c r="AB2424" i="1"/>
  <c r="O2423" i="1"/>
  <c r="P2423" i="1"/>
  <c r="Q2423" i="1"/>
  <c r="S2423" i="1"/>
  <c r="V2423" i="1"/>
  <c r="X2423" i="1"/>
  <c r="Z2423" i="1"/>
  <c r="AB2423" i="1"/>
  <c r="O2422" i="1"/>
  <c r="P2422" i="1"/>
  <c r="Q2422" i="1"/>
  <c r="S2422" i="1"/>
  <c r="V2422" i="1"/>
  <c r="X2422" i="1"/>
  <c r="Z2422" i="1"/>
  <c r="AB2422" i="1"/>
  <c r="O2421" i="1"/>
  <c r="P2421" i="1"/>
  <c r="Q2421" i="1"/>
  <c r="S2421" i="1"/>
  <c r="V2421" i="1"/>
  <c r="X2421" i="1"/>
  <c r="Z2421" i="1"/>
  <c r="AB2421" i="1"/>
  <c r="O2420" i="1"/>
  <c r="P2420" i="1"/>
  <c r="Q2420" i="1"/>
  <c r="S2420" i="1"/>
  <c r="V2420" i="1"/>
  <c r="X2420" i="1"/>
  <c r="Z2420" i="1"/>
  <c r="AB2420" i="1"/>
  <c r="O2419" i="1"/>
  <c r="P2419" i="1"/>
  <c r="Q2419" i="1"/>
  <c r="S2419" i="1"/>
  <c r="V2419" i="1"/>
  <c r="X2419" i="1"/>
  <c r="Z2419" i="1"/>
  <c r="AB2419" i="1"/>
  <c r="O2418" i="1"/>
  <c r="P2418" i="1"/>
  <c r="Q2418" i="1"/>
  <c r="S2418" i="1"/>
  <c r="V2418" i="1"/>
  <c r="X2418" i="1"/>
  <c r="Z2418" i="1"/>
  <c r="AB2418" i="1"/>
  <c r="O2417" i="1"/>
  <c r="P2417" i="1"/>
  <c r="Q2417" i="1"/>
  <c r="S2417" i="1"/>
  <c r="V2417" i="1"/>
  <c r="X2417" i="1"/>
  <c r="Z2417" i="1"/>
  <c r="AB2417" i="1"/>
  <c r="O2416" i="1"/>
  <c r="P2416" i="1"/>
  <c r="Q2416" i="1"/>
  <c r="S2416" i="1"/>
  <c r="V2416" i="1"/>
  <c r="X2416" i="1"/>
  <c r="Z2416" i="1"/>
  <c r="AB2416" i="1"/>
  <c r="O2415" i="1"/>
  <c r="P2415" i="1"/>
  <c r="Q2415" i="1"/>
  <c r="S2415" i="1"/>
  <c r="V2415" i="1"/>
  <c r="X2415" i="1"/>
  <c r="Z2415" i="1"/>
  <c r="AB2415" i="1"/>
  <c r="O2414" i="1"/>
  <c r="P2414" i="1"/>
  <c r="Q2414" i="1"/>
  <c r="S2414" i="1"/>
  <c r="V2414" i="1"/>
  <c r="X2414" i="1"/>
  <c r="Z2414" i="1"/>
  <c r="AB2414" i="1"/>
  <c r="O2413" i="1"/>
  <c r="P2413" i="1"/>
  <c r="Q2413" i="1"/>
  <c r="S2413" i="1"/>
  <c r="V2413" i="1"/>
  <c r="X2413" i="1"/>
  <c r="Z2413" i="1"/>
  <c r="AB2413" i="1"/>
  <c r="O2412" i="1"/>
  <c r="P2412" i="1"/>
  <c r="Q2412" i="1"/>
  <c r="S2412" i="1"/>
  <c r="V2412" i="1"/>
  <c r="X2412" i="1"/>
  <c r="Z2412" i="1"/>
  <c r="AB2412" i="1"/>
  <c r="O2411" i="1"/>
  <c r="P2411" i="1"/>
  <c r="Q2411" i="1"/>
  <c r="S2411" i="1"/>
  <c r="V2411" i="1"/>
  <c r="X2411" i="1"/>
  <c r="Z2411" i="1"/>
  <c r="AB2411" i="1"/>
  <c r="O2410" i="1"/>
  <c r="P2410" i="1"/>
  <c r="Q2410" i="1"/>
  <c r="S2410" i="1"/>
  <c r="V2410" i="1"/>
  <c r="X2410" i="1"/>
  <c r="Z2410" i="1"/>
  <c r="AB2410" i="1"/>
  <c r="O2409" i="1"/>
  <c r="P2409" i="1"/>
  <c r="Q2409" i="1"/>
  <c r="S2409" i="1"/>
  <c r="V2409" i="1"/>
  <c r="X2409" i="1"/>
  <c r="Z2409" i="1"/>
  <c r="AB2409" i="1"/>
  <c r="O2408" i="1"/>
  <c r="P2408" i="1"/>
  <c r="Q2408" i="1"/>
  <c r="S2408" i="1"/>
  <c r="V2408" i="1"/>
  <c r="X2408" i="1"/>
  <c r="Z2408" i="1"/>
  <c r="AB2408" i="1"/>
  <c r="O2407" i="1"/>
  <c r="P2407" i="1"/>
  <c r="Q2407" i="1"/>
  <c r="S2407" i="1"/>
  <c r="V2407" i="1"/>
  <c r="X2407" i="1"/>
  <c r="Z2407" i="1"/>
  <c r="AB2407" i="1"/>
  <c r="O2406" i="1"/>
  <c r="P2406" i="1"/>
  <c r="Q2406" i="1"/>
  <c r="S2406" i="1"/>
  <c r="V2406" i="1"/>
  <c r="X2406" i="1"/>
  <c r="Z2406" i="1"/>
  <c r="AB2406" i="1"/>
  <c r="O2405" i="1"/>
  <c r="P2405" i="1"/>
  <c r="Q2405" i="1"/>
  <c r="S2405" i="1"/>
  <c r="V2405" i="1"/>
  <c r="X2405" i="1"/>
  <c r="Z2405" i="1"/>
  <c r="AB2405" i="1"/>
  <c r="O2404" i="1"/>
  <c r="P2404" i="1"/>
  <c r="Q2404" i="1"/>
  <c r="S2404" i="1"/>
  <c r="V2404" i="1"/>
  <c r="X2404" i="1"/>
  <c r="Z2404" i="1"/>
  <c r="AB2404" i="1"/>
  <c r="O2403" i="1"/>
  <c r="P2403" i="1"/>
  <c r="Q2403" i="1"/>
  <c r="S2403" i="1"/>
  <c r="V2403" i="1"/>
  <c r="X2403" i="1"/>
  <c r="Z2403" i="1"/>
  <c r="AB2403" i="1"/>
  <c r="O2402" i="1"/>
  <c r="P2402" i="1"/>
  <c r="Q2402" i="1"/>
  <c r="S2402" i="1"/>
  <c r="V2402" i="1"/>
  <c r="X2402" i="1"/>
  <c r="Z2402" i="1"/>
  <c r="AB2402" i="1"/>
  <c r="O2401" i="1"/>
  <c r="P2401" i="1"/>
  <c r="Q2401" i="1"/>
  <c r="S2401" i="1"/>
  <c r="V2401" i="1"/>
  <c r="X2401" i="1"/>
  <c r="Z2401" i="1"/>
  <c r="AB2401" i="1"/>
  <c r="O2400" i="1"/>
  <c r="P2400" i="1"/>
  <c r="Q2400" i="1"/>
  <c r="S2400" i="1"/>
  <c r="V2400" i="1"/>
  <c r="X2400" i="1"/>
  <c r="Z2400" i="1"/>
  <c r="AB2400" i="1"/>
  <c r="O2399" i="1"/>
  <c r="P2399" i="1"/>
  <c r="Q2399" i="1"/>
  <c r="S2399" i="1"/>
  <c r="V2399" i="1"/>
  <c r="X2399" i="1"/>
  <c r="Z2399" i="1"/>
  <c r="AB2399" i="1"/>
  <c r="O2398" i="1"/>
  <c r="P2398" i="1"/>
  <c r="Q2398" i="1"/>
  <c r="S2398" i="1"/>
  <c r="V2398" i="1"/>
  <c r="X2398" i="1"/>
  <c r="Z2398" i="1"/>
  <c r="AB2398" i="1"/>
  <c r="O2397" i="1"/>
  <c r="P2397" i="1"/>
  <c r="Q2397" i="1"/>
  <c r="S2397" i="1"/>
  <c r="V2397" i="1"/>
  <c r="X2397" i="1"/>
  <c r="Z2397" i="1"/>
  <c r="AB2397" i="1"/>
  <c r="O2396" i="1"/>
  <c r="P2396" i="1"/>
  <c r="Q2396" i="1"/>
  <c r="S2396" i="1"/>
  <c r="V2396" i="1"/>
  <c r="X2396" i="1"/>
  <c r="Z2396" i="1"/>
  <c r="AB2396" i="1"/>
  <c r="O2395" i="1"/>
  <c r="P2395" i="1"/>
  <c r="Q2395" i="1"/>
  <c r="S2395" i="1"/>
  <c r="V2395" i="1"/>
  <c r="X2395" i="1"/>
  <c r="Z2395" i="1"/>
  <c r="AB2395" i="1"/>
  <c r="O2394" i="1"/>
  <c r="P2394" i="1"/>
  <c r="Q2394" i="1"/>
  <c r="S2394" i="1"/>
  <c r="V2394" i="1"/>
  <c r="X2394" i="1"/>
  <c r="Z2394" i="1"/>
  <c r="AB2394" i="1"/>
  <c r="O2393" i="1"/>
  <c r="P2393" i="1"/>
  <c r="Q2393" i="1"/>
  <c r="S2393" i="1"/>
  <c r="V2393" i="1"/>
  <c r="X2393" i="1"/>
  <c r="Z2393" i="1"/>
  <c r="AB2393" i="1"/>
  <c r="O2392" i="1"/>
  <c r="P2392" i="1"/>
  <c r="Q2392" i="1"/>
  <c r="S2392" i="1"/>
  <c r="V2392" i="1"/>
  <c r="X2392" i="1"/>
  <c r="Z2392" i="1"/>
  <c r="AB2392" i="1"/>
  <c r="O2391" i="1"/>
  <c r="P2391" i="1"/>
  <c r="Q2391" i="1"/>
  <c r="S2391" i="1"/>
  <c r="V2391" i="1"/>
  <c r="X2391" i="1"/>
  <c r="Z2391" i="1"/>
  <c r="AB2391" i="1"/>
  <c r="O2390" i="1"/>
  <c r="P2390" i="1"/>
  <c r="Q2390" i="1"/>
  <c r="S2390" i="1"/>
  <c r="V2390" i="1"/>
  <c r="X2390" i="1"/>
  <c r="Z2390" i="1"/>
  <c r="AB2390" i="1"/>
  <c r="O2389" i="1"/>
  <c r="P2389" i="1"/>
  <c r="Q2389" i="1"/>
  <c r="S2389" i="1"/>
  <c r="V2389" i="1"/>
  <c r="X2389" i="1"/>
  <c r="Z2389" i="1"/>
  <c r="AB2389" i="1"/>
  <c r="O2388" i="1"/>
  <c r="P2388" i="1"/>
  <c r="Q2388" i="1"/>
  <c r="S2388" i="1"/>
  <c r="V2388" i="1"/>
  <c r="X2388" i="1"/>
  <c r="Z2388" i="1"/>
  <c r="AB2388" i="1"/>
  <c r="O2387" i="1"/>
  <c r="P2387" i="1"/>
  <c r="Q2387" i="1"/>
  <c r="S2387" i="1"/>
  <c r="V2387" i="1"/>
  <c r="X2387" i="1"/>
  <c r="Z2387" i="1"/>
  <c r="AB2387" i="1"/>
  <c r="O2386" i="1"/>
  <c r="P2386" i="1"/>
  <c r="Q2386" i="1"/>
  <c r="S2386" i="1"/>
  <c r="V2386" i="1"/>
  <c r="X2386" i="1"/>
  <c r="Z2386" i="1"/>
  <c r="AB2386" i="1"/>
  <c r="O2385" i="1"/>
  <c r="P2385" i="1"/>
  <c r="Q2385" i="1"/>
  <c r="S2385" i="1"/>
  <c r="V2385" i="1"/>
  <c r="X2385" i="1"/>
  <c r="Z2385" i="1"/>
  <c r="AB2385" i="1"/>
  <c r="O2384" i="1"/>
  <c r="P2384" i="1"/>
  <c r="Q2384" i="1"/>
  <c r="S2384" i="1"/>
  <c r="V2384" i="1"/>
  <c r="X2384" i="1"/>
  <c r="Z2384" i="1"/>
  <c r="AB2384" i="1"/>
  <c r="O2383" i="1"/>
  <c r="P2383" i="1"/>
  <c r="Q2383" i="1"/>
  <c r="S2383" i="1"/>
  <c r="V2383" i="1"/>
  <c r="X2383" i="1"/>
  <c r="Z2383" i="1"/>
  <c r="AB2383" i="1"/>
  <c r="O2382" i="1"/>
  <c r="P2382" i="1"/>
  <c r="Q2382" i="1"/>
  <c r="S2382" i="1"/>
  <c r="V2382" i="1"/>
  <c r="X2382" i="1"/>
  <c r="Z2382" i="1"/>
  <c r="AB2382" i="1"/>
  <c r="O2381" i="1"/>
  <c r="P2381" i="1"/>
  <c r="Q2381" i="1"/>
  <c r="S2381" i="1"/>
  <c r="V2381" i="1"/>
  <c r="X2381" i="1"/>
  <c r="Z2381" i="1"/>
  <c r="AB2381" i="1"/>
  <c r="O2380" i="1"/>
  <c r="P2380" i="1"/>
  <c r="Q2380" i="1"/>
  <c r="S2380" i="1"/>
  <c r="V2380" i="1"/>
  <c r="X2380" i="1"/>
  <c r="Z2380" i="1"/>
  <c r="AB2380" i="1"/>
  <c r="O2379" i="1"/>
  <c r="P2379" i="1"/>
  <c r="Q2379" i="1"/>
  <c r="S2379" i="1"/>
  <c r="V2379" i="1"/>
  <c r="X2379" i="1"/>
  <c r="Z2379" i="1"/>
  <c r="AB2379" i="1"/>
  <c r="O2378" i="1"/>
  <c r="P2378" i="1"/>
  <c r="Q2378" i="1"/>
  <c r="S2378" i="1"/>
  <c r="V2378" i="1"/>
  <c r="X2378" i="1"/>
  <c r="Z2378" i="1"/>
  <c r="AB2378" i="1"/>
  <c r="O2377" i="1"/>
  <c r="P2377" i="1"/>
  <c r="Q2377" i="1"/>
  <c r="S2377" i="1"/>
  <c r="V2377" i="1"/>
  <c r="X2377" i="1"/>
  <c r="Z2377" i="1"/>
  <c r="AB2377" i="1"/>
  <c r="O2376" i="1"/>
  <c r="P2376" i="1"/>
  <c r="Q2376" i="1"/>
  <c r="S2376" i="1"/>
  <c r="V2376" i="1"/>
  <c r="X2376" i="1"/>
  <c r="Z2376" i="1"/>
  <c r="AB2376" i="1"/>
  <c r="O2375" i="1"/>
  <c r="P2375" i="1"/>
  <c r="Q2375" i="1"/>
  <c r="S2375" i="1"/>
  <c r="V2375" i="1"/>
  <c r="X2375" i="1"/>
  <c r="Z2375" i="1"/>
  <c r="AB2375" i="1"/>
  <c r="O2374" i="1"/>
  <c r="P2374" i="1"/>
  <c r="Q2374" i="1"/>
  <c r="S2374" i="1"/>
  <c r="V2374" i="1"/>
  <c r="X2374" i="1"/>
  <c r="Z2374" i="1"/>
  <c r="AB2374" i="1"/>
  <c r="O2373" i="1"/>
  <c r="P2373" i="1"/>
  <c r="Q2373" i="1"/>
  <c r="S2373" i="1"/>
  <c r="V2373" i="1"/>
  <c r="X2373" i="1"/>
  <c r="Z2373" i="1"/>
  <c r="AB2373" i="1"/>
  <c r="O2372" i="1"/>
  <c r="P2372" i="1"/>
  <c r="Q2372" i="1"/>
  <c r="S2372" i="1"/>
  <c r="V2372" i="1"/>
  <c r="X2372" i="1"/>
  <c r="Z2372" i="1"/>
  <c r="AB2372" i="1"/>
  <c r="O2371" i="1"/>
  <c r="P2371" i="1"/>
  <c r="Q2371" i="1"/>
  <c r="S2371" i="1"/>
  <c r="V2371" i="1"/>
  <c r="X2371" i="1"/>
  <c r="Z2371" i="1"/>
  <c r="AB2371" i="1"/>
  <c r="O2370" i="1"/>
  <c r="P2370" i="1"/>
  <c r="Q2370" i="1"/>
  <c r="S2370" i="1"/>
  <c r="V2370" i="1"/>
  <c r="X2370" i="1"/>
  <c r="Z2370" i="1"/>
  <c r="AB2370" i="1"/>
  <c r="O2369" i="1"/>
  <c r="P2369" i="1"/>
  <c r="Q2369" i="1"/>
  <c r="S2369" i="1"/>
  <c r="V2369" i="1"/>
  <c r="X2369" i="1"/>
  <c r="Z2369" i="1"/>
  <c r="AB2369" i="1"/>
  <c r="O2368" i="1"/>
  <c r="P2368" i="1"/>
  <c r="Q2368" i="1"/>
  <c r="S2368" i="1"/>
  <c r="V2368" i="1"/>
  <c r="X2368" i="1"/>
  <c r="Z2368" i="1"/>
  <c r="AB2368" i="1"/>
  <c r="O2367" i="1"/>
  <c r="P2367" i="1"/>
  <c r="Q2367" i="1"/>
  <c r="S2367" i="1"/>
  <c r="V2367" i="1"/>
  <c r="X2367" i="1"/>
  <c r="Z2367" i="1"/>
  <c r="AB2367" i="1"/>
  <c r="O2366" i="1"/>
  <c r="P2366" i="1"/>
  <c r="Q2366" i="1"/>
  <c r="S2366" i="1"/>
  <c r="V2366" i="1"/>
  <c r="X2366" i="1"/>
  <c r="Z2366" i="1"/>
  <c r="AB2366" i="1"/>
  <c r="O2365" i="1"/>
  <c r="P2365" i="1"/>
  <c r="Q2365" i="1"/>
  <c r="S2365" i="1"/>
  <c r="V2365" i="1"/>
  <c r="X2365" i="1"/>
  <c r="Z2365" i="1"/>
  <c r="AB2365" i="1"/>
  <c r="O2364" i="1"/>
  <c r="P2364" i="1"/>
  <c r="Q2364" i="1"/>
  <c r="S2364" i="1"/>
  <c r="V2364" i="1"/>
  <c r="X2364" i="1"/>
  <c r="Z2364" i="1"/>
  <c r="AB2364" i="1"/>
  <c r="O2363" i="1"/>
  <c r="P2363" i="1"/>
  <c r="Q2363" i="1"/>
  <c r="S2363" i="1"/>
  <c r="V2363" i="1"/>
  <c r="X2363" i="1"/>
  <c r="Z2363" i="1"/>
  <c r="AB2363" i="1"/>
  <c r="O2362" i="1"/>
  <c r="P2362" i="1"/>
  <c r="Q2362" i="1"/>
  <c r="S2362" i="1"/>
  <c r="V2362" i="1"/>
  <c r="X2362" i="1"/>
  <c r="Z2362" i="1"/>
  <c r="AB2362" i="1"/>
  <c r="O2361" i="1"/>
  <c r="P2361" i="1"/>
  <c r="Q2361" i="1"/>
  <c r="S2361" i="1"/>
  <c r="V2361" i="1"/>
  <c r="X2361" i="1"/>
  <c r="Z2361" i="1"/>
  <c r="AB2361" i="1"/>
  <c r="O2360" i="1"/>
  <c r="P2360" i="1"/>
  <c r="Q2360" i="1"/>
  <c r="S2360" i="1"/>
  <c r="V2360" i="1"/>
  <c r="X2360" i="1"/>
  <c r="Z2360" i="1"/>
  <c r="AB2360" i="1"/>
  <c r="O2359" i="1"/>
  <c r="P2359" i="1"/>
  <c r="Q2359" i="1"/>
  <c r="S2359" i="1"/>
  <c r="V2359" i="1"/>
  <c r="X2359" i="1"/>
  <c r="Z2359" i="1"/>
  <c r="AB2359" i="1"/>
  <c r="O2358" i="1"/>
  <c r="P2358" i="1"/>
  <c r="Q2358" i="1"/>
  <c r="S2358" i="1"/>
  <c r="V2358" i="1"/>
  <c r="X2358" i="1"/>
  <c r="Z2358" i="1"/>
  <c r="AB2358" i="1"/>
  <c r="O2357" i="1"/>
  <c r="P2357" i="1"/>
  <c r="Q2357" i="1"/>
  <c r="S2357" i="1"/>
  <c r="V2357" i="1"/>
  <c r="X2357" i="1"/>
  <c r="Z2357" i="1"/>
  <c r="AB2357" i="1"/>
  <c r="O2356" i="1"/>
  <c r="P2356" i="1"/>
  <c r="Q2356" i="1"/>
  <c r="S2356" i="1"/>
  <c r="V2356" i="1"/>
  <c r="X2356" i="1"/>
  <c r="Z2356" i="1"/>
  <c r="AB2356" i="1"/>
  <c r="O2355" i="1"/>
  <c r="P2355" i="1"/>
  <c r="Q2355" i="1"/>
  <c r="S2355" i="1"/>
  <c r="V2355" i="1"/>
  <c r="X2355" i="1"/>
  <c r="Z2355" i="1"/>
  <c r="AB2355" i="1"/>
  <c r="O2354" i="1"/>
  <c r="P2354" i="1"/>
  <c r="Q2354" i="1"/>
  <c r="S2354" i="1"/>
  <c r="V2354" i="1"/>
  <c r="X2354" i="1"/>
  <c r="Z2354" i="1"/>
  <c r="AB2354" i="1"/>
  <c r="O2353" i="1"/>
  <c r="P2353" i="1"/>
  <c r="Q2353" i="1"/>
  <c r="S2353" i="1"/>
  <c r="V2353" i="1"/>
  <c r="X2353" i="1"/>
  <c r="Z2353" i="1"/>
  <c r="AB2353" i="1"/>
  <c r="O2352" i="1"/>
  <c r="P2352" i="1"/>
  <c r="Q2352" i="1"/>
  <c r="S2352" i="1"/>
  <c r="V2352" i="1"/>
  <c r="X2352" i="1"/>
  <c r="Z2352" i="1"/>
  <c r="AB2352" i="1"/>
  <c r="O2351" i="1"/>
  <c r="P2351" i="1"/>
  <c r="Q2351" i="1"/>
  <c r="S2351" i="1"/>
  <c r="V2351" i="1"/>
  <c r="X2351" i="1"/>
  <c r="Z2351" i="1"/>
  <c r="AB2351" i="1"/>
  <c r="O2350" i="1"/>
  <c r="P2350" i="1"/>
  <c r="Q2350" i="1"/>
  <c r="S2350" i="1"/>
  <c r="V2350" i="1"/>
  <c r="X2350" i="1"/>
  <c r="Z2350" i="1"/>
  <c r="AB2350" i="1"/>
  <c r="O2349" i="1"/>
  <c r="P2349" i="1"/>
  <c r="Q2349" i="1"/>
  <c r="S2349" i="1"/>
  <c r="V2349" i="1"/>
  <c r="X2349" i="1"/>
  <c r="Z2349" i="1"/>
  <c r="AB2349" i="1"/>
  <c r="O2348" i="1"/>
  <c r="P2348" i="1"/>
  <c r="Q2348" i="1"/>
  <c r="S2348" i="1"/>
  <c r="V2348" i="1"/>
  <c r="X2348" i="1"/>
  <c r="Z2348" i="1"/>
  <c r="AB2348" i="1"/>
  <c r="O2347" i="1"/>
  <c r="P2347" i="1"/>
  <c r="Q2347" i="1"/>
  <c r="S2347" i="1"/>
  <c r="V2347" i="1"/>
  <c r="X2347" i="1"/>
  <c r="Z2347" i="1"/>
  <c r="AB2347" i="1"/>
  <c r="O2346" i="1"/>
  <c r="P2346" i="1"/>
  <c r="Q2346" i="1"/>
  <c r="S2346" i="1"/>
  <c r="V2346" i="1"/>
  <c r="X2346" i="1"/>
  <c r="Z2346" i="1"/>
  <c r="AB2346" i="1"/>
  <c r="O2345" i="1"/>
  <c r="P2345" i="1"/>
  <c r="Q2345" i="1"/>
  <c r="S2345" i="1"/>
  <c r="V2345" i="1"/>
  <c r="X2345" i="1"/>
  <c r="Z2345" i="1"/>
  <c r="AB2345" i="1"/>
  <c r="O2344" i="1"/>
  <c r="P2344" i="1"/>
  <c r="Q2344" i="1"/>
  <c r="S2344" i="1"/>
  <c r="V2344" i="1"/>
  <c r="X2344" i="1"/>
  <c r="Z2344" i="1"/>
  <c r="AB2344" i="1"/>
  <c r="O2343" i="1"/>
  <c r="P2343" i="1"/>
  <c r="Q2343" i="1"/>
  <c r="S2343" i="1"/>
  <c r="V2343" i="1"/>
  <c r="X2343" i="1"/>
  <c r="Z2343" i="1"/>
  <c r="AB2343" i="1"/>
  <c r="O2342" i="1"/>
  <c r="P2342" i="1"/>
  <c r="Q2342" i="1"/>
  <c r="S2342" i="1"/>
  <c r="V2342" i="1"/>
  <c r="X2342" i="1"/>
  <c r="Z2342" i="1"/>
  <c r="AB2342" i="1"/>
  <c r="O2341" i="1"/>
  <c r="P2341" i="1"/>
  <c r="Q2341" i="1"/>
  <c r="S2341" i="1"/>
  <c r="V2341" i="1"/>
  <c r="X2341" i="1"/>
  <c r="Z2341" i="1"/>
  <c r="AB2341" i="1"/>
  <c r="O2340" i="1"/>
  <c r="P2340" i="1"/>
  <c r="Q2340" i="1"/>
  <c r="S2340" i="1"/>
  <c r="V2340" i="1"/>
  <c r="X2340" i="1"/>
  <c r="Z2340" i="1"/>
  <c r="AB2340" i="1"/>
  <c r="O2339" i="1"/>
  <c r="P2339" i="1"/>
  <c r="Q2339" i="1"/>
  <c r="S2339" i="1"/>
  <c r="V2339" i="1"/>
  <c r="X2339" i="1"/>
  <c r="Z2339" i="1"/>
  <c r="AB2339" i="1"/>
  <c r="O2338" i="1"/>
  <c r="P2338" i="1"/>
  <c r="Q2338" i="1"/>
  <c r="S2338" i="1"/>
  <c r="V2338" i="1"/>
  <c r="X2338" i="1"/>
  <c r="Z2338" i="1"/>
  <c r="AB2338" i="1"/>
  <c r="O2337" i="1"/>
  <c r="P2337" i="1"/>
  <c r="Q2337" i="1"/>
  <c r="S2337" i="1"/>
  <c r="V2337" i="1"/>
  <c r="X2337" i="1"/>
  <c r="Z2337" i="1"/>
  <c r="AB2337" i="1"/>
  <c r="O2336" i="1"/>
  <c r="P2336" i="1"/>
  <c r="Q2336" i="1"/>
  <c r="S2336" i="1"/>
  <c r="V2336" i="1"/>
  <c r="X2336" i="1"/>
  <c r="Z2336" i="1"/>
  <c r="AB2336" i="1"/>
  <c r="O2335" i="1"/>
  <c r="P2335" i="1"/>
  <c r="Q2335" i="1"/>
  <c r="S2335" i="1"/>
  <c r="V2335" i="1"/>
  <c r="X2335" i="1"/>
  <c r="Z2335" i="1"/>
  <c r="AB2335" i="1"/>
  <c r="O2334" i="1"/>
  <c r="P2334" i="1"/>
  <c r="Q2334" i="1"/>
  <c r="S2334" i="1"/>
  <c r="V2334" i="1"/>
  <c r="X2334" i="1"/>
  <c r="Z2334" i="1"/>
  <c r="AB2334" i="1"/>
  <c r="O2333" i="1"/>
  <c r="P2333" i="1"/>
  <c r="Q2333" i="1"/>
  <c r="S2333" i="1"/>
  <c r="V2333" i="1"/>
  <c r="X2333" i="1"/>
  <c r="Z2333" i="1"/>
  <c r="AB2333" i="1"/>
  <c r="O2332" i="1"/>
  <c r="P2332" i="1"/>
  <c r="Q2332" i="1"/>
  <c r="S2332" i="1"/>
  <c r="V2332" i="1"/>
  <c r="X2332" i="1"/>
  <c r="Z2332" i="1"/>
  <c r="AB2332" i="1"/>
  <c r="O2331" i="1"/>
  <c r="P2331" i="1"/>
  <c r="Q2331" i="1"/>
  <c r="S2331" i="1"/>
  <c r="V2331" i="1"/>
  <c r="X2331" i="1"/>
  <c r="Z2331" i="1"/>
  <c r="AB2331" i="1"/>
  <c r="O2330" i="1"/>
  <c r="P2330" i="1"/>
  <c r="Q2330" i="1"/>
  <c r="S2330" i="1"/>
  <c r="V2330" i="1"/>
  <c r="X2330" i="1"/>
  <c r="Z2330" i="1"/>
  <c r="AB2330" i="1"/>
  <c r="O2329" i="1"/>
  <c r="P2329" i="1"/>
  <c r="Q2329" i="1"/>
  <c r="S2329" i="1"/>
  <c r="V2329" i="1"/>
  <c r="X2329" i="1"/>
  <c r="Z2329" i="1"/>
  <c r="AB2329" i="1"/>
  <c r="O2328" i="1"/>
  <c r="P2328" i="1"/>
  <c r="Q2328" i="1"/>
  <c r="S2328" i="1"/>
  <c r="V2328" i="1"/>
  <c r="X2328" i="1"/>
  <c r="Z2328" i="1"/>
  <c r="AB2328" i="1"/>
  <c r="O2327" i="1"/>
  <c r="P2327" i="1"/>
  <c r="Q2327" i="1"/>
  <c r="S2327" i="1"/>
  <c r="V2327" i="1"/>
  <c r="X2327" i="1"/>
  <c r="Z2327" i="1"/>
  <c r="AB2327" i="1"/>
  <c r="O2326" i="1"/>
  <c r="P2326" i="1"/>
  <c r="Q2326" i="1"/>
  <c r="S2326" i="1"/>
  <c r="V2326" i="1"/>
  <c r="X2326" i="1"/>
  <c r="Z2326" i="1"/>
  <c r="AB2326" i="1"/>
  <c r="O2325" i="1"/>
  <c r="P2325" i="1"/>
  <c r="Q2325" i="1"/>
  <c r="S2325" i="1"/>
  <c r="V2325" i="1"/>
  <c r="X2325" i="1"/>
  <c r="Z2325" i="1"/>
  <c r="AB2325" i="1"/>
  <c r="O2324" i="1"/>
  <c r="P2324" i="1"/>
  <c r="Q2324" i="1"/>
  <c r="S2324" i="1"/>
  <c r="V2324" i="1"/>
  <c r="X2324" i="1"/>
  <c r="Z2324" i="1"/>
  <c r="AB2324" i="1"/>
  <c r="O2323" i="1"/>
  <c r="P2323" i="1"/>
  <c r="Q2323" i="1"/>
  <c r="S2323" i="1"/>
  <c r="V2323" i="1"/>
  <c r="X2323" i="1"/>
  <c r="Z2323" i="1"/>
  <c r="AB2323" i="1"/>
  <c r="O2322" i="1"/>
  <c r="P2322" i="1"/>
  <c r="Q2322" i="1"/>
  <c r="S2322" i="1"/>
  <c r="V2322" i="1"/>
  <c r="X2322" i="1"/>
  <c r="Z2322" i="1"/>
  <c r="AB2322" i="1"/>
  <c r="O2321" i="1"/>
  <c r="P2321" i="1"/>
  <c r="Q2321" i="1"/>
  <c r="S2321" i="1"/>
  <c r="V2321" i="1"/>
  <c r="X2321" i="1"/>
  <c r="Z2321" i="1"/>
  <c r="AB2321" i="1"/>
  <c r="O2320" i="1"/>
  <c r="P2320" i="1"/>
  <c r="Q2320" i="1"/>
  <c r="S2320" i="1"/>
  <c r="V2320" i="1"/>
  <c r="X2320" i="1"/>
  <c r="Z2320" i="1"/>
  <c r="AB2320" i="1"/>
  <c r="O2319" i="1"/>
  <c r="P2319" i="1"/>
  <c r="Q2319" i="1"/>
  <c r="S2319" i="1"/>
  <c r="V2319" i="1"/>
  <c r="X2319" i="1"/>
  <c r="Z2319" i="1"/>
  <c r="AB2319" i="1"/>
  <c r="O2318" i="1"/>
  <c r="P2318" i="1"/>
  <c r="Q2318" i="1"/>
  <c r="S2318" i="1"/>
  <c r="V2318" i="1"/>
  <c r="X2318" i="1"/>
  <c r="Z2318" i="1"/>
  <c r="AB2318" i="1"/>
  <c r="O2317" i="1"/>
  <c r="P2317" i="1"/>
  <c r="Q2317" i="1"/>
  <c r="S2317" i="1"/>
  <c r="V2317" i="1"/>
  <c r="X2317" i="1"/>
  <c r="Z2317" i="1"/>
  <c r="AB2317" i="1"/>
  <c r="O2316" i="1"/>
  <c r="P2316" i="1"/>
  <c r="Q2316" i="1"/>
  <c r="S2316" i="1"/>
  <c r="V2316" i="1"/>
  <c r="X2316" i="1"/>
  <c r="Z2316" i="1"/>
  <c r="AB2316" i="1"/>
  <c r="O2315" i="1"/>
  <c r="P2315" i="1"/>
  <c r="Q2315" i="1"/>
  <c r="S2315" i="1"/>
  <c r="V2315" i="1"/>
  <c r="X2315" i="1"/>
  <c r="Z2315" i="1"/>
  <c r="AB2315" i="1"/>
  <c r="O2314" i="1"/>
  <c r="P2314" i="1"/>
  <c r="Q2314" i="1"/>
  <c r="S2314" i="1"/>
  <c r="V2314" i="1"/>
  <c r="X2314" i="1"/>
  <c r="Z2314" i="1"/>
  <c r="AB2314" i="1"/>
  <c r="O2313" i="1"/>
  <c r="P2313" i="1"/>
  <c r="Q2313" i="1"/>
  <c r="S2313" i="1"/>
  <c r="V2313" i="1"/>
  <c r="X2313" i="1"/>
  <c r="Z2313" i="1"/>
  <c r="AB2313" i="1"/>
  <c r="O2312" i="1"/>
  <c r="P2312" i="1"/>
  <c r="Q2312" i="1"/>
  <c r="S2312" i="1"/>
  <c r="V2312" i="1"/>
  <c r="X2312" i="1"/>
  <c r="Z2312" i="1"/>
  <c r="AB2312" i="1"/>
  <c r="O2311" i="1"/>
  <c r="P2311" i="1"/>
  <c r="Q2311" i="1"/>
  <c r="S2311" i="1"/>
  <c r="V2311" i="1"/>
  <c r="X2311" i="1"/>
  <c r="Z2311" i="1"/>
  <c r="AB2311" i="1"/>
  <c r="O2310" i="1"/>
  <c r="P2310" i="1"/>
  <c r="Q2310" i="1"/>
  <c r="S2310" i="1"/>
  <c r="V2310" i="1"/>
  <c r="X2310" i="1"/>
  <c r="Z2310" i="1"/>
  <c r="AB2310" i="1"/>
  <c r="O2309" i="1"/>
  <c r="P2309" i="1"/>
  <c r="Q2309" i="1"/>
  <c r="S2309" i="1"/>
  <c r="V2309" i="1"/>
  <c r="X2309" i="1"/>
  <c r="Z2309" i="1"/>
  <c r="AB2309" i="1"/>
  <c r="O2308" i="1"/>
  <c r="P2308" i="1"/>
  <c r="Q2308" i="1"/>
  <c r="S2308" i="1"/>
  <c r="V2308" i="1"/>
  <c r="X2308" i="1"/>
  <c r="Z2308" i="1"/>
  <c r="AB2308" i="1"/>
  <c r="O2307" i="1"/>
  <c r="P2307" i="1"/>
  <c r="Q2307" i="1"/>
  <c r="S2307" i="1"/>
  <c r="V2307" i="1"/>
  <c r="X2307" i="1"/>
  <c r="Z2307" i="1"/>
  <c r="AB2307" i="1"/>
  <c r="O2306" i="1"/>
  <c r="P2306" i="1"/>
  <c r="Q2306" i="1"/>
  <c r="S2306" i="1"/>
  <c r="V2306" i="1"/>
  <c r="X2306" i="1"/>
  <c r="Z2306" i="1"/>
  <c r="AB2306" i="1"/>
  <c r="O2305" i="1"/>
  <c r="P2305" i="1"/>
  <c r="Q2305" i="1"/>
  <c r="S2305" i="1"/>
  <c r="V2305" i="1"/>
  <c r="X2305" i="1"/>
  <c r="Z2305" i="1"/>
  <c r="AB2305" i="1"/>
  <c r="O2304" i="1"/>
  <c r="P2304" i="1"/>
  <c r="Q2304" i="1"/>
  <c r="S2304" i="1"/>
  <c r="V2304" i="1"/>
  <c r="X2304" i="1"/>
  <c r="Z2304" i="1"/>
  <c r="AB2304" i="1"/>
  <c r="O2303" i="1"/>
  <c r="P2303" i="1"/>
  <c r="Q2303" i="1"/>
  <c r="S2303" i="1"/>
  <c r="V2303" i="1"/>
  <c r="X2303" i="1"/>
  <c r="Z2303" i="1"/>
  <c r="AB2303" i="1"/>
  <c r="O2302" i="1"/>
  <c r="P2302" i="1"/>
  <c r="Q2302" i="1"/>
  <c r="S2302" i="1"/>
  <c r="V2302" i="1"/>
  <c r="X2302" i="1"/>
  <c r="Z2302" i="1"/>
  <c r="AB2302" i="1"/>
  <c r="O2301" i="1"/>
  <c r="P2301" i="1"/>
  <c r="Q2301" i="1"/>
  <c r="S2301" i="1"/>
  <c r="V2301" i="1"/>
  <c r="X2301" i="1"/>
  <c r="Z2301" i="1"/>
  <c r="AB2301" i="1"/>
  <c r="O2300" i="1"/>
  <c r="P2300" i="1"/>
  <c r="Q2300" i="1"/>
  <c r="S2300" i="1"/>
  <c r="V2300" i="1"/>
  <c r="X2300" i="1"/>
  <c r="Z2300" i="1"/>
  <c r="AB2300" i="1"/>
  <c r="O2299" i="1"/>
  <c r="P2299" i="1"/>
  <c r="Q2299" i="1"/>
  <c r="S2299" i="1"/>
  <c r="V2299" i="1"/>
  <c r="X2299" i="1"/>
  <c r="Z2299" i="1"/>
  <c r="AB2299" i="1"/>
  <c r="O2298" i="1"/>
  <c r="P2298" i="1"/>
  <c r="Q2298" i="1"/>
  <c r="S2298" i="1"/>
  <c r="V2298" i="1"/>
  <c r="X2298" i="1"/>
  <c r="Z2298" i="1"/>
  <c r="AB2298" i="1"/>
  <c r="O2297" i="1"/>
  <c r="P2297" i="1"/>
  <c r="Q2297" i="1"/>
  <c r="S2297" i="1"/>
  <c r="V2297" i="1"/>
  <c r="X2297" i="1"/>
  <c r="Z2297" i="1"/>
  <c r="AB2297" i="1"/>
  <c r="O2296" i="1"/>
  <c r="P2296" i="1"/>
  <c r="Q2296" i="1"/>
  <c r="S2296" i="1"/>
  <c r="V2296" i="1"/>
  <c r="X2296" i="1"/>
  <c r="Z2296" i="1"/>
  <c r="AB2296" i="1"/>
  <c r="O2295" i="1"/>
  <c r="P2295" i="1"/>
  <c r="Q2295" i="1"/>
  <c r="S2295" i="1"/>
  <c r="V2295" i="1"/>
  <c r="X2295" i="1"/>
  <c r="Z2295" i="1"/>
  <c r="AB2295" i="1"/>
  <c r="O2294" i="1"/>
  <c r="P2294" i="1"/>
  <c r="Q2294" i="1"/>
  <c r="S2294" i="1"/>
  <c r="V2294" i="1"/>
  <c r="X2294" i="1"/>
  <c r="Z2294" i="1"/>
  <c r="AB2294" i="1"/>
  <c r="O2293" i="1"/>
  <c r="P2293" i="1"/>
  <c r="Q2293" i="1"/>
  <c r="S2293" i="1"/>
  <c r="V2293" i="1"/>
  <c r="X2293" i="1"/>
  <c r="Z2293" i="1"/>
  <c r="AB2293" i="1"/>
  <c r="O2292" i="1"/>
  <c r="P2292" i="1"/>
  <c r="Q2292" i="1"/>
  <c r="S2292" i="1"/>
  <c r="V2292" i="1"/>
  <c r="X2292" i="1"/>
  <c r="Z2292" i="1"/>
  <c r="AB2292" i="1"/>
  <c r="O2291" i="1"/>
  <c r="P2291" i="1"/>
  <c r="Q2291" i="1"/>
  <c r="S2291" i="1"/>
  <c r="V2291" i="1"/>
  <c r="X2291" i="1"/>
  <c r="Z2291" i="1"/>
  <c r="AB2291" i="1"/>
  <c r="O2290" i="1"/>
  <c r="P2290" i="1"/>
  <c r="Q2290" i="1"/>
  <c r="S2290" i="1"/>
  <c r="V2290" i="1"/>
  <c r="X2290" i="1"/>
  <c r="Z2290" i="1"/>
  <c r="AB2290" i="1"/>
  <c r="O2289" i="1"/>
  <c r="P2289" i="1"/>
  <c r="Q2289" i="1"/>
  <c r="S2289" i="1"/>
  <c r="V2289" i="1"/>
  <c r="X2289" i="1"/>
  <c r="Z2289" i="1"/>
  <c r="AB2289" i="1"/>
  <c r="O2288" i="1"/>
  <c r="P2288" i="1"/>
  <c r="Q2288" i="1"/>
  <c r="S2288" i="1"/>
  <c r="V2288" i="1"/>
  <c r="X2288" i="1"/>
  <c r="Z2288" i="1"/>
  <c r="AB2288" i="1"/>
  <c r="O2287" i="1"/>
  <c r="P2287" i="1"/>
  <c r="Q2287" i="1"/>
  <c r="S2287" i="1"/>
  <c r="V2287" i="1"/>
  <c r="X2287" i="1"/>
  <c r="Z2287" i="1"/>
  <c r="AB2287" i="1"/>
  <c r="O2286" i="1"/>
  <c r="P2286" i="1"/>
  <c r="Q2286" i="1"/>
  <c r="S2286" i="1"/>
  <c r="V2286" i="1"/>
  <c r="X2286" i="1"/>
  <c r="Z2286" i="1"/>
  <c r="AB2286" i="1"/>
  <c r="O2285" i="1"/>
  <c r="P2285" i="1"/>
  <c r="Q2285" i="1"/>
  <c r="S2285" i="1"/>
  <c r="V2285" i="1"/>
  <c r="X2285" i="1"/>
  <c r="Z2285" i="1"/>
  <c r="AB2285" i="1"/>
  <c r="O2284" i="1"/>
  <c r="P2284" i="1"/>
  <c r="Q2284" i="1"/>
  <c r="S2284" i="1"/>
  <c r="V2284" i="1"/>
  <c r="X2284" i="1"/>
  <c r="Z2284" i="1"/>
  <c r="AB2284" i="1"/>
  <c r="O2283" i="1"/>
  <c r="P2283" i="1"/>
  <c r="Q2283" i="1"/>
  <c r="S2283" i="1"/>
  <c r="V2283" i="1"/>
  <c r="X2283" i="1"/>
  <c r="Z2283" i="1"/>
  <c r="AB2283" i="1"/>
  <c r="O2282" i="1"/>
  <c r="P2282" i="1"/>
  <c r="Q2282" i="1"/>
  <c r="S2282" i="1"/>
  <c r="V2282" i="1"/>
  <c r="X2282" i="1"/>
  <c r="Z2282" i="1"/>
  <c r="AB2282" i="1"/>
  <c r="O2281" i="1"/>
  <c r="P2281" i="1"/>
  <c r="Q2281" i="1"/>
  <c r="S2281" i="1"/>
  <c r="V2281" i="1"/>
  <c r="X2281" i="1"/>
  <c r="Z2281" i="1"/>
  <c r="AB2281" i="1"/>
  <c r="O2280" i="1"/>
  <c r="P2280" i="1"/>
  <c r="Q2280" i="1"/>
  <c r="S2280" i="1"/>
  <c r="V2280" i="1"/>
  <c r="X2280" i="1"/>
  <c r="Z2280" i="1"/>
  <c r="AB2280" i="1"/>
  <c r="O2279" i="1"/>
  <c r="P2279" i="1"/>
  <c r="Q2279" i="1"/>
  <c r="S2279" i="1"/>
  <c r="V2279" i="1"/>
  <c r="X2279" i="1"/>
  <c r="Z2279" i="1"/>
  <c r="AB2279" i="1"/>
  <c r="O2278" i="1"/>
  <c r="P2278" i="1"/>
  <c r="Q2278" i="1"/>
  <c r="S2278" i="1"/>
  <c r="V2278" i="1"/>
  <c r="X2278" i="1"/>
  <c r="Z2278" i="1"/>
  <c r="AB2278" i="1"/>
  <c r="O2277" i="1"/>
  <c r="P2277" i="1"/>
  <c r="Q2277" i="1"/>
  <c r="S2277" i="1"/>
  <c r="V2277" i="1"/>
  <c r="X2277" i="1"/>
  <c r="Z2277" i="1"/>
  <c r="AB2277" i="1"/>
  <c r="O2276" i="1"/>
  <c r="P2276" i="1"/>
  <c r="Q2276" i="1"/>
  <c r="S2276" i="1"/>
  <c r="V2276" i="1"/>
  <c r="X2276" i="1"/>
  <c r="Z2276" i="1"/>
  <c r="AB2276" i="1"/>
  <c r="O2275" i="1"/>
  <c r="P2275" i="1"/>
  <c r="Q2275" i="1"/>
  <c r="S2275" i="1"/>
  <c r="V2275" i="1"/>
  <c r="X2275" i="1"/>
  <c r="Z2275" i="1"/>
  <c r="AB2275" i="1"/>
  <c r="O2274" i="1"/>
  <c r="P2274" i="1"/>
  <c r="Q2274" i="1"/>
  <c r="S2274" i="1"/>
  <c r="V2274" i="1"/>
  <c r="X2274" i="1"/>
  <c r="Z2274" i="1"/>
  <c r="AB2274" i="1"/>
  <c r="O2273" i="1"/>
  <c r="P2273" i="1"/>
  <c r="Q2273" i="1"/>
  <c r="S2273" i="1"/>
  <c r="V2273" i="1"/>
  <c r="X2273" i="1"/>
  <c r="Z2273" i="1"/>
  <c r="AB2273" i="1"/>
  <c r="O2272" i="1"/>
  <c r="P2272" i="1"/>
  <c r="Q2272" i="1"/>
  <c r="S2272" i="1"/>
  <c r="V2272" i="1"/>
  <c r="X2272" i="1"/>
  <c r="Z2272" i="1"/>
  <c r="AB2272" i="1"/>
  <c r="O2271" i="1"/>
  <c r="P2271" i="1"/>
  <c r="Q2271" i="1"/>
  <c r="S2271" i="1"/>
  <c r="V2271" i="1"/>
  <c r="X2271" i="1"/>
  <c r="Z2271" i="1"/>
  <c r="AB2271" i="1"/>
  <c r="O2270" i="1"/>
  <c r="P2270" i="1"/>
  <c r="Q2270" i="1"/>
  <c r="S2270" i="1"/>
  <c r="V2270" i="1"/>
  <c r="X2270" i="1"/>
  <c r="Z2270" i="1"/>
  <c r="AB2270" i="1"/>
  <c r="O2269" i="1"/>
  <c r="P2269" i="1"/>
  <c r="Q2269" i="1"/>
  <c r="S2269" i="1"/>
  <c r="V2269" i="1"/>
  <c r="X2269" i="1"/>
  <c r="Z2269" i="1"/>
  <c r="AB2269" i="1"/>
  <c r="O2268" i="1"/>
  <c r="P2268" i="1"/>
  <c r="Q2268" i="1"/>
  <c r="S2268" i="1"/>
  <c r="V2268" i="1"/>
  <c r="X2268" i="1"/>
  <c r="Z2268" i="1"/>
  <c r="AB2268" i="1"/>
  <c r="O2267" i="1"/>
  <c r="P2267" i="1"/>
  <c r="Q2267" i="1"/>
  <c r="S2267" i="1"/>
  <c r="V2267" i="1"/>
  <c r="X2267" i="1"/>
  <c r="Z2267" i="1"/>
  <c r="AB2267" i="1"/>
  <c r="O2266" i="1"/>
  <c r="P2266" i="1"/>
  <c r="Q2266" i="1"/>
  <c r="S2266" i="1"/>
  <c r="V2266" i="1"/>
  <c r="X2266" i="1"/>
  <c r="Z2266" i="1"/>
  <c r="AB2266" i="1"/>
  <c r="O2265" i="1"/>
  <c r="P2265" i="1"/>
  <c r="Q2265" i="1"/>
  <c r="S2265" i="1"/>
  <c r="V2265" i="1"/>
  <c r="X2265" i="1"/>
  <c r="Z2265" i="1"/>
  <c r="AB2265" i="1"/>
  <c r="O2264" i="1"/>
  <c r="P2264" i="1"/>
  <c r="Q2264" i="1"/>
  <c r="S2264" i="1"/>
  <c r="V2264" i="1"/>
  <c r="X2264" i="1"/>
  <c r="Z2264" i="1"/>
  <c r="AB2264" i="1"/>
  <c r="O2263" i="1"/>
  <c r="P2263" i="1"/>
  <c r="Q2263" i="1"/>
  <c r="S2263" i="1"/>
  <c r="V2263" i="1"/>
  <c r="X2263" i="1"/>
  <c r="Z2263" i="1"/>
  <c r="AB2263" i="1"/>
  <c r="O2262" i="1"/>
  <c r="P2262" i="1"/>
  <c r="Q2262" i="1"/>
  <c r="S2262" i="1"/>
  <c r="V2262" i="1"/>
  <c r="X2262" i="1"/>
  <c r="Z2262" i="1"/>
  <c r="AB2262" i="1"/>
  <c r="O2261" i="1"/>
  <c r="P2261" i="1"/>
  <c r="Q2261" i="1"/>
  <c r="S2261" i="1"/>
  <c r="V2261" i="1"/>
  <c r="X2261" i="1"/>
  <c r="Z2261" i="1"/>
  <c r="AB2261" i="1"/>
  <c r="O2260" i="1"/>
  <c r="P2260" i="1"/>
  <c r="Q2260" i="1"/>
  <c r="S2260" i="1"/>
  <c r="V2260" i="1"/>
  <c r="X2260" i="1"/>
  <c r="Z2260" i="1"/>
  <c r="AB2260" i="1"/>
  <c r="O2259" i="1"/>
  <c r="P2259" i="1"/>
  <c r="Q2259" i="1"/>
  <c r="S2259" i="1"/>
  <c r="V2259" i="1"/>
  <c r="X2259" i="1"/>
  <c r="Z2259" i="1"/>
  <c r="AB2259" i="1"/>
  <c r="O2258" i="1"/>
  <c r="P2258" i="1"/>
  <c r="Q2258" i="1"/>
  <c r="S2258" i="1"/>
  <c r="V2258" i="1"/>
  <c r="X2258" i="1"/>
  <c r="Z2258" i="1"/>
  <c r="AB2258" i="1"/>
  <c r="O2257" i="1"/>
  <c r="P2257" i="1"/>
  <c r="Q2257" i="1"/>
  <c r="S2257" i="1"/>
  <c r="V2257" i="1"/>
  <c r="X2257" i="1"/>
  <c r="Z2257" i="1"/>
  <c r="AB2257" i="1"/>
  <c r="O2256" i="1"/>
  <c r="P2256" i="1"/>
  <c r="Q2256" i="1"/>
  <c r="S2256" i="1"/>
  <c r="V2256" i="1"/>
  <c r="X2256" i="1"/>
  <c r="Z2256" i="1"/>
  <c r="AB2256" i="1"/>
  <c r="O2255" i="1"/>
  <c r="P2255" i="1"/>
  <c r="Q2255" i="1"/>
  <c r="S2255" i="1"/>
  <c r="V2255" i="1"/>
  <c r="X2255" i="1"/>
  <c r="Z2255" i="1"/>
  <c r="AB2255" i="1"/>
  <c r="O2254" i="1"/>
  <c r="P2254" i="1"/>
  <c r="Q2254" i="1"/>
  <c r="S2254" i="1"/>
  <c r="V2254" i="1"/>
  <c r="X2254" i="1"/>
  <c r="Z2254" i="1"/>
  <c r="AB2254" i="1"/>
  <c r="O2253" i="1"/>
  <c r="P2253" i="1"/>
  <c r="Q2253" i="1"/>
  <c r="S2253" i="1"/>
  <c r="V2253" i="1"/>
  <c r="X2253" i="1"/>
  <c r="Z2253" i="1"/>
  <c r="AB2253" i="1"/>
  <c r="O2252" i="1"/>
  <c r="P2252" i="1"/>
  <c r="Q2252" i="1"/>
  <c r="S2252" i="1"/>
  <c r="V2252" i="1"/>
  <c r="X2252" i="1"/>
  <c r="Z2252" i="1"/>
  <c r="AB2252" i="1"/>
  <c r="O2251" i="1"/>
  <c r="P2251" i="1"/>
  <c r="Q2251" i="1"/>
  <c r="S2251" i="1"/>
  <c r="V2251" i="1"/>
  <c r="X2251" i="1"/>
  <c r="Z2251" i="1"/>
  <c r="AB2251" i="1"/>
  <c r="O2250" i="1"/>
  <c r="P2250" i="1"/>
  <c r="Q2250" i="1"/>
  <c r="S2250" i="1"/>
  <c r="V2250" i="1"/>
  <c r="X2250" i="1"/>
  <c r="Z2250" i="1"/>
  <c r="AB2250" i="1"/>
  <c r="O2249" i="1"/>
  <c r="P2249" i="1"/>
  <c r="Q2249" i="1"/>
  <c r="S2249" i="1"/>
  <c r="V2249" i="1"/>
  <c r="X2249" i="1"/>
  <c r="Z2249" i="1"/>
  <c r="AB2249" i="1"/>
  <c r="O2248" i="1"/>
  <c r="P2248" i="1"/>
  <c r="Q2248" i="1"/>
  <c r="S2248" i="1"/>
  <c r="V2248" i="1"/>
  <c r="X2248" i="1"/>
  <c r="Z2248" i="1"/>
  <c r="AB2248" i="1"/>
  <c r="O2247" i="1"/>
  <c r="P2247" i="1"/>
  <c r="Q2247" i="1"/>
  <c r="S2247" i="1"/>
  <c r="V2247" i="1"/>
  <c r="X2247" i="1"/>
  <c r="Z2247" i="1"/>
  <c r="AB2247" i="1"/>
  <c r="O2246" i="1"/>
  <c r="P2246" i="1"/>
  <c r="Q2246" i="1"/>
  <c r="S2246" i="1"/>
  <c r="V2246" i="1"/>
  <c r="X2246" i="1"/>
  <c r="Z2246" i="1"/>
  <c r="AB2246" i="1"/>
  <c r="O2245" i="1"/>
  <c r="P2245" i="1"/>
  <c r="Q2245" i="1"/>
  <c r="S2245" i="1"/>
  <c r="V2245" i="1"/>
  <c r="X2245" i="1"/>
  <c r="Z2245" i="1"/>
  <c r="AB2245" i="1"/>
  <c r="O2244" i="1"/>
  <c r="P2244" i="1"/>
  <c r="Q2244" i="1"/>
  <c r="S2244" i="1"/>
  <c r="V2244" i="1"/>
  <c r="X2244" i="1"/>
  <c r="Z2244" i="1"/>
  <c r="AB2244" i="1"/>
  <c r="O2243" i="1"/>
  <c r="P2243" i="1"/>
  <c r="Q2243" i="1"/>
  <c r="S2243" i="1"/>
  <c r="V2243" i="1"/>
  <c r="X2243" i="1"/>
  <c r="Z2243" i="1"/>
  <c r="AB2243" i="1"/>
  <c r="O2242" i="1"/>
  <c r="P2242" i="1"/>
  <c r="Q2242" i="1"/>
  <c r="S2242" i="1"/>
  <c r="V2242" i="1"/>
  <c r="X2242" i="1"/>
  <c r="Z2242" i="1"/>
  <c r="AB2242" i="1"/>
  <c r="O2241" i="1"/>
  <c r="P2241" i="1"/>
  <c r="Q2241" i="1"/>
  <c r="S2241" i="1"/>
  <c r="V2241" i="1"/>
  <c r="X2241" i="1"/>
  <c r="Z2241" i="1"/>
  <c r="AB2241" i="1"/>
  <c r="O2240" i="1"/>
  <c r="P2240" i="1"/>
  <c r="Q2240" i="1"/>
  <c r="S2240" i="1"/>
  <c r="V2240" i="1"/>
  <c r="X2240" i="1"/>
  <c r="Z2240" i="1"/>
  <c r="AB2240" i="1"/>
  <c r="O2239" i="1"/>
  <c r="P2239" i="1"/>
  <c r="Q2239" i="1"/>
  <c r="S2239" i="1"/>
  <c r="V2239" i="1"/>
  <c r="X2239" i="1"/>
  <c r="Z2239" i="1"/>
  <c r="AB2239" i="1"/>
  <c r="O2238" i="1"/>
  <c r="P2238" i="1"/>
  <c r="Q2238" i="1"/>
  <c r="S2238" i="1"/>
  <c r="V2238" i="1"/>
  <c r="X2238" i="1"/>
  <c r="Z2238" i="1"/>
  <c r="AB2238" i="1"/>
  <c r="O2237" i="1"/>
  <c r="P2237" i="1"/>
  <c r="Q2237" i="1"/>
  <c r="S2237" i="1"/>
  <c r="V2237" i="1"/>
  <c r="X2237" i="1"/>
  <c r="Z2237" i="1"/>
  <c r="AB2237" i="1"/>
  <c r="O2236" i="1"/>
  <c r="P2236" i="1"/>
  <c r="Q2236" i="1"/>
  <c r="S2236" i="1"/>
  <c r="V2236" i="1"/>
  <c r="X2236" i="1"/>
  <c r="Z2236" i="1"/>
  <c r="AB2236" i="1"/>
  <c r="O2235" i="1"/>
  <c r="P2235" i="1"/>
  <c r="Q2235" i="1"/>
  <c r="S2235" i="1"/>
  <c r="V2235" i="1"/>
  <c r="X2235" i="1"/>
  <c r="Z2235" i="1"/>
  <c r="AB2235" i="1"/>
  <c r="O2234" i="1"/>
  <c r="P2234" i="1"/>
  <c r="Q2234" i="1"/>
  <c r="S2234" i="1"/>
  <c r="V2234" i="1"/>
  <c r="X2234" i="1"/>
  <c r="Z2234" i="1"/>
  <c r="AB2234" i="1"/>
  <c r="O2233" i="1"/>
  <c r="P2233" i="1"/>
  <c r="Q2233" i="1"/>
  <c r="S2233" i="1"/>
  <c r="V2233" i="1"/>
  <c r="X2233" i="1"/>
  <c r="Z2233" i="1"/>
  <c r="AB2233" i="1"/>
  <c r="O2232" i="1"/>
  <c r="P2232" i="1"/>
  <c r="Q2232" i="1"/>
  <c r="S2232" i="1"/>
  <c r="V2232" i="1"/>
  <c r="X2232" i="1"/>
  <c r="Z2232" i="1"/>
  <c r="AB2232" i="1"/>
  <c r="O2231" i="1"/>
  <c r="P2231" i="1"/>
  <c r="Q2231" i="1"/>
  <c r="S2231" i="1"/>
  <c r="V2231" i="1"/>
  <c r="X2231" i="1"/>
  <c r="Z2231" i="1"/>
  <c r="AB2231" i="1"/>
  <c r="O2230" i="1"/>
  <c r="P2230" i="1"/>
  <c r="Q2230" i="1"/>
  <c r="S2230" i="1"/>
  <c r="V2230" i="1"/>
  <c r="X2230" i="1"/>
  <c r="Z2230" i="1"/>
  <c r="AB2230" i="1"/>
  <c r="O2229" i="1"/>
  <c r="P2229" i="1"/>
  <c r="Q2229" i="1"/>
  <c r="S2229" i="1"/>
  <c r="V2229" i="1"/>
  <c r="X2229" i="1"/>
  <c r="Z2229" i="1"/>
  <c r="AB2229" i="1"/>
  <c r="O2228" i="1"/>
  <c r="P2228" i="1"/>
  <c r="Q2228" i="1"/>
  <c r="S2228" i="1"/>
  <c r="V2228" i="1"/>
  <c r="X2228" i="1"/>
  <c r="Z2228" i="1"/>
  <c r="AB2228" i="1"/>
  <c r="O2227" i="1"/>
  <c r="P2227" i="1"/>
  <c r="Q2227" i="1"/>
  <c r="S2227" i="1"/>
  <c r="V2227" i="1"/>
  <c r="X2227" i="1"/>
  <c r="Z2227" i="1"/>
  <c r="AB2227" i="1"/>
  <c r="O2226" i="1"/>
  <c r="P2226" i="1"/>
  <c r="Q2226" i="1"/>
  <c r="S2226" i="1"/>
  <c r="V2226" i="1"/>
  <c r="X2226" i="1"/>
  <c r="Z2226" i="1"/>
  <c r="AB2226" i="1"/>
  <c r="O2225" i="1"/>
  <c r="P2225" i="1"/>
  <c r="Q2225" i="1"/>
  <c r="S2225" i="1"/>
  <c r="V2225" i="1"/>
  <c r="X2225" i="1"/>
  <c r="Z2225" i="1"/>
  <c r="AB2225" i="1"/>
  <c r="O2224" i="1"/>
  <c r="P2224" i="1"/>
  <c r="Q2224" i="1"/>
  <c r="S2224" i="1"/>
  <c r="V2224" i="1"/>
  <c r="X2224" i="1"/>
  <c r="Z2224" i="1"/>
  <c r="AB2224" i="1"/>
  <c r="O2223" i="1"/>
  <c r="P2223" i="1"/>
  <c r="Q2223" i="1"/>
  <c r="S2223" i="1"/>
  <c r="V2223" i="1"/>
  <c r="X2223" i="1"/>
  <c r="Z2223" i="1"/>
  <c r="AB2223" i="1"/>
  <c r="O2222" i="1"/>
  <c r="P2222" i="1"/>
  <c r="Q2222" i="1"/>
  <c r="S2222" i="1"/>
  <c r="V2222" i="1"/>
  <c r="X2222" i="1"/>
  <c r="Z2222" i="1"/>
  <c r="AB2222" i="1"/>
  <c r="O2221" i="1"/>
  <c r="P2221" i="1"/>
  <c r="Q2221" i="1"/>
  <c r="S2221" i="1"/>
  <c r="V2221" i="1"/>
  <c r="X2221" i="1"/>
  <c r="Z2221" i="1"/>
  <c r="AB2221" i="1"/>
  <c r="O2220" i="1"/>
  <c r="P2220" i="1"/>
  <c r="Q2220" i="1"/>
  <c r="S2220" i="1"/>
  <c r="V2220" i="1"/>
  <c r="X2220" i="1"/>
  <c r="Z2220" i="1"/>
  <c r="AB2220" i="1"/>
  <c r="O2219" i="1"/>
  <c r="P2219" i="1"/>
  <c r="Q2219" i="1"/>
  <c r="S2219" i="1"/>
  <c r="V2219" i="1"/>
  <c r="X2219" i="1"/>
  <c r="Z2219" i="1"/>
  <c r="AB2219" i="1"/>
  <c r="O2218" i="1"/>
  <c r="P2218" i="1"/>
  <c r="Q2218" i="1"/>
  <c r="S2218" i="1"/>
  <c r="V2218" i="1"/>
  <c r="X2218" i="1"/>
  <c r="Z2218" i="1"/>
  <c r="AB2218" i="1"/>
  <c r="O2217" i="1"/>
  <c r="P2217" i="1"/>
  <c r="Q2217" i="1"/>
  <c r="S2217" i="1"/>
  <c r="V2217" i="1"/>
  <c r="X2217" i="1"/>
  <c r="Z2217" i="1"/>
  <c r="AB2217" i="1"/>
  <c r="O2216" i="1"/>
  <c r="P2216" i="1"/>
  <c r="Q2216" i="1"/>
  <c r="S2216" i="1"/>
  <c r="V2216" i="1"/>
  <c r="X2216" i="1"/>
  <c r="Z2216" i="1"/>
  <c r="AB2216" i="1"/>
  <c r="O2215" i="1"/>
  <c r="P2215" i="1"/>
  <c r="Q2215" i="1"/>
  <c r="S2215" i="1"/>
  <c r="V2215" i="1"/>
  <c r="X2215" i="1"/>
  <c r="Z2215" i="1"/>
  <c r="AB2215" i="1"/>
  <c r="O2214" i="1"/>
  <c r="P2214" i="1"/>
  <c r="Q2214" i="1"/>
  <c r="S2214" i="1"/>
  <c r="V2214" i="1"/>
  <c r="X2214" i="1"/>
  <c r="Z2214" i="1"/>
  <c r="AB2214" i="1"/>
  <c r="O2213" i="1"/>
  <c r="P2213" i="1"/>
  <c r="Q2213" i="1"/>
  <c r="S2213" i="1"/>
  <c r="V2213" i="1"/>
  <c r="X2213" i="1"/>
  <c r="Z2213" i="1"/>
  <c r="AB2213" i="1"/>
  <c r="O2212" i="1"/>
  <c r="P2212" i="1"/>
  <c r="Q2212" i="1"/>
  <c r="S2212" i="1"/>
  <c r="V2212" i="1"/>
  <c r="X2212" i="1"/>
  <c r="Z2212" i="1"/>
  <c r="AB2212" i="1"/>
  <c r="O2211" i="1"/>
  <c r="P2211" i="1"/>
  <c r="Q2211" i="1"/>
  <c r="S2211" i="1"/>
  <c r="V2211" i="1"/>
  <c r="X2211" i="1"/>
  <c r="Z2211" i="1"/>
  <c r="AB2211" i="1"/>
  <c r="O2210" i="1"/>
  <c r="P2210" i="1"/>
  <c r="Q2210" i="1"/>
  <c r="S2210" i="1"/>
  <c r="V2210" i="1"/>
  <c r="X2210" i="1"/>
  <c r="Z2210" i="1"/>
  <c r="AB2210" i="1"/>
  <c r="O2209" i="1"/>
  <c r="P2209" i="1"/>
  <c r="Q2209" i="1"/>
  <c r="S2209" i="1"/>
  <c r="V2209" i="1"/>
  <c r="X2209" i="1"/>
  <c r="Z2209" i="1"/>
  <c r="AB2209" i="1"/>
  <c r="O2208" i="1"/>
  <c r="P2208" i="1"/>
  <c r="Q2208" i="1"/>
  <c r="S2208" i="1"/>
  <c r="V2208" i="1"/>
  <c r="X2208" i="1"/>
  <c r="Z2208" i="1"/>
  <c r="AB2208" i="1"/>
  <c r="O2207" i="1"/>
  <c r="P2207" i="1"/>
  <c r="Q2207" i="1"/>
  <c r="S2207" i="1"/>
  <c r="V2207" i="1"/>
  <c r="X2207" i="1"/>
  <c r="Z2207" i="1"/>
  <c r="AB2207" i="1"/>
  <c r="O2206" i="1"/>
  <c r="P2206" i="1"/>
  <c r="Q2206" i="1"/>
  <c r="S2206" i="1"/>
  <c r="V2206" i="1"/>
  <c r="X2206" i="1"/>
  <c r="Z2206" i="1"/>
  <c r="AB2206" i="1"/>
  <c r="O2205" i="1"/>
  <c r="P2205" i="1"/>
  <c r="Q2205" i="1"/>
  <c r="S2205" i="1"/>
  <c r="V2205" i="1"/>
  <c r="X2205" i="1"/>
  <c r="Z2205" i="1"/>
  <c r="AB2205" i="1"/>
  <c r="O2204" i="1"/>
  <c r="P2204" i="1"/>
  <c r="Q2204" i="1"/>
  <c r="S2204" i="1"/>
  <c r="V2204" i="1"/>
  <c r="X2204" i="1"/>
  <c r="Z2204" i="1"/>
  <c r="AB2204" i="1"/>
  <c r="O2203" i="1"/>
  <c r="P2203" i="1"/>
  <c r="Q2203" i="1"/>
  <c r="S2203" i="1"/>
  <c r="V2203" i="1"/>
  <c r="X2203" i="1"/>
  <c r="Z2203" i="1"/>
  <c r="AB2203" i="1"/>
  <c r="O2202" i="1"/>
  <c r="P2202" i="1"/>
  <c r="Q2202" i="1"/>
  <c r="S2202" i="1"/>
  <c r="V2202" i="1"/>
  <c r="X2202" i="1"/>
  <c r="Z2202" i="1"/>
  <c r="AB2202" i="1"/>
  <c r="O2201" i="1"/>
  <c r="P2201" i="1"/>
  <c r="Q2201" i="1"/>
  <c r="S2201" i="1"/>
  <c r="V2201" i="1"/>
  <c r="X2201" i="1"/>
  <c r="Z2201" i="1"/>
  <c r="AB2201" i="1"/>
  <c r="O2200" i="1"/>
  <c r="P2200" i="1"/>
  <c r="Q2200" i="1"/>
  <c r="S2200" i="1"/>
  <c r="V2200" i="1"/>
  <c r="X2200" i="1"/>
  <c r="Z2200" i="1"/>
  <c r="AB2200" i="1"/>
  <c r="O2199" i="1"/>
  <c r="P2199" i="1"/>
  <c r="Q2199" i="1"/>
  <c r="S2199" i="1"/>
  <c r="V2199" i="1"/>
  <c r="X2199" i="1"/>
  <c r="Z2199" i="1"/>
  <c r="AB2199" i="1"/>
  <c r="O2198" i="1"/>
  <c r="P2198" i="1"/>
  <c r="Q2198" i="1"/>
  <c r="S2198" i="1"/>
  <c r="V2198" i="1"/>
  <c r="X2198" i="1"/>
  <c r="Z2198" i="1"/>
  <c r="AB2198" i="1"/>
  <c r="O2197" i="1"/>
  <c r="P2197" i="1"/>
  <c r="Q2197" i="1"/>
  <c r="S2197" i="1"/>
  <c r="V2197" i="1"/>
  <c r="X2197" i="1"/>
  <c r="Z2197" i="1"/>
  <c r="AB2197" i="1"/>
  <c r="O2196" i="1"/>
  <c r="P2196" i="1"/>
  <c r="Q2196" i="1"/>
  <c r="S2196" i="1"/>
  <c r="V2196" i="1"/>
  <c r="X2196" i="1"/>
  <c r="Z2196" i="1"/>
  <c r="AB2196" i="1"/>
  <c r="O2195" i="1"/>
  <c r="P2195" i="1"/>
  <c r="Q2195" i="1"/>
  <c r="S2195" i="1"/>
  <c r="V2195" i="1"/>
  <c r="X2195" i="1"/>
  <c r="Z2195" i="1"/>
  <c r="AB2195" i="1"/>
  <c r="O2194" i="1"/>
  <c r="P2194" i="1"/>
  <c r="Q2194" i="1"/>
  <c r="S2194" i="1"/>
  <c r="V2194" i="1"/>
  <c r="X2194" i="1"/>
  <c r="Z2194" i="1"/>
  <c r="AB2194" i="1"/>
  <c r="O2193" i="1"/>
  <c r="P2193" i="1"/>
  <c r="Q2193" i="1"/>
  <c r="S2193" i="1"/>
  <c r="V2193" i="1"/>
  <c r="X2193" i="1"/>
  <c r="Z2193" i="1"/>
  <c r="AB2193" i="1"/>
  <c r="O2192" i="1"/>
  <c r="P2192" i="1"/>
  <c r="Q2192" i="1"/>
  <c r="S2192" i="1"/>
  <c r="V2192" i="1"/>
  <c r="X2192" i="1"/>
  <c r="Z2192" i="1"/>
  <c r="AB2192" i="1"/>
  <c r="O2191" i="1"/>
  <c r="P2191" i="1"/>
  <c r="Q2191" i="1"/>
  <c r="S2191" i="1"/>
  <c r="V2191" i="1"/>
  <c r="X2191" i="1"/>
  <c r="Z2191" i="1"/>
  <c r="AB2191" i="1"/>
  <c r="O2190" i="1"/>
  <c r="P2190" i="1"/>
  <c r="Q2190" i="1"/>
  <c r="S2190" i="1"/>
  <c r="V2190" i="1"/>
  <c r="X2190" i="1"/>
  <c r="Z2190" i="1"/>
  <c r="AB2190" i="1"/>
  <c r="O2189" i="1"/>
  <c r="P2189" i="1"/>
  <c r="Q2189" i="1"/>
  <c r="S2189" i="1"/>
  <c r="V2189" i="1"/>
  <c r="X2189" i="1"/>
  <c r="Z2189" i="1"/>
  <c r="AB2189" i="1"/>
  <c r="O2188" i="1"/>
  <c r="P2188" i="1"/>
  <c r="Q2188" i="1"/>
  <c r="S2188" i="1"/>
  <c r="V2188" i="1"/>
  <c r="X2188" i="1"/>
  <c r="Z2188" i="1"/>
  <c r="AB2188" i="1"/>
  <c r="O2187" i="1"/>
  <c r="P2187" i="1"/>
  <c r="Q2187" i="1"/>
  <c r="S2187" i="1"/>
  <c r="V2187" i="1"/>
  <c r="X2187" i="1"/>
  <c r="Z2187" i="1"/>
  <c r="AB2187" i="1"/>
  <c r="O2186" i="1"/>
  <c r="P2186" i="1"/>
  <c r="Q2186" i="1"/>
  <c r="S2186" i="1"/>
  <c r="V2186" i="1"/>
  <c r="X2186" i="1"/>
  <c r="Z2186" i="1"/>
  <c r="AB2186" i="1"/>
  <c r="O2185" i="1"/>
  <c r="P2185" i="1"/>
  <c r="Q2185" i="1"/>
  <c r="S2185" i="1"/>
  <c r="V2185" i="1"/>
  <c r="X2185" i="1"/>
  <c r="Z2185" i="1"/>
  <c r="AB2185" i="1"/>
  <c r="O2184" i="1"/>
  <c r="P2184" i="1"/>
  <c r="Q2184" i="1"/>
  <c r="S2184" i="1"/>
  <c r="V2184" i="1"/>
  <c r="X2184" i="1"/>
  <c r="Z2184" i="1"/>
  <c r="AB2184" i="1"/>
  <c r="O2183" i="1"/>
  <c r="P2183" i="1"/>
  <c r="Q2183" i="1"/>
  <c r="S2183" i="1"/>
  <c r="V2183" i="1"/>
  <c r="X2183" i="1"/>
  <c r="Z2183" i="1"/>
  <c r="AB2183" i="1"/>
  <c r="O2182" i="1"/>
  <c r="P2182" i="1"/>
  <c r="Q2182" i="1"/>
  <c r="S2182" i="1"/>
  <c r="V2182" i="1"/>
  <c r="X2182" i="1"/>
  <c r="Z2182" i="1"/>
  <c r="AB2182" i="1"/>
  <c r="O2181" i="1"/>
  <c r="P2181" i="1"/>
  <c r="Q2181" i="1"/>
  <c r="S2181" i="1"/>
  <c r="V2181" i="1"/>
  <c r="X2181" i="1"/>
  <c r="Z2181" i="1"/>
  <c r="AB2181" i="1"/>
  <c r="O2180" i="1"/>
  <c r="P2180" i="1"/>
  <c r="Q2180" i="1"/>
  <c r="S2180" i="1"/>
  <c r="V2180" i="1"/>
  <c r="X2180" i="1"/>
  <c r="Z2180" i="1"/>
  <c r="AB2180" i="1"/>
  <c r="O2179" i="1"/>
  <c r="P2179" i="1"/>
  <c r="Q2179" i="1"/>
  <c r="S2179" i="1"/>
  <c r="V2179" i="1"/>
  <c r="X2179" i="1"/>
  <c r="Z2179" i="1"/>
  <c r="AB2179" i="1"/>
  <c r="O2178" i="1"/>
  <c r="P2178" i="1"/>
  <c r="Q2178" i="1"/>
  <c r="S2178" i="1"/>
  <c r="V2178" i="1"/>
  <c r="X2178" i="1"/>
  <c r="Z2178" i="1"/>
  <c r="AB2178" i="1"/>
  <c r="O2177" i="1"/>
  <c r="P2177" i="1"/>
  <c r="Q2177" i="1"/>
  <c r="S2177" i="1"/>
  <c r="V2177" i="1"/>
  <c r="X2177" i="1"/>
  <c r="Z2177" i="1"/>
  <c r="AB2177" i="1"/>
  <c r="O2176" i="1"/>
  <c r="P2176" i="1"/>
  <c r="Q2176" i="1"/>
  <c r="S2176" i="1"/>
  <c r="V2176" i="1"/>
  <c r="X2176" i="1"/>
  <c r="Z2176" i="1"/>
  <c r="AB2176" i="1"/>
  <c r="O2175" i="1"/>
  <c r="P2175" i="1"/>
  <c r="Q2175" i="1"/>
  <c r="S2175" i="1"/>
  <c r="V2175" i="1"/>
  <c r="X2175" i="1"/>
  <c r="Z2175" i="1"/>
  <c r="AB2175" i="1"/>
  <c r="O2174" i="1"/>
  <c r="P2174" i="1"/>
  <c r="Q2174" i="1"/>
  <c r="S2174" i="1"/>
  <c r="V2174" i="1"/>
  <c r="X2174" i="1"/>
  <c r="Z2174" i="1"/>
  <c r="AB2174" i="1"/>
  <c r="O2173" i="1"/>
  <c r="P2173" i="1"/>
  <c r="Q2173" i="1"/>
  <c r="S2173" i="1"/>
  <c r="V2173" i="1"/>
  <c r="X2173" i="1"/>
  <c r="Z2173" i="1"/>
  <c r="AB2173" i="1"/>
  <c r="O2172" i="1"/>
  <c r="P2172" i="1"/>
  <c r="Q2172" i="1"/>
  <c r="S2172" i="1"/>
  <c r="V2172" i="1"/>
  <c r="X2172" i="1"/>
  <c r="Z2172" i="1"/>
  <c r="AB2172" i="1"/>
  <c r="O2171" i="1"/>
  <c r="P2171" i="1"/>
  <c r="Q2171" i="1"/>
  <c r="S2171" i="1"/>
  <c r="V2171" i="1"/>
  <c r="X2171" i="1"/>
  <c r="Z2171" i="1"/>
  <c r="AB2171" i="1"/>
  <c r="O2170" i="1"/>
  <c r="P2170" i="1"/>
  <c r="Q2170" i="1"/>
  <c r="S2170" i="1"/>
  <c r="V2170" i="1"/>
  <c r="X2170" i="1"/>
  <c r="Z2170" i="1"/>
  <c r="AB2170" i="1"/>
  <c r="O2169" i="1"/>
  <c r="P2169" i="1"/>
  <c r="Q2169" i="1"/>
  <c r="S2169" i="1"/>
  <c r="V2169" i="1"/>
  <c r="X2169" i="1"/>
  <c r="Z2169" i="1"/>
  <c r="AB2169" i="1"/>
  <c r="O2168" i="1"/>
  <c r="P2168" i="1"/>
  <c r="Q2168" i="1"/>
  <c r="S2168" i="1"/>
  <c r="V2168" i="1"/>
  <c r="X2168" i="1"/>
  <c r="Z2168" i="1"/>
  <c r="AB2168" i="1"/>
  <c r="O2167" i="1"/>
  <c r="P2167" i="1"/>
  <c r="Q2167" i="1"/>
  <c r="S2167" i="1"/>
  <c r="V2167" i="1"/>
  <c r="X2167" i="1"/>
  <c r="Z2167" i="1"/>
  <c r="AB2167" i="1"/>
  <c r="O2166" i="1"/>
  <c r="P2166" i="1"/>
  <c r="Q2166" i="1"/>
  <c r="S2166" i="1"/>
  <c r="V2166" i="1"/>
  <c r="X2166" i="1"/>
  <c r="Z2166" i="1"/>
  <c r="AB2166" i="1"/>
  <c r="O2165" i="1"/>
  <c r="P2165" i="1"/>
  <c r="Q2165" i="1"/>
  <c r="S2165" i="1"/>
  <c r="V2165" i="1"/>
  <c r="X2165" i="1"/>
  <c r="Z2165" i="1"/>
  <c r="AB2165" i="1"/>
  <c r="O2164" i="1"/>
  <c r="P2164" i="1"/>
  <c r="Q2164" i="1"/>
  <c r="S2164" i="1"/>
  <c r="V2164" i="1"/>
  <c r="X2164" i="1"/>
  <c r="Z2164" i="1"/>
  <c r="AB2164" i="1"/>
  <c r="O2163" i="1"/>
  <c r="P2163" i="1"/>
  <c r="Q2163" i="1"/>
  <c r="S2163" i="1"/>
  <c r="V2163" i="1"/>
  <c r="X2163" i="1"/>
  <c r="Z2163" i="1"/>
  <c r="AB2163" i="1"/>
  <c r="O2162" i="1"/>
  <c r="P2162" i="1"/>
  <c r="Q2162" i="1"/>
  <c r="S2162" i="1"/>
  <c r="V2162" i="1"/>
  <c r="X2162" i="1"/>
  <c r="Z2162" i="1"/>
  <c r="AB2162" i="1"/>
  <c r="O2161" i="1"/>
  <c r="P2161" i="1"/>
  <c r="Q2161" i="1"/>
  <c r="S2161" i="1"/>
  <c r="V2161" i="1"/>
  <c r="X2161" i="1"/>
  <c r="Z2161" i="1"/>
  <c r="AB2161" i="1"/>
  <c r="O2160" i="1"/>
  <c r="P2160" i="1"/>
  <c r="Q2160" i="1"/>
  <c r="S2160" i="1"/>
  <c r="V2160" i="1"/>
  <c r="X2160" i="1"/>
  <c r="Z2160" i="1"/>
  <c r="AB2160" i="1"/>
  <c r="O2159" i="1"/>
  <c r="P2159" i="1"/>
  <c r="Q2159" i="1"/>
  <c r="S2159" i="1"/>
  <c r="V2159" i="1"/>
  <c r="X2159" i="1"/>
  <c r="Z2159" i="1"/>
  <c r="AB2159" i="1"/>
  <c r="O2158" i="1"/>
  <c r="P2158" i="1"/>
  <c r="Q2158" i="1"/>
  <c r="S2158" i="1"/>
  <c r="V2158" i="1"/>
  <c r="X2158" i="1"/>
  <c r="Z2158" i="1"/>
  <c r="AB2158" i="1"/>
  <c r="O2157" i="1"/>
  <c r="P2157" i="1"/>
  <c r="Q2157" i="1"/>
  <c r="S2157" i="1"/>
  <c r="V2157" i="1"/>
  <c r="X2157" i="1"/>
  <c r="Z2157" i="1"/>
  <c r="AB2157" i="1"/>
  <c r="O2156" i="1"/>
  <c r="P2156" i="1"/>
  <c r="Q2156" i="1"/>
  <c r="S2156" i="1"/>
  <c r="V2156" i="1"/>
  <c r="X2156" i="1"/>
  <c r="Z2156" i="1"/>
  <c r="AB2156" i="1"/>
  <c r="O2155" i="1"/>
  <c r="P2155" i="1"/>
  <c r="Q2155" i="1"/>
  <c r="S2155" i="1"/>
  <c r="V2155" i="1"/>
  <c r="X2155" i="1"/>
  <c r="Z2155" i="1"/>
  <c r="AB2155" i="1"/>
  <c r="O2154" i="1"/>
  <c r="P2154" i="1"/>
  <c r="Q2154" i="1"/>
  <c r="S2154" i="1"/>
  <c r="V2154" i="1"/>
  <c r="X2154" i="1"/>
  <c r="Z2154" i="1"/>
  <c r="AB2154" i="1"/>
  <c r="O2153" i="1"/>
  <c r="P2153" i="1"/>
  <c r="Q2153" i="1"/>
  <c r="S2153" i="1"/>
  <c r="V2153" i="1"/>
  <c r="X2153" i="1"/>
  <c r="Z2153" i="1"/>
  <c r="AB2153" i="1"/>
  <c r="O2152" i="1"/>
  <c r="P2152" i="1"/>
  <c r="Q2152" i="1"/>
  <c r="S2152" i="1"/>
  <c r="V2152" i="1"/>
  <c r="X2152" i="1"/>
  <c r="Z2152" i="1"/>
  <c r="AB2152" i="1"/>
  <c r="O2151" i="1"/>
  <c r="P2151" i="1"/>
  <c r="Q2151" i="1"/>
  <c r="S2151" i="1"/>
  <c r="V2151" i="1"/>
  <c r="X2151" i="1"/>
  <c r="Z2151" i="1"/>
  <c r="AB2151" i="1"/>
  <c r="O2150" i="1"/>
  <c r="P2150" i="1"/>
  <c r="Q2150" i="1"/>
  <c r="S2150" i="1"/>
  <c r="V2150" i="1"/>
  <c r="X2150" i="1"/>
  <c r="Z2150" i="1"/>
  <c r="AB2150" i="1"/>
  <c r="O2149" i="1"/>
  <c r="P2149" i="1"/>
  <c r="Q2149" i="1"/>
  <c r="S2149" i="1"/>
  <c r="V2149" i="1"/>
  <c r="X2149" i="1"/>
  <c r="Z2149" i="1"/>
  <c r="AB2149" i="1"/>
  <c r="O2148" i="1"/>
  <c r="P2148" i="1"/>
  <c r="Q2148" i="1"/>
  <c r="S2148" i="1"/>
  <c r="V2148" i="1"/>
  <c r="X2148" i="1"/>
  <c r="Z2148" i="1"/>
  <c r="AB2148" i="1"/>
  <c r="O2147" i="1"/>
  <c r="P2147" i="1"/>
  <c r="Q2147" i="1"/>
  <c r="S2147" i="1"/>
  <c r="V2147" i="1"/>
  <c r="X2147" i="1"/>
  <c r="Z2147" i="1"/>
  <c r="AB2147" i="1"/>
  <c r="O2146" i="1"/>
  <c r="P2146" i="1"/>
  <c r="Q2146" i="1"/>
  <c r="S2146" i="1"/>
  <c r="V2146" i="1"/>
  <c r="X2146" i="1"/>
  <c r="Z2146" i="1"/>
  <c r="AB2146" i="1"/>
  <c r="O2145" i="1"/>
  <c r="P2145" i="1"/>
  <c r="Q2145" i="1"/>
  <c r="S2145" i="1"/>
  <c r="V2145" i="1"/>
  <c r="X2145" i="1"/>
  <c r="Z2145" i="1"/>
  <c r="AB2145" i="1"/>
  <c r="O2144" i="1"/>
  <c r="P2144" i="1"/>
  <c r="Q2144" i="1"/>
  <c r="S2144" i="1"/>
  <c r="V2144" i="1"/>
  <c r="X2144" i="1"/>
  <c r="Z2144" i="1"/>
  <c r="AB2144" i="1"/>
  <c r="O2143" i="1"/>
  <c r="P2143" i="1"/>
  <c r="Q2143" i="1"/>
  <c r="S2143" i="1"/>
  <c r="V2143" i="1"/>
  <c r="X2143" i="1"/>
  <c r="Z2143" i="1"/>
  <c r="AB2143" i="1"/>
  <c r="O2142" i="1"/>
  <c r="P2142" i="1"/>
  <c r="Q2142" i="1"/>
  <c r="S2142" i="1"/>
  <c r="V2142" i="1"/>
  <c r="X2142" i="1"/>
  <c r="Z2142" i="1"/>
  <c r="AB2142" i="1"/>
  <c r="O2141" i="1"/>
  <c r="P2141" i="1"/>
  <c r="Q2141" i="1"/>
  <c r="S2141" i="1"/>
  <c r="V2141" i="1"/>
  <c r="X2141" i="1"/>
  <c r="Z2141" i="1"/>
  <c r="AB2141" i="1"/>
  <c r="O2140" i="1"/>
  <c r="P2140" i="1"/>
  <c r="Q2140" i="1"/>
  <c r="S2140" i="1"/>
  <c r="V2140" i="1"/>
  <c r="X2140" i="1"/>
  <c r="Z2140" i="1"/>
  <c r="AB2140" i="1"/>
  <c r="O2139" i="1"/>
  <c r="P2139" i="1"/>
  <c r="Q2139" i="1"/>
  <c r="S2139" i="1"/>
  <c r="V2139" i="1"/>
  <c r="X2139" i="1"/>
  <c r="Z2139" i="1"/>
  <c r="AB2139" i="1"/>
  <c r="O2138" i="1"/>
  <c r="P2138" i="1"/>
  <c r="Q2138" i="1"/>
  <c r="S2138" i="1"/>
  <c r="V2138" i="1"/>
  <c r="X2138" i="1"/>
  <c r="Z2138" i="1"/>
  <c r="AB2138" i="1"/>
  <c r="O2137" i="1"/>
  <c r="P2137" i="1"/>
  <c r="Q2137" i="1"/>
  <c r="S2137" i="1"/>
  <c r="V2137" i="1"/>
  <c r="X2137" i="1"/>
  <c r="Z2137" i="1"/>
  <c r="AB2137" i="1"/>
  <c r="O2136" i="1"/>
  <c r="P2136" i="1"/>
  <c r="Q2136" i="1"/>
  <c r="S2136" i="1"/>
  <c r="V2136" i="1"/>
  <c r="X2136" i="1"/>
  <c r="Z2136" i="1"/>
  <c r="AB2136" i="1"/>
  <c r="O2135" i="1"/>
  <c r="P2135" i="1"/>
  <c r="Q2135" i="1"/>
  <c r="S2135" i="1"/>
  <c r="V2135" i="1"/>
  <c r="X2135" i="1"/>
  <c r="Z2135" i="1"/>
  <c r="AB2135" i="1"/>
  <c r="O2134" i="1"/>
  <c r="P2134" i="1"/>
  <c r="Q2134" i="1"/>
  <c r="S2134" i="1"/>
  <c r="V2134" i="1"/>
  <c r="X2134" i="1"/>
  <c r="Z2134" i="1"/>
  <c r="AB2134" i="1"/>
  <c r="O2133" i="1"/>
  <c r="P2133" i="1"/>
  <c r="Q2133" i="1"/>
  <c r="S2133" i="1"/>
  <c r="V2133" i="1"/>
  <c r="X2133" i="1"/>
  <c r="Z2133" i="1"/>
  <c r="AB2133" i="1"/>
  <c r="O2132" i="1"/>
  <c r="P2132" i="1"/>
  <c r="Q2132" i="1"/>
  <c r="S2132" i="1"/>
  <c r="V2132" i="1"/>
  <c r="X2132" i="1"/>
  <c r="Z2132" i="1"/>
  <c r="AB2132" i="1"/>
  <c r="O2131" i="1"/>
  <c r="P2131" i="1"/>
  <c r="Q2131" i="1"/>
  <c r="S2131" i="1"/>
  <c r="V2131" i="1"/>
  <c r="X2131" i="1"/>
  <c r="Z2131" i="1"/>
  <c r="AB2131" i="1"/>
  <c r="O2130" i="1"/>
  <c r="P2130" i="1"/>
  <c r="Q2130" i="1"/>
  <c r="S2130" i="1"/>
  <c r="V2130" i="1"/>
  <c r="X2130" i="1"/>
  <c r="Z2130" i="1"/>
  <c r="AB2130" i="1"/>
  <c r="O2129" i="1"/>
  <c r="P2129" i="1"/>
  <c r="Q2129" i="1"/>
  <c r="S2129" i="1"/>
  <c r="V2129" i="1"/>
  <c r="X2129" i="1"/>
  <c r="Z2129" i="1"/>
  <c r="AB2129" i="1"/>
  <c r="O2128" i="1"/>
  <c r="P2128" i="1"/>
  <c r="Q2128" i="1"/>
  <c r="S2128" i="1"/>
  <c r="V2128" i="1"/>
  <c r="X2128" i="1"/>
  <c r="Z2128" i="1"/>
  <c r="AB2128" i="1"/>
  <c r="O2127" i="1"/>
  <c r="P2127" i="1"/>
  <c r="Q2127" i="1"/>
  <c r="S2127" i="1"/>
  <c r="V2127" i="1"/>
  <c r="X2127" i="1"/>
  <c r="Z2127" i="1"/>
  <c r="AB2127" i="1"/>
  <c r="O2126" i="1"/>
  <c r="P2126" i="1"/>
  <c r="Q2126" i="1"/>
  <c r="S2126" i="1"/>
  <c r="V2126" i="1"/>
  <c r="X2126" i="1"/>
  <c r="Z2126" i="1"/>
  <c r="AB2126" i="1"/>
  <c r="O2125" i="1"/>
  <c r="P2125" i="1"/>
  <c r="Q2125" i="1"/>
  <c r="S2125" i="1"/>
  <c r="V2125" i="1"/>
  <c r="X2125" i="1"/>
  <c r="Z2125" i="1"/>
  <c r="AB2125" i="1"/>
  <c r="O2124" i="1"/>
  <c r="P2124" i="1"/>
  <c r="Q2124" i="1"/>
  <c r="S2124" i="1"/>
  <c r="V2124" i="1"/>
  <c r="X2124" i="1"/>
  <c r="Z2124" i="1"/>
  <c r="AB2124" i="1"/>
  <c r="O2123" i="1"/>
  <c r="P2123" i="1"/>
  <c r="Q2123" i="1"/>
  <c r="S2123" i="1"/>
  <c r="V2123" i="1"/>
  <c r="X2123" i="1"/>
  <c r="Z2123" i="1"/>
  <c r="AB2123" i="1"/>
  <c r="O2122" i="1"/>
  <c r="P2122" i="1"/>
  <c r="Q2122" i="1"/>
  <c r="S2122" i="1"/>
  <c r="V2122" i="1"/>
  <c r="X2122" i="1"/>
  <c r="Z2122" i="1"/>
  <c r="AB2122" i="1"/>
  <c r="O2121" i="1"/>
  <c r="P2121" i="1"/>
  <c r="Q2121" i="1"/>
  <c r="S2121" i="1"/>
  <c r="V2121" i="1"/>
  <c r="X2121" i="1"/>
  <c r="Z2121" i="1"/>
  <c r="AB2121" i="1"/>
  <c r="O2120" i="1"/>
  <c r="P2120" i="1"/>
  <c r="Q2120" i="1"/>
  <c r="S2120" i="1"/>
  <c r="V2120" i="1"/>
  <c r="X2120" i="1"/>
  <c r="Z2120" i="1"/>
  <c r="AB2120" i="1"/>
  <c r="O2119" i="1"/>
  <c r="P2119" i="1"/>
  <c r="Q2119" i="1"/>
  <c r="S2119" i="1"/>
  <c r="V2119" i="1"/>
  <c r="X2119" i="1"/>
  <c r="Z2119" i="1"/>
  <c r="AB2119" i="1"/>
  <c r="O2118" i="1"/>
  <c r="P2118" i="1"/>
  <c r="Q2118" i="1"/>
  <c r="S2118" i="1"/>
  <c r="V2118" i="1"/>
  <c r="X2118" i="1"/>
  <c r="Z2118" i="1"/>
  <c r="AB2118" i="1"/>
  <c r="O2117" i="1"/>
  <c r="P2117" i="1"/>
  <c r="Q2117" i="1"/>
  <c r="S2117" i="1"/>
  <c r="V2117" i="1"/>
  <c r="X2117" i="1"/>
  <c r="Z2117" i="1"/>
  <c r="AB2117" i="1"/>
  <c r="O2116" i="1"/>
  <c r="P2116" i="1"/>
  <c r="Q2116" i="1"/>
  <c r="S2116" i="1"/>
  <c r="V2116" i="1"/>
  <c r="X2116" i="1"/>
  <c r="Z2116" i="1"/>
  <c r="AB2116" i="1"/>
  <c r="O2115" i="1"/>
  <c r="P2115" i="1"/>
  <c r="Q2115" i="1"/>
  <c r="S2115" i="1"/>
  <c r="V2115" i="1"/>
  <c r="X2115" i="1"/>
  <c r="Z2115" i="1"/>
  <c r="AB2115" i="1"/>
  <c r="O2114" i="1"/>
  <c r="P2114" i="1"/>
  <c r="Q2114" i="1"/>
  <c r="S2114" i="1"/>
  <c r="V2114" i="1"/>
  <c r="X2114" i="1"/>
  <c r="Z2114" i="1"/>
  <c r="AB2114" i="1"/>
  <c r="O2113" i="1"/>
  <c r="P2113" i="1"/>
  <c r="Q2113" i="1"/>
  <c r="S2113" i="1"/>
  <c r="V2113" i="1"/>
  <c r="X2113" i="1"/>
  <c r="Z2113" i="1"/>
  <c r="AB2113" i="1"/>
  <c r="O2112" i="1"/>
  <c r="P2112" i="1"/>
  <c r="Q2112" i="1"/>
  <c r="S2112" i="1"/>
  <c r="V2112" i="1"/>
  <c r="X2112" i="1"/>
  <c r="Z2112" i="1"/>
  <c r="AB2112" i="1"/>
  <c r="O2111" i="1"/>
  <c r="P2111" i="1"/>
  <c r="Q2111" i="1"/>
  <c r="S2111" i="1"/>
  <c r="V2111" i="1"/>
  <c r="X2111" i="1"/>
  <c r="Z2111" i="1"/>
  <c r="AB2111" i="1"/>
  <c r="O2110" i="1"/>
  <c r="P2110" i="1"/>
  <c r="Q2110" i="1"/>
  <c r="S2110" i="1"/>
  <c r="V2110" i="1"/>
  <c r="X2110" i="1"/>
  <c r="Z2110" i="1"/>
  <c r="AB2110" i="1"/>
  <c r="O2109" i="1"/>
  <c r="P2109" i="1"/>
  <c r="Q2109" i="1"/>
  <c r="S2109" i="1"/>
  <c r="V2109" i="1"/>
  <c r="X2109" i="1"/>
  <c r="Z2109" i="1"/>
  <c r="AB2109" i="1"/>
  <c r="O2108" i="1"/>
  <c r="P2108" i="1"/>
  <c r="Q2108" i="1"/>
  <c r="S2108" i="1"/>
  <c r="V2108" i="1"/>
  <c r="X2108" i="1"/>
  <c r="Z2108" i="1"/>
  <c r="AB2108" i="1"/>
  <c r="O2107" i="1"/>
  <c r="P2107" i="1"/>
  <c r="Q2107" i="1"/>
  <c r="S2107" i="1"/>
  <c r="V2107" i="1"/>
  <c r="X2107" i="1"/>
  <c r="Z2107" i="1"/>
  <c r="AB2107" i="1"/>
  <c r="O2106" i="1"/>
  <c r="P2106" i="1"/>
  <c r="Q2106" i="1"/>
  <c r="S2106" i="1"/>
  <c r="V2106" i="1"/>
  <c r="X2106" i="1"/>
  <c r="Z2106" i="1"/>
  <c r="AB2106" i="1"/>
  <c r="O2105" i="1"/>
  <c r="P2105" i="1"/>
  <c r="Q2105" i="1"/>
  <c r="S2105" i="1"/>
  <c r="V2105" i="1"/>
  <c r="X2105" i="1"/>
  <c r="Z2105" i="1"/>
  <c r="AB2105" i="1"/>
  <c r="O2104" i="1"/>
  <c r="P2104" i="1"/>
  <c r="Q2104" i="1"/>
  <c r="S2104" i="1"/>
  <c r="V2104" i="1"/>
  <c r="X2104" i="1"/>
  <c r="Z2104" i="1"/>
  <c r="AB2104" i="1"/>
  <c r="O2103" i="1"/>
  <c r="P2103" i="1"/>
  <c r="Q2103" i="1"/>
  <c r="S2103" i="1"/>
  <c r="V2103" i="1"/>
  <c r="X2103" i="1"/>
  <c r="Z2103" i="1"/>
  <c r="AB2103" i="1"/>
  <c r="O2102" i="1"/>
  <c r="P2102" i="1"/>
  <c r="Q2102" i="1"/>
  <c r="S2102" i="1"/>
  <c r="V2102" i="1"/>
  <c r="X2102" i="1"/>
  <c r="Z2102" i="1"/>
  <c r="AB2102" i="1"/>
  <c r="O2101" i="1"/>
  <c r="P2101" i="1"/>
  <c r="Q2101" i="1"/>
  <c r="S2101" i="1"/>
  <c r="V2101" i="1"/>
  <c r="X2101" i="1"/>
  <c r="Z2101" i="1"/>
  <c r="AB2101" i="1"/>
  <c r="O2100" i="1"/>
  <c r="P2100" i="1"/>
  <c r="Q2100" i="1"/>
  <c r="S2100" i="1"/>
  <c r="V2100" i="1"/>
  <c r="X2100" i="1"/>
  <c r="Z2100" i="1"/>
  <c r="AB2100" i="1"/>
  <c r="O2099" i="1"/>
  <c r="P2099" i="1"/>
  <c r="Q2099" i="1"/>
  <c r="S2099" i="1"/>
  <c r="V2099" i="1"/>
  <c r="X2099" i="1"/>
  <c r="Z2099" i="1"/>
  <c r="AB2099" i="1"/>
  <c r="O2098" i="1"/>
  <c r="P2098" i="1"/>
  <c r="Q2098" i="1"/>
  <c r="S2098" i="1"/>
  <c r="V2098" i="1"/>
  <c r="X2098" i="1"/>
  <c r="Z2098" i="1"/>
  <c r="AB2098" i="1"/>
  <c r="O2097" i="1"/>
  <c r="P2097" i="1"/>
  <c r="Q2097" i="1"/>
  <c r="S2097" i="1"/>
  <c r="V2097" i="1"/>
  <c r="X2097" i="1"/>
  <c r="Z2097" i="1"/>
  <c r="AB2097" i="1"/>
  <c r="O2096" i="1"/>
  <c r="P2096" i="1"/>
  <c r="Q2096" i="1"/>
  <c r="S2096" i="1"/>
  <c r="V2096" i="1"/>
  <c r="X2096" i="1"/>
  <c r="Z2096" i="1"/>
  <c r="AB2096" i="1"/>
  <c r="O2095" i="1"/>
  <c r="P2095" i="1"/>
  <c r="Q2095" i="1"/>
  <c r="S2095" i="1"/>
  <c r="V2095" i="1"/>
  <c r="X2095" i="1"/>
  <c r="Z2095" i="1"/>
  <c r="AB2095" i="1"/>
  <c r="O2094" i="1"/>
  <c r="P2094" i="1"/>
  <c r="Q2094" i="1"/>
  <c r="S2094" i="1"/>
  <c r="V2094" i="1"/>
  <c r="X2094" i="1"/>
  <c r="Z2094" i="1"/>
  <c r="AB2094" i="1"/>
  <c r="O2093" i="1"/>
  <c r="P2093" i="1"/>
  <c r="Q2093" i="1"/>
  <c r="S2093" i="1"/>
  <c r="V2093" i="1"/>
  <c r="X2093" i="1"/>
  <c r="Z2093" i="1"/>
  <c r="AB2093" i="1"/>
  <c r="O2092" i="1"/>
  <c r="P2092" i="1"/>
  <c r="Q2092" i="1"/>
  <c r="S2092" i="1"/>
  <c r="V2092" i="1"/>
  <c r="X2092" i="1"/>
  <c r="Z2092" i="1"/>
  <c r="AB2092" i="1"/>
  <c r="O2091" i="1"/>
  <c r="P2091" i="1"/>
  <c r="Q2091" i="1"/>
  <c r="S2091" i="1"/>
  <c r="V2091" i="1"/>
  <c r="X2091" i="1"/>
  <c r="Z2091" i="1"/>
  <c r="AB2091" i="1"/>
  <c r="O2090" i="1"/>
  <c r="P2090" i="1"/>
  <c r="Q2090" i="1"/>
  <c r="S2090" i="1"/>
  <c r="V2090" i="1"/>
  <c r="X2090" i="1"/>
  <c r="Z2090" i="1"/>
  <c r="AB2090" i="1"/>
  <c r="O2089" i="1"/>
  <c r="P2089" i="1"/>
  <c r="Q2089" i="1"/>
  <c r="S2089" i="1"/>
  <c r="V2089" i="1"/>
  <c r="X2089" i="1"/>
  <c r="Z2089" i="1"/>
  <c r="AB2089" i="1"/>
  <c r="O2088" i="1"/>
  <c r="P2088" i="1"/>
  <c r="Q2088" i="1"/>
  <c r="S2088" i="1"/>
  <c r="V2088" i="1"/>
  <c r="X2088" i="1"/>
  <c r="Z2088" i="1"/>
  <c r="AB2088" i="1"/>
  <c r="O2087" i="1"/>
  <c r="P2087" i="1"/>
  <c r="Q2087" i="1"/>
  <c r="S2087" i="1"/>
  <c r="V2087" i="1"/>
  <c r="X2087" i="1"/>
  <c r="Z2087" i="1"/>
  <c r="AB2087" i="1"/>
  <c r="O2086" i="1"/>
  <c r="P2086" i="1"/>
  <c r="Q2086" i="1"/>
  <c r="S2086" i="1"/>
  <c r="V2086" i="1"/>
  <c r="X2086" i="1"/>
  <c r="Z2086" i="1"/>
  <c r="AB2086" i="1"/>
  <c r="O2085" i="1"/>
  <c r="P2085" i="1"/>
  <c r="Q2085" i="1"/>
  <c r="S2085" i="1"/>
  <c r="V2085" i="1"/>
  <c r="X2085" i="1"/>
  <c r="Z2085" i="1"/>
  <c r="AB2085" i="1"/>
  <c r="O2084" i="1"/>
  <c r="P2084" i="1"/>
  <c r="Q2084" i="1"/>
  <c r="S2084" i="1"/>
  <c r="V2084" i="1"/>
  <c r="X2084" i="1"/>
  <c r="Z2084" i="1"/>
  <c r="AB2084" i="1"/>
  <c r="O2083" i="1"/>
  <c r="P2083" i="1"/>
  <c r="Q2083" i="1"/>
  <c r="S2083" i="1"/>
  <c r="V2083" i="1"/>
  <c r="X2083" i="1"/>
  <c r="Z2083" i="1"/>
  <c r="AB2083" i="1"/>
  <c r="O2082" i="1"/>
  <c r="P2082" i="1"/>
  <c r="Q2082" i="1"/>
  <c r="S2082" i="1"/>
  <c r="V2082" i="1"/>
  <c r="X2082" i="1"/>
  <c r="Z2082" i="1"/>
  <c r="AB2082" i="1"/>
  <c r="O2081" i="1"/>
  <c r="P2081" i="1"/>
  <c r="Q2081" i="1"/>
  <c r="S2081" i="1"/>
  <c r="V2081" i="1"/>
  <c r="X2081" i="1"/>
  <c r="Z2081" i="1"/>
  <c r="AB2081" i="1"/>
  <c r="O2080" i="1"/>
  <c r="P2080" i="1"/>
  <c r="Q2080" i="1"/>
  <c r="S2080" i="1"/>
  <c r="V2080" i="1"/>
  <c r="X2080" i="1"/>
  <c r="Z2080" i="1"/>
  <c r="AB2080" i="1"/>
  <c r="O2079" i="1"/>
  <c r="P2079" i="1"/>
  <c r="Q2079" i="1"/>
  <c r="S2079" i="1"/>
  <c r="V2079" i="1"/>
  <c r="X2079" i="1"/>
  <c r="Z2079" i="1"/>
  <c r="AB2079" i="1"/>
  <c r="O2078" i="1"/>
  <c r="P2078" i="1"/>
  <c r="Q2078" i="1"/>
  <c r="S2078" i="1"/>
  <c r="V2078" i="1"/>
  <c r="X2078" i="1"/>
  <c r="Z2078" i="1"/>
  <c r="AB2078" i="1"/>
  <c r="O2077" i="1"/>
  <c r="P2077" i="1"/>
  <c r="Q2077" i="1"/>
  <c r="S2077" i="1"/>
  <c r="V2077" i="1"/>
  <c r="X2077" i="1"/>
  <c r="Z2077" i="1"/>
  <c r="AB2077" i="1"/>
  <c r="O2076" i="1"/>
  <c r="P2076" i="1"/>
  <c r="Q2076" i="1"/>
  <c r="S2076" i="1"/>
  <c r="V2076" i="1"/>
  <c r="X2076" i="1"/>
  <c r="Z2076" i="1"/>
  <c r="AB2076" i="1"/>
  <c r="O2075" i="1"/>
  <c r="P2075" i="1"/>
  <c r="Q2075" i="1"/>
  <c r="S2075" i="1"/>
  <c r="V2075" i="1"/>
  <c r="X2075" i="1"/>
  <c r="Z2075" i="1"/>
  <c r="AB2075" i="1"/>
  <c r="O2074" i="1"/>
  <c r="P2074" i="1"/>
  <c r="Q2074" i="1"/>
  <c r="S2074" i="1"/>
  <c r="V2074" i="1"/>
  <c r="X2074" i="1"/>
  <c r="Z2074" i="1"/>
  <c r="AB2074" i="1"/>
  <c r="O2073" i="1"/>
  <c r="P2073" i="1"/>
  <c r="Q2073" i="1"/>
  <c r="S2073" i="1"/>
  <c r="V2073" i="1"/>
  <c r="X2073" i="1"/>
  <c r="Z2073" i="1"/>
  <c r="AB2073" i="1"/>
  <c r="O2072" i="1"/>
  <c r="P2072" i="1"/>
  <c r="Q2072" i="1"/>
  <c r="S2072" i="1"/>
  <c r="V2072" i="1"/>
  <c r="X2072" i="1"/>
  <c r="Z2072" i="1"/>
  <c r="AB2072" i="1"/>
  <c r="O2071" i="1"/>
  <c r="P2071" i="1"/>
  <c r="Q2071" i="1"/>
  <c r="S2071" i="1"/>
  <c r="V2071" i="1"/>
  <c r="X2071" i="1"/>
  <c r="Z2071" i="1"/>
  <c r="AB2071" i="1"/>
  <c r="O2070" i="1"/>
  <c r="P2070" i="1"/>
  <c r="Q2070" i="1"/>
  <c r="S2070" i="1"/>
  <c r="V2070" i="1"/>
  <c r="X2070" i="1"/>
  <c r="Z2070" i="1"/>
  <c r="AB2070" i="1"/>
  <c r="O2069" i="1"/>
  <c r="P2069" i="1"/>
  <c r="Q2069" i="1"/>
  <c r="S2069" i="1"/>
  <c r="V2069" i="1"/>
  <c r="X2069" i="1"/>
  <c r="Z2069" i="1"/>
  <c r="AB2069" i="1"/>
  <c r="O2068" i="1"/>
  <c r="P2068" i="1"/>
  <c r="Q2068" i="1"/>
  <c r="S2068" i="1"/>
  <c r="V2068" i="1"/>
  <c r="X2068" i="1"/>
  <c r="Z2068" i="1"/>
  <c r="AB2068" i="1"/>
  <c r="O2067" i="1"/>
  <c r="P2067" i="1"/>
  <c r="Q2067" i="1"/>
  <c r="S2067" i="1"/>
  <c r="V2067" i="1"/>
  <c r="X2067" i="1"/>
  <c r="Z2067" i="1"/>
  <c r="AB2067" i="1"/>
  <c r="O2066" i="1"/>
  <c r="P2066" i="1"/>
  <c r="Q2066" i="1"/>
  <c r="S2066" i="1"/>
  <c r="V2066" i="1"/>
  <c r="X2066" i="1"/>
  <c r="Z2066" i="1"/>
  <c r="AB2066" i="1"/>
  <c r="O2065" i="1"/>
  <c r="P2065" i="1"/>
  <c r="Q2065" i="1"/>
  <c r="S2065" i="1"/>
  <c r="V2065" i="1"/>
  <c r="X2065" i="1"/>
  <c r="Z2065" i="1"/>
  <c r="AB2065" i="1"/>
  <c r="O2064" i="1"/>
  <c r="P2064" i="1"/>
  <c r="Q2064" i="1"/>
  <c r="S2064" i="1"/>
  <c r="V2064" i="1"/>
  <c r="X2064" i="1"/>
  <c r="Z2064" i="1"/>
  <c r="AB2064" i="1"/>
  <c r="O2063" i="1"/>
  <c r="P2063" i="1"/>
  <c r="Q2063" i="1"/>
  <c r="S2063" i="1"/>
  <c r="V2063" i="1"/>
  <c r="X2063" i="1"/>
  <c r="Z2063" i="1"/>
  <c r="AB2063" i="1"/>
  <c r="O2062" i="1"/>
  <c r="P2062" i="1"/>
  <c r="Q2062" i="1"/>
  <c r="S2062" i="1"/>
  <c r="V2062" i="1"/>
  <c r="X2062" i="1"/>
  <c r="Z2062" i="1"/>
  <c r="AB2062" i="1"/>
  <c r="O2061" i="1"/>
  <c r="P2061" i="1"/>
  <c r="Q2061" i="1"/>
  <c r="S2061" i="1"/>
  <c r="V2061" i="1"/>
  <c r="X2061" i="1"/>
  <c r="Z2061" i="1"/>
  <c r="AB2061" i="1"/>
  <c r="O2060" i="1"/>
  <c r="P2060" i="1"/>
  <c r="Q2060" i="1"/>
  <c r="S2060" i="1"/>
  <c r="V2060" i="1"/>
  <c r="X2060" i="1"/>
  <c r="Z2060" i="1"/>
  <c r="AB2060" i="1"/>
  <c r="O2059" i="1"/>
  <c r="P2059" i="1"/>
  <c r="Q2059" i="1"/>
  <c r="S2059" i="1"/>
  <c r="V2059" i="1"/>
  <c r="X2059" i="1"/>
  <c r="Z2059" i="1"/>
  <c r="AB2059" i="1"/>
  <c r="O2058" i="1"/>
  <c r="P2058" i="1"/>
  <c r="Q2058" i="1"/>
  <c r="S2058" i="1"/>
  <c r="V2058" i="1"/>
  <c r="X2058" i="1"/>
  <c r="Z2058" i="1"/>
  <c r="AB2058" i="1"/>
  <c r="O2057" i="1"/>
  <c r="P2057" i="1"/>
  <c r="Q2057" i="1"/>
  <c r="S2057" i="1"/>
  <c r="V2057" i="1"/>
  <c r="X2057" i="1"/>
  <c r="Z2057" i="1"/>
  <c r="AB2057" i="1"/>
  <c r="O2056" i="1"/>
  <c r="P2056" i="1"/>
  <c r="Q2056" i="1"/>
  <c r="S2056" i="1"/>
  <c r="V2056" i="1"/>
  <c r="X2056" i="1"/>
  <c r="Z2056" i="1"/>
  <c r="AB2056" i="1"/>
  <c r="O2055" i="1"/>
  <c r="P2055" i="1"/>
  <c r="Q2055" i="1"/>
  <c r="S2055" i="1"/>
  <c r="V2055" i="1"/>
  <c r="X2055" i="1"/>
  <c r="Z2055" i="1"/>
  <c r="AB2055" i="1"/>
  <c r="O2054" i="1"/>
  <c r="P2054" i="1"/>
  <c r="Q2054" i="1"/>
  <c r="S2054" i="1"/>
  <c r="V2054" i="1"/>
  <c r="X2054" i="1"/>
  <c r="Z2054" i="1"/>
  <c r="AB2054" i="1"/>
  <c r="O2053" i="1"/>
  <c r="P2053" i="1"/>
  <c r="Q2053" i="1"/>
  <c r="S2053" i="1"/>
  <c r="V2053" i="1"/>
  <c r="X2053" i="1"/>
  <c r="Z2053" i="1"/>
  <c r="AB2053" i="1"/>
  <c r="O2052" i="1"/>
  <c r="P2052" i="1"/>
  <c r="Q2052" i="1"/>
  <c r="S2052" i="1"/>
  <c r="V2052" i="1"/>
  <c r="X2052" i="1"/>
  <c r="Z2052" i="1"/>
  <c r="AB2052" i="1"/>
  <c r="O2051" i="1"/>
  <c r="P2051" i="1"/>
  <c r="Q2051" i="1"/>
  <c r="S2051" i="1"/>
  <c r="V2051" i="1"/>
  <c r="X2051" i="1"/>
  <c r="Z2051" i="1"/>
  <c r="AB2051" i="1"/>
  <c r="O2050" i="1"/>
  <c r="P2050" i="1"/>
  <c r="Q2050" i="1"/>
  <c r="S2050" i="1"/>
  <c r="V2050" i="1"/>
  <c r="X2050" i="1"/>
  <c r="Z2050" i="1"/>
  <c r="AB2050" i="1"/>
  <c r="O2049" i="1"/>
  <c r="P2049" i="1"/>
  <c r="Q2049" i="1"/>
  <c r="S2049" i="1"/>
  <c r="V2049" i="1"/>
  <c r="X2049" i="1"/>
  <c r="Z2049" i="1"/>
  <c r="AB2049" i="1"/>
  <c r="O2048" i="1"/>
  <c r="P2048" i="1"/>
  <c r="Q2048" i="1"/>
  <c r="S2048" i="1"/>
  <c r="V2048" i="1"/>
  <c r="X2048" i="1"/>
  <c r="Z2048" i="1"/>
  <c r="AB2048" i="1"/>
  <c r="O2047" i="1"/>
  <c r="P2047" i="1"/>
  <c r="Q2047" i="1"/>
  <c r="S2047" i="1"/>
  <c r="V2047" i="1"/>
  <c r="X2047" i="1"/>
  <c r="Z2047" i="1"/>
  <c r="AB2047" i="1"/>
  <c r="O2046" i="1"/>
  <c r="P2046" i="1"/>
  <c r="Q2046" i="1"/>
  <c r="S2046" i="1"/>
  <c r="V2046" i="1"/>
  <c r="X2046" i="1"/>
  <c r="Z2046" i="1"/>
  <c r="AB2046" i="1"/>
  <c r="O2045" i="1"/>
  <c r="P2045" i="1"/>
  <c r="Q2045" i="1"/>
  <c r="S2045" i="1"/>
  <c r="V2045" i="1"/>
  <c r="X2045" i="1"/>
  <c r="Z2045" i="1"/>
  <c r="AB2045" i="1"/>
  <c r="O2044" i="1"/>
  <c r="P2044" i="1"/>
  <c r="Q2044" i="1"/>
  <c r="S2044" i="1"/>
  <c r="V2044" i="1"/>
  <c r="X2044" i="1"/>
  <c r="Z2044" i="1"/>
  <c r="AB2044" i="1"/>
  <c r="O2043" i="1"/>
  <c r="P2043" i="1"/>
  <c r="Q2043" i="1"/>
  <c r="S2043" i="1"/>
  <c r="V2043" i="1"/>
  <c r="X2043" i="1"/>
  <c r="Z2043" i="1"/>
  <c r="AB2043" i="1"/>
  <c r="O2042" i="1"/>
  <c r="P2042" i="1"/>
  <c r="Q2042" i="1"/>
  <c r="S2042" i="1"/>
  <c r="V2042" i="1"/>
  <c r="X2042" i="1"/>
  <c r="Z2042" i="1"/>
  <c r="AB2042" i="1"/>
  <c r="O2041" i="1"/>
  <c r="P2041" i="1"/>
  <c r="Q2041" i="1"/>
  <c r="S2041" i="1"/>
  <c r="V2041" i="1"/>
  <c r="X2041" i="1"/>
  <c r="Z2041" i="1"/>
  <c r="AB2041" i="1"/>
  <c r="O2040" i="1"/>
  <c r="P2040" i="1"/>
  <c r="Q2040" i="1"/>
  <c r="S2040" i="1"/>
  <c r="V2040" i="1"/>
  <c r="X2040" i="1"/>
  <c r="Z2040" i="1"/>
  <c r="AB2040" i="1"/>
  <c r="O2039" i="1"/>
  <c r="P2039" i="1"/>
  <c r="Q2039" i="1"/>
  <c r="S2039" i="1"/>
  <c r="V2039" i="1"/>
  <c r="X2039" i="1"/>
  <c r="Z2039" i="1"/>
  <c r="AB2039" i="1"/>
  <c r="O2038" i="1"/>
  <c r="P2038" i="1"/>
  <c r="Q2038" i="1"/>
  <c r="S2038" i="1"/>
  <c r="V2038" i="1"/>
  <c r="X2038" i="1"/>
  <c r="Z2038" i="1"/>
  <c r="AB2038" i="1"/>
  <c r="O2037" i="1"/>
  <c r="P2037" i="1"/>
  <c r="Q2037" i="1"/>
  <c r="S2037" i="1"/>
  <c r="V2037" i="1"/>
  <c r="X2037" i="1"/>
  <c r="Z2037" i="1"/>
  <c r="AB2037" i="1"/>
  <c r="O2036" i="1"/>
  <c r="P2036" i="1"/>
  <c r="Q2036" i="1"/>
  <c r="S2036" i="1"/>
  <c r="V2036" i="1"/>
  <c r="X2036" i="1"/>
  <c r="Z2036" i="1"/>
  <c r="AB2036" i="1"/>
  <c r="O2035" i="1"/>
  <c r="P2035" i="1"/>
  <c r="Q2035" i="1"/>
  <c r="S2035" i="1"/>
  <c r="V2035" i="1"/>
  <c r="X2035" i="1"/>
  <c r="Z2035" i="1"/>
  <c r="AB2035" i="1"/>
  <c r="O2034" i="1"/>
  <c r="P2034" i="1"/>
  <c r="Q2034" i="1"/>
  <c r="S2034" i="1"/>
  <c r="V2034" i="1"/>
  <c r="X2034" i="1"/>
  <c r="Z2034" i="1"/>
  <c r="AB2034" i="1"/>
  <c r="O2033" i="1"/>
  <c r="P2033" i="1"/>
  <c r="Q2033" i="1"/>
  <c r="S2033" i="1"/>
  <c r="V2033" i="1"/>
  <c r="X2033" i="1"/>
  <c r="Z2033" i="1"/>
  <c r="AB2033" i="1"/>
  <c r="O2032" i="1"/>
  <c r="P2032" i="1"/>
  <c r="Q2032" i="1"/>
  <c r="S2032" i="1"/>
  <c r="V2032" i="1"/>
  <c r="X2032" i="1"/>
  <c r="Z2032" i="1"/>
  <c r="AB2032" i="1"/>
  <c r="O2031" i="1"/>
  <c r="P2031" i="1"/>
  <c r="Q2031" i="1"/>
  <c r="S2031" i="1"/>
  <c r="V2031" i="1"/>
  <c r="X2031" i="1"/>
  <c r="Z2031" i="1"/>
  <c r="AB2031" i="1"/>
  <c r="O2030" i="1"/>
  <c r="P2030" i="1"/>
  <c r="Q2030" i="1"/>
  <c r="S2030" i="1"/>
  <c r="V2030" i="1"/>
  <c r="X2030" i="1"/>
  <c r="Z2030" i="1"/>
  <c r="AB2030" i="1"/>
  <c r="O2029" i="1"/>
  <c r="P2029" i="1"/>
  <c r="Q2029" i="1"/>
  <c r="S2029" i="1"/>
  <c r="V2029" i="1"/>
  <c r="X2029" i="1"/>
  <c r="Z2029" i="1"/>
  <c r="AB2029" i="1"/>
  <c r="O2028" i="1"/>
  <c r="P2028" i="1"/>
  <c r="Q2028" i="1"/>
  <c r="S2028" i="1"/>
  <c r="V2028" i="1"/>
  <c r="X2028" i="1"/>
  <c r="Z2028" i="1"/>
  <c r="AB2028" i="1"/>
  <c r="O2027" i="1"/>
  <c r="P2027" i="1"/>
  <c r="Q2027" i="1"/>
  <c r="S2027" i="1"/>
  <c r="V2027" i="1"/>
  <c r="X2027" i="1"/>
  <c r="Z2027" i="1"/>
  <c r="AB2027" i="1"/>
  <c r="O2026" i="1"/>
  <c r="P2026" i="1"/>
  <c r="Q2026" i="1"/>
  <c r="S2026" i="1"/>
  <c r="V2026" i="1"/>
  <c r="X2026" i="1"/>
  <c r="Z2026" i="1"/>
  <c r="AB2026" i="1"/>
  <c r="O2025" i="1"/>
  <c r="P2025" i="1"/>
  <c r="Q2025" i="1"/>
  <c r="S2025" i="1"/>
  <c r="V2025" i="1"/>
  <c r="X2025" i="1"/>
  <c r="Z2025" i="1"/>
  <c r="AB2025" i="1"/>
  <c r="O2024" i="1"/>
  <c r="P2024" i="1"/>
  <c r="Q2024" i="1"/>
  <c r="S2024" i="1"/>
  <c r="V2024" i="1"/>
  <c r="X2024" i="1"/>
  <c r="Z2024" i="1"/>
  <c r="AB2024" i="1"/>
  <c r="O2023" i="1"/>
  <c r="P2023" i="1"/>
  <c r="Q2023" i="1"/>
  <c r="S2023" i="1"/>
  <c r="V2023" i="1"/>
  <c r="X2023" i="1"/>
  <c r="Z2023" i="1"/>
  <c r="AB2023" i="1"/>
  <c r="O2022" i="1"/>
  <c r="P2022" i="1"/>
  <c r="Q2022" i="1"/>
  <c r="S2022" i="1"/>
  <c r="V2022" i="1"/>
  <c r="X2022" i="1"/>
  <c r="Z2022" i="1"/>
  <c r="AB2022" i="1"/>
  <c r="O2021" i="1"/>
  <c r="P2021" i="1"/>
  <c r="Q2021" i="1"/>
  <c r="S2021" i="1"/>
  <c r="V2021" i="1"/>
  <c r="X2021" i="1"/>
  <c r="Z2021" i="1"/>
  <c r="AB2021" i="1"/>
  <c r="O2020" i="1"/>
  <c r="P2020" i="1"/>
  <c r="Q2020" i="1"/>
  <c r="S2020" i="1"/>
  <c r="V2020" i="1"/>
  <c r="X2020" i="1"/>
  <c r="Z2020" i="1"/>
  <c r="AB2020" i="1"/>
  <c r="O2019" i="1"/>
  <c r="P2019" i="1"/>
  <c r="Q2019" i="1"/>
  <c r="S2019" i="1"/>
  <c r="V2019" i="1"/>
  <c r="X2019" i="1"/>
  <c r="Z2019" i="1"/>
  <c r="AB2019" i="1"/>
  <c r="O2018" i="1"/>
  <c r="P2018" i="1"/>
  <c r="Q2018" i="1"/>
  <c r="S2018" i="1"/>
  <c r="V2018" i="1"/>
  <c r="X2018" i="1"/>
  <c r="Z2018" i="1"/>
  <c r="AB2018" i="1"/>
  <c r="O2017" i="1"/>
  <c r="P2017" i="1"/>
  <c r="Q2017" i="1"/>
  <c r="S2017" i="1"/>
  <c r="V2017" i="1"/>
  <c r="X2017" i="1"/>
  <c r="Z2017" i="1"/>
  <c r="AB2017" i="1"/>
  <c r="O2016" i="1"/>
  <c r="P2016" i="1"/>
  <c r="Q2016" i="1"/>
  <c r="S2016" i="1"/>
  <c r="V2016" i="1"/>
  <c r="X2016" i="1"/>
  <c r="Z2016" i="1"/>
  <c r="AB2016" i="1"/>
  <c r="O2015" i="1"/>
  <c r="P2015" i="1"/>
  <c r="Q2015" i="1"/>
  <c r="S2015" i="1"/>
  <c r="V2015" i="1"/>
  <c r="X2015" i="1"/>
  <c r="Z2015" i="1"/>
  <c r="AB2015" i="1"/>
  <c r="O2014" i="1"/>
  <c r="P2014" i="1"/>
  <c r="Q2014" i="1"/>
  <c r="S2014" i="1"/>
  <c r="V2014" i="1"/>
  <c r="X2014" i="1"/>
  <c r="Z2014" i="1"/>
  <c r="AB2014" i="1"/>
  <c r="O2013" i="1"/>
  <c r="P2013" i="1"/>
  <c r="Q2013" i="1"/>
  <c r="S2013" i="1"/>
  <c r="V2013" i="1"/>
  <c r="X2013" i="1"/>
  <c r="Z2013" i="1"/>
  <c r="AB2013" i="1"/>
  <c r="O2012" i="1"/>
  <c r="P2012" i="1"/>
  <c r="Q2012" i="1"/>
  <c r="S2012" i="1"/>
  <c r="V2012" i="1"/>
  <c r="X2012" i="1"/>
  <c r="Z2012" i="1"/>
  <c r="AB2012" i="1"/>
  <c r="O2011" i="1"/>
  <c r="P2011" i="1"/>
  <c r="Q2011" i="1"/>
  <c r="S2011" i="1"/>
  <c r="V2011" i="1"/>
  <c r="X2011" i="1"/>
  <c r="Z2011" i="1"/>
  <c r="AB2011" i="1"/>
  <c r="O2010" i="1"/>
  <c r="P2010" i="1"/>
  <c r="Q2010" i="1"/>
  <c r="S2010" i="1"/>
  <c r="V2010" i="1"/>
  <c r="X2010" i="1"/>
  <c r="Z2010" i="1"/>
  <c r="AB2010" i="1"/>
  <c r="O2009" i="1"/>
  <c r="P2009" i="1"/>
  <c r="Q2009" i="1"/>
  <c r="S2009" i="1"/>
  <c r="V2009" i="1"/>
  <c r="X2009" i="1"/>
  <c r="Z2009" i="1"/>
  <c r="AB2009" i="1"/>
  <c r="O2008" i="1"/>
  <c r="P2008" i="1"/>
  <c r="Q2008" i="1"/>
  <c r="S2008" i="1"/>
  <c r="V2008" i="1"/>
  <c r="X2008" i="1"/>
  <c r="Z2008" i="1"/>
  <c r="AB2008" i="1"/>
  <c r="O2007" i="1"/>
  <c r="P2007" i="1"/>
  <c r="Q2007" i="1"/>
  <c r="S2007" i="1"/>
  <c r="V2007" i="1"/>
  <c r="X2007" i="1"/>
  <c r="Z2007" i="1"/>
  <c r="AB2007" i="1"/>
  <c r="O2006" i="1"/>
  <c r="P2006" i="1"/>
  <c r="Q2006" i="1"/>
  <c r="S2006" i="1"/>
  <c r="V2006" i="1"/>
  <c r="X2006" i="1"/>
  <c r="Z2006" i="1"/>
  <c r="AB2006" i="1"/>
  <c r="O2005" i="1"/>
  <c r="P2005" i="1"/>
  <c r="Q2005" i="1"/>
  <c r="S2005" i="1"/>
  <c r="V2005" i="1"/>
  <c r="X2005" i="1"/>
  <c r="Z2005" i="1"/>
  <c r="AB2005" i="1"/>
  <c r="O2004" i="1"/>
  <c r="P2004" i="1"/>
  <c r="Q2004" i="1"/>
  <c r="S2004" i="1"/>
  <c r="V2004" i="1"/>
  <c r="X2004" i="1"/>
  <c r="Z2004" i="1"/>
  <c r="AB2004" i="1"/>
  <c r="O2003" i="1"/>
  <c r="P2003" i="1"/>
  <c r="Q2003" i="1"/>
  <c r="S2003" i="1"/>
  <c r="V2003" i="1"/>
  <c r="X2003" i="1"/>
  <c r="Z2003" i="1"/>
  <c r="AB2003" i="1"/>
  <c r="O2002" i="1"/>
  <c r="P2002" i="1"/>
  <c r="Q2002" i="1"/>
  <c r="S2002" i="1"/>
  <c r="V2002" i="1"/>
  <c r="X2002" i="1"/>
  <c r="Z2002" i="1"/>
  <c r="AB2002" i="1"/>
  <c r="O2001" i="1"/>
  <c r="P2001" i="1"/>
  <c r="Q2001" i="1"/>
  <c r="S2001" i="1"/>
  <c r="V2001" i="1"/>
  <c r="X2001" i="1"/>
  <c r="Z2001" i="1"/>
  <c r="AB2001" i="1"/>
  <c r="O2000" i="1"/>
  <c r="P2000" i="1"/>
  <c r="Q2000" i="1"/>
  <c r="S2000" i="1"/>
  <c r="V2000" i="1"/>
  <c r="X2000" i="1"/>
  <c r="Z2000" i="1"/>
  <c r="AB2000" i="1"/>
  <c r="O1999" i="1"/>
  <c r="P1999" i="1"/>
  <c r="Q1999" i="1"/>
  <c r="S1999" i="1"/>
  <c r="V1999" i="1"/>
  <c r="X1999" i="1"/>
  <c r="Z1999" i="1"/>
  <c r="AB1999" i="1"/>
  <c r="O1998" i="1"/>
  <c r="P1998" i="1"/>
  <c r="Q1998" i="1"/>
  <c r="S1998" i="1"/>
  <c r="V1998" i="1"/>
  <c r="X1998" i="1"/>
  <c r="Z1998" i="1"/>
  <c r="AB1998" i="1"/>
  <c r="O1997" i="1"/>
  <c r="P1997" i="1"/>
  <c r="Q1997" i="1"/>
  <c r="S1997" i="1"/>
  <c r="V1997" i="1"/>
  <c r="X1997" i="1"/>
  <c r="Z1997" i="1"/>
  <c r="AB1997" i="1"/>
  <c r="O1996" i="1"/>
  <c r="P1996" i="1"/>
  <c r="Q1996" i="1"/>
  <c r="S1996" i="1"/>
  <c r="V1996" i="1"/>
  <c r="X1996" i="1"/>
  <c r="Z1996" i="1"/>
  <c r="AB1996" i="1"/>
  <c r="O1995" i="1"/>
  <c r="P1995" i="1"/>
  <c r="Q1995" i="1"/>
  <c r="S1995" i="1"/>
  <c r="V1995" i="1"/>
  <c r="X1995" i="1"/>
  <c r="Z1995" i="1"/>
  <c r="AB1995" i="1"/>
  <c r="O1994" i="1"/>
  <c r="P1994" i="1"/>
  <c r="Q1994" i="1"/>
  <c r="S1994" i="1"/>
  <c r="V1994" i="1"/>
  <c r="X1994" i="1"/>
  <c r="Z1994" i="1"/>
  <c r="AB1994" i="1"/>
  <c r="O1993" i="1"/>
  <c r="P1993" i="1"/>
  <c r="Q1993" i="1"/>
  <c r="S1993" i="1"/>
  <c r="V1993" i="1"/>
  <c r="X1993" i="1"/>
  <c r="Z1993" i="1"/>
  <c r="AB1993" i="1"/>
  <c r="O1992" i="1"/>
  <c r="P1992" i="1"/>
  <c r="Q1992" i="1"/>
  <c r="S1992" i="1"/>
  <c r="V1992" i="1"/>
  <c r="X1992" i="1"/>
  <c r="Z1992" i="1"/>
  <c r="AB1992" i="1"/>
  <c r="O1991" i="1"/>
  <c r="P1991" i="1"/>
  <c r="Q1991" i="1"/>
  <c r="S1991" i="1"/>
  <c r="V1991" i="1"/>
  <c r="X1991" i="1"/>
  <c r="Z1991" i="1"/>
  <c r="AB1991" i="1"/>
  <c r="O1990" i="1"/>
  <c r="P1990" i="1"/>
  <c r="Q1990" i="1"/>
  <c r="S1990" i="1"/>
  <c r="V1990" i="1"/>
  <c r="X1990" i="1"/>
  <c r="Z1990" i="1"/>
  <c r="AB1990" i="1"/>
  <c r="O1989" i="1"/>
  <c r="P1989" i="1"/>
  <c r="Q1989" i="1"/>
  <c r="S1989" i="1"/>
  <c r="V1989" i="1"/>
  <c r="X1989" i="1"/>
  <c r="Z1989" i="1"/>
  <c r="AB1989" i="1"/>
  <c r="O1988" i="1"/>
  <c r="P1988" i="1"/>
  <c r="Q1988" i="1"/>
  <c r="S1988" i="1"/>
  <c r="V1988" i="1"/>
  <c r="X1988" i="1"/>
  <c r="Z1988" i="1"/>
  <c r="AB1988" i="1"/>
  <c r="O1987" i="1"/>
  <c r="P1987" i="1"/>
  <c r="Q1987" i="1"/>
  <c r="S1987" i="1"/>
  <c r="V1987" i="1"/>
  <c r="X1987" i="1"/>
  <c r="Z1987" i="1"/>
  <c r="AB1987" i="1"/>
  <c r="O1986" i="1"/>
  <c r="P1986" i="1"/>
  <c r="Q1986" i="1"/>
  <c r="S1986" i="1"/>
  <c r="V1986" i="1"/>
  <c r="X1986" i="1"/>
  <c r="Z1986" i="1"/>
  <c r="AB1986" i="1"/>
  <c r="O1985" i="1"/>
  <c r="P1985" i="1"/>
  <c r="Q1985" i="1"/>
  <c r="S1985" i="1"/>
  <c r="V1985" i="1"/>
  <c r="X1985" i="1"/>
  <c r="Z1985" i="1"/>
  <c r="AB1985" i="1"/>
  <c r="O1984" i="1"/>
  <c r="P1984" i="1"/>
  <c r="Q1984" i="1"/>
  <c r="S1984" i="1"/>
  <c r="V1984" i="1"/>
  <c r="X1984" i="1"/>
  <c r="Z1984" i="1"/>
  <c r="AB1984" i="1"/>
  <c r="O1983" i="1"/>
  <c r="P1983" i="1"/>
  <c r="Q1983" i="1"/>
  <c r="S1983" i="1"/>
  <c r="V1983" i="1"/>
  <c r="X1983" i="1"/>
  <c r="Z1983" i="1"/>
  <c r="AB1983" i="1"/>
  <c r="O1982" i="1"/>
  <c r="P1982" i="1"/>
  <c r="Q1982" i="1"/>
  <c r="S1982" i="1"/>
  <c r="V1982" i="1"/>
  <c r="X1982" i="1"/>
  <c r="Z1982" i="1"/>
  <c r="AB1982" i="1"/>
  <c r="O1981" i="1"/>
  <c r="P1981" i="1"/>
  <c r="Q1981" i="1"/>
  <c r="S1981" i="1"/>
  <c r="V1981" i="1"/>
  <c r="X1981" i="1"/>
  <c r="Z1981" i="1"/>
  <c r="AB1981" i="1"/>
  <c r="O1980" i="1"/>
  <c r="P1980" i="1"/>
  <c r="Q1980" i="1"/>
  <c r="S1980" i="1"/>
  <c r="V1980" i="1"/>
  <c r="X1980" i="1"/>
  <c r="Z1980" i="1"/>
  <c r="AB1980" i="1"/>
  <c r="O1979" i="1"/>
  <c r="P1979" i="1"/>
  <c r="Q1979" i="1"/>
  <c r="S1979" i="1"/>
  <c r="V1979" i="1"/>
  <c r="X1979" i="1"/>
  <c r="Z1979" i="1"/>
  <c r="AB1979" i="1"/>
  <c r="O1978" i="1"/>
  <c r="P1978" i="1"/>
  <c r="Q1978" i="1"/>
  <c r="S1978" i="1"/>
  <c r="V1978" i="1"/>
  <c r="X1978" i="1"/>
  <c r="Z1978" i="1"/>
  <c r="AB1978" i="1"/>
  <c r="O1977" i="1"/>
  <c r="P1977" i="1"/>
  <c r="Q1977" i="1"/>
  <c r="S1977" i="1"/>
  <c r="V1977" i="1"/>
  <c r="X1977" i="1"/>
  <c r="Z1977" i="1"/>
  <c r="AB1977" i="1"/>
  <c r="O1976" i="1"/>
  <c r="P1976" i="1"/>
  <c r="Q1976" i="1"/>
  <c r="S1976" i="1"/>
  <c r="V1976" i="1"/>
  <c r="X1976" i="1"/>
  <c r="Z1976" i="1"/>
  <c r="AB1976" i="1"/>
  <c r="O1975" i="1"/>
  <c r="P1975" i="1"/>
  <c r="Q1975" i="1"/>
  <c r="S1975" i="1"/>
  <c r="V1975" i="1"/>
  <c r="X1975" i="1"/>
  <c r="Z1975" i="1"/>
  <c r="AB1975" i="1"/>
  <c r="O1974" i="1"/>
  <c r="P1974" i="1"/>
  <c r="Q1974" i="1"/>
  <c r="S1974" i="1"/>
  <c r="V1974" i="1"/>
  <c r="X1974" i="1"/>
  <c r="Z1974" i="1"/>
  <c r="AB1974" i="1"/>
  <c r="O1973" i="1"/>
  <c r="P1973" i="1"/>
  <c r="Q1973" i="1"/>
  <c r="S1973" i="1"/>
  <c r="V1973" i="1"/>
  <c r="X1973" i="1"/>
  <c r="Z1973" i="1"/>
  <c r="AB1973" i="1"/>
  <c r="O1972" i="1"/>
  <c r="P1972" i="1"/>
  <c r="Q1972" i="1"/>
  <c r="S1972" i="1"/>
  <c r="V1972" i="1"/>
  <c r="X1972" i="1"/>
  <c r="Z1972" i="1"/>
  <c r="AB1972" i="1"/>
  <c r="O1971" i="1"/>
  <c r="P1971" i="1"/>
  <c r="Q1971" i="1"/>
  <c r="S1971" i="1"/>
  <c r="V1971" i="1"/>
  <c r="X1971" i="1"/>
  <c r="Z1971" i="1"/>
  <c r="AB1971" i="1"/>
  <c r="O1970" i="1"/>
  <c r="P1970" i="1"/>
  <c r="Q1970" i="1"/>
  <c r="S1970" i="1"/>
  <c r="V1970" i="1"/>
  <c r="X1970" i="1"/>
  <c r="Z1970" i="1"/>
  <c r="AB1970" i="1"/>
  <c r="O1969" i="1"/>
  <c r="P1969" i="1"/>
  <c r="Q1969" i="1"/>
  <c r="S1969" i="1"/>
  <c r="V1969" i="1"/>
  <c r="X1969" i="1"/>
  <c r="Z1969" i="1"/>
  <c r="AB1969" i="1"/>
  <c r="O1968" i="1"/>
  <c r="P1968" i="1"/>
  <c r="Q1968" i="1"/>
  <c r="S1968" i="1"/>
  <c r="V1968" i="1"/>
  <c r="X1968" i="1"/>
  <c r="Z1968" i="1"/>
  <c r="AB1968" i="1"/>
  <c r="O1967" i="1"/>
  <c r="P1967" i="1"/>
  <c r="Q1967" i="1"/>
  <c r="S1967" i="1"/>
  <c r="V1967" i="1"/>
  <c r="X1967" i="1"/>
  <c r="Z1967" i="1"/>
  <c r="AB1967" i="1"/>
  <c r="O1966" i="1"/>
  <c r="P1966" i="1"/>
  <c r="Q1966" i="1"/>
  <c r="S1966" i="1"/>
  <c r="V1966" i="1"/>
  <c r="X1966" i="1"/>
  <c r="Z1966" i="1"/>
  <c r="AB1966" i="1"/>
  <c r="O1965" i="1"/>
  <c r="P1965" i="1"/>
  <c r="Q1965" i="1"/>
  <c r="S1965" i="1"/>
  <c r="V1965" i="1"/>
  <c r="X1965" i="1"/>
  <c r="Z1965" i="1"/>
  <c r="AB1965" i="1"/>
  <c r="O1964" i="1"/>
  <c r="P1964" i="1"/>
  <c r="Q1964" i="1"/>
  <c r="S1964" i="1"/>
  <c r="V1964" i="1"/>
  <c r="X1964" i="1"/>
  <c r="Z1964" i="1"/>
  <c r="AB1964" i="1"/>
  <c r="O1963" i="1"/>
  <c r="P1963" i="1"/>
  <c r="Q1963" i="1"/>
  <c r="S1963" i="1"/>
  <c r="V1963" i="1"/>
  <c r="X1963" i="1"/>
  <c r="Z1963" i="1"/>
  <c r="AB1963" i="1"/>
  <c r="O1962" i="1"/>
  <c r="P1962" i="1"/>
  <c r="Q1962" i="1"/>
  <c r="S1962" i="1"/>
  <c r="V1962" i="1"/>
  <c r="X1962" i="1"/>
  <c r="Z1962" i="1"/>
  <c r="AB1962" i="1"/>
  <c r="O1961" i="1"/>
  <c r="P1961" i="1"/>
  <c r="Q1961" i="1"/>
  <c r="S1961" i="1"/>
  <c r="V1961" i="1"/>
  <c r="X1961" i="1"/>
  <c r="Z1961" i="1"/>
  <c r="AB1961" i="1"/>
  <c r="O1960" i="1"/>
  <c r="P1960" i="1"/>
  <c r="Q1960" i="1"/>
  <c r="S1960" i="1"/>
  <c r="V1960" i="1"/>
  <c r="X1960" i="1"/>
  <c r="Z1960" i="1"/>
  <c r="AB1960" i="1"/>
  <c r="O1959" i="1"/>
  <c r="P1959" i="1"/>
  <c r="Q1959" i="1"/>
  <c r="S1959" i="1"/>
  <c r="V1959" i="1"/>
  <c r="X1959" i="1"/>
  <c r="Z1959" i="1"/>
  <c r="AB1959" i="1"/>
  <c r="O1958" i="1"/>
  <c r="P1958" i="1"/>
  <c r="Q1958" i="1"/>
  <c r="S1958" i="1"/>
  <c r="V1958" i="1"/>
  <c r="X1958" i="1"/>
  <c r="Z1958" i="1"/>
  <c r="AB1958" i="1"/>
  <c r="O1957" i="1"/>
  <c r="P1957" i="1"/>
  <c r="Q1957" i="1"/>
  <c r="S1957" i="1"/>
  <c r="V1957" i="1"/>
  <c r="X1957" i="1"/>
  <c r="Z1957" i="1"/>
  <c r="AB1957" i="1"/>
  <c r="O1956" i="1"/>
  <c r="P1956" i="1"/>
  <c r="Q1956" i="1"/>
  <c r="S1956" i="1"/>
  <c r="V1956" i="1"/>
  <c r="X1956" i="1"/>
  <c r="Z1956" i="1"/>
  <c r="AB1956" i="1"/>
  <c r="O1955" i="1"/>
  <c r="P1955" i="1"/>
  <c r="Q1955" i="1"/>
  <c r="S1955" i="1"/>
  <c r="V1955" i="1"/>
  <c r="X1955" i="1"/>
  <c r="Z1955" i="1"/>
  <c r="AB1955" i="1"/>
  <c r="O1954" i="1"/>
  <c r="P1954" i="1"/>
  <c r="Q1954" i="1"/>
  <c r="S1954" i="1"/>
  <c r="V1954" i="1"/>
  <c r="X1954" i="1"/>
  <c r="Z1954" i="1"/>
  <c r="AB1954" i="1"/>
  <c r="O1953" i="1"/>
  <c r="P1953" i="1"/>
  <c r="Q1953" i="1"/>
  <c r="S1953" i="1"/>
  <c r="V1953" i="1"/>
  <c r="X1953" i="1"/>
  <c r="Z1953" i="1"/>
  <c r="AB1953" i="1"/>
  <c r="O1952" i="1"/>
  <c r="P1952" i="1"/>
  <c r="Q1952" i="1"/>
  <c r="S1952" i="1"/>
  <c r="V1952" i="1"/>
  <c r="X1952" i="1"/>
  <c r="Z1952" i="1"/>
  <c r="AB1952" i="1"/>
  <c r="O1951" i="1"/>
  <c r="P1951" i="1"/>
  <c r="Q1951" i="1"/>
  <c r="S1951" i="1"/>
  <c r="V1951" i="1"/>
  <c r="X1951" i="1"/>
  <c r="Z1951" i="1"/>
  <c r="AB1951" i="1"/>
  <c r="O1950" i="1"/>
  <c r="P1950" i="1"/>
  <c r="Q1950" i="1"/>
  <c r="S1950" i="1"/>
  <c r="V1950" i="1"/>
  <c r="X1950" i="1"/>
  <c r="Z1950" i="1"/>
  <c r="AB1950" i="1"/>
  <c r="O1949" i="1"/>
  <c r="P1949" i="1"/>
  <c r="Q1949" i="1"/>
  <c r="S1949" i="1"/>
  <c r="V1949" i="1"/>
  <c r="X1949" i="1"/>
  <c r="Z1949" i="1"/>
  <c r="AB1949" i="1"/>
  <c r="O1948" i="1"/>
  <c r="P1948" i="1"/>
  <c r="Q1948" i="1"/>
  <c r="S1948" i="1"/>
  <c r="V1948" i="1"/>
  <c r="X1948" i="1"/>
  <c r="Z1948" i="1"/>
  <c r="AB1948" i="1"/>
  <c r="O1947" i="1"/>
  <c r="P1947" i="1"/>
  <c r="Q1947" i="1"/>
  <c r="S1947" i="1"/>
  <c r="V1947" i="1"/>
  <c r="X1947" i="1"/>
  <c r="Z1947" i="1"/>
  <c r="AB1947" i="1"/>
  <c r="O1946" i="1"/>
  <c r="P1946" i="1"/>
  <c r="Q1946" i="1"/>
  <c r="S1946" i="1"/>
  <c r="V1946" i="1"/>
  <c r="X1946" i="1"/>
  <c r="Z1946" i="1"/>
  <c r="AB1946" i="1"/>
  <c r="O1945" i="1"/>
  <c r="P1945" i="1"/>
  <c r="Q1945" i="1"/>
  <c r="S1945" i="1"/>
  <c r="V1945" i="1"/>
  <c r="X1945" i="1"/>
  <c r="Z1945" i="1"/>
  <c r="AB1945" i="1"/>
  <c r="O1944" i="1"/>
  <c r="P1944" i="1"/>
  <c r="Q1944" i="1"/>
  <c r="S1944" i="1"/>
  <c r="V1944" i="1"/>
  <c r="X1944" i="1"/>
  <c r="Z1944" i="1"/>
  <c r="AB1944" i="1"/>
  <c r="O1943" i="1"/>
  <c r="P1943" i="1"/>
  <c r="Q1943" i="1"/>
  <c r="S1943" i="1"/>
  <c r="V1943" i="1"/>
  <c r="X1943" i="1"/>
  <c r="Z1943" i="1"/>
  <c r="AB1943" i="1"/>
  <c r="O1942" i="1"/>
  <c r="P1942" i="1"/>
  <c r="Q1942" i="1"/>
  <c r="S1942" i="1"/>
  <c r="V1942" i="1"/>
  <c r="X1942" i="1"/>
  <c r="Z1942" i="1"/>
  <c r="AB1942" i="1"/>
  <c r="O1941" i="1"/>
  <c r="P1941" i="1"/>
  <c r="Q1941" i="1"/>
  <c r="S1941" i="1"/>
  <c r="V1941" i="1"/>
  <c r="X1941" i="1"/>
  <c r="Z1941" i="1"/>
  <c r="AB1941" i="1"/>
  <c r="O1940" i="1"/>
  <c r="P1940" i="1"/>
  <c r="Q1940" i="1"/>
  <c r="S1940" i="1"/>
  <c r="V1940" i="1"/>
  <c r="X1940" i="1"/>
  <c r="Z1940" i="1"/>
  <c r="AB1940" i="1"/>
  <c r="O1939" i="1"/>
  <c r="P1939" i="1"/>
  <c r="Q1939" i="1"/>
  <c r="S1939" i="1"/>
  <c r="V1939" i="1"/>
  <c r="X1939" i="1"/>
  <c r="Z1939" i="1"/>
  <c r="AB1939" i="1"/>
  <c r="O1938" i="1"/>
  <c r="P1938" i="1"/>
  <c r="Q1938" i="1"/>
  <c r="S1938" i="1"/>
  <c r="V1938" i="1"/>
  <c r="X1938" i="1"/>
  <c r="Z1938" i="1"/>
  <c r="AB1938" i="1"/>
  <c r="O1937" i="1"/>
  <c r="P1937" i="1"/>
  <c r="Q1937" i="1"/>
  <c r="S1937" i="1"/>
  <c r="V1937" i="1"/>
  <c r="X1937" i="1"/>
  <c r="Z1937" i="1"/>
  <c r="AB1937" i="1"/>
  <c r="O1936" i="1"/>
  <c r="P1936" i="1"/>
  <c r="Q1936" i="1"/>
  <c r="S1936" i="1"/>
  <c r="V1936" i="1"/>
  <c r="X1936" i="1"/>
  <c r="Z1936" i="1"/>
  <c r="AB1936" i="1"/>
  <c r="O1935" i="1"/>
  <c r="P1935" i="1"/>
  <c r="Q1935" i="1"/>
  <c r="S1935" i="1"/>
  <c r="V1935" i="1"/>
  <c r="X1935" i="1"/>
  <c r="Z1935" i="1"/>
  <c r="AB1935" i="1"/>
  <c r="O1934" i="1"/>
  <c r="P1934" i="1"/>
  <c r="Q1934" i="1"/>
  <c r="S1934" i="1"/>
  <c r="V1934" i="1"/>
  <c r="X1934" i="1"/>
  <c r="Z1934" i="1"/>
  <c r="AB1934" i="1"/>
  <c r="O1933" i="1"/>
  <c r="P1933" i="1"/>
  <c r="Q1933" i="1"/>
  <c r="S1933" i="1"/>
  <c r="V1933" i="1"/>
  <c r="X1933" i="1"/>
  <c r="Z1933" i="1"/>
  <c r="AB1933" i="1"/>
  <c r="O1932" i="1"/>
  <c r="P1932" i="1"/>
  <c r="Q1932" i="1"/>
  <c r="S1932" i="1"/>
  <c r="V1932" i="1"/>
  <c r="X1932" i="1"/>
  <c r="Z1932" i="1"/>
  <c r="AB1932" i="1"/>
  <c r="O1931" i="1"/>
  <c r="P1931" i="1"/>
  <c r="Q1931" i="1"/>
  <c r="S1931" i="1"/>
  <c r="V1931" i="1"/>
  <c r="X1931" i="1"/>
  <c r="Z1931" i="1"/>
  <c r="AB1931" i="1"/>
  <c r="O1930" i="1"/>
  <c r="P1930" i="1"/>
  <c r="Q1930" i="1"/>
  <c r="S1930" i="1"/>
  <c r="V1930" i="1"/>
  <c r="X1930" i="1"/>
  <c r="Z1930" i="1"/>
  <c r="AB1930" i="1"/>
  <c r="O1929" i="1"/>
  <c r="P1929" i="1"/>
  <c r="Q1929" i="1"/>
  <c r="S1929" i="1"/>
  <c r="V1929" i="1"/>
  <c r="X1929" i="1"/>
  <c r="Z1929" i="1"/>
  <c r="AB1929" i="1"/>
  <c r="O1928" i="1"/>
  <c r="P1928" i="1"/>
  <c r="Q1928" i="1"/>
  <c r="S1928" i="1"/>
  <c r="V1928" i="1"/>
  <c r="X1928" i="1"/>
  <c r="Z1928" i="1"/>
  <c r="AB1928" i="1"/>
  <c r="O1927" i="1"/>
  <c r="P1927" i="1"/>
  <c r="Q1927" i="1"/>
  <c r="S1927" i="1"/>
  <c r="V1927" i="1"/>
  <c r="X1927" i="1"/>
  <c r="Z1927" i="1"/>
  <c r="AB1927" i="1"/>
  <c r="O1926" i="1"/>
  <c r="P1926" i="1"/>
  <c r="Q1926" i="1"/>
  <c r="S1926" i="1"/>
  <c r="V1926" i="1"/>
  <c r="X1926" i="1"/>
  <c r="Z1926" i="1"/>
  <c r="AB1926" i="1"/>
  <c r="O1925" i="1"/>
  <c r="P1925" i="1"/>
  <c r="Q1925" i="1"/>
  <c r="S1925" i="1"/>
  <c r="V1925" i="1"/>
  <c r="X1925" i="1"/>
  <c r="Z1925" i="1"/>
  <c r="AB1925" i="1"/>
  <c r="O1924" i="1"/>
  <c r="P1924" i="1"/>
  <c r="Q1924" i="1"/>
  <c r="S1924" i="1"/>
  <c r="V1924" i="1"/>
  <c r="X1924" i="1"/>
  <c r="Z1924" i="1"/>
  <c r="AB1924" i="1"/>
  <c r="O1923" i="1"/>
  <c r="P1923" i="1"/>
  <c r="Q1923" i="1"/>
  <c r="S1923" i="1"/>
  <c r="V1923" i="1"/>
  <c r="X1923" i="1"/>
  <c r="Z1923" i="1"/>
  <c r="AB1923" i="1"/>
  <c r="O1922" i="1"/>
  <c r="P1922" i="1"/>
  <c r="Q1922" i="1"/>
  <c r="S1922" i="1"/>
  <c r="V1922" i="1"/>
  <c r="X1922" i="1"/>
  <c r="Z1922" i="1"/>
  <c r="AB1922" i="1"/>
  <c r="O1921" i="1"/>
  <c r="P1921" i="1"/>
  <c r="Q1921" i="1"/>
  <c r="S1921" i="1"/>
  <c r="V1921" i="1"/>
  <c r="X1921" i="1"/>
  <c r="Z1921" i="1"/>
  <c r="AB1921" i="1"/>
  <c r="O1920" i="1"/>
  <c r="P1920" i="1"/>
  <c r="Q1920" i="1"/>
  <c r="S1920" i="1"/>
  <c r="V1920" i="1"/>
  <c r="X1920" i="1"/>
  <c r="Z1920" i="1"/>
  <c r="AB1920" i="1"/>
  <c r="O1919" i="1"/>
  <c r="P1919" i="1"/>
  <c r="Q1919" i="1"/>
  <c r="S1919" i="1"/>
  <c r="V1919" i="1"/>
  <c r="X1919" i="1"/>
  <c r="Z1919" i="1"/>
  <c r="AB1919" i="1"/>
  <c r="O1918" i="1"/>
  <c r="P1918" i="1"/>
  <c r="Q1918" i="1"/>
  <c r="S1918" i="1"/>
  <c r="V1918" i="1"/>
  <c r="X1918" i="1"/>
  <c r="Z1918" i="1"/>
  <c r="AB1918" i="1"/>
  <c r="O1917" i="1"/>
  <c r="P1917" i="1"/>
  <c r="Q1917" i="1"/>
  <c r="S1917" i="1"/>
  <c r="V1917" i="1"/>
  <c r="X1917" i="1"/>
  <c r="Z1917" i="1"/>
  <c r="AB1917" i="1"/>
  <c r="O1916" i="1"/>
  <c r="P1916" i="1"/>
  <c r="Q1916" i="1"/>
  <c r="S1916" i="1"/>
  <c r="V1916" i="1"/>
  <c r="X1916" i="1"/>
  <c r="Z1916" i="1"/>
  <c r="AB1916" i="1"/>
  <c r="O1915" i="1"/>
  <c r="P1915" i="1"/>
  <c r="Q1915" i="1"/>
  <c r="S1915" i="1"/>
  <c r="V1915" i="1"/>
  <c r="X1915" i="1"/>
  <c r="Z1915" i="1"/>
  <c r="AB1915" i="1"/>
  <c r="O1914" i="1"/>
  <c r="P1914" i="1"/>
  <c r="Q1914" i="1"/>
  <c r="S1914" i="1"/>
  <c r="V1914" i="1"/>
  <c r="X1914" i="1"/>
  <c r="Z1914" i="1"/>
  <c r="AB1914" i="1"/>
  <c r="O1913" i="1"/>
  <c r="P1913" i="1"/>
  <c r="Q1913" i="1"/>
  <c r="S1913" i="1"/>
  <c r="V1913" i="1"/>
  <c r="X1913" i="1"/>
  <c r="Z1913" i="1"/>
  <c r="AB1913" i="1"/>
  <c r="O1912" i="1"/>
  <c r="P1912" i="1"/>
  <c r="Q1912" i="1"/>
  <c r="S1912" i="1"/>
  <c r="V1912" i="1"/>
  <c r="X1912" i="1"/>
  <c r="Z1912" i="1"/>
  <c r="AB1912" i="1"/>
  <c r="O1911" i="1"/>
  <c r="P1911" i="1"/>
  <c r="Q1911" i="1"/>
  <c r="S1911" i="1"/>
  <c r="V1911" i="1"/>
  <c r="X1911" i="1"/>
  <c r="Z1911" i="1"/>
  <c r="AB1911" i="1"/>
  <c r="O1910" i="1"/>
  <c r="P1910" i="1"/>
  <c r="Q1910" i="1"/>
  <c r="S1910" i="1"/>
  <c r="V1910" i="1"/>
  <c r="X1910" i="1"/>
  <c r="Z1910" i="1"/>
  <c r="AB1910" i="1"/>
  <c r="O1909" i="1"/>
  <c r="P1909" i="1"/>
  <c r="Q1909" i="1"/>
  <c r="S1909" i="1"/>
  <c r="V1909" i="1"/>
  <c r="X1909" i="1"/>
  <c r="Z1909" i="1"/>
  <c r="AB1909" i="1"/>
  <c r="O1908" i="1"/>
  <c r="P1908" i="1"/>
  <c r="Q1908" i="1"/>
  <c r="S1908" i="1"/>
  <c r="V1908" i="1"/>
  <c r="X1908" i="1"/>
  <c r="Z1908" i="1"/>
  <c r="AB1908" i="1"/>
  <c r="O1907" i="1"/>
  <c r="P1907" i="1"/>
  <c r="Q1907" i="1"/>
  <c r="S1907" i="1"/>
  <c r="V1907" i="1"/>
  <c r="X1907" i="1"/>
  <c r="Z1907" i="1"/>
  <c r="AB1907" i="1"/>
  <c r="O1906" i="1"/>
  <c r="P1906" i="1"/>
  <c r="Q1906" i="1"/>
  <c r="S1906" i="1"/>
  <c r="V1906" i="1"/>
  <c r="X1906" i="1"/>
  <c r="Z1906" i="1"/>
  <c r="AB1906" i="1"/>
  <c r="O1905" i="1"/>
  <c r="P1905" i="1"/>
  <c r="Q1905" i="1"/>
  <c r="S1905" i="1"/>
  <c r="V1905" i="1"/>
  <c r="X1905" i="1"/>
  <c r="Z1905" i="1"/>
  <c r="AB1905" i="1"/>
  <c r="O1904" i="1"/>
  <c r="P1904" i="1"/>
  <c r="Q1904" i="1"/>
  <c r="S1904" i="1"/>
  <c r="V1904" i="1"/>
  <c r="X1904" i="1"/>
  <c r="Z1904" i="1"/>
  <c r="AB1904" i="1"/>
  <c r="O1903" i="1"/>
  <c r="P1903" i="1"/>
  <c r="Q1903" i="1"/>
  <c r="S1903" i="1"/>
  <c r="V1903" i="1"/>
  <c r="X1903" i="1"/>
  <c r="Z1903" i="1"/>
  <c r="AB1903" i="1"/>
  <c r="O1902" i="1"/>
  <c r="P1902" i="1"/>
  <c r="Q1902" i="1"/>
  <c r="S1902" i="1"/>
  <c r="V1902" i="1"/>
  <c r="X1902" i="1"/>
  <c r="Z1902" i="1"/>
  <c r="AB1902" i="1"/>
  <c r="O1901" i="1"/>
  <c r="P1901" i="1"/>
  <c r="Q1901" i="1"/>
  <c r="S1901" i="1"/>
  <c r="V1901" i="1"/>
  <c r="X1901" i="1"/>
  <c r="Z1901" i="1"/>
  <c r="AB1901" i="1"/>
  <c r="O1900" i="1"/>
  <c r="P1900" i="1"/>
  <c r="Q1900" i="1"/>
  <c r="S1900" i="1"/>
  <c r="V1900" i="1"/>
  <c r="X1900" i="1"/>
  <c r="Z1900" i="1"/>
  <c r="AB1900" i="1"/>
  <c r="O1899" i="1"/>
  <c r="P1899" i="1"/>
  <c r="Q1899" i="1"/>
  <c r="S1899" i="1"/>
  <c r="V1899" i="1"/>
  <c r="X1899" i="1"/>
  <c r="Z1899" i="1"/>
  <c r="AB1899" i="1"/>
  <c r="O1898" i="1"/>
  <c r="P1898" i="1"/>
  <c r="Q1898" i="1"/>
  <c r="S1898" i="1"/>
  <c r="V1898" i="1"/>
  <c r="X1898" i="1"/>
  <c r="Z1898" i="1"/>
  <c r="AB1898" i="1"/>
  <c r="O1897" i="1"/>
  <c r="P1897" i="1"/>
  <c r="Q1897" i="1"/>
  <c r="S1897" i="1"/>
  <c r="V1897" i="1"/>
  <c r="X1897" i="1"/>
  <c r="Z1897" i="1"/>
  <c r="AB1897" i="1"/>
  <c r="O1896" i="1"/>
  <c r="P1896" i="1"/>
  <c r="Q1896" i="1"/>
  <c r="S1896" i="1"/>
  <c r="V1896" i="1"/>
  <c r="X1896" i="1"/>
  <c r="Z1896" i="1"/>
  <c r="AB1896" i="1"/>
  <c r="O1895" i="1"/>
  <c r="P1895" i="1"/>
  <c r="Q1895" i="1"/>
  <c r="S1895" i="1"/>
  <c r="V1895" i="1"/>
  <c r="X1895" i="1"/>
  <c r="Z1895" i="1"/>
  <c r="AB1895" i="1"/>
  <c r="O1894" i="1"/>
  <c r="P1894" i="1"/>
  <c r="Q1894" i="1"/>
  <c r="S1894" i="1"/>
  <c r="V1894" i="1"/>
  <c r="X1894" i="1"/>
  <c r="Z1894" i="1"/>
  <c r="AB1894" i="1"/>
  <c r="O1893" i="1"/>
  <c r="P1893" i="1"/>
  <c r="Q1893" i="1"/>
  <c r="S1893" i="1"/>
  <c r="V1893" i="1"/>
  <c r="X1893" i="1"/>
  <c r="Z1893" i="1"/>
  <c r="AB1893" i="1"/>
  <c r="O1892" i="1"/>
  <c r="P1892" i="1"/>
  <c r="Q1892" i="1"/>
  <c r="S1892" i="1"/>
  <c r="V1892" i="1"/>
  <c r="X1892" i="1"/>
  <c r="Z1892" i="1"/>
  <c r="AB1892" i="1"/>
  <c r="O1891" i="1"/>
  <c r="P1891" i="1"/>
  <c r="Q1891" i="1"/>
  <c r="S1891" i="1"/>
  <c r="V1891" i="1"/>
  <c r="X1891" i="1"/>
  <c r="Z1891" i="1"/>
  <c r="AB1891" i="1"/>
  <c r="O1890" i="1"/>
  <c r="P1890" i="1"/>
  <c r="Q1890" i="1"/>
  <c r="S1890" i="1"/>
  <c r="V1890" i="1"/>
  <c r="X1890" i="1"/>
  <c r="Z1890" i="1"/>
  <c r="AB1890" i="1"/>
  <c r="O1889" i="1"/>
  <c r="P1889" i="1"/>
  <c r="Q1889" i="1"/>
  <c r="S1889" i="1"/>
  <c r="V1889" i="1"/>
  <c r="X1889" i="1"/>
  <c r="Z1889" i="1"/>
  <c r="AB1889" i="1"/>
  <c r="O1888" i="1"/>
  <c r="P1888" i="1"/>
  <c r="Q1888" i="1"/>
  <c r="S1888" i="1"/>
  <c r="V1888" i="1"/>
  <c r="X1888" i="1"/>
  <c r="Z1888" i="1"/>
  <c r="AB1888" i="1"/>
  <c r="O1887" i="1"/>
  <c r="P1887" i="1"/>
  <c r="Q1887" i="1"/>
  <c r="S1887" i="1"/>
  <c r="V1887" i="1"/>
  <c r="X1887" i="1"/>
  <c r="Z1887" i="1"/>
  <c r="AB1887" i="1"/>
  <c r="O1886" i="1"/>
  <c r="P1886" i="1"/>
  <c r="Q1886" i="1"/>
  <c r="S1886" i="1"/>
  <c r="V1886" i="1"/>
  <c r="X1886" i="1"/>
  <c r="Z1886" i="1"/>
  <c r="AB1886" i="1"/>
  <c r="O1885" i="1"/>
  <c r="P1885" i="1"/>
  <c r="Q1885" i="1"/>
  <c r="S1885" i="1"/>
  <c r="V1885" i="1"/>
  <c r="X1885" i="1"/>
  <c r="Z1885" i="1"/>
  <c r="AB1885" i="1"/>
  <c r="O1884" i="1"/>
  <c r="P1884" i="1"/>
  <c r="Q1884" i="1"/>
  <c r="S1884" i="1"/>
  <c r="V1884" i="1"/>
  <c r="X1884" i="1"/>
  <c r="Z1884" i="1"/>
  <c r="AB1884" i="1"/>
  <c r="O1883" i="1"/>
  <c r="P1883" i="1"/>
  <c r="Q1883" i="1"/>
  <c r="S1883" i="1"/>
  <c r="V1883" i="1"/>
  <c r="X1883" i="1"/>
  <c r="Z1883" i="1"/>
  <c r="AB1883" i="1"/>
  <c r="O1882" i="1"/>
  <c r="P1882" i="1"/>
  <c r="Q1882" i="1"/>
  <c r="S1882" i="1"/>
  <c r="V1882" i="1"/>
  <c r="X1882" i="1"/>
  <c r="Z1882" i="1"/>
  <c r="AB1882" i="1"/>
  <c r="O1881" i="1"/>
  <c r="P1881" i="1"/>
  <c r="Q1881" i="1"/>
  <c r="S1881" i="1"/>
  <c r="V1881" i="1"/>
  <c r="X1881" i="1"/>
  <c r="Z1881" i="1"/>
  <c r="AB1881" i="1"/>
  <c r="O1880" i="1"/>
  <c r="P1880" i="1"/>
  <c r="Q1880" i="1"/>
  <c r="S1880" i="1"/>
  <c r="V1880" i="1"/>
  <c r="X1880" i="1"/>
  <c r="Z1880" i="1"/>
  <c r="AB1880" i="1"/>
  <c r="O1879" i="1"/>
  <c r="P1879" i="1"/>
  <c r="Q1879" i="1"/>
  <c r="S1879" i="1"/>
  <c r="V1879" i="1"/>
  <c r="X1879" i="1"/>
  <c r="Z1879" i="1"/>
  <c r="AB1879" i="1"/>
  <c r="O1878" i="1"/>
  <c r="P1878" i="1"/>
  <c r="Q1878" i="1"/>
  <c r="S1878" i="1"/>
  <c r="V1878" i="1"/>
  <c r="X1878" i="1"/>
  <c r="Z1878" i="1"/>
  <c r="AB1878" i="1"/>
  <c r="O1877" i="1"/>
  <c r="P1877" i="1"/>
  <c r="Q1877" i="1"/>
  <c r="S1877" i="1"/>
  <c r="V1877" i="1"/>
  <c r="X1877" i="1"/>
  <c r="Z1877" i="1"/>
  <c r="AB1877" i="1"/>
  <c r="O1876" i="1"/>
  <c r="P1876" i="1"/>
  <c r="Q1876" i="1"/>
  <c r="S1876" i="1"/>
  <c r="V1876" i="1"/>
  <c r="X1876" i="1"/>
  <c r="Z1876" i="1"/>
  <c r="AB1876" i="1"/>
  <c r="O1875" i="1"/>
  <c r="P1875" i="1"/>
  <c r="Q1875" i="1"/>
  <c r="S1875" i="1"/>
  <c r="V1875" i="1"/>
  <c r="X1875" i="1"/>
  <c r="Z1875" i="1"/>
  <c r="AB1875" i="1"/>
  <c r="O1874" i="1"/>
  <c r="P1874" i="1"/>
  <c r="Q1874" i="1"/>
  <c r="S1874" i="1"/>
  <c r="V1874" i="1"/>
  <c r="X1874" i="1"/>
  <c r="Z1874" i="1"/>
  <c r="AB1874" i="1"/>
  <c r="O1873" i="1"/>
  <c r="P1873" i="1"/>
  <c r="Q1873" i="1"/>
  <c r="S1873" i="1"/>
  <c r="V1873" i="1"/>
  <c r="X1873" i="1"/>
  <c r="Z1873" i="1"/>
  <c r="AB1873" i="1"/>
  <c r="O1872" i="1"/>
  <c r="P1872" i="1"/>
  <c r="Q1872" i="1"/>
  <c r="S1872" i="1"/>
  <c r="V1872" i="1"/>
  <c r="X1872" i="1"/>
  <c r="Z1872" i="1"/>
  <c r="AB1872" i="1"/>
  <c r="O1871" i="1"/>
  <c r="P1871" i="1"/>
  <c r="Q1871" i="1"/>
  <c r="S1871" i="1"/>
  <c r="V1871" i="1"/>
  <c r="X1871" i="1"/>
  <c r="Z1871" i="1"/>
  <c r="AB1871" i="1"/>
  <c r="O1870" i="1"/>
  <c r="P1870" i="1"/>
  <c r="Q1870" i="1"/>
  <c r="S1870" i="1"/>
  <c r="V1870" i="1"/>
  <c r="X1870" i="1"/>
  <c r="Z1870" i="1"/>
  <c r="AB1870" i="1"/>
  <c r="O1869" i="1"/>
  <c r="P1869" i="1"/>
  <c r="Q1869" i="1"/>
  <c r="S1869" i="1"/>
  <c r="V1869" i="1"/>
  <c r="X1869" i="1"/>
  <c r="Z1869" i="1"/>
  <c r="AB1869" i="1"/>
  <c r="O1868" i="1"/>
  <c r="P1868" i="1"/>
  <c r="Q1868" i="1"/>
  <c r="S1868" i="1"/>
  <c r="V1868" i="1"/>
  <c r="X1868" i="1"/>
  <c r="Z1868" i="1"/>
  <c r="AB1868" i="1"/>
  <c r="O1867" i="1"/>
  <c r="P1867" i="1"/>
  <c r="Q1867" i="1"/>
  <c r="S1867" i="1"/>
  <c r="V1867" i="1"/>
  <c r="X1867" i="1"/>
  <c r="Z1867" i="1"/>
  <c r="AB1867" i="1"/>
  <c r="O1866" i="1"/>
  <c r="P1866" i="1"/>
  <c r="Q1866" i="1"/>
  <c r="S1866" i="1"/>
  <c r="V1866" i="1"/>
  <c r="X1866" i="1"/>
  <c r="Z1866" i="1"/>
  <c r="AB1866" i="1"/>
  <c r="O1865" i="1"/>
  <c r="P1865" i="1"/>
  <c r="Q1865" i="1"/>
  <c r="S1865" i="1"/>
  <c r="V1865" i="1"/>
  <c r="X1865" i="1"/>
  <c r="Z1865" i="1"/>
  <c r="AB1865" i="1"/>
  <c r="O1864" i="1"/>
  <c r="P1864" i="1"/>
  <c r="Q1864" i="1"/>
  <c r="S1864" i="1"/>
  <c r="V1864" i="1"/>
  <c r="X1864" i="1"/>
  <c r="Z1864" i="1"/>
  <c r="AB1864" i="1"/>
  <c r="O1863" i="1"/>
  <c r="P1863" i="1"/>
  <c r="Q1863" i="1"/>
  <c r="S1863" i="1"/>
  <c r="V1863" i="1"/>
  <c r="X1863" i="1"/>
  <c r="Z1863" i="1"/>
  <c r="AB1863" i="1"/>
  <c r="O1862" i="1"/>
  <c r="P1862" i="1"/>
  <c r="Q1862" i="1"/>
  <c r="S1862" i="1"/>
  <c r="V1862" i="1"/>
  <c r="X1862" i="1"/>
  <c r="Z1862" i="1"/>
  <c r="AB1862" i="1"/>
  <c r="O1861" i="1"/>
  <c r="P1861" i="1"/>
  <c r="Q1861" i="1"/>
  <c r="S1861" i="1"/>
  <c r="V1861" i="1"/>
  <c r="X1861" i="1"/>
  <c r="Z1861" i="1"/>
  <c r="AB1861" i="1"/>
  <c r="O1860" i="1"/>
  <c r="P1860" i="1"/>
  <c r="Q1860" i="1"/>
  <c r="S1860" i="1"/>
  <c r="V1860" i="1"/>
  <c r="X1860" i="1"/>
  <c r="Z1860" i="1"/>
  <c r="AB1860" i="1"/>
  <c r="O1859" i="1"/>
  <c r="P1859" i="1"/>
  <c r="Q1859" i="1"/>
  <c r="S1859" i="1"/>
  <c r="V1859" i="1"/>
  <c r="X1859" i="1"/>
  <c r="Z1859" i="1"/>
  <c r="AB1859" i="1"/>
  <c r="O1858" i="1"/>
  <c r="P1858" i="1"/>
  <c r="Q1858" i="1"/>
  <c r="S1858" i="1"/>
  <c r="V1858" i="1"/>
  <c r="X1858" i="1"/>
  <c r="Z1858" i="1"/>
  <c r="AB1858" i="1"/>
  <c r="O1857" i="1"/>
  <c r="P1857" i="1"/>
  <c r="Q1857" i="1"/>
  <c r="S1857" i="1"/>
  <c r="V1857" i="1"/>
  <c r="X1857" i="1"/>
  <c r="Z1857" i="1"/>
  <c r="AB1857" i="1"/>
  <c r="O1856" i="1"/>
  <c r="P1856" i="1"/>
  <c r="Q1856" i="1"/>
  <c r="S1856" i="1"/>
  <c r="V1856" i="1"/>
  <c r="X1856" i="1"/>
  <c r="Z1856" i="1"/>
  <c r="AB1856" i="1"/>
  <c r="O1855" i="1"/>
  <c r="P1855" i="1"/>
  <c r="Q1855" i="1"/>
  <c r="S1855" i="1"/>
  <c r="V1855" i="1"/>
  <c r="X1855" i="1"/>
  <c r="Z1855" i="1"/>
  <c r="AB1855" i="1"/>
  <c r="O1854" i="1"/>
  <c r="P1854" i="1"/>
  <c r="Q1854" i="1"/>
  <c r="S1854" i="1"/>
  <c r="V1854" i="1"/>
  <c r="X1854" i="1"/>
  <c r="Z1854" i="1"/>
  <c r="AB1854" i="1"/>
  <c r="O1853" i="1"/>
  <c r="P1853" i="1"/>
  <c r="Q1853" i="1"/>
  <c r="S1853" i="1"/>
  <c r="V1853" i="1"/>
  <c r="X1853" i="1"/>
  <c r="Z1853" i="1"/>
  <c r="AB1853" i="1"/>
  <c r="O1852" i="1"/>
  <c r="P1852" i="1"/>
  <c r="Q1852" i="1"/>
  <c r="S1852" i="1"/>
  <c r="V1852" i="1"/>
  <c r="X1852" i="1"/>
  <c r="Z1852" i="1"/>
  <c r="AB1852" i="1"/>
  <c r="O1851" i="1"/>
  <c r="P1851" i="1"/>
  <c r="Q1851" i="1"/>
  <c r="S1851" i="1"/>
  <c r="V1851" i="1"/>
  <c r="X1851" i="1"/>
  <c r="Z1851" i="1"/>
  <c r="AB1851" i="1"/>
  <c r="O1850" i="1"/>
  <c r="P1850" i="1"/>
  <c r="Q1850" i="1"/>
  <c r="S1850" i="1"/>
  <c r="V1850" i="1"/>
  <c r="X1850" i="1"/>
  <c r="Z1850" i="1"/>
  <c r="AB1850" i="1"/>
  <c r="O1849" i="1"/>
  <c r="P1849" i="1"/>
  <c r="Q1849" i="1"/>
  <c r="S1849" i="1"/>
  <c r="V1849" i="1"/>
  <c r="X1849" i="1"/>
  <c r="Z1849" i="1"/>
  <c r="AB1849" i="1"/>
  <c r="O1848" i="1"/>
  <c r="P1848" i="1"/>
  <c r="Q1848" i="1"/>
  <c r="S1848" i="1"/>
  <c r="V1848" i="1"/>
  <c r="X1848" i="1"/>
  <c r="Z1848" i="1"/>
  <c r="AB1848" i="1"/>
  <c r="O1847" i="1"/>
  <c r="P1847" i="1"/>
  <c r="Q1847" i="1"/>
  <c r="S1847" i="1"/>
  <c r="V1847" i="1"/>
  <c r="X1847" i="1"/>
  <c r="Z1847" i="1"/>
  <c r="AB1847" i="1"/>
  <c r="O1846" i="1"/>
  <c r="P1846" i="1"/>
  <c r="Q1846" i="1"/>
  <c r="S1846" i="1"/>
  <c r="V1846" i="1"/>
  <c r="X1846" i="1"/>
  <c r="Z1846" i="1"/>
  <c r="AB1846" i="1"/>
  <c r="O1845" i="1"/>
  <c r="P1845" i="1"/>
  <c r="Q1845" i="1"/>
  <c r="S1845" i="1"/>
  <c r="V1845" i="1"/>
  <c r="X1845" i="1"/>
  <c r="Z1845" i="1"/>
  <c r="AB1845" i="1"/>
  <c r="O1844" i="1"/>
  <c r="P1844" i="1"/>
  <c r="Q1844" i="1"/>
  <c r="S1844" i="1"/>
  <c r="V1844" i="1"/>
  <c r="X1844" i="1"/>
  <c r="Z1844" i="1"/>
  <c r="AB1844" i="1"/>
  <c r="O1843" i="1"/>
  <c r="P1843" i="1"/>
  <c r="Q1843" i="1"/>
  <c r="S1843" i="1"/>
  <c r="V1843" i="1"/>
  <c r="X1843" i="1"/>
  <c r="Z1843" i="1"/>
  <c r="AB1843" i="1"/>
  <c r="O1842" i="1"/>
  <c r="P1842" i="1"/>
  <c r="Q1842" i="1"/>
  <c r="S1842" i="1"/>
  <c r="V1842" i="1"/>
  <c r="X1842" i="1"/>
  <c r="Z1842" i="1"/>
  <c r="AB1842" i="1"/>
  <c r="O1841" i="1"/>
  <c r="P1841" i="1"/>
  <c r="Q1841" i="1"/>
  <c r="S1841" i="1"/>
  <c r="V1841" i="1"/>
  <c r="X1841" i="1"/>
  <c r="Z1841" i="1"/>
  <c r="AB1841" i="1"/>
  <c r="O1840" i="1"/>
  <c r="P1840" i="1"/>
  <c r="Q1840" i="1"/>
  <c r="S1840" i="1"/>
  <c r="V1840" i="1"/>
  <c r="X1840" i="1"/>
  <c r="Z1840" i="1"/>
  <c r="AB1840" i="1"/>
  <c r="O1839" i="1"/>
  <c r="P1839" i="1"/>
  <c r="Q1839" i="1"/>
  <c r="S1839" i="1"/>
  <c r="V1839" i="1"/>
  <c r="X1839" i="1"/>
  <c r="Z1839" i="1"/>
  <c r="AB1839" i="1"/>
  <c r="O1838" i="1"/>
  <c r="P1838" i="1"/>
  <c r="Q1838" i="1"/>
  <c r="S1838" i="1"/>
  <c r="V1838" i="1"/>
  <c r="X1838" i="1"/>
  <c r="Z1838" i="1"/>
  <c r="AB1838" i="1"/>
  <c r="O1837" i="1"/>
  <c r="P1837" i="1"/>
  <c r="Q1837" i="1"/>
  <c r="S1837" i="1"/>
  <c r="V1837" i="1"/>
  <c r="X1837" i="1"/>
  <c r="Z1837" i="1"/>
  <c r="AB1837" i="1"/>
  <c r="O1836" i="1"/>
  <c r="P1836" i="1"/>
  <c r="Q1836" i="1"/>
  <c r="S1836" i="1"/>
  <c r="V1836" i="1"/>
  <c r="X1836" i="1"/>
  <c r="Z1836" i="1"/>
  <c r="AB1836" i="1"/>
  <c r="O1835" i="1"/>
  <c r="P1835" i="1"/>
  <c r="Q1835" i="1"/>
  <c r="S1835" i="1"/>
  <c r="V1835" i="1"/>
  <c r="X1835" i="1"/>
  <c r="Z1835" i="1"/>
  <c r="AB1835" i="1"/>
  <c r="O1834" i="1"/>
  <c r="P1834" i="1"/>
  <c r="Q1834" i="1"/>
  <c r="S1834" i="1"/>
  <c r="V1834" i="1"/>
  <c r="X1834" i="1"/>
  <c r="Z1834" i="1"/>
  <c r="AB1834" i="1"/>
  <c r="O1833" i="1"/>
  <c r="P1833" i="1"/>
  <c r="Q1833" i="1"/>
  <c r="S1833" i="1"/>
  <c r="V1833" i="1"/>
  <c r="X1833" i="1"/>
  <c r="Z1833" i="1"/>
  <c r="AB1833" i="1"/>
  <c r="O1832" i="1"/>
  <c r="P1832" i="1"/>
  <c r="Q1832" i="1"/>
  <c r="S1832" i="1"/>
  <c r="V1832" i="1"/>
  <c r="X1832" i="1"/>
  <c r="Z1832" i="1"/>
  <c r="AB1832" i="1"/>
  <c r="O1831" i="1"/>
  <c r="P1831" i="1"/>
  <c r="Q1831" i="1"/>
  <c r="S1831" i="1"/>
  <c r="V1831" i="1"/>
  <c r="X1831" i="1"/>
  <c r="Z1831" i="1"/>
  <c r="AB1831" i="1"/>
  <c r="O1830" i="1"/>
  <c r="P1830" i="1"/>
  <c r="Q1830" i="1"/>
  <c r="S1830" i="1"/>
  <c r="V1830" i="1"/>
  <c r="X1830" i="1"/>
  <c r="Z1830" i="1"/>
  <c r="AB1830" i="1"/>
  <c r="O1829" i="1"/>
  <c r="P1829" i="1"/>
  <c r="Q1829" i="1"/>
  <c r="S1829" i="1"/>
  <c r="V1829" i="1"/>
  <c r="X1829" i="1"/>
  <c r="Z1829" i="1"/>
  <c r="AB1829" i="1"/>
  <c r="O1828" i="1"/>
  <c r="P1828" i="1"/>
  <c r="Q1828" i="1"/>
  <c r="S1828" i="1"/>
  <c r="V1828" i="1"/>
  <c r="X1828" i="1"/>
  <c r="Z1828" i="1"/>
  <c r="AB1828" i="1"/>
  <c r="O1827" i="1"/>
  <c r="P1827" i="1"/>
  <c r="Q1827" i="1"/>
  <c r="S1827" i="1"/>
  <c r="V1827" i="1"/>
  <c r="X1827" i="1"/>
  <c r="Z1827" i="1"/>
  <c r="AB1827" i="1"/>
  <c r="O1826" i="1"/>
  <c r="P1826" i="1"/>
  <c r="Q1826" i="1"/>
  <c r="S1826" i="1"/>
  <c r="V1826" i="1"/>
  <c r="X1826" i="1"/>
  <c r="Z1826" i="1"/>
  <c r="AB1826" i="1"/>
  <c r="O1825" i="1"/>
  <c r="P1825" i="1"/>
  <c r="Q1825" i="1"/>
  <c r="S1825" i="1"/>
  <c r="V1825" i="1"/>
  <c r="X1825" i="1"/>
  <c r="Z1825" i="1"/>
  <c r="AB1825" i="1"/>
  <c r="O1824" i="1"/>
  <c r="P1824" i="1"/>
  <c r="Q1824" i="1"/>
  <c r="S1824" i="1"/>
  <c r="V1824" i="1"/>
  <c r="X1824" i="1"/>
  <c r="Z1824" i="1"/>
  <c r="AB1824" i="1"/>
  <c r="O1823" i="1"/>
  <c r="P1823" i="1"/>
  <c r="Q1823" i="1"/>
  <c r="S1823" i="1"/>
  <c r="V1823" i="1"/>
  <c r="X1823" i="1"/>
  <c r="Z1823" i="1"/>
  <c r="AB1823" i="1"/>
  <c r="O1822" i="1"/>
  <c r="P1822" i="1"/>
  <c r="Q1822" i="1"/>
  <c r="S1822" i="1"/>
  <c r="V1822" i="1"/>
  <c r="X1822" i="1"/>
  <c r="Z1822" i="1"/>
  <c r="AB1822" i="1"/>
  <c r="O1821" i="1"/>
  <c r="P1821" i="1"/>
  <c r="Q1821" i="1"/>
  <c r="S1821" i="1"/>
  <c r="V1821" i="1"/>
  <c r="X1821" i="1"/>
  <c r="Z1821" i="1"/>
  <c r="AB1821" i="1"/>
  <c r="O1820" i="1"/>
  <c r="P1820" i="1"/>
  <c r="Q1820" i="1"/>
  <c r="S1820" i="1"/>
  <c r="V1820" i="1"/>
  <c r="X1820" i="1"/>
  <c r="Z1820" i="1"/>
  <c r="AB1820" i="1"/>
  <c r="O1819" i="1"/>
  <c r="P1819" i="1"/>
  <c r="Q1819" i="1"/>
  <c r="S1819" i="1"/>
  <c r="V1819" i="1"/>
  <c r="X1819" i="1"/>
  <c r="Z1819" i="1"/>
  <c r="AB1819" i="1"/>
  <c r="O1818" i="1"/>
  <c r="P1818" i="1"/>
  <c r="Q1818" i="1"/>
  <c r="S1818" i="1"/>
  <c r="V1818" i="1"/>
  <c r="X1818" i="1"/>
  <c r="Z1818" i="1"/>
  <c r="AB1818" i="1"/>
  <c r="O1817" i="1"/>
  <c r="P1817" i="1"/>
  <c r="Q1817" i="1"/>
  <c r="S1817" i="1"/>
  <c r="V1817" i="1"/>
  <c r="X1817" i="1"/>
  <c r="Z1817" i="1"/>
  <c r="AB1817" i="1"/>
  <c r="O1816" i="1"/>
  <c r="P1816" i="1"/>
  <c r="Q1816" i="1"/>
  <c r="S1816" i="1"/>
  <c r="V1816" i="1"/>
  <c r="X1816" i="1"/>
  <c r="Z1816" i="1"/>
  <c r="AB1816" i="1"/>
  <c r="O1815" i="1"/>
  <c r="P1815" i="1"/>
  <c r="Q1815" i="1"/>
  <c r="S1815" i="1"/>
  <c r="V1815" i="1"/>
  <c r="X1815" i="1"/>
  <c r="Z1815" i="1"/>
  <c r="AB1815" i="1"/>
  <c r="O1814" i="1"/>
  <c r="P1814" i="1"/>
  <c r="Q1814" i="1"/>
  <c r="S1814" i="1"/>
  <c r="V1814" i="1"/>
  <c r="X1814" i="1"/>
  <c r="Z1814" i="1"/>
  <c r="AB1814" i="1"/>
  <c r="O1813" i="1"/>
  <c r="P1813" i="1"/>
  <c r="Q1813" i="1"/>
  <c r="S1813" i="1"/>
  <c r="V1813" i="1"/>
  <c r="X1813" i="1"/>
  <c r="Z1813" i="1"/>
  <c r="AB1813" i="1"/>
  <c r="O1812" i="1"/>
  <c r="P1812" i="1"/>
  <c r="Q1812" i="1"/>
  <c r="S1812" i="1"/>
  <c r="V1812" i="1"/>
  <c r="X1812" i="1"/>
  <c r="Z1812" i="1"/>
  <c r="AB1812" i="1"/>
  <c r="O1811" i="1"/>
  <c r="P1811" i="1"/>
  <c r="Q1811" i="1"/>
  <c r="S1811" i="1"/>
  <c r="V1811" i="1"/>
  <c r="X1811" i="1"/>
  <c r="Z1811" i="1"/>
  <c r="AB1811" i="1"/>
  <c r="O1810" i="1"/>
  <c r="P1810" i="1"/>
  <c r="Q1810" i="1"/>
  <c r="S1810" i="1"/>
  <c r="V1810" i="1"/>
  <c r="X1810" i="1"/>
  <c r="Z1810" i="1"/>
  <c r="AB1810" i="1"/>
  <c r="O1809" i="1"/>
  <c r="P1809" i="1"/>
  <c r="Q1809" i="1"/>
  <c r="S1809" i="1"/>
  <c r="V1809" i="1"/>
  <c r="X1809" i="1"/>
  <c r="Z1809" i="1"/>
  <c r="AB1809" i="1"/>
  <c r="O1808" i="1"/>
  <c r="P1808" i="1"/>
  <c r="Q1808" i="1"/>
  <c r="S1808" i="1"/>
  <c r="V1808" i="1"/>
  <c r="X1808" i="1"/>
  <c r="Z1808" i="1"/>
  <c r="AB1808" i="1"/>
  <c r="O1807" i="1"/>
  <c r="P1807" i="1"/>
  <c r="Q1807" i="1"/>
  <c r="S1807" i="1"/>
  <c r="V1807" i="1"/>
  <c r="X1807" i="1"/>
  <c r="Z1807" i="1"/>
  <c r="AB1807" i="1"/>
  <c r="O1806" i="1"/>
  <c r="P1806" i="1"/>
  <c r="Q1806" i="1"/>
  <c r="S1806" i="1"/>
  <c r="V1806" i="1"/>
  <c r="X1806" i="1"/>
  <c r="Z1806" i="1"/>
  <c r="AB1806" i="1"/>
  <c r="O1805" i="1"/>
  <c r="P1805" i="1"/>
  <c r="Q1805" i="1"/>
  <c r="S1805" i="1"/>
  <c r="V1805" i="1"/>
  <c r="X1805" i="1"/>
  <c r="Z1805" i="1"/>
  <c r="AB1805" i="1"/>
  <c r="O1804" i="1"/>
  <c r="P1804" i="1"/>
  <c r="Q1804" i="1"/>
  <c r="S1804" i="1"/>
  <c r="V1804" i="1"/>
  <c r="X1804" i="1"/>
  <c r="Z1804" i="1"/>
  <c r="AB1804" i="1"/>
  <c r="O1803" i="1"/>
  <c r="P1803" i="1"/>
  <c r="Q1803" i="1"/>
  <c r="S1803" i="1"/>
  <c r="V1803" i="1"/>
  <c r="X1803" i="1"/>
  <c r="Z1803" i="1"/>
  <c r="AB1803" i="1"/>
  <c r="O1802" i="1"/>
  <c r="P1802" i="1"/>
  <c r="Q1802" i="1"/>
  <c r="S1802" i="1"/>
  <c r="V1802" i="1"/>
  <c r="X1802" i="1"/>
  <c r="Z1802" i="1"/>
  <c r="AB1802" i="1"/>
  <c r="O1801" i="1"/>
  <c r="P1801" i="1"/>
  <c r="Q1801" i="1"/>
  <c r="S1801" i="1"/>
  <c r="V1801" i="1"/>
  <c r="X1801" i="1"/>
  <c r="Z1801" i="1"/>
  <c r="AB1801" i="1"/>
  <c r="O1800" i="1"/>
  <c r="P1800" i="1"/>
  <c r="Q1800" i="1"/>
  <c r="S1800" i="1"/>
  <c r="V1800" i="1"/>
  <c r="X1800" i="1"/>
  <c r="Z1800" i="1"/>
  <c r="AB1800" i="1"/>
  <c r="O1799" i="1"/>
  <c r="P1799" i="1"/>
  <c r="Q1799" i="1"/>
  <c r="S1799" i="1"/>
  <c r="V1799" i="1"/>
  <c r="X1799" i="1"/>
  <c r="Z1799" i="1"/>
  <c r="AB1799" i="1"/>
  <c r="O1798" i="1"/>
  <c r="P1798" i="1"/>
  <c r="Q1798" i="1"/>
  <c r="S1798" i="1"/>
  <c r="V1798" i="1"/>
  <c r="X1798" i="1"/>
  <c r="Z1798" i="1"/>
  <c r="AB1798" i="1"/>
  <c r="O1797" i="1"/>
  <c r="P1797" i="1"/>
  <c r="Q1797" i="1"/>
  <c r="S1797" i="1"/>
  <c r="V1797" i="1"/>
  <c r="X1797" i="1"/>
  <c r="Z1797" i="1"/>
  <c r="AB1797" i="1"/>
  <c r="O1796" i="1"/>
  <c r="P1796" i="1"/>
  <c r="Q1796" i="1"/>
  <c r="S1796" i="1"/>
  <c r="V1796" i="1"/>
  <c r="X1796" i="1"/>
  <c r="Z1796" i="1"/>
  <c r="AB1796" i="1"/>
  <c r="O1795" i="1"/>
  <c r="P1795" i="1"/>
  <c r="Q1795" i="1"/>
  <c r="S1795" i="1"/>
  <c r="V1795" i="1"/>
  <c r="X1795" i="1"/>
  <c r="Z1795" i="1"/>
  <c r="AB1795" i="1"/>
  <c r="O1794" i="1"/>
  <c r="P1794" i="1"/>
  <c r="Q1794" i="1"/>
  <c r="S1794" i="1"/>
  <c r="V1794" i="1"/>
  <c r="X1794" i="1"/>
  <c r="Z1794" i="1"/>
  <c r="AB1794" i="1"/>
  <c r="O1793" i="1"/>
  <c r="P1793" i="1"/>
  <c r="Q1793" i="1"/>
  <c r="S1793" i="1"/>
  <c r="V1793" i="1"/>
  <c r="X1793" i="1"/>
  <c r="Z1793" i="1"/>
  <c r="AB1793" i="1"/>
  <c r="O1792" i="1"/>
  <c r="P1792" i="1"/>
  <c r="Q1792" i="1"/>
  <c r="S1792" i="1"/>
  <c r="V1792" i="1"/>
  <c r="X1792" i="1"/>
  <c r="Z1792" i="1"/>
  <c r="AB1792" i="1"/>
  <c r="O1791" i="1"/>
  <c r="P1791" i="1"/>
  <c r="Q1791" i="1"/>
  <c r="S1791" i="1"/>
  <c r="V1791" i="1"/>
  <c r="X1791" i="1"/>
  <c r="Z1791" i="1"/>
  <c r="AB1791" i="1"/>
  <c r="O1790" i="1"/>
  <c r="P1790" i="1"/>
  <c r="Q1790" i="1"/>
  <c r="S1790" i="1"/>
  <c r="V1790" i="1"/>
  <c r="X1790" i="1"/>
  <c r="Z1790" i="1"/>
  <c r="AB1790" i="1"/>
  <c r="O1789" i="1"/>
  <c r="P1789" i="1"/>
  <c r="Q1789" i="1"/>
  <c r="S1789" i="1"/>
  <c r="V1789" i="1"/>
  <c r="X1789" i="1"/>
  <c r="Z1789" i="1"/>
  <c r="AB1789" i="1"/>
  <c r="O1788" i="1"/>
  <c r="P1788" i="1"/>
  <c r="Q1788" i="1"/>
  <c r="S1788" i="1"/>
  <c r="V1788" i="1"/>
  <c r="X1788" i="1"/>
  <c r="Z1788" i="1"/>
  <c r="AB1788" i="1"/>
  <c r="O1787" i="1"/>
  <c r="P1787" i="1"/>
  <c r="Q1787" i="1"/>
  <c r="S1787" i="1"/>
  <c r="V1787" i="1"/>
  <c r="X1787" i="1"/>
  <c r="Z1787" i="1"/>
  <c r="AB1787" i="1"/>
  <c r="O1786" i="1"/>
  <c r="P1786" i="1"/>
  <c r="Q1786" i="1"/>
  <c r="S1786" i="1"/>
  <c r="V1786" i="1"/>
  <c r="X1786" i="1"/>
  <c r="Z1786" i="1"/>
  <c r="AB1786" i="1"/>
  <c r="O1785" i="1"/>
  <c r="P1785" i="1"/>
  <c r="Q1785" i="1"/>
  <c r="S1785" i="1"/>
  <c r="V1785" i="1"/>
  <c r="X1785" i="1"/>
  <c r="Z1785" i="1"/>
  <c r="AB1785" i="1"/>
  <c r="O1784" i="1"/>
  <c r="P1784" i="1"/>
  <c r="Q1784" i="1"/>
  <c r="S1784" i="1"/>
  <c r="V1784" i="1"/>
  <c r="X1784" i="1"/>
  <c r="Z1784" i="1"/>
  <c r="AB1784" i="1"/>
  <c r="O1783" i="1"/>
  <c r="P1783" i="1"/>
  <c r="Q1783" i="1"/>
  <c r="S1783" i="1"/>
  <c r="V1783" i="1"/>
  <c r="X1783" i="1"/>
  <c r="Z1783" i="1"/>
  <c r="AB1783" i="1"/>
  <c r="O1782" i="1"/>
  <c r="P1782" i="1"/>
  <c r="Q1782" i="1"/>
  <c r="S1782" i="1"/>
  <c r="V1782" i="1"/>
  <c r="X1782" i="1"/>
  <c r="Z1782" i="1"/>
  <c r="AB1782" i="1"/>
  <c r="O1781" i="1"/>
  <c r="P1781" i="1"/>
  <c r="Q1781" i="1"/>
  <c r="S1781" i="1"/>
  <c r="V1781" i="1"/>
  <c r="X1781" i="1"/>
  <c r="Z1781" i="1"/>
  <c r="AB1781" i="1"/>
  <c r="O1780" i="1"/>
  <c r="P1780" i="1"/>
  <c r="Q1780" i="1"/>
  <c r="S1780" i="1"/>
  <c r="V1780" i="1"/>
  <c r="X1780" i="1"/>
  <c r="Z1780" i="1"/>
  <c r="AB1780" i="1"/>
  <c r="O1779" i="1"/>
  <c r="P1779" i="1"/>
  <c r="Q1779" i="1"/>
  <c r="S1779" i="1"/>
  <c r="V1779" i="1"/>
  <c r="X1779" i="1"/>
  <c r="Z1779" i="1"/>
  <c r="AB1779" i="1"/>
  <c r="O1778" i="1"/>
  <c r="P1778" i="1"/>
  <c r="Q1778" i="1"/>
  <c r="S1778" i="1"/>
  <c r="V1778" i="1"/>
  <c r="X1778" i="1"/>
  <c r="Z1778" i="1"/>
  <c r="AB1778" i="1"/>
  <c r="O1777" i="1"/>
  <c r="P1777" i="1"/>
  <c r="Q1777" i="1"/>
  <c r="S1777" i="1"/>
  <c r="V1777" i="1"/>
  <c r="X1777" i="1"/>
  <c r="Z1777" i="1"/>
  <c r="AB1777" i="1"/>
  <c r="O1776" i="1"/>
  <c r="P1776" i="1"/>
  <c r="Q1776" i="1"/>
  <c r="S1776" i="1"/>
  <c r="V1776" i="1"/>
  <c r="X1776" i="1"/>
  <c r="Z1776" i="1"/>
  <c r="AB1776" i="1"/>
  <c r="O1775" i="1"/>
  <c r="P1775" i="1"/>
  <c r="Q1775" i="1"/>
  <c r="S1775" i="1"/>
  <c r="V1775" i="1"/>
  <c r="X1775" i="1"/>
  <c r="Z1775" i="1"/>
  <c r="AB1775" i="1"/>
  <c r="O1774" i="1"/>
  <c r="P1774" i="1"/>
  <c r="Q1774" i="1"/>
  <c r="S1774" i="1"/>
  <c r="V1774" i="1"/>
  <c r="X1774" i="1"/>
  <c r="Z1774" i="1"/>
  <c r="AB1774" i="1"/>
  <c r="O1773" i="1"/>
  <c r="P1773" i="1"/>
  <c r="Q1773" i="1"/>
  <c r="S1773" i="1"/>
  <c r="V1773" i="1"/>
  <c r="X1773" i="1"/>
  <c r="Z1773" i="1"/>
  <c r="AB1773" i="1"/>
  <c r="O1772" i="1"/>
  <c r="P1772" i="1"/>
  <c r="Q1772" i="1"/>
  <c r="S1772" i="1"/>
  <c r="V1772" i="1"/>
  <c r="X1772" i="1"/>
  <c r="Z1772" i="1"/>
  <c r="AB1772" i="1"/>
  <c r="O1771" i="1"/>
  <c r="P1771" i="1"/>
  <c r="Q1771" i="1"/>
  <c r="S1771" i="1"/>
  <c r="V1771" i="1"/>
  <c r="X1771" i="1"/>
  <c r="Z1771" i="1"/>
  <c r="AB1771" i="1"/>
  <c r="O1770" i="1"/>
  <c r="P1770" i="1"/>
  <c r="Q1770" i="1"/>
  <c r="S1770" i="1"/>
  <c r="V1770" i="1"/>
  <c r="X1770" i="1"/>
  <c r="Z1770" i="1"/>
  <c r="AB1770" i="1"/>
  <c r="O1769" i="1"/>
  <c r="P1769" i="1"/>
  <c r="Q1769" i="1"/>
  <c r="S1769" i="1"/>
  <c r="V1769" i="1"/>
  <c r="X1769" i="1"/>
  <c r="Z1769" i="1"/>
  <c r="AB1769" i="1"/>
  <c r="O1768" i="1"/>
  <c r="P1768" i="1"/>
  <c r="Q1768" i="1"/>
  <c r="S1768" i="1"/>
  <c r="V1768" i="1"/>
  <c r="X1768" i="1"/>
  <c r="Z1768" i="1"/>
  <c r="AB1768" i="1"/>
  <c r="O1767" i="1"/>
  <c r="P1767" i="1"/>
  <c r="Q1767" i="1"/>
  <c r="S1767" i="1"/>
  <c r="V1767" i="1"/>
  <c r="X1767" i="1"/>
  <c r="Z1767" i="1"/>
  <c r="AB1767" i="1"/>
  <c r="O1766" i="1"/>
  <c r="P1766" i="1"/>
  <c r="Q1766" i="1"/>
  <c r="S1766" i="1"/>
  <c r="V1766" i="1"/>
  <c r="X1766" i="1"/>
  <c r="Z1766" i="1"/>
  <c r="AB1766" i="1"/>
  <c r="O1765" i="1"/>
  <c r="P1765" i="1"/>
  <c r="Q1765" i="1"/>
  <c r="S1765" i="1"/>
  <c r="V1765" i="1"/>
  <c r="X1765" i="1"/>
  <c r="Z1765" i="1"/>
  <c r="AB1765" i="1"/>
  <c r="O1764" i="1"/>
  <c r="P1764" i="1"/>
  <c r="Q1764" i="1"/>
  <c r="S1764" i="1"/>
  <c r="V1764" i="1"/>
  <c r="X1764" i="1"/>
  <c r="Z1764" i="1"/>
  <c r="AB1764" i="1"/>
  <c r="O1763" i="1"/>
  <c r="P1763" i="1"/>
  <c r="Q1763" i="1"/>
  <c r="S1763" i="1"/>
  <c r="V1763" i="1"/>
  <c r="X1763" i="1"/>
  <c r="Z1763" i="1"/>
  <c r="AB1763" i="1"/>
  <c r="O1762" i="1"/>
  <c r="P1762" i="1"/>
  <c r="Q1762" i="1"/>
  <c r="S1762" i="1"/>
  <c r="V1762" i="1"/>
  <c r="X1762" i="1"/>
  <c r="Z1762" i="1"/>
  <c r="AB1762" i="1"/>
  <c r="O1761" i="1"/>
  <c r="P1761" i="1"/>
  <c r="Q1761" i="1"/>
  <c r="S1761" i="1"/>
  <c r="V1761" i="1"/>
  <c r="X1761" i="1"/>
  <c r="Z1761" i="1"/>
  <c r="AB1761" i="1"/>
  <c r="O1760" i="1"/>
  <c r="P1760" i="1"/>
  <c r="Q1760" i="1"/>
  <c r="S1760" i="1"/>
  <c r="V1760" i="1"/>
  <c r="X1760" i="1"/>
  <c r="Z1760" i="1"/>
  <c r="AB1760" i="1"/>
  <c r="O1759" i="1"/>
  <c r="P1759" i="1"/>
  <c r="Q1759" i="1"/>
  <c r="S1759" i="1"/>
  <c r="V1759" i="1"/>
  <c r="X1759" i="1"/>
  <c r="Z1759" i="1"/>
  <c r="AB1759" i="1"/>
  <c r="O1758" i="1"/>
  <c r="P1758" i="1"/>
  <c r="Q1758" i="1"/>
  <c r="S1758" i="1"/>
  <c r="V1758" i="1"/>
  <c r="X1758" i="1"/>
  <c r="Z1758" i="1"/>
  <c r="AB1758" i="1"/>
  <c r="O1757" i="1"/>
  <c r="P1757" i="1"/>
  <c r="Q1757" i="1"/>
  <c r="S1757" i="1"/>
  <c r="V1757" i="1"/>
  <c r="X1757" i="1"/>
  <c r="Z1757" i="1"/>
  <c r="AB1757" i="1"/>
  <c r="O1756" i="1"/>
  <c r="P1756" i="1"/>
  <c r="Q1756" i="1"/>
  <c r="S1756" i="1"/>
  <c r="V1756" i="1"/>
  <c r="X1756" i="1"/>
  <c r="Z1756" i="1"/>
  <c r="AB1756" i="1"/>
  <c r="O1755" i="1"/>
  <c r="P1755" i="1"/>
  <c r="Q1755" i="1"/>
  <c r="S1755" i="1"/>
  <c r="V1755" i="1"/>
  <c r="X1755" i="1"/>
  <c r="Z1755" i="1"/>
  <c r="AB1755" i="1"/>
  <c r="O1754" i="1"/>
  <c r="P1754" i="1"/>
  <c r="Q1754" i="1"/>
  <c r="S1754" i="1"/>
  <c r="V1754" i="1"/>
  <c r="X1754" i="1"/>
  <c r="Z1754" i="1"/>
  <c r="AB1754" i="1"/>
  <c r="O1753" i="1"/>
  <c r="P1753" i="1"/>
  <c r="Q1753" i="1"/>
  <c r="S1753" i="1"/>
  <c r="V1753" i="1"/>
  <c r="X1753" i="1"/>
  <c r="Z1753" i="1"/>
  <c r="AB1753" i="1"/>
  <c r="O1752" i="1"/>
  <c r="P1752" i="1"/>
  <c r="Q1752" i="1"/>
  <c r="S1752" i="1"/>
  <c r="V1752" i="1"/>
  <c r="X1752" i="1"/>
  <c r="Z1752" i="1"/>
  <c r="AB1752" i="1"/>
  <c r="O1751" i="1"/>
  <c r="P1751" i="1"/>
  <c r="Q1751" i="1"/>
  <c r="S1751" i="1"/>
  <c r="V1751" i="1"/>
  <c r="X1751" i="1"/>
  <c r="Z1751" i="1"/>
  <c r="AB1751" i="1"/>
  <c r="O1750" i="1"/>
  <c r="P1750" i="1"/>
  <c r="Q1750" i="1"/>
  <c r="S1750" i="1"/>
  <c r="V1750" i="1"/>
  <c r="X1750" i="1"/>
  <c r="Z1750" i="1"/>
  <c r="AB1750" i="1"/>
  <c r="O1749" i="1"/>
  <c r="P1749" i="1"/>
  <c r="Q1749" i="1"/>
  <c r="S1749" i="1"/>
  <c r="V1749" i="1"/>
  <c r="X1749" i="1"/>
  <c r="Z1749" i="1"/>
  <c r="AB1749" i="1"/>
  <c r="O1748" i="1"/>
  <c r="P1748" i="1"/>
  <c r="Q1748" i="1"/>
  <c r="S1748" i="1"/>
  <c r="V1748" i="1"/>
  <c r="X1748" i="1"/>
  <c r="Z1748" i="1"/>
  <c r="AB1748" i="1"/>
  <c r="O1747" i="1"/>
  <c r="P1747" i="1"/>
  <c r="Q1747" i="1"/>
  <c r="S1747" i="1"/>
  <c r="V1747" i="1"/>
  <c r="X1747" i="1"/>
  <c r="Z1747" i="1"/>
  <c r="AB1747" i="1"/>
  <c r="O1746" i="1"/>
  <c r="P1746" i="1"/>
  <c r="Q1746" i="1"/>
  <c r="S1746" i="1"/>
  <c r="V1746" i="1"/>
  <c r="X1746" i="1"/>
  <c r="Z1746" i="1"/>
  <c r="AB1746" i="1"/>
  <c r="O1745" i="1"/>
  <c r="P1745" i="1"/>
  <c r="Q1745" i="1"/>
  <c r="S1745" i="1"/>
  <c r="V1745" i="1"/>
  <c r="X1745" i="1"/>
  <c r="Z1745" i="1"/>
  <c r="AB1745" i="1"/>
  <c r="O1744" i="1"/>
  <c r="P1744" i="1"/>
  <c r="Q1744" i="1"/>
  <c r="S1744" i="1"/>
  <c r="V1744" i="1"/>
  <c r="X1744" i="1"/>
  <c r="Z1744" i="1"/>
  <c r="AB1744" i="1"/>
  <c r="O1743" i="1"/>
  <c r="P1743" i="1"/>
  <c r="Q1743" i="1"/>
  <c r="S1743" i="1"/>
  <c r="V1743" i="1"/>
  <c r="X1743" i="1"/>
  <c r="Z1743" i="1"/>
  <c r="AB1743" i="1"/>
  <c r="O1742" i="1"/>
  <c r="P1742" i="1"/>
  <c r="Q1742" i="1"/>
  <c r="S1742" i="1"/>
  <c r="V1742" i="1"/>
  <c r="X1742" i="1"/>
  <c r="Z1742" i="1"/>
  <c r="AB1742" i="1"/>
  <c r="O1741" i="1"/>
  <c r="P1741" i="1"/>
  <c r="Q1741" i="1"/>
  <c r="S1741" i="1"/>
  <c r="V1741" i="1"/>
  <c r="X1741" i="1"/>
  <c r="Z1741" i="1"/>
  <c r="AB1741" i="1"/>
  <c r="O1740" i="1"/>
  <c r="P1740" i="1"/>
  <c r="Q1740" i="1"/>
  <c r="S1740" i="1"/>
  <c r="V1740" i="1"/>
  <c r="X1740" i="1"/>
  <c r="Z1740" i="1"/>
  <c r="AB1740" i="1"/>
  <c r="O1739" i="1"/>
  <c r="P1739" i="1"/>
  <c r="Q1739" i="1"/>
  <c r="S1739" i="1"/>
  <c r="V1739" i="1"/>
  <c r="X1739" i="1"/>
  <c r="Z1739" i="1"/>
  <c r="AB1739" i="1"/>
  <c r="O1738" i="1"/>
  <c r="P1738" i="1"/>
  <c r="Q1738" i="1"/>
  <c r="S1738" i="1"/>
  <c r="V1738" i="1"/>
  <c r="X1738" i="1"/>
  <c r="Z1738" i="1"/>
  <c r="AB1738" i="1"/>
  <c r="O1737" i="1"/>
  <c r="P1737" i="1"/>
  <c r="Q1737" i="1"/>
  <c r="S1737" i="1"/>
  <c r="V1737" i="1"/>
  <c r="X1737" i="1"/>
  <c r="Z1737" i="1"/>
  <c r="AB1737" i="1"/>
  <c r="O1736" i="1"/>
  <c r="P1736" i="1"/>
  <c r="Q1736" i="1"/>
  <c r="S1736" i="1"/>
  <c r="V1736" i="1"/>
  <c r="X1736" i="1"/>
  <c r="Z1736" i="1"/>
  <c r="AB1736" i="1"/>
  <c r="O1735" i="1"/>
  <c r="P1735" i="1"/>
  <c r="Q1735" i="1"/>
  <c r="S1735" i="1"/>
  <c r="V1735" i="1"/>
  <c r="X1735" i="1"/>
  <c r="Z1735" i="1"/>
  <c r="AB1735" i="1"/>
  <c r="O1734" i="1"/>
  <c r="P1734" i="1"/>
  <c r="Q1734" i="1"/>
  <c r="S1734" i="1"/>
  <c r="V1734" i="1"/>
  <c r="X1734" i="1"/>
  <c r="Z1734" i="1"/>
  <c r="AB1734" i="1"/>
  <c r="O1733" i="1"/>
  <c r="P1733" i="1"/>
  <c r="Q1733" i="1"/>
  <c r="S1733" i="1"/>
  <c r="V1733" i="1"/>
  <c r="X1733" i="1"/>
  <c r="Z1733" i="1"/>
  <c r="AB1733" i="1"/>
  <c r="O1732" i="1"/>
  <c r="P1732" i="1"/>
  <c r="Q1732" i="1"/>
  <c r="S1732" i="1"/>
  <c r="V1732" i="1"/>
  <c r="X1732" i="1"/>
  <c r="Z1732" i="1"/>
  <c r="AB1732" i="1"/>
  <c r="O1731" i="1"/>
  <c r="P1731" i="1"/>
  <c r="Q1731" i="1"/>
  <c r="S1731" i="1"/>
  <c r="V1731" i="1"/>
  <c r="X1731" i="1"/>
  <c r="Z1731" i="1"/>
  <c r="AB1731" i="1"/>
  <c r="O1730" i="1"/>
  <c r="P1730" i="1"/>
  <c r="Q1730" i="1"/>
  <c r="S1730" i="1"/>
  <c r="V1730" i="1"/>
  <c r="X1730" i="1"/>
  <c r="Z1730" i="1"/>
  <c r="AB1730" i="1"/>
  <c r="O1729" i="1"/>
  <c r="P1729" i="1"/>
  <c r="Q1729" i="1"/>
  <c r="S1729" i="1"/>
  <c r="V1729" i="1"/>
  <c r="X1729" i="1"/>
  <c r="Z1729" i="1"/>
  <c r="AB1729" i="1"/>
  <c r="O1728" i="1"/>
  <c r="P1728" i="1"/>
  <c r="Q1728" i="1"/>
  <c r="S1728" i="1"/>
  <c r="V1728" i="1"/>
  <c r="X1728" i="1"/>
  <c r="Z1728" i="1"/>
  <c r="AB1728" i="1"/>
  <c r="O1727" i="1"/>
  <c r="P1727" i="1"/>
  <c r="Q1727" i="1"/>
  <c r="S1727" i="1"/>
  <c r="V1727" i="1"/>
  <c r="X1727" i="1"/>
  <c r="Z1727" i="1"/>
  <c r="AB1727" i="1"/>
  <c r="O1726" i="1"/>
  <c r="P1726" i="1"/>
  <c r="Q1726" i="1"/>
  <c r="S1726" i="1"/>
  <c r="V1726" i="1"/>
  <c r="X1726" i="1"/>
  <c r="Z1726" i="1"/>
  <c r="AB1726" i="1"/>
  <c r="O1725" i="1"/>
  <c r="P1725" i="1"/>
  <c r="Q1725" i="1"/>
  <c r="S1725" i="1"/>
  <c r="V1725" i="1"/>
  <c r="X1725" i="1"/>
  <c r="Z1725" i="1"/>
  <c r="AB1725" i="1"/>
  <c r="O1724" i="1"/>
  <c r="P1724" i="1"/>
  <c r="Q1724" i="1"/>
  <c r="S1724" i="1"/>
  <c r="V1724" i="1"/>
  <c r="X1724" i="1"/>
  <c r="Z1724" i="1"/>
  <c r="AB1724" i="1"/>
  <c r="O1723" i="1"/>
  <c r="P1723" i="1"/>
  <c r="Q1723" i="1"/>
  <c r="S1723" i="1"/>
  <c r="V1723" i="1"/>
  <c r="X1723" i="1"/>
  <c r="Z1723" i="1"/>
  <c r="AB1723" i="1"/>
  <c r="O1722" i="1"/>
  <c r="P1722" i="1"/>
  <c r="Q1722" i="1"/>
  <c r="S1722" i="1"/>
  <c r="V1722" i="1"/>
  <c r="X1722" i="1"/>
  <c r="Z1722" i="1"/>
  <c r="AB1722" i="1"/>
  <c r="O1721" i="1"/>
  <c r="P1721" i="1"/>
  <c r="Q1721" i="1"/>
  <c r="S1721" i="1"/>
  <c r="V1721" i="1"/>
  <c r="X1721" i="1"/>
  <c r="Z1721" i="1"/>
  <c r="AB1721" i="1"/>
  <c r="O1720" i="1"/>
  <c r="P1720" i="1"/>
  <c r="Q1720" i="1"/>
  <c r="S1720" i="1"/>
  <c r="V1720" i="1"/>
  <c r="X1720" i="1"/>
  <c r="Z1720" i="1"/>
  <c r="AB1720" i="1"/>
  <c r="O1719" i="1"/>
  <c r="P1719" i="1"/>
  <c r="Q1719" i="1"/>
  <c r="S1719" i="1"/>
  <c r="V1719" i="1"/>
  <c r="X1719" i="1"/>
  <c r="Z1719" i="1"/>
  <c r="AB1719" i="1"/>
  <c r="O1718" i="1"/>
  <c r="P1718" i="1"/>
  <c r="Q1718" i="1"/>
  <c r="S1718" i="1"/>
  <c r="V1718" i="1"/>
  <c r="X1718" i="1"/>
  <c r="Z1718" i="1"/>
  <c r="AB1718" i="1"/>
  <c r="O1717" i="1"/>
  <c r="P1717" i="1"/>
  <c r="Q1717" i="1"/>
  <c r="S1717" i="1"/>
  <c r="V1717" i="1"/>
  <c r="X1717" i="1"/>
  <c r="Z1717" i="1"/>
  <c r="AB1717" i="1"/>
  <c r="O1716" i="1"/>
  <c r="P1716" i="1"/>
  <c r="Q1716" i="1"/>
  <c r="S1716" i="1"/>
  <c r="V1716" i="1"/>
  <c r="X1716" i="1"/>
  <c r="Z1716" i="1"/>
  <c r="AB1716" i="1"/>
  <c r="O1715" i="1"/>
  <c r="P1715" i="1"/>
  <c r="Q1715" i="1"/>
  <c r="S1715" i="1"/>
  <c r="V1715" i="1"/>
  <c r="X1715" i="1"/>
  <c r="Z1715" i="1"/>
  <c r="AB1715" i="1"/>
  <c r="O1714" i="1"/>
  <c r="P1714" i="1"/>
  <c r="Q1714" i="1"/>
  <c r="S1714" i="1"/>
  <c r="V1714" i="1"/>
  <c r="X1714" i="1"/>
  <c r="Z1714" i="1"/>
  <c r="AB1714" i="1"/>
  <c r="O1713" i="1"/>
  <c r="P1713" i="1"/>
  <c r="Q1713" i="1"/>
  <c r="S1713" i="1"/>
  <c r="V1713" i="1"/>
  <c r="X1713" i="1"/>
  <c r="Z1713" i="1"/>
  <c r="AB1713" i="1"/>
  <c r="O1712" i="1"/>
  <c r="P1712" i="1"/>
  <c r="Q1712" i="1"/>
  <c r="S1712" i="1"/>
  <c r="V1712" i="1"/>
  <c r="X1712" i="1"/>
  <c r="Z1712" i="1"/>
  <c r="AB1712" i="1"/>
  <c r="O1711" i="1"/>
  <c r="P1711" i="1"/>
  <c r="Q1711" i="1"/>
  <c r="S1711" i="1"/>
  <c r="V1711" i="1"/>
  <c r="X1711" i="1"/>
  <c r="Z1711" i="1"/>
  <c r="AB1711" i="1"/>
  <c r="O1710" i="1"/>
  <c r="P1710" i="1"/>
  <c r="Q1710" i="1"/>
  <c r="S1710" i="1"/>
  <c r="V1710" i="1"/>
  <c r="X1710" i="1"/>
  <c r="Z1710" i="1"/>
  <c r="AB1710" i="1"/>
  <c r="O1709" i="1"/>
  <c r="P1709" i="1"/>
  <c r="Q1709" i="1"/>
  <c r="S1709" i="1"/>
  <c r="V1709" i="1"/>
  <c r="X1709" i="1"/>
  <c r="Z1709" i="1"/>
  <c r="AB1709" i="1"/>
  <c r="O1708" i="1"/>
  <c r="P1708" i="1"/>
  <c r="Q1708" i="1"/>
  <c r="S1708" i="1"/>
  <c r="V1708" i="1"/>
  <c r="X1708" i="1"/>
  <c r="Z1708" i="1"/>
  <c r="AB1708" i="1"/>
  <c r="O1707" i="1"/>
  <c r="P1707" i="1"/>
  <c r="Q1707" i="1"/>
  <c r="S1707" i="1"/>
  <c r="V1707" i="1"/>
  <c r="X1707" i="1"/>
  <c r="Z1707" i="1"/>
  <c r="AB1707" i="1"/>
  <c r="O1706" i="1"/>
  <c r="P1706" i="1"/>
  <c r="Q1706" i="1"/>
  <c r="S1706" i="1"/>
  <c r="V1706" i="1"/>
  <c r="X1706" i="1"/>
  <c r="Z1706" i="1"/>
  <c r="AB1706" i="1"/>
  <c r="O1705" i="1"/>
  <c r="P1705" i="1"/>
  <c r="Q1705" i="1"/>
  <c r="S1705" i="1"/>
  <c r="V1705" i="1"/>
  <c r="X1705" i="1"/>
  <c r="Z1705" i="1"/>
  <c r="AB1705" i="1"/>
  <c r="O1704" i="1"/>
  <c r="P1704" i="1"/>
  <c r="Q1704" i="1"/>
  <c r="S1704" i="1"/>
  <c r="V1704" i="1"/>
  <c r="X1704" i="1"/>
  <c r="Z1704" i="1"/>
  <c r="AB1704" i="1"/>
  <c r="O1703" i="1"/>
  <c r="P1703" i="1"/>
  <c r="Q1703" i="1"/>
  <c r="S1703" i="1"/>
  <c r="V1703" i="1"/>
  <c r="X1703" i="1"/>
  <c r="Z1703" i="1"/>
  <c r="AB1703" i="1"/>
  <c r="O1702" i="1"/>
  <c r="P1702" i="1"/>
  <c r="Q1702" i="1"/>
  <c r="S1702" i="1"/>
  <c r="V1702" i="1"/>
  <c r="X1702" i="1"/>
  <c r="Z1702" i="1"/>
  <c r="AB1702" i="1"/>
  <c r="O1701" i="1"/>
  <c r="P1701" i="1"/>
  <c r="Q1701" i="1"/>
  <c r="S1701" i="1"/>
  <c r="V1701" i="1"/>
  <c r="X1701" i="1"/>
  <c r="Z1701" i="1"/>
  <c r="AB1701" i="1"/>
  <c r="O1700" i="1"/>
  <c r="P1700" i="1"/>
  <c r="Q1700" i="1"/>
  <c r="S1700" i="1"/>
  <c r="V1700" i="1"/>
  <c r="X1700" i="1"/>
  <c r="Z1700" i="1"/>
  <c r="AB1700" i="1"/>
  <c r="O1699" i="1"/>
  <c r="P1699" i="1"/>
  <c r="Q1699" i="1"/>
  <c r="S1699" i="1"/>
  <c r="V1699" i="1"/>
  <c r="X1699" i="1"/>
  <c r="Z1699" i="1"/>
  <c r="AB1699" i="1"/>
  <c r="O1698" i="1"/>
  <c r="P1698" i="1"/>
  <c r="Q1698" i="1"/>
  <c r="S1698" i="1"/>
  <c r="V1698" i="1"/>
  <c r="X1698" i="1"/>
  <c r="Z1698" i="1"/>
  <c r="AB1698" i="1"/>
  <c r="O1697" i="1"/>
  <c r="P1697" i="1"/>
  <c r="Q1697" i="1"/>
  <c r="S1697" i="1"/>
  <c r="V1697" i="1"/>
  <c r="X1697" i="1"/>
  <c r="Z1697" i="1"/>
  <c r="AB1697" i="1"/>
  <c r="O1696" i="1"/>
  <c r="P1696" i="1"/>
  <c r="Q1696" i="1"/>
  <c r="S1696" i="1"/>
  <c r="V1696" i="1"/>
  <c r="X1696" i="1"/>
  <c r="Z1696" i="1"/>
  <c r="AB1696" i="1"/>
  <c r="O1695" i="1"/>
  <c r="P1695" i="1"/>
  <c r="Q1695" i="1"/>
  <c r="S1695" i="1"/>
  <c r="V1695" i="1"/>
  <c r="X1695" i="1"/>
  <c r="Z1695" i="1"/>
  <c r="AB1695" i="1"/>
  <c r="O1694" i="1"/>
  <c r="P1694" i="1"/>
  <c r="Q1694" i="1"/>
  <c r="S1694" i="1"/>
  <c r="V1694" i="1"/>
  <c r="X1694" i="1"/>
  <c r="Z1694" i="1"/>
  <c r="AB1694" i="1"/>
  <c r="O1693" i="1"/>
  <c r="P1693" i="1"/>
  <c r="Q1693" i="1"/>
  <c r="S1693" i="1"/>
  <c r="V1693" i="1"/>
  <c r="X1693" i="1"/>
  <c r="Z1693" i="1"/>
  <c r="AB1693" i="1"/>
  <c r="O1692" i="1"/>
  <c r="P1692" i="1"/>
  <c r="Q1692" i="1"/>
  <c r="S1692" i="1"/>
  <c r="V1692" i="1"/>
  <c r="X1692" i="1"/>
  <c r="Z1692" i="1"/>
  <c r="AB1692" i="1"/>
  <c r="O1691" i="1"/>
  <c r="P1691" i="1"/>
  <c r="Q1691" i="1"/>
  <c r="S1691" i="1"/>
  <c r="V1691" i="1"/>
  <c r="X1691" i="1"/>
  <c r="Z1691" i="1"/>
  <c r="AB1691" i="1"/>
  <c r="O1690" i="1"/>
  <c r="P1690" i="1"/>
  <c r="Q1690" i="1"/>
  <c r="S1690" i="1"/>
  <c r="V1690" i="1"/>
  <c r="X1690" i="1"/>
  <c r="Z1690" i="1"/>
  <c r="AB1690" i="1"/>
  <c r="O1689" i="1"/>
  <c r="P1689" i="1"/>
  <c r="Q1689" i="1"/>
  <c r="S1689" i="1"/>
  <c r="V1689" i="1"/>
  <c r="X1689" i="1"/>
  <c r="Z1689" i="1"/>
  <c r="AB1689" i="1"/>
  <c r="O1688" i="1"/>
  <c r="P1688" i="1"/>
  <c r="Q1688" i="1"/>
  <c r="S1688" i="1"/>
  <c r="V1688" i="1"/>
  <c r="X1688" i="1"/>
  <c r="Z1688" i="1"/>
  <c r="AB1688" i="1"/>
  <c r="O1687" i="1"/>
  <c r="P1687" i="1"/>
  <c r="Q1687" i="1"/>
  <c r="S1687" i="1"/>
  <c r="V1687" i="1"/>
  <c r="X1687" i="1"/>
  <c r="Z1687" i="1"/>
  <c r="AB1687" i="1"/>
  <c r="O1686" i="1"/>
  <c r="P1686" i="1"/>
  <c r="Q1686" i="1"/>
  <c r="S1686" i="1"/>
  <c r="V1686" i="1"/>
  <c r="X1686" i="1"/>
  <c r="Z1686" i="1"/>
  <c r="AB1686" i="1"/>
  <c r="O1685" i="1"/>
  <c r="P1685" i="1"/>
  <c r="Q1685" i="1"/>
  <c r="S1685" i="1"/>
  <c r="V1685" i="1"/>
  <c r="X1685" i="1"/>
  <c r="Z1685" i="1"/>
  <c r="AB1685" i="1"/>
  <c r="O1684" i="1"/>
  <c r="P1684" i="1"/>
  <c r="Q1684" i="1"/>
  <c r="S1684" i="1"/>
  <c r="V1684" i="1"/>
  <c r="X1684" i="1"/>
  <c r="Z1684" i="1"/>
  <c r="AB1684" i="1"/>
  <c r="O1683" i="1"/>
  <c r="P1683" i="1"/>
  <c r="Q1683" i="1"/>
  <c r="S1683" i="1"/>
  <c r="V1683" i="1"/>
  <c r="X1683" i="1"/>
  <c r="Z1683" i="1"/>
  <c r="AB1683" i="1"/>
  <c r="O1682" i="1"/>
  <c r="P1682" i="1"/>
  <c r="Q1682" i="1"/>
  <c r="S1682" i="1"/>
  <c r="V1682" i="1"/>
  <c r="X1682" i="1"/>
  <c r="Z1682" i="1"/>
  <c r="AB1682" i="1"/>
  <c r="O1681" i="1"/>
  <c r="P1681" i="1"/>
  <c r="Q1681" i="1"/>
  <c r="S1681" i="1"/>
  <c r="V1681" i="1"/>
  <c r="X1681" i="1"/>
  <c r="Z1681" i="1"/>
  <c r="AB1681" i="1"/>
  <c r="O1680" i="1"/>
  <c r="P1680" i="1"/>
  <c r="Q1680" i="1"/>
  <c r="S1680" i="1"/>
  <c r="V1680" i="1"/>
  <c r="X1680" i="1"/>
  <c r="Z1680" i="1"/>
  <c r="AB1680" i="1"/>
  <c r="O1679" i="1"/>
  <c r="P1679" i="1"/>
  <c r="Q1679" i="1"/>
  <c r="S1679" i="1"/>
  <c r="V1679" i="1"/>
  <c r="X1679" i="1"/>
  <c r="Z1679" i="1"/>
  <c r="AB1679" i="1"/>
  <c r="O1678" i="1"/>
  <c r="P1678" i="1"/>
  <c r="Q1678" i="1"/>
  <c r="S1678" i="1"/>
  <c r="V1678" i="1"/>
  <c r="X1678" i="1"/>
  <c r="Z1678" i="1"/>
  <c r="AB1678" i="1"/>
  <c r="O1677" i="1"/>
  <c r="P1677" i="1"/>
  <c r="Q1677" i="1"/>
  <c r="S1677" i="1"/>
  <c r="V1677" i="1"/>
  <c r="X1677" i="1"/>
  <c r="Z1677" i="1"/>
  <c r="AB1677" i="1"/>
  <c r="O1676" i="1"/>
  <c r="P1676" i="1"/>
  <c r="Q1676" i="1"/>
  <c r="S1676" i="1"/>
  <c r="V1676" i="1"/>
  <c r="X1676" i="1"/>
  <c r="Z1676" i="1"/>
  <c r="AB1676" i="1"/>
  <c r="O1675" i="1"/>
  <c r="P1675" i="1"/>
  <c r="Q1675" i="1"/>
  <c r="S1675" i="1"/>
  <c r="V1675" i="1"/>
  <c r="X1675" i="1"/>
  <c r="Z1675" i="1"/>
  <c r="AB1675" i="1"/>
  <c r="O1674" i="1"/>
  <c r="P1674" i="1"/>
  <c r="Q1674" i="1"/>
  <c r="S1674" i="1"/>
  <c r="V1674" i="1"/>
  <c r="X1674" i="1"/>
  <c r="Z1674" i="1"/>
  <c r="AB1674" i="1"/>
  <c r="O1673" i="1"/>
  <c r="P1673" i="1"/>
  <c r="Q1673" i="1"/>
  <c r="S1673" i="1"/>
  <c r="V1673" i="1"/>
  <c r="X1673" i="1"/>
  <c r="Z1673" i="1"/>
  <c r="AB1673" i="1"/>
  <c r="O1672" i="1"/>
  <c r="P1672" i="1"/>
  <c r="Q1672" i="1"/>
  <c r="S1672" i="1"/>
  <c r="V1672" i="1"/>
  <c r="X1672" i="1"/>
  <c r="Z1672" i="1"/>
  <c r="AB1672" i="1"/>
  <c r="O1671" i="1"/>
  <c r="P1671" i="1"/>
  <c r="Q1671" i="1"/>
  <c r="S1671" i="1"/>
  <c r="V1671" i="1"/>
  <c r="X1671" i="1"/>
  <c r="Z1671" i="1"/>
  <c r="AB1671" i="1"/>
  <c r="O1670" i="1"/>
  <c r="P1670" i="1"/>
  <c r="Q1670" i="1"/>
  <c r="S1670" i="1"/>
  <c r="V1670" i="1"/>
  <c r="X1670" i="1"/>
  <c r="Z1670" i="1"/>
  <c r="AB1670" i="1"/>
  <c r="O1669" i="1"/>
  <c r="P1669" i="1"/>
  <c r="Q1669" i="1"/>
  <c r="S1669" i="1"/>
  <c r="V1669" i="1"/>
  <c r="X1669" i="1"/>
  <c r="Z1669" i="1"/>
  <c r="AB1669" i="1"/>
  <c r="O1668" i="1"/>
  <c r="P1668" i="1"/>
  <c r="Q1668" i="1"/>
  <c r="S1668" i="1"/>
  <c r="V1668" i="1"/>
  <c r="X1668" i="1"/>
  <c r="Z1668" i="1"/>
  <c r="AB1668" i="1"/>
  <c r="O1667" i="1"/>
  <c r="P1667" i="1"/>
  <c r="Q1667" i="1"/>
  <c r="S1667" i="1"/>
  <c r="V1667" i="1"/>
  <c r="X1667" i="1"/>
  <c r="Z1667" i="1"/>
  <c r="AB1667" i="1"/>
  <c r="O1666" i="1"/>
  <c r="P1666" i="1"/>
  <c r="Q1666" i="1"/>
  <c r="S1666" i="1"/>
  <c r="V1666" i="1"/>
  <c r="X1666" i="1"/>
  <c r="Z1666" i="1"/>
  <c r="AB1666" i="1"/>
  <c r="O1665" i="1"/>
  <c r="P1665" i="1"/>
  <c r="Q1665" i="1"/>
  <c r="S1665" i="1"/>
  <c r="V1665" i="1"/>
  <c r="X1665" i="1"/>
  <c r="Z1665" i="1"/>
  <c r="AB1665" i="1"/>
  <c r="O1664" i="1"/>
  <c r="P1664" i="1"/>
  <c r="Q1664" i="1"/>
  <c r="S1664" i="1"/>
  <c r="V1664" i="1"/>
  <c r="X1664" i="1"/>
  <c r="Z1664" i="1"/>
  <c r="AB1664" i="1"/>
  <c r="O1663" i="1"/>
  <c r="P1663" i="1"/>
  <c r="Q1663" i="1"/>
  <c r="S1663" i="1"/>
  <c r="V1663" i="1"/>
  <c r="X1663" i="1"/>
  <c r="Z1663" i="1"/>
  <c r="AB1663" i="1"/>
  <c r="O1662" i="1"/>
  <c r="P1662" i="1"/>
  <c r="Q1662" i="1"/>
  <c r="S1662" i="1"/>
  <c r="V1662" i="1"/>
  <c r="X1662" i="1"/>
  <c r="Z1662" i="1"/>
  <c r="AB1662" i="1"/>
  <c r="O1661" i="1"/>
  <c r="P1661" i="1"/>
  <c r="Q1661" i="1"/>
  <c r="S1661" i="1"/>
  <c r="V1661" i="1"/>
  <c r="X1661" i="1"/>
  <c r="Z1661" i="1"/>
  <c r="AB1661" i="1"/>
  <c r="O1660" i="1"/>
  <c r="P1660" i="1"/>
  <c r="Q1660" i="1"/>
  <c r="S1660" i="1"/>
  <c r="V1660" i="1"/>
  <c r="X1660" i="1"/>
  <c r="Z1660" i="1"/>
  <c r="AB1660" i="1"/>
  <c r="O1659" i="1"/>
  <c r="P1659" i="1"/>
  <c r="Q1659" i="1"/>
  <c r="S1659" i="1"/>
  <c r="V1659" i="1"/>
  <c r="X1659" i="1"/>
  <c r="Z1659" i="1"/>
  <c r="AB1659" i="1"/>
  <c r="O1658" i="1"/>
  <c r="P1658" i="1"/>
  <c r="Q1658" i="1"/>
  <c r="S1658" i="1"/>
  <c r="V1658" i="1"/>
  <c r="X1658" i="1"/>
  <c r="Z1658" i="1"/>
  <c r="AB1658" i="1"/>
  <c r="O1657" i="1"/>
  <c r="P1657" i="1"/>
  <c r="Q1657" i="1"/>
  <c r="S1657" i="1"/>
  <c r="V1657" i="1"/>
  <c r="X1657" i="1"/>
  <c r="Z1657" i="1"/>
  <c r="AB1657" i="1"/>
  <c r="O1656" i="1"/>
  <c r="P1656" i="1"/>
  <c r="Q1656" i="1"/>
  <c r="S1656" i="1"/>
  <c r="V1656" i="1"/>
  <c r="X1656" i="1"/>
  <c r="Z1656" i="1"/>
  <c r="AB1656" i="1"/>
  <c r="O1655" i="1"/>
  <c r="P1655" i="1"/>
  <c r="Q1655" i="1"/>
  <c r="S1655" i="1"/>
  <c r="V1655" i="1"/>
  <c r="X1655" i="1"/>
  <c r="Z1655" i="1"/>
  <c r="AB1655" i="1"/>
  <c r="O1654" i="1"/>
  <c r="P1654" i="1"/>
  <c r="Q1654" i="1"/>
  <c r="S1654" i="1"/>
  <c r="V1654" i="1"/>
  <c r="X1654" i="1"/>
  <c r="Z1654" i="1"/>
  <c r="AB1654" i="1"/>
  <c r="O1653" i="1"/>
  <c r="P1653" i="1"/>
  <c r="Q1653" i="1"/>
  <c r="S1653" i="1"/>
  <c r="V1653" i="1"/>
  <c r="X1653" i="1"/>
  <c r="Z1653" i="1"/>
  <c r="AB1653" i="1"/>
  <c r="O1652" i="1"/>
  <c r="P1652" i="1"/>
  <c r="Q1652" i="1"/>
  <c r="S1652" i="1"/>
  <c r="V1652" i="1"/>
  <c r="X1652" i="1"/>
  <c r="Z1652" i="1"/>
  <c r="AB1652" i="1"/>
  <c r="O1651" i="1"/>
  <c r="P1651" i="1"/>
  <c r="Q1651" i="1"/>
  <c r="S1651" i="1"/>
  <c r="V1651" i="1"/>
  <c r="X1651" i="1"/>
  <c r="Z1651" i="1"/>
  <c r="AB1651" i="1"/>
  <c r="O1650" i="1"/>
  <c r="P1650" i="1"/>
  <c r="Q1650" i="1"/>
  <c r="S1650" i="1"/>
  <c r="V1650" i="1"/>
  <c r="X1650" i="1"/>
  <c r="Z1650" i="1"/>
  <c r="AB1650" i="1"/>
  <c r="O1649" i="1"/>
  <c r="P1649" i="1"/>
  <c r="Q1649" i="1"/>
  <c r="S1649" i="1"/>
  <c r="V1649" i="1"/>
  <c r="X1649" i="1"/>
  <c r="Z1649" i="1"/>
  <c r="AB1649" i="1"/>
  <c r="O1648" i="1"/>
  <c r="P1648" i="1"/>
  <c r="Q1648" i="1"/>
  <c r="S1648" i="1"/>
  <c r="V1648" i="1"/>
  <c r="X1648" i="1"/>
  <c r="Z1648" i="1"/>
  <c r="AB1648" i="1"/>
  <c r="O1647" i="1"/>
  <c r="P1647" i="1"/>
  <c r="Q1647" i="1"/>
  <c r="S1647" i="1"/>
  <c r="V1647" i="1"/>
  <c r="X1647" i="1"/>
  <c r="Z1647" i="1"/>
  <c r="AB1647" i="1"/>
  <c r="O1646" i="1"/>
  <c r="P1646" i="1"/>
  <c r="Q1646" i="1"/>
  <c r="S1646" i="1"/>
  <c r="V1646" i="1"/>
  <c r="X1646" i="1"/>
  <c r="Z1646" i="1"/>
  <c r="AB1646" i="1"/>
  <c r="O1645" i="1"/>
  <c r="P1645" i="1"/>
  <c r="Q1645" i="1"/>
  <c r="S1645" i="1"/>
  <c r="V1645" i="1"/>
  <c r="X1645" i="1"/>
  <c r="Z1645" i="1"/>
  <c r="AB1645" i="1"/>
  <c r="O1644" i="1"/>
  <c r="P1644" i="1"/>
  <c r="Q1644" i="1"/>
  <c r="S1644" i="1"/>
  <c r="V1644" i="1"/>
  <c r="X1644" i="1"/>
  <c r="Z1644" i="1"/>
  <c r="AB1644" i="1"/>
  <c r="O1643" i="1"/>
  <c r="P1643" i="1"/>
  <c r="Q1643" i="1"/>
  <c r="S1643" i="1"/>
  <c r="V1643" i="1"/>
  <c r="X1643" i="1"/>
  <c r="Z1643" i="1"/>
  <c r="AB1643" i="1"/>
  <c r="O1642" i="1"/>
  <c r="P1642" i="1"/>
  <c r="Q1642" i="1"/>
  <c r="S1642" i="1"/>
  <c r="V1642" i="1"/>
  <c r="X1642" i="1"/>
  <c r="Z1642" i="1"/>
  <c r="AB1642" i="1"/>
  <c r="O1641" i="1"/>
  <c r="P1641" i="1"/>
  <c r="Q1641" i="1"/>
  <c r="S1641" i="1"/>
  <c r="V1641" i="1"/>
  <c r="X1641" i="1"/>
  <c r="Z1641" i="1"/>
  <c r="AB1641" i="1"/>
  <c r="O1640" i="1"/>
  <c r="P1640" i="1"/>
  <c r="Q1640" i="1"/>
  <c r="S1640" i="1"/>
  <c r="V1640" i="1"/>
  <c r="X1640" i="1"/>
  <c r="Z1640" i="1"/>
  <c r="AB1640" i="1"/>
  <c r="O1639" i="1"/>
  <c r="P1639" i="1"/>
  <c r="Q1639" i="1"/>
  <c r="S1639" i="1"/>
  <c r="V1639" i="1"/>
  <c r="X1639" i="1"/>
  <c r="Z1639" i="1"/>
  <c r="AB1639" i="1"/>
  <c r="O1638" i="1"/>
  <c r="P1638" i="1"/>
  <c r="Q1638" i="1"/>
  <c r="S1638" i="1"/>
  <c r="V1638" i="1"/>
  <c r="X1638" i="1"/>
  <c r="Z1638" i="1"/>
  <c r="AB1638" i="1"/>
  <c r="O1637" i="1"/>
  <c r="P1637" i="1"/>
  <c r="Q1637" i="1"/>
  <c r="S1637" i="1"/>
  <c r="V1637" i="1"/>
  <c r="X1637" i="1"/>
  <c r="Z1637" i="1"/>
  <c r="AB1637" i="1"/>
  <c r="O1636" i="1"/>
  <c r="P1636" i="1"/>
  <c r="Q1636" i="1"/>
  <c r="S1636" i="1"/>
  <c r="V1636" i="1"/>
  <c r="X1636" i="1"/>
  <c r="Z1636" i="1"/>
  <c r="AB1636" i="1"/>
  <c r="O1635" i="1"/>
  <c r="P1635" i="1"/>
  <c r="Q1635" i="1"/>
  <c r="S1635" i="1"/>
  <c r="V1635" i="1"/>
  <c r="X1635" i="1"/>
  <c r="Z1635" i="1"/>
  <c r="AB1635" i="1"/>
  <c r="O1634" i="1"/>
  <c r="P1634" i="1"/>
  <c r="Q1634" i="1"/>
  <c r="S1634" i="1"/>
  <c r="V1634" i="1"/>
  <c r="X1634" i="1"/>
  <c r="Z1634" i="1"/>
  <c r="AB1634" i="1"/>
  <c r="O1633" i="1"/>
  <c r="P1633" i="1"/>
  <c r="Q1633" i="1"/>
  <c r="S1633" i="1"/>
  <c r="V1633" i="1"/>
  <c r="X1633" i="1"/>
  <c r="Z1633" i="1"/>
  <c r="AB1633" i="1"/>
  <c r="O1632" i="1"/>
  <c r="P1632" i="1"/>
  <c r="Q1632" i="1"/>
  <c r="S1632" i="1"/>
  <c r="V1632" i="1"/>
  <c r="X1632" i="1"/>
  <c r="Z1632" i="1"/>
  <c r="AB1632" i="1"/>
  <c r="O1631" i="1"/>
  <c r="P1631" i="1"/>
  <c r="Q1631" i="1"/>
  <c r="S1631" i="1"/>
  <c r="V1631" i="1"/>
  <c r="X1631" i="1"/>
  <c r="Z1631" i="1"/>
  <c r="AB1631" i="1"/>
  <c r="O1630" i="1"/>
  <c r="P1630" i="1"/>
  <c r="Q1630" i="1"/>
  <c r="S1630" i="1"/>
  <c r="V1630" i="1"/>
  <c r="X1630" i="1"/>
  <c r="Z1630" i="1"/>
  <c r="AB1630" i="1"/>
  <c r="O1629" i="1"/>
  <c r="P1629" i="1"/>
  <c r="Q1629" i="1"/>
  <c r="S1629" i="1"/>
  <c r="V1629" i="1"/>
  <c r="X1629" i="1"/>
  <c r="Z1629" i="1"/>
  <c r="AB1629" i="1"/>
  <c r="O1628" i="1"/>
  <c r="P1628" i="1"/>
  <c r="Q1628" i="1"/>
  <c r="S1628" i="1"/>
  <c r="V1628" i="1"/>
  <c r="X1628" i="1"/>
  <c r="Z1628" i="1"/>
  <c r="AB1628" i="1"/>
  <c r="O1627" i="1"/>
  <c r="P1627" i="1"/>
  <c r="Q1627" i="1"/>
  <c r="S1627" i="1"/>
  <c r="V1627" i="1"/>
  <c r="X1627" i="1"/>
  <c r="Z1627" i="1"/>
  <c r="AB1627" i="1"/>
  <c r="O1626" i="1"/>
  <c r="P1626" i="1"/>
  <c r="Q1626" i="1"/>
  <c r="S1626" i="1"/>
  <c r="V1626" i="1"/>
  <c r="X1626" i="1"/>
  <c r="Z1626" i="1"/>
  <c r="AB1626" i="1"/>
  <c r="O1625" i="1"/>
  <c r="P1625" i="1"/>
  <c r="Q1625" i="1"/>
  <c r="S1625" i="1"/>
  <c r="V1625" i="1"/>
  <c r="X1625" i="1"/>
  <c r="Z1625" i="1"/>
  <c r="AB1625" i="1"/>
  <c r="O1624" i="1"/>
  <c r="P1624" i="1"/>
  <c r="Q1624" i="1"/>
  <c r="S1624" i="1"/>
  <c r="V1624" i="1"/>
  <c r="X1624" i="1"/>
  <c r="Z1624" i="1"/>
  <c r="AB1624" i="1"/>
  <c r="O1623" i="1"/>
  <c r="P1623" i="1"/>
  <c r="Q1623" i="1"/>
  <c r="S1623" i="1"/>
  <c r="V1623" i="1"/>
  <c r="X1623" i="1"/>
  <c r="Z1623" i="1"/>
  <c r="AB1623" i="1"/>
  <c r="O1622" i="1"/>
  <c r="P1622" i="1"/>
  <c r="Q1622" i="1"/>
  <c r="S1622" i="1"/>
  <c r="V1622" i="1"/>
  <c r="X1622" i="1"/>
  <c r="Z1622" i="1"/>
  <c r="AB1622" i="1"/>
  <c r="O1621" i="1"/>
  <c r="P1621" i="1"/>
  <c r="Q1621" i="1"/>
  <c r="S1621" i="1"/>
  <c r="V1621" i="1"/>
  <c r="X1621" i="1"/>
  <c r="Z1621" i="1"/>
  <c r="AB1621" i="1"/>
  <c r="O1620" i="1"/>
  <c r="P1620" i="1"/>
  <c r="Q1620" i="1"/>
  <c r="S1620" i="1"/>
  <c r="V1620" i="1"/>
  <c r="X1620" i="1"/>
  <c r="Z1620" i="1"/>
  <c r="AB1620" i="1"/>
  <c r="O1619" i="1"/>
  <c r="P1619" i="1"/>
  <c r="Q1619" i="1"/>
  <c r="S1619" i="1"/>
  <c r="V1619" i="1"/>
  <c r="X1619" i="1"/>
  <c r="Z1619" i="1"/>
  <c r="AB1619" i="1"/>
  <c r="O1618" i="1"/>
  <c r="P1618" i="1"/>
  <c r="Q1618" i="1"/>
  <c r="S1618" i="1"/>
  <c r="V1618" i="1"/>
  <c r="X1618" i="1"/>
  <c r="Z1618" i="1"/>
  <c r="AB1618" i="1"/>
  <c r="O1617" i="1"/>
  <c r="P1617" i="1"/>
  <c r="Q1617" i="1"/>
  <c r="S1617" i="1"/>
  <c r="V1617" i="1"/>
  <c r="X1617" i="1"/>
  <c r="Z1617" i="1"/>
  <c r="AB1617" i="1"/>
  <c r="O1616" i="1"/>
  <c r="P1616" i="1"/>
  <c r="Q1616" i="1"/>
  <c r="S1616" i="1"/>
  <c r="V1616" i="1"/>
  <c r="X1616" i="1"/>
  <c r="Z1616" i="1"/>
  <c r="AB1616" i="1"/>
  <c r="O1615" i="1"/>
  <c r="P1615" i="1"/>
  <c r="Q1615" i="1"/>
  <c r="S1615" i="1"/>
  <c r="V1615" i="1"/>
  <c r="X1615" i="1"/>
  <c r="Z1615" i="1"/>
  <c r="AB1615" i="1"/>
  <c r="O1614" i="1"/>
  <c r="P1614" i="1"/>
  <c r="Q1614" i="1"/>
  <c r="S1614" i="1"/>
  <c r="V1614" i="1"/>
  <c r="X1614" i="1"/>
  <c r="Z1614" i="1"/>
  <c r="AB1614" i="1"/>
  <c r="O1613" i="1"/>
  <c r="P1613" i="1"/>
  <c r="Q1613" i="1"/>
  <c r="S1613" i="1"/>
  <c r="V1613" i="1"/>
  <c r="X1613" i="1"/>
  <c r="Z1613" i="1"/>
  <c r="AB1613" i="1"/>
  <c r="O1612" i="1"/>
  <c r="P1612" i="1"/>
  <c r="Q1612" i="1"/>
  <c r="S1612" i="1"/>
  <c r="V1612" i="1"/>
  <c r="X1612" i="1"/>
  <c r="Z1612" i="1"/>
  <c r="AB1612" i="1"/>
  <c r="O1611" i="1"/>
  <c r="P1611" i="1"/>
  <c r="Q1611" i="1"/>
  <c r="S1611" i="1"/>
  <c r="V1611" i="1"/>
  <c r="X1611" i="1"/>
  <c r="Z1611" i="1"/>
  <c r="AB1611" i="1"/>
  <c r="O1610" i="1"/>
  <c r="P1610" i="1"/>
  <c r="Q1610" i="1"/>
  <c r="S1610" i="1"/>
  <c r="V1610" i="1"/>
  <c r="X1610" i="1"/>
  <c r="Z1610" i="1"/>
  <c r="AB1610" i="1"/>
  <c r="O1609" i="1"/>
  <c r="P1609" i="1"/>
  <c r="Q1609" i="1"/>
  <c r="S1609" i="1"/>
  <c r="V1609" i="1"/>
  <c r="X1609" i="1"/>
  <c r="Z1609" i="1"/>
  <c r="AB1609" i="1"/>
  <c r="O1608" i="1"/>
  <c r="P1608" i="1"/>
  <c r="Q1608" i="1"/>
  <c r="S1608" i="1"/>
  <c r="V1608" i="1"/>
  <c r="X1608" i="1"/>
  <c r="Z1608" i="1"/>
  <c r="AB1608" i="1"/>
  <c r="O1607" i="1"/>
  <c r="P1607" i="1"/>
  <c r="Q1607" i="1"/>
  <c r="S1607" i="1"/>
  <c r="V1607" i="1"/>
  <c r="X1607" i="1"/>
  <c r="Z1607" i="1"/>
  <c r="AB1607" i="1"/>
  <c r="O1606" i="1"/>
  <c r="P1606" i="1"/>
  <c r="Q1606" i="1"/>
  <c r="S1606" i="1"/>
  <c r="V1606" i="1"/>
  <c r="X1606" i="1"/>
  <c r="Z1606" i="1"/>
  <c r="AB1606" i="1"/>
  <c r="O1605" i="1"/>
  <c r="P1605" i="1"/>
  <c r="Q1605" i="1"/>
  <c r="S1605" i="1"/>
  <c r="V1605" i="1"/>
  <c r="X1605" i="1"/>
  <c r="Z1605" i="1"/>
  <c r="AB1605" i="1"/>
  <c r="O1604" i="1"/>
  <c r="P1604" i="1"/>
  <c r="Q1604" i="1"/>
  <c r="S1604" i="1"/>
  <c r="V1604" i="1"/>
  <c r="X1604" i="1"/>
  <c r="Z1604" i="1"/>
  <c r="AB1604" i="1"/>
  <c r="O1603" i="1"/>
  <c r="P1603" i="1"/>
  <c r="Q1603" i="1"/>
  <c r="S1603" i="1"/>
  <c r="V1603" i="1"/>
  <c r="X1603" i="1"/>
  <c r="Z1603" i="1"/>
  <c r="AB1603" i="1"/>
  <c r="O1602" i="1"/>
  <c r="P1602" i="1"/>
  <c r="Q1602" i="1"/>
  <c r="S1602" i="1"/>
  <c r="V1602" i="1"/>
  <c r="X1602" i="1"/>
  <c r="Z1602" i="1"/>
  <c r="AB1602" i="1"/>
  <c r="O1601" i="1"/>
  <c r="P1601" i="1"/>
  <c r="Q1601" i="1"/>
  <c r="S1601" i="1"/>
  <c r="V1601" i="1"/>
  <c r="X1601" i="1"/>
  <c r="Z1601" i="1"/>
  <c r="AB1601" i="1"/>
  <c r="O1600" i="1"/>
  <c r="P1600" i="1"/>
  <c r="Q1600" i="1"/>
  <c r="S1600" i="1"/>
  <c r="V1600" i="1"/>
  <c r="X1600" i="1"/>
  <c r="Z1600" i="1"/>
  <c r="AB1600" i="1"/>
  <c r="O1599" i="1"/>
  <c r="P1599" i="1"/>
  <c r="Q1599" i="1"/>
  <c r="S1599" i="1"/>
  <c r="V1599" i="1"/>
  <c r="X1599" i="1"/>
  <c r="Z1599" i="1"/>
  <c r="AB1599" i="1"/>
  <c r="O1598" i="1"/>
  <c r="P1598" i="1"/>
  <c r="Q1598" i="1"/>
  <c r="S1598" i="1"/>
  <c r="V1598" i="1"/>
  <c r="X1598" i="1"/>
  <c r="Z1598" i="1"/>
  <c r="AB1598" i="1"/>
  <c r="O1597" i="1"/>
  <c r="P1597" i="1"/>
  <c r="Q1597" i="1"/>
  <c r="S1597" i="1"/>
  <c r="V1597" i="1"/>
  <c r="X1597" i="1"/>
  <c r="Z1597" i="1"/>
  <c r="AB1597" i="1"/>
  <c r="O1596" i="1"/>
  <c r="P1596" i="1"/>
  <c r="Q1596" i="1"/>
  <c r="S1596" i="1"/>
  <c r="V1596" i="1"/>
  <c r="X1596" i="1"/>
  <c r="Z1596" i="1"/>
  <c r="AB1596" i="1"/>
  <c r="O1595" i="1"/>
  <c r="P1595" i="1"/>
  <c r="Q1595" i="1"/>
  <c r="S1595" i="1"/>
  <c r="V1595" i="1"/>
  <c r="X1595" i="1"/>
  <c r="Z1595" i="1"/>
  <c r="AB1595" i="1"/>
  <c r="O1594" i="1"/>
  <c r="P1594" i="1"/>
  <c r="Q1594" i="1"/>
  <c r="S1594" i="1"/>
  <c r="V1594" i="1"/>
  <c r="X1594" i="1"/>
  <c r="Z1594" i="1"/>
  <c r="AB1594" i="1"/>
  <c r="O1593" i="1"/>
  <c r="P1593" i="1"/>
  <c r="Q1593" i="1"/>
  <c r="S1593" i="1"/>
  <c r="V1593" i="1"/>
  <c r="X1593" i="1"/>
  <c r="Z1593" i="1"/>
  <c r="AB1593" i="1"/>
  <c r="O1592" i="1"/>
  <c r="P1592" i="1"/>
  <c r="Q1592" i="1"/>
  <c r="S1592" i="1"/>
  <c r="V1592" i="1"/>
  <c r="X1592" i="1"/>
  <c r="Z1592" i="1"/>
  <c r="AB1592" i="1"/>
  <c r="O1591" i="1"/>
  <c r="P1591" i="1"/>
  <c r="Q1591" i="1"/>
  <c r="S1591" i="1"/>
  <c r="V1591" i="1"/>
  <c r="X1591" i="1"/>
  <c r="Z1591" i="1"/>
  <c r="AB1591" i="1"/>
  <c r="O1590" i="1"/>
  <c r="P1590" i="1"/>
  <c r="Q1590" i="1"/>
  <c r="S1590" i="1"/>
  <c r="V1590" i="1"/>
  <c r="X1590" i="1"/>
  <c r="Z1590" i="1"/>
  <c r="AB1590" i="1"/>
  <c r="O1589" i="1"/>
  <c r="P1589" i="1"/>
  <c r="Q1589" i="1"/>
  <c r="S1589" i="1"/>
  <c r="V1589" i="1"/>
  <c r="X1589" i="1"/>
  <c r="Z1589" i="1"/>
  <c r="AB1589" i="1"/>
  <c r="O1588" i="1"/>
  <c r="P1588" i="1"/>
  <c r="Q1588" i="1"/>
  <c r="S1588" i="1"/>
  <c r="V1588" i="1"/>
  <c r="X1588" i="1"/>
  <c r="Z1588" i="1"/>
  <c r="AB1588" i="1"/>
  <c r="O1587" i="1"/>
  <c r="P1587" i="1"/>
  <c r="Q1587" i="1"/>
  <c r="S1587" i="1"/>
  <c r="V1587" i="1"/>
  <c r="X1587" i="1"/>
  <c r="Z1587" i="1"/>
  <c r="AB1587" i="1"/>
  <c r="O1586" i="1"/>
  <c r="P1586" i="1"/>
  <c r="Q1586" i="1"/>
  <c r="S1586" i="1"/>
  <c r="V1586" i="1"/>
  <c r="X1586" i="1"/>
  <c r="Z1586" i="1"/>
  <c r="AB1586" i="1"/>
  <c r="O1585" i="1"/>
  <c r="P1585" i="1"/>
  <c r="Q1585" i="1"/>
  <c r="S1585" i="1"/>
  <c r="V1585" i="1"/>
  <c r="X1585" i="1"/>
  <c r="Z1585" i="1"/>
  <c r="AB1585" i="1"/>
  <c r="O1584" i="1"/>
  <c r="P1584" i="1"/>
  <c r="Q1584" i="1"/>
  <c r="S1584" i="1"/>
  <c r="V1584" i="1"/>
  <c r="X1584" i="1"/>
  <c r="Z1584" i="1"/>
  <c r="AB1584" i="1"/>
  <c r="O1583" i="1"/>
  <c r="P1583" i="1"/>
  <c r="Q1583" i="1"/>
  <c r="S1583" i="1"/>
  <c r="V1583" i="1"/>
  <c r="X1583" i="1"/>
  <c r="Z1583" i="1"/>
  <c r="AB1583" i="1"/>
  <c r="O1582" i="1"/>
  <c r="P1582" i="1"/>
  <c r="Q1582" i="1"/>
  <c r="S1582" i="1"/>
  <c r="V1582" i="1"/>
  <c r="X1582" i="1"/>
  <c r="Z1582" i="1"/>
  <c r="AB1582" i="1"/>
  <c r="O1581" i="1"/>
  <c r="P1581" i="1"/>
  <c r="Q1581" i="1"/>
  <c r="S1581" i="1"/>
  <c r="V1581" i="1"/>
  <c r="X1581" i="1"/>
  <c r="Z1581" i="1"/>
  <c r="AB1581" i="1"/>
  <c r="O1580" i="1"/>
  <c r="P1580" i="1"/>
  <c r="Q1580" i="1"/>
  <c r="S1580" i="1"/>
  <c r="V1580" i="1"/>
  <c r="X1580" i="1"/>
  <c r="Z1580" i="1"/>
  <c r="AB1580" i="1"/>
  <c r="O1579" i="1"/>
  <c r="P1579" i="1"/>
  <c r="Q1579" i="1"/>
  <c r="S1579" i="1"/>
  <c r="V1579" i="1"/>
  <c r="X1579" i="1"/>
  <c r="Z1579" i="1"/>
  <c r="AB1579" i="1"/>
  <c r="O1578" i="1"/>
  <c r="P1578" i="1"/>
  <c r="Q1578" i="1"/>
  <c r="S1578" i="1"/>
  <c r="V1578" i="1"/>
  <c r="X1578" i="1"/>
  <c r="Z1578" i="1"/>
  <c r="AB1578" i="1"/>
  <c r="O1577" i="1"/>
  <c r="P1577" i="1"/>
  <c r="Q1577" i="1"/>
  <c r="S1577" i="1"/>
  <c r="V1577" i="1"/>
  <c r="X1577" i="1"/>
  <c r="Z1577" i="1"/>
  <c r="AB1577" i="1"/>
  <c r="O1576" i="1"/>
  <c r="P1576" i="1"/>
  <c r="Q1576" i="1"/>
  <c r="S1576" i="1"/>
  <c r="V1576" i="1"/>
  <c r="X1576" i="1"/>
  <c r="Z1576" i="1"/>
  <c r="AB1576" i="1"/>
  <c r="O1575" i="1"/>
  <c r="P1575" i="1"/>
  <c r="Q1575" i="1"/>
  <c r="S1575" i="1"/>
  <c r="V1575" i="1"/>
  <c r="X1575" i="1"/>
  <c r="Z1575" i="1"/>
  <c r="AB1575" i="1"/>
  <c r="O1574" i="1"/>
  <c r="P1574" i="1"/>
  <c r="Q1574" i="1"/>
  <c r="S1574" i="1"/>
  <c r="V1574" i="1"/>
  <c r="X1574" i="1"/>
  <c r="Z1574" i="1"/>
  <c r="AB1574" i="1"/>
  <c r="O1573" i="1"/>
  <c r="P1573" i="1"/>
  <c r="Q1573" i="1"/>
  <c r="S1573" i="1"/>
  <c r="V1573" i="1"/>
  <c r="X1573" i="1"/>
  <c r="Z1573" i="1"/>
  <c r="AB1573" i="1"/>
  <c r="O1572" i="1"/>
  <c r="P1572" i="1"/>
  <c r="Q1572" i="1"/>
  <c r="S1572" i="1"/>
  <c r="V1572" i="1"/>
  <c r="X1572" i="1"/>
  <c r="Z1572" i="1"/>
  <c r="AB1572" i="1"/>
  <c r="O1571" i="1"/>
  <c r="P1571" i="1"/>
  <c r="Q1571" i="1"/>
  <c r="S1571" i="1"/>
  <c r="V1571" i="1"/>
  <c r="X1571" i="1"/>
  <c r="Z1571" i="1"/>
  <c r="AB1571" i="1"/>
  <c r="O1570" i="1"/>
  <c r="P1570" i="1"/>
  <c r="Q1570" i="1"/>
  <c r="S1570" i="1"/>
  <c r="V1570" i="1"/>
  <c r="X1570" i="1"/>
  <c r="Z1570" i="1"/>
  <c r="AB1570" i="1"/>
  <c r="O1569" i="1"/>
  <c r="P1569" i="1"/>
  <c r="Q1569" i="1"/>
  <c r="S1569" i="1"/>
  <c r="V1569" i="1"/>
  <c r="X1569" i="1"/>
  <c r="Z1569" i="1"/>
  <c r="AB1569" i="1"/>
  <c r="O1568" i="1"/>
  <c r="P1568" i="1"/>
  <c r="Q1568" i="1"/>
  <c r="S1568" i="1"/>
  <c r="V1568" i="1"/>
  <c r="X1568" i="1"/>
  <c r="Z1568" i="1"/>
  <c r="AB1568" i="1"/>
  <c r="O1567" i="1"/>
  <c r="P1567" i="1"/>
  <c r="Q1567" i="1"/>
  <c r="S1567" i="1"/>
  <c r="V1567" i="1"/>
  <c r="X1567" i="1"/>
  <c r="Z1567" i="1"/>
  <c r="AB1567" i="1"/>
  <c r="O1566" i="1"/>
  <c r="P1566" i="1"/>
  <c r="Q1566" i="1"/>
  <c r="S1566" i="1"/>
  <c r="V1566" i="1"/>
  <c r="X1566" i="1"/>
  <c r="Z1566" i="1"/>
  <c r="AB1566" i="1"/>
  <c r="O1565" i="1"/>
  <c r="P1565" i="1"/>
  <c r="Q1565" i="1"/>
  <c r="S1565" i="1"/>
  <c r="V1565" i="1"/>
  <c r="X1565" i="1"/>
  <c r="Z1565" i="1"/>
  <c r="AB1565" i="1"/>
  <c r="O1564" i="1"/>
  <c r="P1564" i="1"/>
  <c r="Q1564" i="1"/>
  <c r="S1564" i="1"/>
  <c r="V1564" i="1"/>
  <c r="X1564" i="1"/>
  <c r="Z1564" i="1"/>
  <c r="AB1564" i="1"/>
  <c r="O1563" i="1"/>
  <c r="P1563" i="1"/>
  <c r="Q1563" i="1"/>
  <c r="S1563" i="1"/>
  <c r="V1563" i="1"/>
  <c r="X1563" i="1"/>
  <c r="Z1563" i="1"/>
  <c r="AB1563" i="1"/>
  <c r="O1562" i="1"/>
  <c r="P1562" i="1"/>
  <c r="Q1562" i="1"/>
  <c r="S1562" i="1"/>
  <c r="V1562" i="1"/>
  <c r="X1562" i="1"/>
  <c r="Z1562" i="1"/>
  <c r="AB1562" i="1"/>
  <c r="O1561" i="1"/>
  <c r="P1561" i="1"/>
  <c r="Q1561" i="1"/>
  <c r="S1561" i="1"/>
  <c r="V1561" i="1"/>
  <c r="X1561" i="1"/>
  <c r="Z1561" i="1"/>
  <c r="AB1561" i="1"/>
  <c r="O1560" i="1"/>
  <c r="P1560" i="1"/>
  <c r="Q1560" i="1"/>
  <c r="S1560" i="1"/>
  <c r="V1560" i="1"/>
  <c r="X1560" i="1"/>
  <c r="Z1560" i="1"/>
  <c r="AB1560" i="1"/>
  <c r="O1559" i="1"/>
  <c r="P1559" i="1"/>
  <c r="Q1559" i="1"/>
  <c r="S1559" i="1"/>
  <c r="V1559" i="1"/>
  <c r="X1559" i="1"/>
  <c r="Z1559" i="1"/>
  <c r="AB1559" i="1"/>
  <c r="O1558" i="1"/>
  <c r="P1558" i="1"/>
  <c r="Q1558" i="1"/>
  <c r="S1558" i="1"/>
  <c r="V1558" i="1"/>
  <c r="X1558" i="1"/>
  <c r="Z1558" i="1"/>
  <c r="AB1558" i="1"/>
  <c r="O1557" i="1"/>
  <c r="P1557" i="1"/>
  <c r="Q1557" i="1"/>
  <c r="S1557" i="1"/>
  <c r="V1557" i="1"/>
  <c r="X1557" i="1"/>
  <c r="Z1557" i="1"/>
  <c r="AB1557" i="1"/>
  <c r="O1556" i="1"/>
  <c r="P1556" i="1"/>
  <c r="Q1556" i="1"/>
  <c r="S1556" i="1"/>
  <c r="V1556" i="1"/>
  <c r="X1556" i="1"/>
  <c r="Z1556" i="1"/>
  <c r="AB1556" i="1"/>
  <c r="O1555" i="1"/>
  <c r="P1555" i="1"/>
  <c r="Q1555" i="1"/>
  <c r="S1555" i="1"/>
  <c r="V1555" i="1"/>
  <c r="X1555" i="1"/>
  <c r="Z1555" i="1"/>
  <c r="AB1555" i="1"/>
  <c r="O1554" i="1"/>
  <c r="P1554" i="1"/>
  <c r="Q1554" i="1"/>
  <c r="S1554" i="1"/>
  <c r="V1554" i="1"/>
  <c r="X1554" i="1"/>
  <c r="Z1554" i="1"/>
  <c r="AB1554" i="1"/>
  <c r="O1553" i="1"/>
  <c r="P1553" i="1"/>
  <c r="Q1553" i="1"/>
  <c r="S1553" i="1"/>
  <c r="V1553" i="1"/>
  <c r="X1553" i="1"/>
  <c r="Z1553" i="1"/>
  <c r="AB1553" i="1"/>
  <c r="O1552" i="1"/>
  <c r="P1552" i="1"/>
  <c r="Q1552" i="1"/>
  <c r="S1552" i="1"/>
  <c r="V1552" i="1"/>
  <c r="X1552" i="1"/>
  <c r="Z1552" i="1"/>
  <c r="AB1552" i="1"/>
  <c r="O1551" i="1"/>
  <c r="P1551" i="1"/>
  <c r="Q1551" i="1"/>
  <c r="S1551" i="1"/>
  <c r="V1551" i="1"/>
  <c r="X1551" i="1"/>
  <c r="Z1551" i="1"/>
  <c r="AB1551" i="1"/>
  <c r="O1550" i="1"/>
  <c r="P1550" i="1"/>
  <c r="Q1550" i="1"/>
  <c r="S1550" i="1"/>
  <c r="V1550" i="1"/>
  <c r="X1550" i="1"/>
  <c r="Z1550" i="1"/>
  <c r="AB1550" i="1"/>
  <c r="O1549" i="1"/>
  <c r="P1549" i="1"/>
  <c r="Q1549" i="1"/>
  <c r="S1549" i="1"/>
  <c r="V1549" i="1"/>
  <c r="X1549" i="1"/>
  <c r="Z1549" i="1"/>
  <c r="AB1549" i="1"/>
  <c r="O1548" i="1"/>
  <c r="P1548" i="1"/>
  <c r="Q1548" i="1"/>
  <c r="S1548" i="1"/>
  <c r="V1548" i="1"/>
  <c r="X1548" i="1"/>
  <c r="Z1548" i="1"/>
  <c r="AB1548" i="1"/>
  <c r="O1547" i="1"/>
  <c r="P1547" i="1"/>
  <c r="Q1547" i="1"/>
  <c r="S1547" i="1"/>
  <c r="V1547" i="1"/>
  <c r="X1547" i="1"/>
  <c r="Z1547" i="1"/>
  <c r="AB1547" i="1"/>
  <c r="O1546" i="1"/>
  <c r="P1546" i="1"/>
  <c r="Q1546" i="1"/>
  <c r="S1546" i="1"/>
  <c r="V1546" i="1"/>
  <c r="X1546" i="1"/>
  <c r="Z1546" i="1"/>
  <c r="AB1546" i="1"/>
  <c r="O1545" i="1"/>
  <c r="P1545" i="1"/>
  <c r="Q1545" i="1"/>
  <c r="S1545" i="1"/>
  <c r="V1545" i="1"/>
  <c r="X1545" i="1"/>
  <c r="Z1545" i="1"/>
  <c r="AB1545" i="1"/>
  <c r="O1544" i="1"/>
  <c r="P1544" i="1"/>
  <c r="Q1544" i="1"/>
  <c r="S1544" i="1"/>
  <c r="V1544" i="1"/>
  <c r="X1544" i="1"/>
  <c r="Z1544" i="1"/>
  <c r="AB1544" i="1"/>
  <c r="O1543" i="1"/>
  <c r="P1543" i="1"/>
  <c r="Q1543" i="1"/>
  <c r="S1543" i="1"/>
  <c r="V1543" i="1"/>
  <c r="X1543" i="1"/>
  <c r="Z1543" i="1"/>
  <c r="AB1543" i="1"/>
  <c r="O1542" i="1"/>
  <c r="P1542" i="1"/>
  <c r="Q1542" i="1"/>
  <c r="S1542" i="1"/>
  <c r="V1542" i="1"/>
  <c r="X1542" i="1"/>
  <c r="Z1542" i="1"/>
  <c r="AB1542" i="1"/>
  <c r="O1541" i="1"/>
  <c r="P1541" i="1"/>
  <c r="Q1541" i="1"/>
  <c r="S1541" i="1"/>
  <c r="V1541" i="1"/>
  <c r="X1541" i="1"/>
  <c r="Z1541" i="1"/>
  <c r="AB1541" i="1"/>
  <c r="O1540" i="1"/>
  <c r="P1540" i="1"/>
  <c r="Q1540" i="1"/>
  <c r="S1540" i="1"/>
  <c r="V1540" i="1"/>
  <c r="X1540" i="1"/>
  <c r="Z1540" i="1"/>
  <c r="AB1540" i="1"/>
  <c r="O1539" i="1"/>
  <c r="P1539" i="1"/>
  <c r="Q1539" i="1"/>
  <c r="S1539" i="1"/>
  <c r="V1539" i="1"/>
  <c r="X1539" i="1"/>
  <c r="Z1539" i="1"/>
  <c r="AB1539" i="1"/>
  <c r="O1538" i="1"/>
  <c r="P1538" i="1"/>
  <c r="Q1538" i="1"/>
  <c r="S1538" i="1"/>
  <c r="V1538" i="1"/>
  <c r="X1538" i="1"/>
  <c r="Z1538" i="1"/>
  <c r="AB1538" i="1"/>
  <c r="O1537" i="1"/>
  <c r="P1537" i="1"/>
  <c r="Q1537" i="1"/>
  <c r="S1537" i="1"/>
  <c r="V1537" i="1"/>
  <c r="X1537" i="1"/>
  <c r="Z1537" i="1"/>
  <c r="AB1537" i="1"/>
  <c r="O1536" i="1"/>
  <c r="P1536" i="1"/>
  <c r="Q1536" i="1"/>
  <c r="S1536" i="1"/>
  <c r="V1536" i="1"/>
  <c r="X1536" i="1"/>
  <c r="Z1536" i="1"/>
  <c r="AB1536" i="1"/>
  <c r="O1535" i="1"/>
  <c r="P1535" i="1"/>
  <c r="Q1535" i="1"/>
  <c r="S1535" i="1"/>
  <c r="V1535" i="1"/>
  <c r="X1535" i="1"/>
  <c r="Z1535" i="1"/>
  <c r="AB1535" i="1"/>
  <c r="O1534" i="1"/>
  <c r="P1534" i="1"/>
  <c r="Q1534" i="1"/>
  <c r="S1534" i="1"/>
  <c r="V1534" i="1"/>
  <c r="X1534" i="1"/>
  <c r="Z1534" i="1"/>
  <c r="AB1534" i="1"/>
  <c r="O1533" i="1"/>
  <c r="P1533" i="1"/>
  <c r="Q1533" i="1"/>
  <c r="S1533" i="1"/>
  <c r="V1533" i="1"/>
  <c r="X1533" i="1"/>
  <c r="Z1533" i="1"/>
  <c r="AB1533" i="1"/>
  <c r="O1532" i="1"/>
  <c r="P1532" i="1"/>
  <c r="Q1532" i="1"/>
  <c r="S1532" i="1"/>
  <c r="V1532" i="1"/>
  <c r="X1532" i="1"/>
  <c r="Z1532" i="1"/>
  <c r="AB1532" i="1"/>
  <c r="O1531" i="1"/>
  <c r="P1531" i="1"/>
  <c r="Q1531" i="1"/>
  <c r="S1531" i="1"/>
  <c r="V1531" i="1"/>
  <c r="X1531" i="1"/>
  <c r="Z1531" i="1"/>
  <c r="AB1531" i="1"/>
  <c r="O1530" i="1"/>
  <c r="P1530" i="1"/>
  <c r="Q1530" i="1"/>
  <c r="S1530" i="1"/>
  <c r="V1530" i="1"/>
  <c r="X1530" i="1"/>
  <c r="Z1530" i="1"/>
  <c r="AB1530" i="1"/>
  <c r="O1529" i="1"/>
  <c r="P1529" i="1"/>
  <c r="Q1529" i="1"/>
  <c r="S1529" i="1"/>
  <c r="V1529" i="1"/>
  <c r="X1529" i="1"/>
  <c r="Z1529" i="1"/>
  <c r="AB1529" i="1"/>
  <c r="O1528" i="1"/>
  <c r="P1528" i="1"/>
  <c r="Q1528" i="1"/>
  <c r="S1528" i="1"/>
  <c r="V1528" i="1"/>
  <c r="X1528" i="1"/>
  <c r="Z1528" i="1"/>
  <c r="AB1528" i="1"/>
  <c r="O1527" i="1"/>
  <c r="P1527" i="1"/>
  <c r="Q1527" i="1"/>
  <c r="S1527" i="1"/>
  <c r="V1527" i="1"/>
  <c r="X1527" i="1"/>
  <c r="Z1527" i="1"/>
  <c r="AB1527" i="1"/>
  <c r="O1526" i="1"/>
  <c r="P1526" i="1"/>
  <c r="Q1526" i="1"/>
  <c r="S1526" i="1"/>
  <c r="V1526" i="1"/>
  <c r="X1526" i="1"/>
  <c r="Z1526" i="1"/>
  <c r="AB1526" i="1"/>
  <c r="O1525" i="1"/>
  <c r="P1525" i="1"/>
  <c r="Q1525" i="1"/>
  <c r="S1525" i="1"/>
  <c r="V1525" i="1"/>
  <c r="X1525" i="1"/>
  <c r="Z1525" i="1"/>
  <c r="AB1525" i="1"/>
  <c r="O1524" i="1"/>
  <c r="P1524" i="1"/>
  <c r="Q1524" i="1"/>
  <c r="S1524" i="1"/>
  <c r="V1524" i="1"/>
  <c r="X1524" i="1"/>
  <c r="Z1524" i="1"/>
  <c r="AB1524" i="1"/>
  <c r="O1523" i="1"/>
  <c r="P1523" i="1"/>
  <c r="Q1523" i="1"/>
  <c r="S1523" i="1"/>
  <c r="V1523" i="1"/>
  <c r="X1523" i="1"/>
  <c r="Z1523" i="1"/>
  <c r="AB1523" i="1"/>
  <c r="O1522" i="1"/>
  <c r="P1522" i="1"/>
  <c r="Q1522" i="1"/>
  <c r="S1522" i="1"/>
  <c r="V1522" i="1"/>
  <c r="X1522" i="1"/>
  <c r="Z1522" i="1"/>
  <c r="AB1522" i="1"/>
  <c r="O1521" i="1"/>
  <c r="P1521" i="1"/>
  <c r="Q1521" i="1"/>
  <c r="S1521" i="1"/>
  <c r="V1521" i="1"/>
  <c r="X1521" i="1"/>
  <c r="Z1521" i="1"/>
  <c r="AB1521" i="1"/>
  <c r="O1520" i="1"/>
  <c r="P1520" i="1"/>
  <c r="Q1520" i="1"/>
  <c r="S1520" i="1"/>
  <c r="V1520" i="1"/>
  <c r="X1520" i="1"/>
  <c r="Z1520" i="1"/>
  <c r="AB1520" i="1"/>
  <c r="O1519" i="1"/>
  <c r="P1519" i="1"/>
  <c r="Q1519" i="1"/>
  <c r="S1519" i="1"/>
  <c r="V1519" i="1"/>
  <c r="X1519" i="1"/>
  <c r="Z1519" i="1"/>
  <c r="AB1519" i="1"/>
  <c r="O1518" i="1"/>
  <c r="P1518" i="1"/>
  <c r="Q1518" i="1"/>
  <c r="S1518" i="1"/>
  <c r="V1518" i="1"/>
  <c r="X1518" i="1"/>
  <c r="Z1518" i="1"/>
  <c r="AB1518" i="1"/>
  <c r="O1517" i="1"/>
  <c r="P1517" i="1"/>
  <c r="Q1517" i="1"/>
  <c r="S1517" i="1"/>
  <c r="V1517" i="1"/>
  <c r="X1517" i="1"/>
  <c r="Z1517" i="1"/>
  <c r="AB1517" i="1"/>
  <c r="O1516" i="1"/>
  <c r="P1516" i="1"/>
  <c r="Q1516" i="1"/>
  <c r="S1516" i="1"/>
  <c r="V1516" i="1"/>
  <c r="X1516" i="1"/>
  <c r="Z1516" i="1"/>
  <c r="AB1516" i="1"/>
  <c r="O1515" i="1"/>
  <c r="P1515" i="1"/>
  <c r="Q1515" i="1"/>
  <c r="S1515" i="1"/>
  <c r="V1515" i="1"/>
  <c r="X1515" i="1"/>
  <c r="Z1515" i="1"/>
  <c r="AB1515" i="1"/>
  <c r="O1514" i="1"/>
  <c r="P1514" i="1"/>
  <c r="Q1514" i="1"/>
  <c r="S1514" i="1"/>
  <c r="V1514" i="1"/>
  <c r="X1514" i="1"/>
  <c r="Z1514" i="1"/>
  <c r="AB1514" i="1"/>
  <c r="O1513" i="1"/>
  <c r="P1513" i="1"/>
  <c r="Q1513" i="1"/>
  <c r="S1513" i="1"/>
  <c r="V1513" i="1"/>
  <c r="X1513" i="1"/>
  <c r="Z1513" i="1"/>
  <c r="AB1513" i="1"/>
  <c r="O1512" i="1"/>
  <c r="P1512" i="1"/>
  <c r="Q1512" i="1"/>
  <c r="S1512" i="1"/>
  <c r="V1512" i="1"/>
  <c r="X1512" i="1"/>
  <c r="Z1512" i="1"/>
  <c r="AB1512" i="1"/>
  <c r="O1511" i="1"/>
  <c r="P1511" i="1"/>
  <c r="Q1511" i="1"/>
  <c r="S1511" i="1"/>
  <c r="V1511" i="1"/>
  <c r="X1511" i="1"/>
  <c r="Z1511" i="1"/>
  <c r="AB1511" i="1"/>
  <c r="O1510" i="1"/>
  <c r="P1510" i="1"/>
  <c r="Q1510" i="1"/>
  <c r="S1510" i="1"/>
  <c r="V1510" i="1"/>
  <c r="X1510" i="1"/>
  <c r="Z1510" i="1"/>
  <c r="AB1510" i="1"/>
  <c r="O1509" i="1"/>
  <c r="P1509" i="1"/>
  <c r="Q1509" i="1"/>
  <c r="S1509" i="1"/>
  <c r="V1509" i="1"/>
  <c r="X1509" i="1"/>
  <c r="Z1509" i="1"/>
  <c r="AB1509" i="1"/>
  <c r="O1508" i="1"/>
  <c r="P1508" i="1"/>
  <c r="Q1508" i="1"/>
  <c r="S1508" i="1"/>
  <c r="V1508" i="1"/>
  <c r="X1508" i="1"/>
  <c r="Z1508" i="1"/>
  <c r="AB1508" i="1"/>
  <c r="O1507" i="1"/>
  <c r="P1507" i="1"/>
  <c r="Q1507" i="1"/>
  <c r="S1507" i="1"/>
  <c r="V1507" i="1"/>
  <c r="X1507" i="1"/>
  <c r="Z1507" i="1"/>
  <c r="AB1507" i="1"/>
  <c r="O1506" i="1"/>
  <c r="P1506" i="1"/>
  <c r="Q1506" i="1"/>
  <c r="S1506" i="1"/>
  <c r="V1506" i="1"/>
  <c r="X1506" i="1"/>
  <c r="Z1506" i="1"/>
  <c r="AB1506" i="1"/>
  <c r="O1505" i="1"/>
  <c r="P1505" i="1"/>
  <c r="Q1505" i="1"/>
  <c r="S1505" i="1"/>
  <c r="V1505" i="1"/>
  <c r="X1505" i="1"/>
  <c r="Z1505" i="1"/>
  <c r="AB1505" i="1"/>
  <c r="O1504" i="1"/>
  <c r="P1504" i="1"/>
  <c r="Q1504" i="1"/>
  <c r="S1504" i="1"/>
  <c r="V1504" i="1"/>
  <c r="X1504" i="1"/>
  <c r="Z1504" i="1"/>
  <c r="AB1504" i="1"/>
  <c r="O1503" i="1"/>
  <c r="P1503" i="1"/>
  <c r="Q1503" i="1"/>
  <c r="S1503" i="1"/>
  <c r="V1503" i="1"/>
  <c r="X1503" i="1"/>
  <c r="Z1503" i="1"/>
  <c r="AB1503" i="1"/>
  <c r="O1502" i="1"/>
  <c r="P1502" i="1"/>
  <c r="Q1502" i="1"/>
  <c r="S1502" i="1"/>
  <c r="V1502" i="1"/>
  <c r="X1502" i="1"/>
  <c r="Z1502" i="1"/>
  <c r="AB1502" i="1"/>
  <c r="O1501" i="1"/>
  <c r="P1501" i="1"/>
  <c r="Q1501" i="1"/>
  <c r="S1501" i="1"/>
  <c r="V1501" i="1"/>
  <c r="X1501" i="1"/>
  <c r="Z1501" i="1"/>
  <c r="AB1501" i="1"/>
  <c r="O1500" i="1"/>
  <c r="P1500" i="1"/>
  <c r="Q1500" i="1"/>
  <c r="S1500" i="1"/>
  <c r="V1500" i="1"/>
  <c r="X1500" i="1"/>
  <c r="Z1500" i="1"/>
  <c r="AB1500" i="1"/>
  <c r="O1499" i="1"/>
  <c r="P1499" i="1"/>
  <c r="Q1499" i="1"/>
  <c r="S1499" i="1"/>
  <c r="V1499" i="1"/>
  <c r="X1499" i="1"/>
  <c r="Z1499" i="1"/>
  <c r="AB1499" i="1"/>
  <c r="O1498" i="1"/>
  <c r="P1498" i="1"/>
  <c r="Q1498" i="1"/>
  <c r="S1498" i="1"/>
  <c r="V1498" i="1"/>
  <c r="X1498" i="1"/>
  <c r="Z1498" i="1"/>
  <c r="AB1498" i="1"/>
  <c r="O1497" i="1"/>
  <c r="P1497" i="1"/>
  <c r="Q1497" i="1"/>
  <c r="S1497" i="1"/>
  <c r="V1497" i="1"/>
  <c r="X1497" i="1"/>
  <c r="Z1497" i="1"/>
  <c r="AB1497" i="1"/>
  <c r="O1496" i="1"/>
  <c r="P1496" i="1"/>
  <c r="Q1496" i="1"/>
  <c r="S1496" i="1"/>
  <c r="V1496" i="1"/>
  <c r="X1496" i="1"/>
  <c r="Z1496" i="1"/>
  <c r="AB1496" i="1"/>
  <c r="O1495" i="1"/>
  <c r="P1495" i="1"/>
  <c r="Q1495" i="1"/>
  <c r="S1495" i="1"/>
  <c r="V1495" i="1"/>
  <c r="X1495" i="1"/>
  <c r="Z1495" i="1"/>
  <c r="AB1495" i="1"/>
  <c r="O1494" i="1"/>
  <c r="P1494" i="1"/>
  <c r="Q1494" i="1"/>
  <c r="S1494" i="1"/>
  <c r="V1494" i="1"/>
  <c r="X1494" i="1"/>
  <c r="Z1494" i="1"/>
  <c r="AB1494" i="1"/>
  <c r="O1493" i="1"/>
  <c r="P1493" i="1"/>
  <c r="Q1493" i="1"/>
  <c r="S1493" i="1"/>
  <c r="V1493" i="1"/>
  <c r="X1493" i="1"/>
  <c r="Z1493" i="1"/>
  <c r="AB1493" i="1"/>
  <c r="O1492" i="1"/>
  <c r="P1492" i="1"/>
  <c r="Q1492" i="1"/>
  <c r="S1492" i="1"/>
  <c r="V1492" i="1"/>
  <c r="X1492" i="1"/>
  <c r="Z1492" i="1"/>
  <c r="AB1492" i="1"/>
  <c r="O1491" i="1"/>
  <c r="P1491" i="1"/>
  <c r="Q1491" i="1"/>
  <c r="S1491" i="1"/>
  <c r="V1491" i="1"/>
  <c r="X1491" i="1"/>
  <c r="Z1491" i="1"/>
  <c r="AB1491" i="1"/>
  <c r="O1490" i="1"/>
  <c r="P1490" i="1"/>
  <c r="Q1490" i="1"/>
  <c r="S1490" i="1"/>
  <c r="V1490" i="1"/>
  <c r="X1490" i="1"/>
  <c r="Z1490" i="1"/>
  <c r="AB1490" i="1"/>
  <c r="O1489" i="1"/>
  <c r="P1489" i="1"/>
  <c r="Q1489" i="1"/>
  <c r="S1489" i="1"/>
  <c r="V1489" i="1"/>
  <c r="X1489" i="1"/>
  <c r="Z1489" i="1"/>
  <c r="AB1489" i="1"/>
  <c r="O1488" i="1"/>
  <c r="P1488" i="1"/>
  <c r="Q1488" i="1"/>
  <c r="S1488" i="1"/>
  <c r="V1488" i="1"/>
  <c r="X1488" i="1"/>
  <c r="Z1488" i="1"/>
  <c r="AB1488" i="1"/>
  <c r="O1487" i="1"/>
  <c r="P1487" i="1"/>
  <c r="Q1487" i="1"/>
  <c r="S1487" i="1"/>
  <c r="V1487" i="1"/>
  <c r="X1487" i="1"/>
  <c r="Z1487" i="1"/>
  <c r="AB1487" i="1"/>
  <c r="O1486" i="1"/>
  <c r="P1486" i="1"/>
  <c r="Q1486" i="1"/>
  <c r="S1486" i="1"/>
  <c r="V1486" i="1"/>
  <c r="X1486" i="1"/>
  <c r="Z1486" i="1"/>
  <c r="AB1486" i="1"/>
  <c r="O1485" i="1"/>
  <c r="P1485" i="1"/>
  <c r="Q1485" i="1"/>
  <c r="S1485" i="1"/>
  <c r="V1485" i="1"/>
  <c r="X1485" i="1"/>
  <c r="Z1485" i="1"/>
  <c r="AB1485" i="1"/>
  <c r="O1484" i="1"/>
  <c r="P1484" i="1"/>
  <c r="Q1484" i="1"/>
  <c r="S1484" i="1"/>
  <c r="V1484" i="1"/>
  <c r="X1484" i="1"/>
  <c r="Z1484" i="1"/>
  <c r="AB1484" i="1"/>
  <c r="O1483" i="1"/>
  <c r="P1483" i="1"/>
  <c r="Q1483" i="1"/>
  <c r="S1483" i="1"/>
  <c r="V1483" i="1"/>
  <c r="X1483" i="1"/>
  <c r="Z1483" i="1"/>
  <c r="AB1483" i="1"/>
  <c r="O1482" i="1"/>
  <c r="P1482" i="1"/>
  <c r="Q1482" i="1"/>
  <c r="S1482" i="1"/>
  <c r="V1482" i="1"/>
  <c r="X1482" i="1"/>
  <c r="Z1482" i="1"/>
  <c r="AB1482" i="1"/>
  <c r="O1481" i="1"/>
  <c r="P1481" i="1"/>
  <c r="Q1481" i="1"/>
  <c r="S1481" i="1"/>
  <c r="V1481" i="1"/>
  <c r="X1481" i="1"/>
  <c r="Z1481" i="1"/>
  <c r="AB1481" i="1"/>
  <c r="O1480" i="1"/>
  <c r="P1480" i="1"/>
  <c r="Q1480" i="1"/>
  <c r="S1480" i="1"/>
  <c r="V1480" i="1"/>
  <c r="X1480" i="1"/>
  <c r="Z1480" i="1"/>
  <c r="AB1480" i="1"/>
  <c r="O1479" i="1"/>
  <c r="P1479" i="1"/>
  <c r="Q1479" i="1"/>
  <c r="S1479" i="1"/>
  <c r="V1479" i="1"/>
  <c r="X1479" i="1"/>
  <c r="Z1479" i="1"/>
  <c r="AB1479" i="1"/>
  <c r="O1478" i="1"/>
  <c r="P1478" i="1"/>
  <c r="Q1478" i="1"/>
  <c r="S1478" i="1"/>
  <c r="V1478" i="1"/>
  <c r="X1478" i="1"/>
  <c r="Z1478" i="1"/>
  <c r="AB1478" i="1"/>
  <c r="O1477" i="1"/>
  <c r="P1477" i="1"/>
  <c r="Q1477" i="1"/>
  <c r="S1477" i="1"/>
  <c r="V1477" i="1"/>
  <c r="X1477" i="1"/>
  <c r="Z1477" i="1"/>
  <c r="AB1477" i="1"/>
  <c r="O1476" i="1"/>
  <c r="P1476" i="1"/>
  <c r="Q1476" i="1"/>
  <c r="S1476" i="1"/>
  <c r="V1476" i="1"/>
  <c r="X1476" i="1"/>
  <c r="Z1476" i="1"/>
  <c r="AB1476" i="1"/>
  <c r="O1475" i="1"/>
  <c r="P1475" i="1"/>
  <c r="Q1475" i="1"/>
  <c r="S1475" i="1"/>
  <c r="V1475" i="1"/>
  <c r="X1475" i="1"/>
  <c r="Z1475" i="1"/>
  <c r="AB1475" i="1"/>
  <c r="O1474" i="1"/>
  <c r="P1474" i="1"/>
  <c r="Q1474" i="1"/>
  <c r="S1474" i="1"/>
  <c r="V1474" i="1"/>
  <c r="X1474" i="1"/>
  <c r="Z1474" i="1"/>
  <c r="AB1474" i="1"/>
  <c r="O1473" i="1"/>
  <c r="P1473" i="1"/>
  <c r="Q1473" i="1"/>
  <c r="S1473" i="1"/>
  <c r="V1473" i="1"/>
  <c r="X1473" i="1"/>
  <c r="Z1473" i="1"/>
  <c r="AB1473" i="1"/>
  <c r="O1472" i="1"/>
  <c r="P1472" i="1"/>
  <c r="Q1472" i="1"/>
  <c r="S1472" i="1"/>
  <c r="V1472" i="1"/>
  <c r="X1472" i="1"/>
  <c r="Z1472" i="1"/>
  <c r="AB1472" i="1"/>
  <c r="O1471" i="1"/>
  <c r="P1471" i="1"/>
  <c r="Q1471" i="1"/>
  <c r="S1471" i="1"/>
  <c r="V1471" i="1"/>
  <c r="X1471" i="1"/>
  <c r="Z1471" i="1"/>
  <c r="AB1471" i="1"/>
  <c r="O1470" i="1"/>
  <c r="P1470" i="1"/>
  <c r="Q1470" i="1"/>
  <c r="S1470" i="1"/>
  <c r="V1470" i="1"/>
  <c r="X1470" i="1"/>
  <c r="Z1470" i="1"/>
  <c r="AB1470" i="1"/>
  <c r="O1469" i="1"/>
  <c r="P1469" i="1"/>
  <c r="Q1469" i="1"/>
  <c r="S1469" i="1"/>
  <c r="V1469" i="1"/>
  <c r="X1469" i="1"/>
  <c r="Z1469" i="1"/>
  <c r="AB1469" i="1"/>
  <c r="O1468" i="1"/>
  <c r="P1468" i="1"/>
  <c r="Q1468" i="1"/>
  <c r="S1468" i="1"/>
  <c r="V1468" i="1"/>
  <c r="X1468" i="1"/>
  <c r="Z1468" i="1"/>
  <c r="AB1468" i="1"/>
  <c r="O1467" i="1"/>
  <c r="P1467" i="1"/>
  <c r="Q1467" i="1"/>
  <c r="S1467" i="1"/>
  <c r="V1467" i="1"/>
  <c r="X1467" i="1"/>
  <c r="Z1467" i="1"/>
  <c r="AB1467" i="1"/>
  <c r="O1466" i="1"/>
  <c r="P1466" i="1"/>
  <c r="Q1466" i="1"/>
  <c r="S1466" i="1"/>
  <c r="V1466" i="1"/>
  <c r="X1466" i="1"/>
  <c r="Z1466" i="1"/>
  <c r="AB1466" i="1"/>
  <c r="O1465" i="1"/>
  <c r="P1465" i="1"/>
  <c r="Q1465" i="1"/>
  <c r="S1465" i="1"/>
  <c r="V1465" i="1"/>
  <c r="X1465" i="1"/>
  <c r="Z1465" i="1"/>
  <c r="AB1465" i="1"/>
  <c r="O1464" i="1"/>
  <c r="P1464" i="1"/>
  <c r="Q1464" i="1"/>
  <c r="S1464" i="1"/>
  <c r="V1464" i="1"/>
  <c r="X1464" i="1"/>
  <c r="Z1464" i="1"/>
  <c r="AB1464" i="1"/>
  <c r="O1463" i="1"/>
  <c r="P1463" i="1"/>
  <c r="Q1463" i="1"/>
  <c r="S1463" i="1"/>
  <c r="V1463" i="1"/>
  <c r="X1463" i="1"/>
  <c r="Z1463" i="1"/>
  <c r="AB1463" i="1"/>
  <c r="O1462" i="1"/>
  <c r="P1462" i="1"/>
  <c r="Q1462" i="1"/>
  <c r="S1462" i="1"/>
  <c r="V1462" i="1"/>
  <c r="X1462" i="1"/>
  <c r="Z1462" i="1"/>
  <c r="AB1462" i="1"/>
  <c r="O1461" i="1"/>
  <c r="P1461" i="1"/>
  <c r="Q1461" i="1"/>
  <c r="S1461" i="1"/>
  <c r="V1461" i="1"/>
  <c r="X1461" i="1"/>
  <c r="Z1461" i="1"/>
  <c r="AB1461" i="1"/>
  <c r="O1460" i="1"/>
  <c r="P1460" i="1"/>
  <c r="Q1460" i="1"/>
  <c r="S1460" i="1"/>
  <c r="V1460" i="1"/>
  <c r="X1460" i="1"/>
  <c r="Z1460" i="1"/>
  <c r="AB1460" i="1"/>
  <c r="O1459" i="1"/>
  <c r="P1459" i="1"/>
  <c r="Q1459" i="1"/>
  <c r="S1459" i="1"/>
  <c r="V1459" i="1"/>
  <c r="X1459" i="1"/>
  <c r="Z1459" i="1"/>
  <c r="AB1459" i="1"/>
  <c r="O1458" i="1"/>
  <c r="P1458" i="1"/>
  <c r="Q1458" i="1"/>
  <c r="S1458" i="1"/>
  <c r="V1458" i="1"/>
  <c r="X1458" i="1"/>
  <c r="Z1458" i="1"/>
  <c r="AB1458" i="1"/>
  <c r="O1457" i="1"/>
  <c r="P1457" i="1"/>
  <c r="Q1457" i="1"/>
  <c r="S1457" i="1"/>
  <c r="V1457" i="1"/>
  <c r="X1457" i="1"/>
  <c r="Z1457" i="1"/>
  <c r="AB1457" i="1"/>
  <c r="O1456" i="1"/>
  <c r="P1456" i="1"/>
  <c r="Q1456" i="1"/>
  <c r="S1456" i="1"/>
  <c r="V1456" i="1"/>
  <c r="X1456" i="1"/>
  <c r="Z1456" i="1"/>
  <c r="AB1456" i="1"/>
  <c r="O1455" i="1"/>
  <c r="P1455" i="1"/>
  <c r="Q1455" i="1"/>
  <c r="S1455" i="1"/>
  <c r="V1455" i="1"/>
  <c r="X1455" i="1"/>
  <c r="Z1455" i="1"/>
  <c r="AB1455" i="1"/>
  <c r="O1454" i="1"/>
  <c r="P1454" i="1"/>
  <c r="Q1454" i="1"/>
  <c r="S1454" i="1"/>
  <c r="V1454" i="1"/>
  <c r="X1454" i="1"/>
  <c r="Z1454" i="1"/>
  <c r="AB1454" i="1"/>
  <c r="O1453" i="1"/>
  <c r="P1453" i="1"/>
  <c r="Q1453" i="1"/>
  <c r="S1453" i="1"/>
  <c r="V1453" i="1"/>
  <c r="X1453" i="1"/>
  <c r="Z1453" i="1"/>
  <c r="AB1453" i="1"/>
  <c r="O1452" i="1"/>
  <c r="P1452" i="1"/>
  <c r="Q1452" i="1"/>
  <c r="S1452" i="1"/>
  <c r="V1452" i="1"/>
  <c r="X1452" i="1"/>
  <c r="Z1452" i="1"/>
  <c r="AB1452" i="1"/>
  <c r="O1451" i="1"/>
  <c r="P1451" i="1"/>
  <c r="Q1451" i="1"/>
  <c r="S1451" i="1"/>
  <c r="V1451" i="1"/>
  <c r="X1451" i="1"/>
  <c r="Z1451" i="1"/>
  <c r="AB1451" i="1"/>
  <c r="O1450" i="1"/>
  <c r="P1450" i="1"/>
  <c r="Q1450" i="1"/>
  <c r="S1450" i="1"/>
  <c r="V1450" i="1"/>
  <c r="X1450" i="1"/>
  <c r="Z1450" i="1"/>
  <c r="AB1450" i="1"/>
  <c r="O1449" i="1"/>
  <c r="P1449" i="1"/>
  <c r="Q1449" i="1"/>
  <c r="S1449" i="1"/>
  <c r="V1449" i="1"/>
  <c r="X1449" i="1"/>
  <c r="Z1449" i="1"/>
  <c r="AB1449" i="1"/>
  <c r="O1448" i="1"/>
  <c r="P1448" i="1"/>
  <c r="Q1448" i="1"/>
  <c r="S1448" i="1"/>
  <c r="V1448" i="1"/>
  <c r="X1448" i="1"/>
  <c r="Z1448" i="1"/>
  <c r="AB1448" i="1"/>
  <c r="O1447" i="1"/>
  <c r="P1447" i="1"/>
  <c r="Q1447" i="1"/>
  <c r="S1447" i="1"/>
  <c r="V1447" i="1"/>
  <c r="X1447" i="1"/>
  <c r="Z1447" i="1"/>
  <c r="AB1447" i="1"/>
  <c r="O1446" i="1"/>
  <c r="P1446" i="1"/>
  <c r="Q1446" i="1"/>
  <c r="S1446" i="1"/>
  <c r="V1446" i="1"/>
  <c r="X1446" i="1"/>
  <c r="Z1446" i="1"/>
  <c r="AB1446" i="1"/>
  <c r="O1445" i="1"/>
  <c r="P1445" i="1"/>
  <c r="Q1445" i="1"/>
  <c r="S1445" i="1"/>
  <c r="V1445" i="1"/>
  <c r="X1445" i="1"/>
  <c r="Z1445" i="1"/>
  <c r="AB1445" i="1"/>
  <c r="O1444" i="1"/>
  <c r="P1444" i="1"/>
  <c r="Q1444" i="1"/>
  <c r="S1444" i="1"/>
  <c r="V1444" i="1"/>
  <c r="X1444" i="1"/>
  <c r="Z1444" i="1"/>
  <c r="AB1444" i="1"/>
  <c r="O1443" i="1"/>
  <c r="P1443" i="1"/>
  <c r="Q1443" i="1"/>
  <c r="S1443" i="1"/>
  <c r="V1443" i="1"/>
  <c r="X1443" i="1"/>
  <c r="Z1443" i="1"/>
  <c r="AB1443" i="1"/>
  <c r="O1442" i="1"/>
  <c r="P1442" i="1"/>
  <c r="Q1442" i="1"/>
  <c r="S1442" i="1"/>
  <c r="V1442" i="1"/>
  <c r="X1442" i="1"/>
  <c r="Z1442" i="1"/>
  <c r="AB1442" i="1"/>
  <c r="O1441" i="1"/>
  <c r="P1441" i="1"/>
  <c r="Q1441" i="1"/>
  <c r="S1441" i="1"/>
  <c r="V1441" i="1"/>
  <c r="X1441" i="1"/>
  <c r="Z1441" i="1"/>
  <c r="AB1441" i="1"/>
  <c r="O1440" i="1"/>
  <c r="P1440" i="1"/>
  <c r="Q1440" i="1"/>
  <c r="S1440" i="1"/>
  <c r="V1440" i="1"/>
  <c r="X1440" i="1"/>
  <c r="Z1440" i="1"/>
  <c r="AB1440" i="1"/>
  <c r="O1439" i="1"/>
  <c r="P1439" i="1"/>
  <c r="Q1439" i="1"/>
  <c r="S1439" i="1"/>
  <c r="V1439" i="1"/>
  <c r="X1439" i="1"/>
  <c r="Z1439" i="1"/>
  <c r="AB1439" i="1"/>
  <c r="O1438" i="1"/>
  <c r="P1438" i="1"/>
  <c r="Q1438" i="1"/>
  <c r="S1438" i="1"/>
  <c r="V1438" i="1"/>
  <c r="X1438" i="1"/>
  <c r="Z1438" i="1"/>
  <c r="AB1438" i="1"/>
  <c r="O1437" i="1"/>
  <c r="P1437" i="1"/>
  <c r="Q1437" i="1"/>
  <c r="S1437" i="1"/>
  <c r="V1437" i="1"/>
  <c r="X1437" i="1"/>
  <c r="Z1437" i="1"/>
  <c r="AB1437" i="1"/>
  <c r="O1436" i="1"/>
  <c r="P1436" i="1"/>
  <c r="Q1436" i="1"/>
  <c r="S1436" i="1"/>
  <c r="V1436" i="1"/>
  <c r="X1436" i="1"/>
  <c r="Z1436" i="1"/>
  <c r="AB1436" i="1"/>
  <c r="O1435" i="1"/>
  <c r="P1435" i="1"/>
  <c r="Q1435" i="1"/>
  <c r="S1435" i="1"/>
  <c r="V1435" i="1"/>
  <c r="X1435" i="1"/>
  <c r="Z1435" i="1"/>
  <c r="AB1435" i="1"/>
  <c r="O1434" i="1"/>
  <c r="P1434" i="1"/>
  <c r="Q1434" i="1"/>
  <c r="S1434" i="1"/>
  <c r="V1434" i="1"/>
  <c r="X1434" i="1"/>
  <c r="Z1434" i="1"/>
  <c r="AB1434" i="1"/>
  <c r="O1433" i="1"/>
  <c r="P1433" i="1"/>
  <c r="Q1433" i="1"/>
  <c r="S1433" i="1"/>
  <c r="V1433" i="1"/>
  <c r="X1433" i="1"/>
  <c r="Z1433" i="1"/>
  <c r="AB1433" i="1"/>
  <c r="O1432" i="1"/>
  <c r="P1432" i="1"/>
  <c r="Q1432" i="1"/>
  <c r="S1432" i="1"/>
  <c r="V1432" i="1"/>
  <c r="X1432" i="1"/>
  <c r="Z1432" i="1"/>
  <c r="AB1432" i="1"/>
  <c r="O1431" i="1"/>
  <c r="P1431" i="1"/>
  <c r="Q1431" i="1"/>
  <c r="S1431" i="1"/>
  <c r="V1431" i="1"/>
  <c r="X1431" i="1"/>
  <c r="Z1431" i="1"/>
  <c r="AB1431" i="1"/>
  <c r="O1430" i="1"/>
  <c r="P1430" i="1"/>
  <c r="Q1430" i="1"/>
  <c r="S1430" i="1"/>
  <c r="V1430" i="1"/>
  <c r="X1430" i="1"/>
  <c r="Z1430" i="1"/>
  <c r="AB1430" i="1"/>
  <c r="O1429" i="1"/>
  <c r="P1429" i="1"/>
  <c r="Q1429" i="1"/>
  <c r="S1429" i="1"/>
  <c r="V1429" i="1"/>
  <c r="X1429" i="1"/>
  <c r="Z1429" i="1"/>
  <c r="AB1429" i="1"/>
  <c r="O1428" i="1"/>
  <c r="P1428" i="1"/>
  <c r="Q1428" i="1"/>
  <c r="S1428" i="1"/>
  <c r="V1428" i="1"/>
  <c r="X1428" i="1"/>
  <c r="Z1428" i="1"/>
  <c r="AB1428" i="1"/>
  <c r="O1427" i="1"/>
  <c r="P1427" i="1"/>
  <c r="Q1427" i="1"/>
  <c r="S1427" i="1"/>
  <c r="V1427" i="1"/>
  <c r="X1427" i="1"/>
  <c r="Z1427" i="1"/>
  <c r="AB1427" i="1"/>
  <c r="O1426" i="1"/>
  <c r="P1426" i="1"/>
  <c r="Q1426" i="1"/>
  <c r="S1426" i="1"/>
  <c r="V1426" i="1"/>
  <c r="X1426" i="1"/>
  <c r="Z1426" i="1"/>
  <c r="AB1426" i="1"/>
  <c r="O1425" i="1"/>
  <c r="P1425" i="1"/>
  <c r="Q1425" i="1"/>
  <c r="S1425" i="1"/>
  <c r="V1425" i="1"/>
  <c r="X1425" i="1"/>
  <c r="Z1425" i="1"/>
  <c r="AB1425" i="1"/>
  <c r="O1424" i="1"/>
  <c r="P1424" i="1"/>
  <c r="Q1424" i="1"/>
  <c r="S1424" i="1"/>
  <c r="V1424" i="1"/>
  <c r="X1424" i="1"/>
  <c r="Z1424" i="1"/>
  <c r="AB1424" i="1"/>
  <c r="O1423" i="1"/>
  <c r="P1423" i="1"/>
  <c r="Q1423" i="1"/>
  <c r="S1423" i="1"/>
  <c r="V1423" i="1"/>
  <c r="X1423" i="1"/>
  <c r="Z1423" i="1"/>
  <c r="AB1423" i="1"/>
  <c r="O1422" i="1"/>
  <c r="P1422" i="1"/>
  <c r="Q1422" i="1"/>
  <c r="S1422" i="1"/>
  <c r="V1422" i="1"/>
  <c r="X1422" i="1"/>
  <c r="Z1422" i="1"/>
  <c r="AB1422" i="1"/>
  <c r="O1421" i="1"/>
  <c r="P1421" i="1"/>
  <c r="Q1421" i="1"/>
  <c r="S1421" i="1"/>
  <c r="V1421" i="1"/>
  <c r="X1421" i="1"/>
  <c r="Z1421" i="1"/>
  <c r="AB1421" i="1"/>
  <c r="O1420" i="1"/>
  <c r="P1420" i="1"/>
  <c r="Q1420" i="1"/>
  <c r="S1420" i="1"/>
  <c r="V1420" i="1"/>
  <c r="X1420" i="1"/>
  <c r="Z1420" i="1"/>
  <c r="AB1420" i="1"/>
  <c r="O1419" i="1"/>
  <c r="P1419" i="1"/>
  <c r="Q1419" i="1"/>
  <c r="S1419" i="1"/>
  <c r="V1419" i="1"/>
  <c r="X1419" i="1"/>
  <c r="Z1419" i="1"/>
  <c r="AB1419" i="1"/>
  <c r="O1418" i="1"/>
  <c r="P1418" i="1"/>
  <c r="Q1418" i="1"/>
  <c r="S1418" i="1"/>
  <c r="V1418" i="1"/>
  <c r="X1418" i="1"/>
  <c r="Z1418" i="1"/>
  <c r="AB1418" i="1"/>
  <c r="O1417" i="1"/>
  <c r="P1417" i="1"/>
  <c r="Q1417" i="1"/>
  <c r="S1417" i="1"/>
  <c r="V1417" i="1"/>
  <c r="X1417" i="1"/>
  <c r="Z1417" i="1"/>
  <c r="AB1417" i="1"/>
  <c r="O1416" i="1"/>
  <c r="P1416" i="1"/>
  <c r="Q1416" i="1"/>
  <c r="S1416" i="1"/>
  <c r="V1416" i="1"/>
  <c r="X1416" i="1"/>
  <c r="Z1416" i="1"/>
  <c r="AB1416" i="1"/>
  <c r="O1415" i="1"/>
  <c r="P1415" i="1"/>
  <c r="Q1415" i="1"/>
  <c r="S1415" i="1"/>
  <c r="V1415" i="1"/>
  <c r="X1415" i="1"/>
  <c r="Z1415" i="1"/>
  <c r="AB1415" i="1"/>
  <c r="O1414" i="1"/>
  <c r="P1414" i="1"/>
  <c r="Q1414" i="1"/>
  <c r="S1414" i="1"/>
  <c r="V1414" i="1"/>
  <c r="X1414" i="1"/>
  <c r="Z1414" i="1"/>
  <c r="AB1414" i="1"/>
  <c r="O1413" i="1"/>
  <c r="P1413" i="1"/>
  <c r="Q1413" i="1"/>
  <c r="S1413" i="1"/>
  <c r="V1413" i="1"/>
  <c r="X1413" i="1"/>
  <c r="Z1413" i="1"/>
  <c r="AB1413" i="1"/>
  <c r="O1412" i="1"/>
  <c r="P1412" i="1"/>
  <c r="Q1412" i="1"/>
  <c r="S1412" i="1"/>
  <c r="V1412" i="1"/>
  <c r="X1412" i="1"/>
  <c r="Z1412" i="1"/>
  <c r="AB1412" i="1"/>
  <c r="O1411" i="1"/>
  <c r="P1411" i="1"/>
  <c r="Q1411" i="1"/>
  <c r="S1411" i="1"/>
  <c r="V1411" i="1"/>
  <c r="X1411" i="1"/>
  <c r="Z1411" i="1"/>
  <c r="AB1411" i="1"/>
  <c r="O1410" i="1"/>
  <c r="P1410" i="1"/>
  <c r="Q1410" i="1"/>
  <c r="S1410" i="1"/>
  <c r="V1410" i="1"/>
  <c r="X1410" i="1"/>
  <c r="Z1410" i="1"/>
  <c r="AB1410" i="1"/>
  <c r="O1409" i="1"/>
  <c r="P1409" i="1"/>
  <c r="Q1409" i="1"/>
  <c r="S1409" i="1"/>
  <c r="V1409" i="1"/>
  <c r="X1409" i="1"/>
  <c r="Z1409" i="1"/>
  <c r="AB1409" i="1"/>
  <c r="O1408" i="1"/>
  <c r="P1408" i="1"/>
  <c r="Q1408" i="1"/>
  <c r="S1408" i="1"/>
  <c r="V1408" i="1"/>
  <c r="X1408" i="1"/>
  <c r="Z1408" i="1"/>
  <c r="AB1408" i="1"/>
  <c r="O1407" i="1"/>
  <c r="P1407" i="1"/>
  <c r="Q1407" i="1"/>
  <c r="S1407" i="1"/>
  <c r="V1407" i="1"/>
  <c r="X1407" i="1"/>
  <c r="Z1407" i="1"/>
  <c r="AB1407" i="1"/>
  <c r="O1406" i="1"/>
  <c r="P1406" i="1"/>
  <c r="Q1406" i="1"/>
  <c r="S1406" i="1"/>
  <c r="V1406" i="1"/>
  <c r="X1406" i="1"/>
  <c r="Z1406" i="1"/>
  <c r="AB1406" i="1"/>
  <c r="O1405" i="1"/>
  <c r="P1405" i="1"/>
  <c r="Q1405" i="1"/>
  <c r="S1405" i="1"/>
  <c r="V1405" i="1"/>
  <c r="X1405" i="1"/>
  <c r="Z1405" i="1"/>
  <c r="AB1405" i="1"/>
  <c r="O1404" i="1"/>
  <c r="P1404" i="1"/>
  <c r="Q1404" i="1"/>
  <c r="S1404" i="1"/>
  <c r="V1404" i="1"/>
  <c r="X1404" i="1"/>
  <c r="Z1404" i="1"/>
  <c r="AB1404" i="1"/>
  <c r="O1403" i="1"/>
  <c r="P1403" i="1"/>
  <c r="Q1403" i="1"/>
  <c r="S1403" i="1"/>
  <c r="V1403" i="1"/>
  <c r="X1403" i="1"/>
  <c r="Z1403" i="1"/>
  <c r="AB1403" i="1"/>
  <c r="O1402" i="1"/>
  <c r="P1402" i="1"/>
  <c r="Q1402" i="1"/>
  <c r="S1402" i="1"/>
  <c r="V1402" i="1"/>
  <c r="X1402" i="1"/>
  <c r="Z1402" i="1"/>
  <c r="AB1402" i="1"/>
  <c r="O1401" i="1"/>
  <c r="P1401" i="1"/>
  <c r="Q1401" i="1"/>
  <c r="S1401" i="1"/>
  <c r="V1401" i="1"/>
  <c r="X1401" i="1"/>
  <c r="Z1401" i="1"/>
  <c r="AB1401" i="1"/>
  <c r="O1400" i="1"/>
  <c r="P1400" i="1"/>
  <c r="Q1400" i="1"/>
  <c r="S1400" i="1"/>
  <c r="V1400" i="1"/>
  <c r="X1400" i="1"/>
  <c r="Z1400" i="1"/>
  <c r="AB1400" i="1"/>
  <c r="O1399" i="1"/>
  <c r="P1399" i="1"/>
  <c r="Q1399" i="1"/>
  <c r="S1399" i="1"/>
  <c r="V1399" i="1"/>
  <c r="X1399" i="1"/>
  <c r="Z1399" i="1"/>
  <c r="AB1399" i="1"/>
  <c r="O1398" i="1"/>
  <c r="P1398" i="1"/>
  <c r="Q1398" i="1"/>
  <c r="S1398" i="1"/>
  <c r="V1398" i="1"/>
  <c r="X1398" i="1"/>
  <c r="Z1398" i="1"/>
  <c r="AB1398" i="1"/>
  <c r="O1397" i="1"/>
  <c r="P1397" i="1"/>
  <c r="Q1397" i="1"/>
  <c r="S1397" i="1"/>
  <c r="V1397" i="1"/>
  <c r="X1397" i="1"/>
  <c r="Z1397" i="1"/>
  <c r="AB1397" i="1"/>
  <c r="O1396" i="1"/>
  <c r="P1396" i="1"/>
  <c r="Q1396" i="1"/>
  <c r="S1396" i="1"/>
  <c r="V1396" i="1"/>
  <c r="X1396" i="1"/>
  <c r="Z1396" i="1"/>
  <c r="AB1396" i="1"/>
  <c r="O1395" i="1"/>
  <c r="P1395" i="1"/>
  <c r="Q1395" i="1"/>
  <c r="S1395" i="1"/>
  <c r="V1395" i="1"/>
  <c r="X1395" i="1"/>
  <c r="Z1395" i="1"/>
  <c r="AB1395" i="1"/>
  <c r="O1394" i="1"/>
  <c r="P1394" i="1"/>
  <c r="Q1394" i="1"/>
  <c r="S1394" i="1"/>
  <c r="V1394" i="1"/>
  <c r="X1394" i="1"/>
  <c r="Z1394" i="1"/>
  <c r="AB1394" i="1"/>
  <c r="O1393" i="1"/>
  <c r="P1393" i="1"/>
  <c r="Q1393" i="1"/>
  <c r="S1393" i="1"/>
  <c r="V1393" i="1"/>
  <c r="X1393" i="1"/>
  <c r="Z1393" i="1"/>
  <c r="AB1393" i="1"/>
  <c r="O1392" i="1"/>
  <c r="P1392" i="1"/>
  <c r="Q1392" i="1"/>
  <c r="S1392" i="1"/>
  <c r="V1392" i="1"/>
  <c r="X1392" i="1"/>
  <c r="Z1392" i="1"/>
  <c r="AB1392" i="1"/>
  <c r="O1391" i="1"/>
  <c r="P1391" i="1"/>
  <c r="Q1391" i="1"/>
  <c r="S1391" i="1"/>
  <c r="V1391" i="1"/>
  <c r="X1391" i="1"/>
  <c r="Z1391" i="1"/>
  <c r="AB1391" i="1"/>
  <c r="O1390" i="1"/>
  <c r="P1390" i="1"/>
  <c r="Q1390" i="1"/>
  <c r="S1390" i="1"/>
  <c r="V1390" i="1"/>
  <c r="X1390" i="1"/>
  <c r="Z1390" i="1"/>
  <c r="AB1390" i="1"/>
  <c r="O1389" i="1"/>
  <c r="P1389" i="1"/>
  <c r="Q1389" i="1"/>
  <c r="S1389" i="1"/>
  <c r="V1389" i="1"/>
  <c r="X1389" i="1"/>
  <c r="Z1389" i="1"/>
  <c r="AB1389" i="1"/>
  <c r="O1388" i="1"/>
  <c r="P1388" i="1"/>
  <c r="Q1388" i="1"/>
  <c r="S1388" i="1"/>
  <c r="V1388" i="1"/>
  <c r="X1388" i="1"/>
  <c r="Z1388" i="1"/>
  <c r="AB1388" i="1"/>
  <c r="O1387" i="1"/>
  <c r="P1387" i="1"/>
  <c r="Q1387" i="1"/>
  <c r="S1387" i="1"/>
  <c r="V1387" i="1"/>
  <c r="X1387" i="1"/>
  <c r="Z1387" i="1"/>
  <c r="AB1387" i="1"/>
  <c r="O1386" i="1"/>
  <c r="P1386" i="1"/>
  <c r="Q1386" i="1"/>
  <c r="S1386" i="1"/>
  <c r="V1386" i="1"/>
  <c r="X1386" i="1"/>
  <c r="Z1386" i="1"/>
  <c r="AB1386" i="1"/>
  <c r="O1385" i="1"/>
  <c r="P1385" i="1"/>
  <c r="Q1385" i="1"/>
  <c r="S1385" i="1"/>
  <c r="V1385" i="1"/>
  <c r="X1385" i="1"/>
  <c r="Z1385" i="1"/>
  <c r="AB1385" i="1"/>
  <c r="O1384" i="1"/>
  <c r="P1384" i="1"/>
  <c r="Q1384" i="1"/>
  <c r="S1384" i="1"/>
  <c r="V1384" i="1"/>
  <c r="X1384" i="1"/>
  <c r="Z1384" i="1"/>
  <c r="AB1384" i="1"/>
  <c r="O1383" i="1"/>
  <c r="P1383" i="1"/>
  <c r="Q1383" i="1"/>
  <c r="S1383" i="1"/>
  <c r="V1383" i="1"/>
  <c r="X1383" i="1"/>
  <c r="Z1383" i="1"/>
  <c r="AB1383" i="1"/>
  <c r="O1382" i="1"/>
  <c r="P1382" i="1"/>
  <c r="Q1382" i="1"/>
  <c r="S1382" i="1"/>
  <c r="V1382" i="1"/>
  <c r="X1382" i="1"/>
  <c r="Z1382" i="1"/>
  <c r="AB1382" i="1"/>
  <c r="O1381" i="1"/>
  <c r="P1381" i="1"/>
  <c r="Q1381" i="1"/>
  <c r="S1381" i="1"/>
  <c r="V1381" i="1"/>
  <c r="X1381" i="1"/>
  <c r="Z1381" i="1"/>
  <c r="AB1381" i="1"/>
  <c r="O1380" i="1"/>
  <c r="P1380" i="1"/>
  <c r="Q1380" i="1"/>
  <c r="S1380" i="1"/>
  <c r="V1380" i="1"/>
  <c r="X1380" i="1"/>
  <c r="Z1380" i="1"/>
  <c r="AB1380" i="1"/>
  <c r="O1379" i="1"/>
  <c r="P1379" i="1"/>
  <c r="Q1379" i="1"/>
  <c r="S1379" i="1"/>
  <c r="V1379" i="1"/>
  <c r="X1379" i="1"/>
  <c r="Z1379" i="1"/>
  <c r="AB1379" i="1"/>
  <c r="O1378" i="1"/>
  <c r="P1378" i="1"/>
  <c r="Q1378" i="1"/>
  <c r="S1378" i="1"/>
  <c r="V1378" i="1"/>
  <c r="X1378" i="1"/>
  <c r="Z1378" i="1"/>
  <c r="AB1378" i="1"/>
  <c r="O1377" i="1"/>
  <c r="P1377" i="1"/>
  <c r="Q1377" i="1"/>
  <c r="S1377" i="1"/>
  <c r="V1377" i="1"/>
  <c r="X1377" i="1"/>
  <c r="Z1377" i="1"/>
  <c r="AB1377" i="1"/>
  <c r="O1376" i="1"/>
  <c r="P1376" i="1"/>
  <c r="Q1376" i="1"/>
  <c r="S1376" i="1"/>
  <c r="V1376" i="1"/>
  <c r="X1376" i="1"/>
  <c r="Z1376" i="1"/>
  <c r="AB1376" i="1"/>
  <c r="O1375" i="1"/>
  <c r="P1375" i="1"/>
  <c r="Q1375" i="1"/>
  <c r="S1375" i="1"/>
  <c r="V1375" i="1"/>
  <c r="X1375" i="1"/>
  <c r="Z1375" i="1"/>
  <c r="AB1375" i="1"/>
  <c r="O1374" i="1"/>
  <c r="P1374" i="1"/>
  <c r="Q1374" i="1"/>
  <c r="S1374" i="1"/>
  <c r="V1374" i="1"/>
  <c r="X1374" i="1"/>
  <c r="Z1374" i="1"/>
  <c r="AB1374" i="1"/>
  <c r="O1373" i="1"/>
  <c r="P1373" i="1"/>
  <c r="Q1373" i="1"/>
  <c r="S1373" i="1"/>
  <c r="V1373" i="1"/>
  <c r="X1373" i="1"/>
  <c r="Z1373" i="1"/>
  <c r="AB1373" i="1"/>
  <c r="O1372" i="1"/>
  <c r="P1372" i="1"/>
  <c r="Q1372" i="1"/>
  <c r="S1372" i="1"/>
  <c r="V1372" i="1"/>
  <c r="X1372" i="1"/>
  <c r="Z1372" i="1"/>
  <c r="AB1372" i="1"/>
  <c r="O1371" i="1"/>
  <c r="P1371" i="1"/>
  <c r="Q1371" i="1"/>
  <c r="S1371" i="1"/>
  <c r="V1371" i="1"/>
  <c r="X1371" i="1"/>
  <c r="Z1371" i="1"/>
  <c r="AB1371" i="1"/>
  <c r="O1370" i="1"/>
  <c r="P1370" i="1"/>
  <c r="Q1370" i="1"/>
  <c r="S1370" i="1"/>
  <c r="V1370" i="1"/>
  <c r="X1370" i="1"/>
  <c r="Z1370" i="1"/>
  <c r="AB1370" i="1"/>
  <c r="O1369" i="1"/>
  <c r="P1369" i="1"/>
  <c r="Q1369" i="1"/>
  <c r="S1369" i="1"/>
  <c r="V1369" i="1"/>
  <c r="X1369" i="1"/>
  <c r="Z1369" i="1"/>
  <c r="AB1369" i="1"/>
  <c r="O1368" i="1"/>
  <c r="P1368" i="1"/>
  <c r="Q1368" i="1"/>
  <c r="S1368" i="1"/>
  <c r="V1368" i="1"/>
  <c r="X1368" i="1"/>
  <c r="Z1368" i="1"/>
  <c r="AB1368" i="1"/>
  <c r="O1367" i="1"/>
  <c r="P1367" i="1"/>
  <c r="Q1367" i="1"/>
  <c r="S1367" i="1"/>
  <c r="V1367" i="1"/>
  <c r="X1367" i="1"/>
  <c r="Z1367" i="1"/>
  <c r="AB1367" i="1"/>
  <c r="O1366" i="1"/>
  <c r="P1366" i="1"/>
  <c r="Q1366" i="1"/>
  <c r="S1366" i="1"/>
  <c r="V1366" i="1"/>
  <c r="X1366" i="1"/>
  <c r="Z1366" i="1"/>
  <c r="AB1366" i="1"/>
  <c r="O1365" i="1"/>
  <c r="P1365" i="1"/>
  <c r="Q1365" i="1"/>
  <c r="S1365" i="1"/>
  <c r="V1365" i="1"/>
  <c r="X1365" i="1"/>
  <c r="Z1365" i="1"/>
  <c r="AB1365" i="1"/>
  <c r="O1364" i="1"/>
  <c r="P1364" i="1"/>
  <c r="Q1364" i="1"/>
  <c r="S1364" i="1"/>
  <c r="V1364" i="1"/>
  <c r="X1364" i="1"/>
  <c r="Z1364" i="1"/>
  <c r="AB1364" i="1"/>
  <c r="O1363" i="1"/>
  <c r="P1363" i="1"/>
  <c r="Q1363" i="1"/>
  <c r="S1363" i="1"/>
  <c r="V1363" i="1"/>
  <c r="X1363" i="1"/>
  <c r="Z1363" i="1"/>
  <c r="AB1363" i="1"/>
  <c r="O1362" i="1"/>
  <c r="P1362" i="1"/>
  <c r="Q1362" i="1"/>
  <c r="S1362" i="1"/>
  <c r="V1362" i="1"/>
  <c r="X1362" i="1"/>
  <c r="Z1362" i="1"/>
  <c r="AB1362" i="1"/>
  <c r="O1361" i="1"/>
  <c r="P1361" i="1"/>
  <c r="Q1361" i="1"/>
  <c r="S1361" i="1"/>
  <c r="V1361" i="1"/>
  <c r="X1361" i="1"/>
  <c r="Z1361" i="1"/>
  <c r="AB1361" i="1"/>
  <c r="O1360" i="1"/>
  <c r="P1360" i="1"/>
  <c r="Q1360" i="1"/>
  <c r="S1360" i="1"/>
  <c r="V1360" i="1"/>
  <c r="X1360" i="1"/>
  <c r="Z1360" i="1"/>
  <c r="AB1360" i="1"/>
  <c r="O1359" i="1"/>
  <c r="P1359" i="1"/>
  <c r="Q1359" i="1"/>
  <c r="S1359" i="1"/>
  <c r="V1359" i="1"/>
  <c r="X1359" i="1"/>
  <c r="Z1359" i="1"/>
  <c r="AB1359" i="1"/>
  <c r="O1358" i="1"/>
  <c r="P1358" i="1"/>
  <c r="Q1358" i="1"/>
  <c r="S1358" i="1"/>
  <c r="V1358" i="1"/>
  <c r="X1358" i="1"/>
  <c r="Z1358" i="1"/>
  <c r="AB1358" i="1"/>
  <c r="O1357" i="1"/>
  <c r="P1357" i="1"/>
  <c r="Q1357" i="1"/>
  <c r="S1357" i="1"/>
  <c r="V1357" i="1"/>
  <c r="X1357" i="1"/>
  <c r="Z1357" i="1"/>
  <c r="AB1357" i="1"/>
  <c r="O1356" i="1"/>
  <c r="P1356" i="1"/>
  <c r="Q1356" i="1"/>
  <c r="S1356" i="1"/>
  <c r="V1356" i="1"/>
  <c r="X1356" i="1"/>
  <c r="Z1356" i="1"/>
  <c r="AB1356" i="1"/>
  <c r="O1355" i="1"/>
  <c r="P1355" i="1"/>
  <c r="Q1355" i="1"/>
  <c r="S1355" i="1"/>
  <c r="V1355" i="1"/>
  <c r="X1355" i="1"/>
  <c r="Z1355" i="1"/>
  <c r="AB1355" i="1"/>
  <c r="O1354" i="1"/>
  <c r="P1354" i="1"/>
  <c r="Q1354" i="1"/>
  <c r="S1354" i="1"/>
  <c r="V1354" i="1"/>
  <c r="X1354" i="1"/>
  <c r="Z1354" i="1"/>
  <c r="AB1354" i="1"/>
  <c r="O1353" i="1"/>
  <c r="P1353" i="1"/>
  <c r="Q1353" i="1"/>
  <c r="S1353" i="1"/>
  <c r="V1353" i="1"/>
  <c r="X1353" i="1"/>
  <c r="Z1353" i="1"/>
  <c r="AB1353" i="1"/>
  <c r="O1352" i="1"/>
  <c r="P1352" i="1"/>
  <c r="Q1352" i="1"/>
  <c r="S1352" i="1"/>
  <c r="V1352" i="1"/>
  <c r="X1352" i="1"/>
  <c r="Z1352" i="1"/>
  <c r="AB1352" i="1"/>
  <c r="O1351" i="1"/>
  <c r="P1351" i="1"/>
  <c r="Q1351" i="1"/>
  <c r="S1351" i="1"/>
  <c r="V1351" i="1"/>
  <c r="X1351" i="1"/>
  <c r="Z1351" i="1"/>
  <c r="AB1351" i="1"/>
  <c r="O1350" i="1"/>
  <c r="P1350" i="1"/>
  <c r="Q1350" i="1"/>
  <c r="S1350" i="1"/>
  <c r="V1350" i="1"/>
  <c r="X1350" i="1"/>
  <c r="Z1350" i="1"/>
  <c r="AB1350" i="1"/>
  <c r="O1349" i="1"/>
  <c r="P1349" i="1"/>
  <c r="Q1349" i="1"/>
  <c r="S1349" i="1"/>
  <c r="V1349" i="1"/>
  <c r="X1349" i="1"/>
  <c r="Z1349" i="1"/>
  <c r="AB1349" i="1"/>
  <c r="O1348" i="1"/>
  <c r="P1348" i="1"/>
  <c r="Q1348" i="1"/>
  <c r="S1348" i="1"/>
  <c r="V1348" i="1"/>
  <c r="X1348" i="1"/>
  <c r="Z1348" i="1"/>
  <c r="AB1348" i="1"/>
  <c r="O1347" i="1"/>
  <c r="P1347" i="1"/>
  <c r="Q1347" i="1"/>
  <c r="S1347" i="1"/>
  <c r="V1347" i="1"/>
  <c r="X1347" i="1"/>
  <c r="Z1347" i="1"/>
  <c r="AB1347" i="1"/>
  <c r="O1346" i="1"/>
  <c r="P1346" i="1"/>
  <c r="Q1346" i="1"/>
  <c r="S1346" i="1"/>
  <c r="V1346" i="1"/>
  <c r="X1346" i="1"/>
  <c r="Z1346" i="1"/>
  <c r="AB1346" i="1"/>
  <c r="O1345" i="1"/>
  <c r="P1345" i="1"/>
  <c r="Q1345" i="1"/>
  <c r="S1345" i="1"/>
  <c r="V1345" i="1"/>
  <c r="X1345" i="1"/>
  <c r="Z1345" i="1"/>
  <c r="AB1345" i="1"/>
  <c r="O1344" i="1"/>
  <c r="P1344" i="1"/>
  <c r="Q1344" i="1"/>
  <c r="S1344" i="1"/>
  <c r="V1344" i="1"/>
  <c r="X1344" i="1"/>
  <c r="Z1344" i="1"/>
  <c r="AB1344" i="1"/>
  <c r="O1343" i="1"/>
  <c r="P1343" i="1"/>
  <c r="Q1343" i="1"/>
  <c r="S1343" i="1"/>
  <c r="V1343" i="1"/>
  <c r="X1343" i="1"/>
  <c r="Z1343" i="1"/>
  <c r="AB1343" i="1"/>
  <c r="O1342" i="1"/>
  <c r="P1342" i="1"/>
  <c r="Q1342" i="1"/>
  <c r="S1342" i="1"/>
  <c r="V1342" i="1"/>
  <c r="X1342" i="1"/>
  <c r="Z1342" i="1"/>
  <c r="AB1342" i="1"/>
  <c r="O1341" i="1"/>
  <c r="P1341" i="1"/>
  <c r="Q1341" i="1"/>
  <c r="S1341" i="1"/>
  <c r="V1341" i="1"/>
  <c r="X1341" i="1"/>
  <c r="Z1341" i="1"/>
  <c r="AB1341" i="1"/>
  <c r="O1340" i="1"/>
  <c r="P1340" i="1"/>
  <c r="Q1340" i="1"/>
  <c r="S1340" i="1"/>
  <c r="V1340" i="1"/>
  <c r="X1340" i="1"/>
  <c r="Z1340" i="1"/>
  <c r="AB1340" i="1"/>
  <c r="O1339" i="1"/>
  <c r="P1339" i="1"/>
  <c r="Q1339" i="1"/>
  <c r="S1339" i="1"/>
  <c r="V1339" i="1"/>
  <c r="X1339" i="1"/>
  <c r="Z1339" i="1"/>
  <c r="AB1339" i="1"/>
  <c r="O1338" i="1"/>
  <c r="P1338" i="1"/>
  <c r="Q1338" i="1"/>
  <c r="S1338" i="1"/>
  <c r="V1338" i="1"/>
  <c r="X1338" i="1"/>
  <c r="Z1338" i="1"/>
  <c r="AB1338" i="1"/>
  <c r="O1337" i="1"/>
  <c r="P1337" i="1"/>
  <c r="Q1337" i="1"/>
  <c r="S1337" i="1"/>
  <c r="V1337" i="1"/>
  <c r="X1337" i="1"/>
  <c r="Z1337" i="1"/>
  <c r="AB1337" i="1"/>
  <c r="O1336" i="1"/>
  <c r="P1336" i="1"/>
  <c r="Q1336" i="1"/>
  <c r="S1336" i="1"/>
  <c r="V1336" i="1"/>
  <c r="X1336" i="1"/>
  <c r="Z1336" i="1"/>
  <c r="AB1336" i="1"/>
  <c r="O1335" i="1"/>
  <c r="P1335" i="1"/>
  <c r="Q1335" i="1"/>
  <c r="S1335" i="1"/>
  <c r="V1335" i="1"/>
  <c r="X1335" i="1"/>
  <c r="Z1335" i="1"/>
  <c r="AB1335" i="1"/>
  <c r="O1334" i="1"/>
  <c r="P1334" i="1"/>
  <c r="Q1334" i="1"/>
  <c r="S1334" i="1"/>
  <c r="V1334" i="1"/>
  <c r="X1334" i="1"/>
  <c r="Z1334" i="1"/>
  <c r="AB1334" i="1"/>
  <c r="O1333" i="1"/>
  <c r="P1333" i="1"/>
  <c r="Q1333" i="1"/>
  <c r="S1333" i="1"/>
  <c r="V1333" i="1"/>
  <c r="X1333" i="1"/>
  <c r="Z1333" i="1"/>
  <c r="AB1333" i="1"/>
  <c r="O1332" i="1"/>
  <c r="P1332" i="1"/>
  <c r="Q1332" i="1"/>
  <c r="S1332" i="1"/>
  <c r="V1332" i="1"/>
  <c r="X1332" i="1"/>
  <c r="Z1332" i="1"/>
  <c r="AB1332" i="1"/>
  <c r="O1331" i="1"/>
  <c r="P1331" i="1"/>
  <c r="Q1331" i="1"/>
  <c r="S1331" i="1"/>
  <c r="V1331" i="1"/>
  <c r="X1331" i="1"/>
  <c r="Z1331" i="1"/>
  <c r="AB1331" i="1"/>
  <c r="O1330" i="1"/>
  <c r="P1330" i="1"/>
  <c r="Q1330" i="1"/>
  <c r="S1330" i="1"/>
  <c r="V1330" i="1"/>
  <c r="X1330" i="1"/>
  <c r="Z1330" i="1"/>
  <c r="AB1330" i="1"/>
  <c r="O1329" i="1"/>
  <c r="P1329" i="1"/>
  <c r="Q1329" i="1"/>
  <c r="S1329" i="1"/>
  <c r="V1329" i="1"/>
  <c r="X1329" i="1"/>
  <c r="Z1329" i="1"/>
  <c r="AB1329" i="1"/>
  <c r="O1328" i="1"/>
  <c r="P1328" i="1"/>
  <c r="Q1328" i="1"/>
  <c r="S1328" i="1"/>
  <c r="V1328" i="1"/>
  <c r="X1328" i="1"/>
  <c r="Z1328" i="1"/>
  <c r="AB1328" i="1"/>
  <c r="O1327" i="1"/>
  <c r="P1327" i="1"/>
  <c r="Q1327" i="1"/>
  <c r="S1327" i="1"/>
  <c r="V1327" i="1"/>
  <c r="X1327" i="1"/>
  <c r="Z1327" i="1"/>
  <c r="AB1327" i="1"/>
  <c r="O1326" i="1"/>
  <c r="P1326" i="1"/>
  <c r="Q1326" i="1"/>
  <c r="S1326" i="1"/>
  <c r="V1326" i="1"/>
  <c r="X1326" i="1"/>
  <c r="Z1326" i="1"/>
  <c r="AB1326" i="1"/>
  <c r="O1325" i="1"/>
  <c r="P1325" i="1"/>
  <c r="Q1325" i="1"/>
  <c r="S1325" i="1"/>
  <c r="V1325" i="1"/>
  <c r="X1325" i="1"/>
  <c r="Z1325" i="1"/>
  <c r="AB1325" i="1"/>
  <c r="O1324" i="1"/>
  <c r="P1324" i="1"/>
  <c r="Q1324" i="1"/>
  <c r="S1324" i="1"/>
  <c r="V1324" i="1"/>
  <c r="X1324" i="1"/>
  <c r="Z1324" i="1"/>
  <c r="AB1324" i="1"/>
  <c r="O1323" i="1"/>
  <c r="P1323" i="1"/>
  <c r="Q1323" i="1"/>
  <c r="S1323" i="1"/>
  <c r="V1323" i="1"/>
  <c r="X1323" i="1"/>
  <c r="Z1323" i="1"/>
  <c r="AB1323" i="1"/>
  <c r="O1322" i="1"/>
  <c r="P1322" i="1"/>
  <c r="Q1322" i="1"/>
  <c r="S1322" i="1"/>
  <c r="V1322" i="1"/>
  <c r="X1322" i="1"/>
  <c r="Z1322" i="1"/>
  <c r="AB1322" i="1"/>
  <c r="O1321" i="1"/>
  <c r="P1321" i="1"/>
  <c r="Q1321" i="1"/>
  <c r="S1321" i="1"/>
  <c r="V1321" i="1"/>
  <c r="X1321" i="1"/>
  <c r="Z1321" i="1"/>
  <c r="AB1321" i="1"/>
  <c r="O1320" i="1"/>
  <c r="P1320" i="1"/>
  <c r="Q1320" i="1"/>
  <c r="S1320" i="1"/>
  <c r="V1320" i="1"/>
  <c r="X1320" i="1"/>
  <c r="Z1320" i="1"/>
  <c r="AB1320" i="1"/>
  <c r="O1319" i="1"/>
  <c r="P1319" i="1"/>
  <c r="Q1319" i="1"/>
  <c r="S1319" i="1"/>
  <c r="V1319" i="1"/>
  <c r="X1319" i="1"/>
  <c r="Z1319" i="1"/>
  <c r="AB1319" i="1"/>
  <c r="O1318" i="1"/>
  <c r="P1318" i="1"/>
  <c r="Q1318" i="1"/>
  <c r="S1318" i="1"/>
  <c r="V1318" i="1"/>
  <c r="X1318" i="1"/>
  <c r="Z1318" i="1"/>
  <c r="AB1318" i="1"/>
  <c r="O1317" i="1"/>
  <c r="P1317" i="1"/>
  <c r="Q1317" i="1"/>
  <c r="S1317" i="1"/>
  <c r="V1317" i="1"/>
  <c r="X1317" i="1"/>
  <c r="Z1317" i="1"/>
  <c r="AB1317" i="1"/>
  <c r="O1316" i="1"/>
  <c r="P1316" i="1"/>
  <c r="Q1316" i="1"/>
  <c r="S1316" i="1"/>
  <c r="V1316" i="1"/>
  <c r="X1316" i="1"/>
  <c r="Z1316" i="1"/>
  <c r="AB1316" i="1"/>
  <c r="O1315" i="1"/>
  <c r="P1315" i="1"/>
  <c r="Q1315" i="1"/>
  <c r="S1315" i="1"/>
  <c r="V1315" i="1"/>
  <c r="X1315" i="1"/>
  <c r="Z1315" i="1"/>
  <c r="AB1315" i="1"/>
  <c r="O1314" i="1"/>
  <c r="P1314" i="1"/>
  <c r="Q1314" i="1"/>
  <c r="S1314" i="1"/>
  <c r="V1314" i="1"/>
  <c r="X1314" i="1"/>
  <c r="Z1314" i="1"/>
  <c r="AB1314" i="1"/>
  <c r="O1313" i="1"/>
  <c r="P1313" i="1"/>
  <c r="Q1313" i="1"/>
  <c r="S1313" i="1"/>
  <c r="V1313" i="1"/>
  <c r="X1313" i="1"/>
  <c r="Z1313" i="1"/>
  <c r="AB1313" i="1"/>
  <c r="O1312" i="1"/>
  <c r="P1312" i="1"/>
  <c r="Q1312" i="1"/>
  <c r="S1312" i="1"/>
  <c r="V1312" i="1"/>
  <c r="X1312" i="1"/>
  <c r="Z1312" i="1"/>
  <c r="AB1312" i="1"/>
  <c r="O1311" i="1"/>
  <c r="P1311" i="1"/>
  <c r="Q1311" i="1"/>
  <c r="S1311" i="1"/>
  <c r="V1311" i="1"/>
  <c r="X1311" i="1"/>
  <c r="Z1311" i="1"/>
  <c r="AB1311" i="1"/>
  <c r="O1310" i="1"/>
  <c r="P1310" i="1"/>
  <c r="Q1310" i="1"/>
  <c r="S1310" i="1"/>
  <c r="V1310" i="1"/>
  <c r="X1310" i="1"/>
  <c r="Z1310" i="1"/>
  <c r="AB1310" i="1"/>
  <c r="O1309" i="1"/>
  <c r="P1309" i="1"/>
  <c r="Q1309" i="1"/>
  <c r="S1309" i="1"/>
  <c r="V1309" i="1"/>
  <c r="X1309" i="1"/>
  <c r="Z1309" i="1"/>
  <c r="AB1309" i="1"/>
  <c r="O1308" i="1"/>
  <c r="P1308" i="1"/>
  <c r="Q1308" i="1"/>
  <c r="S1308" i="1"/>
  <c r="V1308" i="1"/>
  <c r="X1308" i="1"/>
  <c r="Z1308" i="1"/>
  <c r="AB1308" i="1"/>
  <c r="O1307" i="1"/>
  <c r="P1307" i="1"/>
  <c r="Q1307" i="1"/>
  <c r="S1307" i="1"/>
  <c r="V1307" i="1"/>
  <c r="X1307" i="1"/>
  <c r="Z1307" i="1"/>
  <c r="AB1307" i="1"/>
  <c r="O1306" i="1"/>
  <c r="P1306" i="1"/>
  <c r="Q1306" i="1"/>
  <c r="S1306" i="1"/>
  <c r="V1306" i="1"/>
  <c r="X1306" i="1"/>
  <c r="Z1306" i="1"/>
  <c r="AB1306" i="1"/>
  <c r="O1305" i="1"/>
  <c r="P1305" i="1"/>
  <c r="Q1305" i="1"/>
  <c r="S1305" i="1"/>
  <c r="V1305" i="1"/>
  <c r="X1305" i="1"/>
  <c r="Z1305" i="1"/>
  <c r="AB1305" i="1"/>
  <c r="O1304" i="1"/>
  <c r="P1304" i="1"/>
  <c r="Q1304" i="1"/>
  <c r="S1304" i="1"/>
  <c r="V1304" i="1"/>
  <c r="X1304" i="1"/>
  <c r="Z1304" i="1"/>
  <c r="AB1304" i="1"/>
  <c r="O1303" i="1"/>
  <c r="P1303" i="1"/>
  <c r="Q1303" i="1"/>
  <c r="S1303" i="1"/>
  <c r="V1303" i="1"/>
  <c r="X1303" i="1"/>
  <c r="Z1303" i="1"/>
  <c r="AB1303" i="1"/>
  <c r="O1302" i="1"/>
  <c r="P1302" i="1"/>
  <c r="Q1302" i="1"/>
  <c r="S1302" i="1"/>
  <c r="V1302" i="1"/>
  <c r="X1302" i="1"/>
  <c r="Z1302" i="1"/>
  <c r="AB1302" i="1"/>
  <c r="O1301" i="1"/>
  <c r="P1301" i="1"/>
  <c r="Q1301" i="1"/>
  <c r="S1301" i="1"/>
  <c r="V1301" i="1"/>
  <c r="X1301" i="1"/>
  <c r="Z1301" i="1"/>
  <c r="AB1301" i="1"/>
  <c r="O1300" i="1"/>
  <c r="P1300" i="1"/>
  <c r="Q1300" i="1"/>
  <c r="S1300" i="1"/>
  <c r="V1300" i="1"/>
  <c r="X1300" i="1"/>
  <c r="Z1300" i="1"/>
  <c r="AB1300" i="1"/>
  <c r="O1299" i="1"/>
  <c r="P1299" i="1"/>
  <c r="Q1299" i="1"/>
  <c r="S1299" i="1"/>
  <c r="V1299" i="1"/>
  <c r="X1299" i="1"/>
  <c r="Z1299" i="1"/>
  <c r="AB1299" i="1"/>
  <c r="O1298" i="1"/>
  <c r="P1298" i="1"/>
  <c r="Q1298" i="1"/>
  <c r="S1298" i="1"/>
  <c r="V1298" i="1"/>
  <c r="X1298" i="1"/>
  <c r="Z1298" i="1"/>
  <c r="AB1298" i="1"/>
  <c r="O1297" i="1"/>
  <c r="P1297" i="1"/>
  <c r="Q1297" i="1"/>
  <c r="S1297" i="1"/>
  <c r="V1297" i="1"/>
  <c r="X1297" i="1"/>
  <c r="Z1297" i="1"/>
  <c r="AB1297" i="1"/>
  <c r="O1296" i="1"/>
  <c r="P1296" i="1"/>
  <c r="Q1296" i="1"/>
  <c r="S1296" i="1"/>
  <c r="V1296" i="1"/>
  <c r="X1296" i="1"/>
  <c r="Z1296" i="1"/>
  <c r="AB1296" i="1"/>
  <c r="O1295" i="1"/>
  <c r="P1295" i="1"/>
  <c r="Q1295" i="1"/>
  <c r="S1295" i="1"/>
  <c r="V1295" i="1"/>
  <c r="X1295" i="1"/>
  <c r="Z1295" i="1"/>
  <c r="AB1295" i="1"/>
  <c r="O1294" i="1"/>
  <c r="P1294" i="1"/>
  <c r="Q1294" i="1"/>
  <c r="S1294" i="1"/>
  <c r="V1294" i="1"/>
  <c r="X1294" i="1"/>
  <c r="Z1294" i="1"/>
  <c r="AB1294" i="1"/>
  <c r="O1293" i="1"/>
  <c r="P1293" i="1"/>
  <c r="Q1293" i="1"/>
  <c r="S1293" i="1"/>
  <c r="V1293" i="1"/>
  <c r="X1293" i="1"/>
  <c r="Z1293" i="1"/>
  <c r="AB1293" i="1"/>
  <c r="O1292" i="1"/>
  <c r="P1292" i="1"/>
  <c r="Q1292" i="1"/>
  <c r="S1292" i="1"/>
  <c r="V1292" i="1"/>
  <c r="X1292" i="1"/>
  <c r="Z1292" i="1"/>
  <c r="AB1292" i="1"/>
  <c r="O1291" i="1"/>
  <c r="P1291" i="1"/>
  <c r="Q1291" i="1"/>
  <c r="S1291" i="1"/>
  <c r="V1291" i="1"/>
  <c r="X1291" i="1"/>
  <c r="Z1291" i="1"/>
  <c r="AB1291" i="1"/>
  <c r="O1290" i="1"/>
  <c r="P1290" i="1"/>
  <c r="Q1290" i="1"/>
  <c r="S1290" i="1"/>
  <c r="V1290" i="1"/>
  <c r="X1290" i="1"/>
  <c r="Z1290" i="1"/>
  <c r="AB1290" i="1"/>
  <c r="O1289" i="1"/>
  <c r="P1289" i="1"/>
  <c r="Q1289" i="1"/>
  <c r="S1289" i="1"/>
  <c r="V1289" i="1"/>
  <c r="X1289" i="1"/>
  <c r="Z1289" i="1"/>
  <c r="AB1289" i="1"/>
  <c r="O1288" i="1"/>
  <c r="P1288" i="1"/>
  <c r="Q1288" i="1"/>
  <c r="S1288" i="1"/>
  <c r="V1288" i="1"/>
  <c r="X1288" i="1"/>
  <c r="Z1288" i="1"/>
  <c r="AB1288" i="1"/>
  <c r="O1287" i="1"/>
  <c r="P1287" i="1"/>
  <c r="Q1287" i="1"/>
  <c r="S1287" i="1"/>
  <c r="V1287" i="1"/>
  <c r="X1287" i="1"/>
  <c r="Z1287" i="1"/>
  <c r="AB1287" i="1"/>
  <c r="O1286" i="1"/>
  <c r="P1286" i="1"/>
  <c r="Q1286" i="1"/>
  <c r="S1286" i="1"/>
  <c r="V1286" i="1"/>
  <c r="X1286" i="1"/>
  <c r="Z1286" i="1"/>
  <c r="AB1286" i="1"/>
  <c r="O1285" i="1"/>
  <c r="P1285" i="1"/>
  <c r="Q1285" i="1"/>
  <c r="S1285" i="1"/>
  <c r="V1285" i="1"/>
  <c r="X1285" i="1"/>
  <c r="Z1285" i="1"/>
  <c r="AB1285" i="1"/>
  <c r="O1284" i="1"/>
  <c r="P1284" i="1"/>
  <c r="Q1284" i="1"/>
  <c r="S1284" i="1"/>
  <c r="V1284" i="1"/>
  <c r="X1284" i="1"/>
  <c r="Z1284" i="1"/>
  <c r="AB1284" i="1"/>
  <c r="O1283" i="1"/>
  <c r="P1283" i="1"/>
  <c r="Q1283" i="1"/>
  <c r="S1283" i="1"/>
  <c r="V1283" i="1"/>
  <c r="X1283" i="1"/>
  <c r="Z1283" i="1"/>
  <c r="AB1283" i="1"/>
  <c r="O1282" i="1"/>
  <c r="P1282" i="1"/>
  <c r="Q1282" i="1"/>
  <c r="S1282" i="1"/>
  <c r="V1282" i="1"/>
  <c r="X1282" i="1"/>
  <c r="Z1282" i="1"/>
  <c r="AB1282" i="1"/>
  <c r="O1281" i="1"/>
  <c r="P1281" i="1"/>
  <c r="Q1281" i="1"/>
  <c r="S1281" i="1"/>
  <c r="V1281" i="1"/>
  <c r="X1281" i="1"/>
  <c r="Z1281" i="1"/>
  <c r="AB1281" i="1"/>
  <c r="O1280" i="1"/>
  <c r="P1280" i="1"/>
  <c r="Q1280" i="1"/>
  <c r="S1280" i="1"/>
  <c r="V1280" i="1"/>
  <c r="X1280" i="1"/>
  <c r="Z1280" i="1"/>
  <c r="AB1280" i="1"/>
  <c r="O1279" i="1"/>
  <c r="P1279" i="1"/>
  <c r="Q1279" i="1"/>
  <c r="S1279" i="1"/>
  <c r="V1279" i="1"/>
  <c r="X1279" i="1"/>
  <c r="Z1279" i="1"/>
  <c r="AB1279" i="1"/>
  <c r="O1278" i="1"/>
  <c r="P1278" i="1"/>
  <c r="Q1278" i="1"/>
  <c r="S1278" i="1"/>
  <c r="V1278" i="1"/>
  <c r="X1278" i="1"/>
  <c r="Z1278" i="1"/>
  <c r="AB1278" i="1"/>
  <c r="O1277" i="1"/>
  <c r="P1277" i="1"/>
  <c r="Q1277" i="1"/>
  <c r="S1277" i="1"/>
  <c r="V1277" i="1"/>
  <c r="X1277" i="1"/>
  <c r="Z1277" i="1"/>
  <c r="AB1277" i="1"/>
  <c r="O1276" i="1"/>
  <c r="P1276" i="1"/>
  <c r="Q1276" i="1"/>
  <c r="S1276" i="1"/>
  <c r="V1276" i="1"/>
  <c r="X1276" i="1"/>
  <c r="Z1276" i="1"/>
  <c r="AB1276" i="1"/>
  <c r="O1275" i="1"/>
  <c r="P1275" i="1"/>
  <c r="Q1275" i="1"/>
  <c r="S1275" i="1"/>
  <c r="V1275" i="1"/>
  <c r="X1275" i="1"/>
  <c r="Z1275" i="1"/>
  <c r="AB1275" i="1"/>
  <c r="O1274" i="1"/>
  <c r="P1274" i="1"/>
  <c r="Q1274" i="1"/>
  <c r="S1274" i="1"/>
  <c r="V1274" i="1"/>
  <c r="X1274" i="1"/>
  <c r="Z1274" i="1"/>
  <c r="AB1274" i="1"/>
  <c r="O1273" i="1"/>
  <c r="P1273" i="1"/>
  <c r="Q1273" i="1"/>
  <c r="S1273" i="1"/>
  <c r="V1273" i="1"/>
  <c r="X1273" i="1"/>
  <c r="Z1273" i="1"/>
  <c r="AB1273" i="1"/>
  <c r="O1272" i="1"/>
  <c r="P1272" i="1"/>
  <c r="Q1272" i="1"/>
  <c r="S1272" i="1"/>
  <c r="V1272" i="1"/>
  <c r="X1272" i="1"/>
  <c r="Z1272" i="1"/>
  <c r="AB1272" i="1"/>
  <c r="O1271" i="1"/>
  <c r="P1271" i="1"/>
  <c r="Q1271" i="1"/>
  <c r="S1271" i="1"/>
  <c r="V1271" i="1"/>
  <c r="X1271" i="1"/>
  <c r="Z1271" i="1"/>
  <c r="AB1271" i="1"/>
  <c r="O1270" i="1"/>
  <c r="P1270" i="1"/>
  <c r="Q1270" i="1"/>
  <c r="S1270" i="1"/>
  <c r="V1270" i="1"/>
  <c r="X1270" i="1"/>
  <c r="Z1270" i="1"/>
  <c r="AB1270" i="1"/>
  <c r="O1269" i="1"/>
  <c r="P1269" i="1"/>
  <c r="Q1269" i="1"/>
  <c r="S1269" i="1"/>
  <c r="V1269" i="1"/>
  <c r="X1269" i="1"/>
  <c r="Z1269" i="1"/>
  <c r="AB1269" i="1"/>
  <c r="O1268" i="1"/>
  <c r="P1268" i="1"/>
  <c r="Q1268" i="1"/>
  <c r="S1268" i="1"/>
  <c r="V1268" i="1"/>
  <c r="X1268" i="1"/>
  <c r="Z1268" i="1"/>
  <c r="AB1268" i="1"/>
  <c r="O1267" i="1"/>
  <c r="P1267" i="1"/>
  <c r="Q1267" i="1"/>
  <c r="S1267" i="1"/>
  <c r="V1267" i="1"/>
  <c r="X1267" i="1"/>
  <c r="Z1267" i="1"/>
  <c r="AB1267" i="1"/>
  <c r="O1266" i="1"/>
  <c r="P1266" i="1"/>
  <c r="Q1266" i="1"/>
  <c r="S1266" i="1"/>
  <c r="V1266" i="1"/>
  <c r="X1266" i="1"/>
  <c r="Z1266" i="1"/>
  <c r="AB1266" i="1"/>
  <c r="O1265" i="1"/>
  <c r="P1265" i="1"/>
  <c r="Q1265" i="1"/>
  <c r="S1265" i="1"/>
  <c r="V1265" i="1"/>
  <c r="X1265" i="1"/>
  <c r="Z1265" i="1"/>
  <c r="AB1265" i="1"/>
  <c r="O1264" i="1"/>
  <c r="P1264" i="1"/>
  <c r="Q1264" i="1"/>
  <c r="S1264" i="1"/>
  <c r="V1264" i="1"/>
  <c r="X1264" i="1"/>
  <c r="Z1264" i="1"/>
  <c r="AB1264" i="1"/>
  <c r="O1263" i="1"/>
  <c r="P1263" i="1"/>
  <c r="Q1263" i="1"/>
  <c r="S1263" i="1"/>
  <c r="V1263" i="1"/>
  <c r="X1263" i="1"/>
  <c r="Z1263" i="1"/>
  <c r="AB1263" i="1"/>
  <c r="O1262" i="1"/>
  <c r="P1262" i="1"/>
  <c r="Q1262" i="1"/>
  <c r="S1262" i="1"/>
  <c r="V1262" i="1"/>
  <c r="X1262" i="1"/>
  <c r="Z1262" i="1"/>
  <c r="AB1262" i="1"/>
  <c r="O1261" i="1"/>
  <c r="P1261" i="1"/>
  <c r="Q1261" i="1"/>
  <c r="S1261" i="1"/>
  <c r="V1261" i="1"/>
  <c r="X1261" i="1"/>
  <c r="Z1261" i="1"/>
  <c r="AB1261" i="1"/>
  <c r="O1260" i="1"/>
  <c r="P1260" i="1"/>
  <c r="Q1260" i="1"/>
  <c r="S1260" i="1"/>
  <c r="V1260" i="1"/>
  <c r="X1260" i="1"/>
  <c r="Z1260" i="1"/>
  <c r="AB1260" i="1"/>
  <c r="O1259" i="1"/>
  <c r="P1259" i="1"/>
  <c r="Q1259" i="1"/>
  <c r="S1259" i="1"/>
  <c r="V1259" i="1"/>
  <c r="X1259" i="1"/>
  <c r="Z1259" i="1"/>
  <c r="AB1259" i="1"/>
  <c r="O1258" i="1"/>
  <c r="P1258" i="1"/>
  <c r="Q1258" i="1"/>
  <c r="S1258" i="1"/>
  <c r="V1258" i="1"/>
  <c r="X1258" i="1"/>
  <c r="Z1258" i="1"/>
  <c r="AB1258" i="1"/>
  <c r="O1257" i="1"/>
  <c r="P1257" i="1"/>
  <c r="Q1257" i="1"/>
  <c r="S1257" i="1"/>
  <c r="V1257" i="1"/>
  <c r="X1257" i="1"/>
  <c r="Z1257" i="1"/>
  <c r="AB1257" i="1"/>
  <c r="O1256" i="1"/>
  <c r="P1256" i="1"/>
  <c r="Q1256" i="1"/>
  <c r="S1256" i="1"/>
  <c r="V1256" i="1"/>
  <c r="X1256" i="1"/>
  <c r="Z1256" i="1"/>
  <c r="AB1256" i="1"/>
  <c r="O1255" i="1"/>
  <c r="P1255" i="1"/>
  <c r="Q1255" i="1"/>
  <c r="S1255" i="1"/>
  <c r="V1255" i="1"/>
  <c r="X1255" i="1"/>
  <c r="Z1255" i="1"/>
  <c r="AB1255" i="1"/>
  <c r="O1254" i="1"/>
  <c r="P1254" i="1"/>
  <c r="Q1254" i="1"/>
  <c r="S1254" i="1"/>
  <c r="V1254" i="1"/>
  <c r="X1254" i="1"/>
  <c r="Z1254" i="1"/>
  <c r="AB1254" i="1"/>
  <c r="O1253" i="1"/>
  <c r="P1253" i="1"/>
  <c r="Q1253" i="1"/>
  <c r="S1253" i="1"/>
  <c r="V1253" i="1"/>
  <c r="X1253" i="1"/>
  <c r="Z1253" i="1"/>
  <c r="AB1253" i="1"/>
  <c r="O1252" i="1"/>
  <c r="P1252" i="1"/>
  <c r="Q1252" i="1"/>
  <c r="S1252" i="1"/>
  <c r="V1252" i="1"/>
  <c r="X1252" i="1"/>
  <c r="Z1252" i="1"/>
  <c r="AB1252" i="1"/>
  <c r="O1251" i="1"/>
  <c r="P1251" i="1"/>
  <c r="Q1251" i="1"/>
  <c r="S1251" i="1"/>
  <c r="V1251" i="1"/>
  <c r="X1251" i="1"/>
  <c r="Z1251" i="1"/>
  <c r="AB1251" i="1"/>
  <c r="O1250" i="1"/>
  <c r="P1250" i="1"/>
  <c r="Q1250" i="1"/>
  <c r="S1250" i="1"/>
  <c r="V1250" i="1"/>
  <c r="X1250" i="1"/>
  <c r="Z1250" i="1"/>
  <c r="AB1250" i="1"/>
  <c r="O1249" i="1"/>
  <c r="P1249" i="1"/>
  <c r="Q1249" i="1"/>
  <c r="S1249" i="1"/>
  <c r="V1249" i="1"/>
  <c r="X1249" i="1"/>
  <c r="Z1249" i="1"/>
  <c r="AB1249" i="1"/>
  <c r="O1248" i="1"/>
  <c r="P1248" i="1"/>
  <c r="Q1248" i="1"/>
  <c r="S1248" i="1"/>
  <c r="V1248" i="1"/>
  <c r="X1248" i="1"/>
  <c r="Z1248" i="1"/>
  <c r="AB1248" i="1"/>
  <c r="O1247" i="1"/>
  <c r="P1247" i="1"/>
  <c r="Q1247" i="1"/>
  <c r="S1247" i="1"/>
  <c r="V1247" i="1"/>
  <c r="X1247" i="1"/>
  <c r="Z1247" i="1"/>
  <c r="AB1247" i="1"/>
  <c r="O1246" i="1"/>
  <c r="P1246" i="1"/>
  <c r="Q1246" i="1"/>
  <c r="S1246" i="1"/>
  <c r="V1246" i="1"/>
  <c r="X1246" i="1"/>
  <c r="Z1246" i="1"/>
  <c r="AB1246" i="1"/>
  <c r="O1245" i="1"/>
  <c r="P1245" i="1"/>
  <c r="Q1245" i="1"/>
  <c r="S1245" i="1"/>
  <c r="V1245" i="1"/>
  <c r="X1245" i="1"/>
  <c r="Z1245" i="1"/>
  <c r="AB1245" i="1"/>
  <c r="O1244" i="1"/>
  <c r="P1244" i="1"/>
  <c r="Q1244" i="1"/>
  <c r="S1244" i="1"/>
  <c r="V1244" i="1"/>
  <c r="X1244" i="1"/>
  <c r="Z1244" i="1"/>
  <c r="AB1244" i="1"/>
  <c r="O1243" i="1"/>
  <c r="P1243" i="1"/>
  <c r="Q1243" i="1"/>
  <c r="S1243" i="1"/>
  <c r="V1243" i="1"/>
  <c r="X1243" i="1"/>
  <c r="Z1243" i="1"/>
  <c r="AB1243" i="1"/>
  <c r="O1242" i="1"/>
  <c r="P1242" i="1"/>
  <c r="Q1242" i="1"/>
  <c r="S1242" i="1"/>
  <c r="V1242" i="1"/>
  <c r="X1242" i="1"/>
  <c r="Z1242" i="1"/>
  <c r="AB1242" i="1"/>
  <c r="O1241" i="1"/>
  <c r="P1241" i="1"/>
  <c r="Q1241" i="1"/>
  <c r="S1241" i="1"/>
  <c r="V1241" i="1"/>
  <c r="X1241" i="1"/>
  <c r="Z1241" i="1"/>
  <c r="AB1241" i="1"/>
  <c r="O1240" i="1"/>
  <c r="P1240" i="1"/>
  <c r="Q1240" i="1"/>
  <c r="S1240" i="1"/>
  <c r="V1240" i="1"/>
  <c r="X1240" i="1"/>
  <c r="Z1240" i="1"/>
  <c r="AB1240" i="1"/>
  <c r="O1239" i="1"/>
  <c r="P1239" i="1"/>
  <c r="Q1239" i="1"/>
  <c r="S1239" i="1"/>
  <c r="V1239" i="1"/>
  <c r="X1239" i="1"/>
  <c r="Z1239" i="1"/>
  <c r="AB1239" i="1"/>
  <c r="O1238" i="1"/>
  <c r="P1238" i="1"/>
  <c r="Q1238" i="1"/>
  <c r="S1238" i="1"/>
  <c r="V1238" i="1"/>
  <c r="X1238" i="1"/>
  <c r="Z1238" i="1"/>
  <c r="AB1238" i="1"/>
  <c r="O1237" i="1"/>
  <c r="P1237" i="1"/>
  <c r="Q1237" i="1"/>
  <c r="S1237" i="1"/>
  <c r="V1237" i="1"/>
  <c r="X1237" i="1"/>
  <c r="Z1237" i="1"/>
  <c r="AB1237" i="1"/>
  <c r="O1236" i="1"/>
  <c r="P1236" i="1"/>
  <c r="Q1236" i="1"/>
  <c r="S1236" i="1"/>
  <c r="V1236" i="1"/>
  <c r="X1236" i="1"/>
  <c r="Z1236" i="1"/>
  <c r="AB1236" i="1"/>
  <c r="O1235" i="1"/>
  <c r="P1235" i="1"/>
  <c r="Q1235" i="1"/>
  <c r="S1235" i="1"/>
  <c r="V1235" i="1"/>
  <c r="X1235" i="1"/>
  <c r="Z1235" i="1"/>
  <c r="AB1235" i="1"/>
  <c r="O1234" i="1"/>
  <c r="P1234" i="1"/>
  <c r="Q1234" i="1"/>
  <c r="S1234" i="1"/>
  <c r="V1234" i="1"/>
  <c r="X1234" i="1"/>
  <c r="Z1234" i="1"/>
  <c r="AB1234" i="1"/>
  <c r="O1233" i="1"/>
  <c r="P1233" i="1"/>
  <c r="Q1233" i="1"/>
  <c r="S1233" i="1"/>
  <c r="V1233" i="1"/>
  <c r="X1233" i="1"/>
  <c r="Z1233" i="1"/>
  <c r="AB1233" i="1"/>
  <c r="O1232" i="1"/>
  <c r="P1232" i="1"/>
  <c r="Q1232" i="1"/>
  <c r="S1232" i="1"/>
  <c r="V1232" i="1"/>
  <c r="X1232" i="1"/>
  <c r="Z1232" i="1"/>
  <c r="AB1232" i="1"/>
  <c r="O1231" i="1"/>
  <c r="P1231" i="1"/>
  <c r="Q1231" i="1"/>
  <c r="S1231" i="1"/>
  <c r="V1231" i="1"/>
  <c r="X1231" i="1"/>
  <c r="Z1231" i="1"/>
  <c r="AB1231" i="1"/>
  <c r="O1230" i="1"/>
  <c r="P1230" i="1"/>
  <c r="Q1230" i="1"/>
  <c r="S1230" i="1"/>
  <c r="V1230" i="1"/>
  <c r="X1230" i="1"/>
  <c r="Z1230" i="1"/>
  <c r="AB1230" i="1"/>
  <c r="O1229" i="1"/>
  <c r="P1229" i="1"/>
  <c r="Q1229" i="1"/>
  <c r="S1229" i="1"/>
  <c r="V1229" i="1"/>
  <c r="X1229" i="1"/>
  <c r="Z1229" i="1"/>
  <c r="AB1229" i="1"/>
  <c r="O1228" i="1"/>
  <c r="P1228" i="1"/>
  <c r="Q1228" i="1"/>
  <c r="S1228" i="1"/>
  <c r="V1228" i="1"/>
  <c r="X1228" i="1"/>
  <c r="Z1228" i="1"/>
  <c r="AB1228" i="1"/>
  <c r="O1227" i="1"/>
  <c r="P1227" i="1"/>
  <c r="Q1227" i="1"/>
  <c r="S1227" i="1"/>
  <c r="V1227" i="1"/>
  <c r="X1227" i="1"/>
  <c r="Z1227" i="1"/>
  <c r="AB1227" i="1"/>
  <c r="O1226" i="1"/>
  <c r="P1226" i="1"/>
  <c r="Q1226" i="1"/>
  <c r="S1226" i="1"/>
  <c r="V1226" i="1"/>
  <c r="X1226" i="1"/>
  <c r="Z1226" i="1"/>
  <c r="AB1226" i="1"/>
  <c r="O1225" i="1"/>
  <c r="P1225" i="1"/>
  <c r="Q1225" i="1"/>
  <c r="S1225" i="1"/>
  <c r="V1225" i="1"/>
  <c r="X1225" i="1"/>
  <c r="Z1225" i="1"/>
  <c r="AB1225" i="1"/>
  <c r="O1224" i="1"/>
  <c r="P1224" i="1"/>
  <c r="Q1224" i="1"/>
  <c r="S1224" i="1"/>
  <c r="V1224" i="1"/>
  <c r="X1224" i="1"/>
  <c r="Z1224" i="1"/>
  <c r="AB1224" i="1"/>
  <c r="O1223" i="1"/>
  <c r="P1223" i="1"/>
  <c r="Q1223" i="1"/>
  <c r="S1223" i="1"/>
  <c r="V1223" i="1"/>
  <c r="X1223" i="1"/>
  <c r="Z1223" i="1"/>
  <c r="AB1223" i="1"/>
  <c r="O1222" i="1"/>
  <c r="P1222" i="1"/>
  <c r="Q1222" i="1"/>
  <c r="S1222" i="1"/>
  <c r="V1222" i="1"/>
  <c r="X1222" i="1"/>
  <c r="Z1222" i="1"/>
  <c r="AB1222" i="1"/>
  <c r="O1221" i="1"/>
  <c r="P1221" i="1"/>
  <c r="Q1221" i="1"/>
  <c r="S1221" i="1"/>
  <c r="V1221" i="1"/>
  <c r="X1221" i="1"/>
  <c r="Z1221" i="1"/>
  <c r="AB1221" i="1"/>
  <c r="O1220" i="1"/>
  <c r="P1220" i="1"/>
  <c r="Q1220" i="1"/>
  <c r="S1220" i="1"/>
  <c r="V1220" i="1"/>
  <c r="X1220" i="1"/>
  <c r="Z1220" i="1"/>
  <c r="AB1220" i="1"/>
  <c r="O1219" i="1"/>
  <c r="P1219" i="1"/>
  <c r="Q1219" i="1"/>
  <c r="S1219" i="1"/>
  <c r="V1219" i="1"/>
  <c r="X1219" i="1"/>
  <c r="Z1219" i="1"/>
  <c r="AB1219" i="1"/>
  <c r="O1218" i="1"/>
  <c r="P1218" i="1"/>
  <c r="Q1218" i="1"/>
  <c r="S1218" i="1"/>
  <c r="V1218" i="1"/>
  <c r="X1218" i="1"/>
  <c r="Z1218" i="1"/>
  <c r="AB1218" i="1"/>
  <c r="O1217" i="1"/>
  <c r="P1217" i="1"/>
  <c r="Q1217" i="1"/>
  <c r="S1217" i="1"/>
  <c r="V1217" i="1"/>
  <c r="X1217" i="1"/>
  <c r="Z1217" i="1"/>
  <c r="AB1217" i="1"/>
  <c r="O1216" i="1"/>
  <c r="P1216" i="1"/>
  <c r="Q1216" i="1"/>
  <c r="S1216" i="1"/>
  <c r="V1216" i="1"/>
  <c r="X1216" i="1"/>
  <c r="Z1216" i="1"/>
  <c r="AB1216" i="1"/>
  <c r="O1215" i="1"/>
  <c r="P1215" i="1"/>
  <c r="Q1215" i="1"/>
  <c r="S1215" i="1"/>
  <c r="V1215" i="1"/>
  <c r="X1215" i="1"/>
  <c r="Z1215" i="1"/>
  <c r="AB1215" i="1"/>
  <c r="O1214" i="1"/>
  <c r="P1214" i="1"/>
  <c r="Q1214" i="1"/>
  <c r="S1214" i="1"/>
  <c r="V1214" i="1"/>
  <c r="X1214" i="1"/>
  <c r="Z1214" i="1"/>
  <c r="AB1214" i="1"/>
  <c r="O1213" i="1"/>
  <c r="P1213" i="1"/>
  <c r="Q1213" i="1"/>
  <c r="S1213" i="1"/>
  <c r="V1213" i="1"/>
  <c r="X1213" i="1"/>
  <c r="Z1213" i="1"/>
  <c r="AB1213" i="1"/>
  <c r="O1212" i="1"/>
  <c r="P1212" i="1"/>
  <c r="Q1212" i="1"/>
  <c r="S1212" i="1"/>
  <c r="V1212" i="1"/>
  <c r="X1212" i="1"/>
  <c r="Z1212" i="1"/>
  <c r="AB1212" i="1"/>
  <c r="O1211" i="1"/>
  <c r="P1211" i="1"/>
  <c r="Q1211" i="1"/>
  <c r="S1211" i="1"/>
  <c r="V1211" i="1"/>
  <c r="X1211" i="1"/>
  <c r="Z1211" i="1"/>
  <c r="AB1211" i="1"/>
  <c r="O1210" i="1"/>
  <c r="P1210" i="1"/>
  <c r="Q1210" i="1"/>
  <c r="S1210" i="1"/>
  <c r="V1210" i="1"/>
  <c r="X1210" i="1"/>
  <c r="Z1210" i="1"/>
  <c r="AB1210" i="1"/>
  <c r="O1209" i="1"/>
  <c r="P1209" i="1"/>
  <c r="Q1209" i="1"/>
  <c r="S1209" i="1"/>
  <c r="V1209" i="1"/>
  <c r="X1209" i="1"/>
  <c r="Z1209" i="1"/>
  <c r="AB1209" i="1"/>
  <c r="O1208" i="1"/>
  <c r="P1208" i="1"/>
  <c r="Q1208" i="1"/>
  <c r="S1208" i="1"/>
  <c r="V1208" i="1"/>
  <c r="X1208" i="1"/>
  <c r="Z1208" i="1"/>
  <c r="AB1208" i="1"/>
  <c r="O1207" i="1"/>
  <c r="P1207" i="1"/>
  <c r="Q1207" i="1"/>
  <c r="S1207" i="1"/>
  <c r="V1207" i="1"/>
  <c r="X1207" i="1"/>
  <c r="Z1207" i="1"/>
  <c r="AB1207" i="1"/>
  <c r="O1206" i="1"/>
  <c r="P1206" i="1"/>
  <c r="Q1206" i="1"/>
  <c r="S1206" i="1"/>
  <c r="V1206" i="1"/>
  <c r="X1206" i="1"/>
  <c r="Z1206" i="1"/>
  <c r="AB1206" i="1"/>
  <c r="O1205" i="1"/>
  <c r="P1205" i="1"/>
  <c r="Q1205" i="1"/>
  <c r="S1205" i="1"/>
  <c r="V1205" i="1"/>
  <c r="X1205" i="1"/>
  <c r="Z1205" i="1"/>
  <c r="AB1205" i="1"/>
  <c r="O1204" i="1"/>
  <c r="P1204" i="1"/>
  <c r="Q1204" i="1"/>
  <c r="S1204" i="1"/>
  <c r="V1204" i="1"/>
  <c r="X1204" i="1"/>
  <c r="Z1204" i="1"/>
  <c r="AB1204" i="1"/>
  <c r="O1203" i="1"/>
  <c r="P1203" i="1"/>
  <c r="Q1203" i="1"/>
  <c r="S1203" i="1"/>
  <c r="V1203" i="1"/>
  <c r="X1203" i="1"/>
  <c r="Z1203" i="1"/>
  <c r="AB1203" i="1"/>
  <c r="O1202" i="1"/>
  <c r="P1202" i="1"/>
  <c r="Q1202" i="1"/>
  <c r="S1202" i="1"/>
  <c r="V1202" i="1"/>
  <c r="X1202" i="1"/>
  <c r="Z1202" i="1"/>
  <c r="AB1202" i="1"/>
  <c r="O1201" i="1"/>
  <c r="P1201" i="1"/>
  <c r="Q1201" i="1"/>
  <c r="S1201" i="1"/>
  <c r="V1201" i="1"/>
  <c r="X1201" i="1"/>
  <c r="Z1201" i="1"/>
  <c r="AB1201" i="1"/>
  <c r="O1200" i="1"/>
  <c r="P1200" i="1"/>
  <c r="Q1200" i="1"/>
  <c r="S1200" i="1"/>
  <c r="V1200" i="1"/>
  <c r="X1200" i="1"/>
  <c r="Z1200" i="1"/>
  <c r="AB1200" i="1"/>
  <c r="O1199" i="1"/>
  <c r="P1199" i="1"/>
  <c r="Q1199" i="1"/>
  <c r="S1199" i="1"/>
  <c r="V1199" i="1"/>
  <c r="X1199" i="1"/>
  <c r="Z1199" i="1"/>
  <c r="AB1199" i="1"/>
  <c r="O1198" i="1"/>
  <c r="P1198" i="1"/>
  <c r="Q1198" i="1"/>
  <c r="S1198" i="1"/>
  <c r="V1198" i="1"/>
  <c r="X1198" i="1"/>
  <c r="Z1198" i="1"/>
  <c r="AB1198" i="1"/>
  <c r="O1197" i="1"/>
  <c r="P1197" i="1"/>
  <c r="Q1197" i="1"/>
  <c r="S1197" i="1"/>
  <c r="V1197" i="1"/>
  <c r="X1197" i="1"/>
  <c r="Z1197" i="1"/>
  <c r="AB1197" i="1"/>
  <c r="O1196" i="1"/>
  <c r="P1196" i="1"/>
  <c r="Q1196" i="1"/>
  <c r="S1196" i="1"/>
  <c r="V1196" i="1"/>
  <c r="X1196" i="1"/>
  <c r="Z1196" i="1"/>
  <c r="AB1196" i="1"/>
  <c r="O1195" i="1"/>
  <c r="P1195" i="1"/>
  <c r="Q1195" i="1"/>
  <c r="S1195" i="1"/>
  <c r="V1195" i="1"/>
  <c r="X1195" i="1"/>
  <c r="Z1195" i="1"/>
  <c r="AB1195" i="1"/>
  <c r="O1194" i="1"/>
  <c r="P1194" i="1"/>
  <c r="Q1194" i="1"/>
  <c r="S1194" i="1"/>
  <c r="V1194" i="1"/>
  <c r="X1194" i="1"/>
  <c r="Z1194" i="1"/>
  <c r="AB1194" i="1"/>
  <c r="O1193" i="1"/>
  <c r="P1193" i="1"/>
  <c r="Q1193" i="1"/>
  <c r="S1193" i="1"/>
  <c r="V1193" i="1"/>
  <c r="X1193" i="1"/>
  <c r="Z1193" i="1"/>
  <c r="AB1193" i="1"/>
  <c r="O1192" i="1"/>
  <c r="P1192" i="1"/>
  <c r="Q1192" i="1"/>
  <c r="S1192" i="1"/>
  <c r="V1192" i="1"/>
  <c r="X1192" i="1"/>
  <c r="Z1192" i="1"/>
  <c r="AB1192" i="1"/>
  <c r="O1191" i="1"/>
  <c r="P1191" i="1"/>
  <c r="Q1191" i="1"/>
  <c r="S1191" i="1"/>
  <c r="V1191" i="1"/>
  <c r="X1191" i="1"/>
  <c r="Z1191" i="1"/>
  <c r="AB1191" i="1"/>
  <c r="O1190" i="1"/>
  <c r="P1190" i="1"/>
  <c r="Q1190" i="1"/>
  <c r="S1190" i="1"/>
  <c r="V1190" i="1"/>
  <c r="X1190" i="1"/>
  <c r="Z1190" i="1"/>
  <c r="AB1190" i="1"/>
  <c r="O1189" i="1"/>
  <c r="P1189" i="1"/>
  <c r="Q1189" i="1"/>
  <c r="S1189" i="1"/>
  <c r="V1189" i="1"/>
  <c r="X1189" i="1"/>
  <c r="Z1189" i="1"/>
  <c r="AB1189" i="1"/>
  <c r="O1188" i="1"/>
  <c r="P1188" i="1"/>
  <c r="Q1188" i="1"/>
  <c r="S1188" i="1"/>
  <c r="V1188" i="1"/>
  <c r="X1188" i="1"/>
  <c r="Z1188" i="1"/>
  <c r="AB1188" i="1"/>
  <c r="O1187" i="1"/>
  <c r="P1187" i="1"/>
  <c r="Q1187" i="1"/>
  <c r="S1187" i="1"/>
  <c r="V1187" i="1"/>
  <c r="X1187" i="1"/>
  <c r="Z1187" i="1"/>
  <c r="AB1187" i="1"/>
  <c r="O1186" i="1"/>
  <c r="P1186" i="1"/>
  <c r="Q1186" i="1"/>
  <c r="S1186" i="1"/>
  <c r="V1186" i="1"/>
  <c r="X1186" i="1"/>
  <c r="Z1186" i="1"/>
  <c r="AB1186" i="1"/>
  <c r="O1185" i="1"/>
  <c r="P1185" i="1"/>
  <c r="Q1185" i="1"/>
  <c r="S1185" i="1"/>
  <c r="V1185" i="1"/>
  <c r="X1185" i="1"/>
  <c r="Z1185" i="1"/>
  <c r="AB1185" i="1"/>
  <c r="O1184" i="1"/>
  <c r="P1184" i="1"/>
  <c r="Q1184" i="1"/>
  <c r="S1184" i="1"/>
  <c r="V1184" i="1"/>
  <c r="X1184" i="1"/>
  <c r="Z1184" i="1"/>
  <c r="AB1184" i="1"/>
  <c r="O1183" i="1"/>
  <c r="P1183" i="1"/>
  <c r="Q1183" i="1"/>
  <c r="S1183" i="1"/>
  <c r="V1183" i="1"/>
  <c r="X1183" i="1"/>
  <c r="Z1183" i="1"/>
  <c r="AB1183" i="1"/>
  <c r="O1182" i="1"/>
  <c r="P1182" i="1"/>
  <c r="Q1182" i="1"/>
  <c r="S1182" i="1"/>
  <c r="V1182" i="1"/>
  <c r="X1182" i="1"/>
  <c r="Z1182" i="1"/>
  <c r="AB1182" i="1"/>
  <c r="O1181" i="1"/>
  <c r="P1181" i="1"/>
  <c r="Q1181" i="1"/>
  <c r="S1181" i="1"/>
  <c r="V1181" i="1"/>
  <c r="X1181" i="1"/>
  <c r="Z1181" i="1"/>
  <c r="AB1181" i="1"/>
  <c r="O1180" i="1"/>
  <c r="P1180" i="1"/>
  <c r="Q1180" i="1"/>
  <c r="S1180" i="1"/>
  <c r="V1180" i="1"/>
  <c r="X1180" i="1"/>
  <c r="Z1180" i="1"/>
  <c r="AB1180" i="1"/>
  <c r="O1179" i="1"/>
  <c r="P1179" i="1"/>
  <c r="Q1179" i="1"/>
  <c r="S1179" i="1"/>
  <c r="V1179" i="1"/>
  <c r="X1179" i="1"/>
  <c r="Z1179" i="1"/>
  <c r="AB1179" i="1"/>
  <c r="O1178" i="1"/>
  <c r="P1178" i="1"/>
  <c r="Q1178" i="1"/>
  <c r="S1178" i="1"/>
  <c r="V1178" i="1"/>
  <c r="X1178" i="1"/>
  <c r="Z1178" i="1"/>
  <c r="AB1178" i="1"/>
  <c r="O1177" i="1"/>
  <c r="P1177" i="1"/>
  <c r="Q1177" i="1"/>
  <c r="S1177" i="1"/>
  <c r="V1177" i="1"/>
  <c r="X1177" i="1"/>
  <c r="Z1177" i="1"/>
  <c r="AB1177" i="1"/>
  <c r="O1176" i="1"/>
  <c r="P1176" i="1"/>
  <c r="Q1176" i="1"/>
  <c r="S1176" i="1"/>
  <c r="V1176" i="1"/>
  <c r="X1176" i="1"/>
  <c r="Z1176" i="1"/>
  <c r="AB1176" i="1"/>
  <c r="O1175" i="1"/>
  <c r="P1175" i="1"/>
  <c r="Q1175" i="1"/>
  <c r="S1175" i="1"/>
  <c r="V1175" i="1"/>
  <c r="X1175" i="1"/>
  <c r="Z1175" i="1"/>
  <c r="AB1175" i="1"/>
  <c r="O1174" i="1"/>
  <c r="P1174" i="1"/>
  <c r="Q1174" i="1"/>
  <c r="S1174" i="1"/>
  <c r="V1174" i="1"/>
  <c r="X1174" i="1"/>
  <c r="Z1174" i="1"/>
  <c r="AB1174" i="1"/>
  <c r="O1173" i="1"/>
  <c r="P1173" i="1"/>
  <c r="Q1173" i="1"/>
  <c r="S1173" i="1"/>
  <c r="V1173" i="1"/>
  <c r="X1173" i="1"/>
  <c r="Z1173" i="1"/>
  <c r="AB1173" i="1"/>
  <c r="O1172" i="1"/>
  <c r="P1172" i="1"/>
  <c r="Q1172" i="1"/>
  <c r="S1172" i="1"/>
  <c r="V1172" i="1"/>
  <c r="X1172" i="1"/>
  <c r="Z1172" i="1"/>
  <c r="AB1172" i="1"/>
  <c r="O1171" i="1"/>
  <c r="P1171" i="1"/>
  <c r="Q1171" i="1"/>
  <c r="S1171" i="1"/>
  <c r="V1171" i="1"/>
  <c r="X1171" i="1"/>
  <c r="Z1171" i="1"/>
  <c r="AB1171" i="1"/>
  <c r="O1170" i="1"/>
  <c r="P1170" i="1"/>
  <c r="Q1170" i="1"/>
  <c r="S1170" i="1"/>
  <c r="V1170" i="1"/>
  <c r="X1170" i="1"/>
  <c r="Z1170" i="1"/>
  <c r="AB1170" i="1"/>
  <c r="O1169" i="1"/>
  <c r="P1169" i="1"/>
  <c r="Q1169" i="1"/>
  <c r="S1169" i="1"/>
  <c r="V1169" i="1"/>
  <c r="X1169" i="1"/>
  <c r="Z1169" i="1"/>
  <c r="AB1169" i="1"/>
  <c r="O1168" i="1"/>
  <c r="P1168" i="1"/>
  <c r="Q1168" i="1"/>
  <c r="S1168" i="1"/>
  <c r="V1168" i="1"/>
  <c r="X1168" i="1"/>
  <c r="Z1168" i="1"/>
  <c r="AB1168" i="1"/>
  <c r="O1167" i="1"/>
  <c r="P1167" i="1"/>
  <c r="Q1167" i="1"/>
  <c r="S1167" i="1"/>
  <c r="V1167" i="1"/>
  <c r="X1167" i="1"/>
  <c r="Z1167" i="1"/>
  <c r="AB1167" i="1"/>
  <c r="O1166" i="1"/>
  <c r="P1166" i="1"/>
  <c r="Q1166" i="1"/>
  <c r="S1166" i="1"/>
  <c r="V1166" i="1"/>
  <c r="X1166" i="1"/>
  <c r="Z1166" i="1"/>
  <c r="AB1166" i="1"/>
  <c r="O1165" i="1"/>
  <c r="P1165" i="1"/>
  <c r="Q1165" i="1"/>
  <c r="S1165" i="1"/>
  <c r="V1165" i="1"/>
  <c r="X1165" i="1"/>
  <c r="Z1165" i="1"/>
  <c r="AB1165" i="1"/>
  <c r="O1164" i="1"/>
  <c r="P1164" i="1"/>
  <c r="Q1164" i="1"/>
  <c r="S1164" i="1"/>
  <c r="V1164" i="1"/>
  <c r="X1164" i="1"/>
  <c r="Z1164" i="1"/>
  <c r="AB1164" i="1"/>
  <c r="O1163" i="1"/>
  <c r="P1163" i="1"/>
  <c r="Q1163" i="1"/>
  <c r="S1163" i="1"/>
  <c r="V1163" i="1"/>
  <c r="X1163" i="1"/>
  <c r="Z1163" i="1"/>
  <c r="AB1163" i="1"/>
  <c r="O1162" i="1"/>
  <c r="P1162" i="1"/>
  <c r="Q1162" i="1"/>
  <c r="S1162" i="1"/>
  <c r="V1162" i="1"/>
  <c r="X1162" i="1"/>
  <c r="Z1162" i="1"/>
  <c r="AB1162" i="1"/>
  <c r="O1161" i="1"/>
  <c r="P1161" i="1"/>
  <c r="Q1161" i="1"/>
  <c r="S1161" i="1"/>
  <c r="V1161" i="1"/>
  <c r="X1161" i="1"/>
  <c r="Z1161" i="1"/>
  <c r="AB1161" i="1"/>
  <c r="O1160" i="1"/>
  <c r="P1160" i="1"/>
  <c r="Q1160" i="1"/>
  <c r="S1160" i="1"/>
  <c r="V1160" i="1"/>
  <c r="X1160" i="1"/>
  <c r="Z1160" i="1"/>
  <c r="AB1160" i="1"/>
  <c r="O1159" i="1"/>
  <c r="P1159" i="1"/>
  <c r="Q1159" i="1"/>
  <c r="S1159" i="1"/>
  <c r="V1159" i="1"/>
  <c r="X1159" i="1"/>
  <c r="Z1159" i="1"/>
  <c r="AB1159" i="1"/>
  <c r="O1158" i="1"/>
  <c r="P1158" i="1"/>
  <c r="Q1158" i="1"/>
  <c r="S1158" i="1"/>
  <c r="V1158" i="1"/>
  <c r="X1158" i="1"/>
  <c r="Z1158" i="1"/>
  <c r="AB1158" i="1"/>
  <c r="O1157" i="1"/>
  <c r="P1157" i="1"/>
  <c r="Q1157" i="1"/>
  <c r="S1157" i="1"/>
  <c r="V1157" i="1"/>
  <c r="X1157" i="1"/>
  <c r="Z1157" i="1"/>
  <c r="AB1157" i="1"/>
  <c r="O1156" i="1"/>
  <c r="P1156" i="1"/>
  <c r="Q1156" i="1"/>
  <c r="S1156" i="1"/>
  <c r="V1156" i="1"/>
  <c r="X1156" i="1"/>
  <c r="Z1156" i="1"/>
  <c r="AB1156" i="1"/>
  <c r="O1155" i="1"/>
  <c r="P1155" i="1"/>
  <c r="Q1155" i="1"/>
  <c r="S1155" i="1"/>
  <c r="V1155" i="1"/>
  <c r="X1155" i="1"/>
  <c r="Z1155" i="1"/>
  <c r="AB1155" i="1"/>
  <c r="O1154" i="1"/>
  <c r="P1154" i="1"/>
  <c r="Q1154" i="1"/>
  <c r="S1154" i="1"/>
  <c r="V1154" i="1"/>
  <c r="X1154" i="1"/>
  <c r="Z1154" i="1"/>
  <c r="AB1154" i="1"/>
  <c r="O1153" i="1"/>
  <c r="P1153" i="1"/>
  <c r="Q1153" i="1"/>
  <c r="S1153" i="1"/>
  <c r="V1153" i="1"/>
  <c r="X1153" i="1"/>
  <c r="Z1153" i="1"/>
  <c r="AB1153" i="1"/>
  <c r="O1152" i="1"/>
  <c r="P1152" i="1"/>
  <c r="Q1152" i="1"/>
  <c r="S1152" i="1"/>
  <c r="V1152" i="1"/>
  <c r="X1152" i="1"/>
  <c r="Z1152" i="1"/>
  <c r="AB1152" i="1"/>
  <c r="O1151" i="1"/>
  <c r="P1151" i="1"/>
  <c r="Q1151" i="1"/>
  <c r="S1151" i="1"/>
  <c r="V1151" i="1"/>
  <c r="X1151" i="1"/>
  <c r="Z1151" i="1"/>
  <c r="AB1151" i="1"/>
  <c r="O1150" i="1"/>
  <c r="P1150" i="1"/>
  <c r="Q1150" i="1"/>
  <c r="S1150" i="1"/>
  <c r="V1150" i="1"/>
  <c r="X1150" i="1"/>
  <c r="Z1150" i="1"/>
  <c r="AB1150" i="1"/>
  <c r="O1149" i="1"/>
  <c r="P1149" i="1"/>
  <c r="Q1149" i="1"/>
  <c r="S1149" i="1"/>
  <c r="V1149" i="1"/>
  <c r="X1149" i="1"/>
  <c r="Z1149" i="1"/>
  <c r="AB1149" i="1"/>
  <c r="O1148" i="1"/>
  <c r="P1148" i="1"/>
  <c r="Q1148" i="1"/>
  <c r="S1148" i="1"/>
  <c r="V1148" i="1"/>
  <c r="X1148" i="1"/>
  <c r="Z1148" i="1"/>
  <c r="AB1148" i="1"/>
  <c r="O1147" i="1"/>
  <c r="P1147" i="1"/>
  <c r="Q1147" i="1"/>
  <c r="S1147" i="1"/>
  <c r="V1147" i="1"/>
  <c r="X1147" i="1"/>
  <c r="Z1147" i="1"/>
  <c r="AB1147" i="1"/>
  <c r="O1146" i="1"/>
  <c r="P1146" i="1"/>
  <c r="Q1146" i="1"/>
  <c r="S1146" i="1"/>
  <c r="V1146" i="1"/>
  <c r="X1146" i="1"/>
  <c r="Z1146" i="1"/>
  <c r="AB1146" i="1"/>
  <c r="O1145" i="1"/>
  <c r="P1145" i="1"/>
  <c r="Q1145" i="1"/>
  <c r="S1145" i="1"/>
  <c r="V1145" i="1"/>
  <c r="X1145" i="1"/>
  <c r="Z1145" i="1"/>
  <c r="AB1145" i="1"/>
  <c r="O1144" i="1"/>
  <c r="P1144" i="1"/>
  <c r="Q1144" i="1"/>
  <c r="S1144" i="1"/>
  <c r="V1144" i="1"/>
  <c r="X1144" i="1"/>
  <c r="Z1144" i="1"/>
  <c r="AB1144" i="1"/>
  <c r="O1143" i="1"/>
  <c r="P1143" i="1"/>
  <c r="Q1143" i="1"/>
  <c r="S1143" i="1"/>
  <c r="V1143" i="1"/>
  <c r="X1143" i="1"/>
  <c r="Z1143" i="1"/>
  <c r="AB1143" i="1"/>
  <c r="O1142" i="1"/>
  <c r="P1142" i="1"/>
  <c r="Q1142" i="1"/>
  <c r="S1142" i="1"/>
  <c r="V1142" i="1"/>
  <c r="X1142" i="1"/>
  <c r="Z1142" i="1"/>
  <c r="AB1142" i="1"/>
  <c r="O1141" i="1"/>
  <c r="P1141" i="1"/>
  <c r="Q1141" i="1"/>
  <c r="S1141" i="1"/>
  <c r="V1141" i="1"/>
  <c r="X1141" i="1"/>
  <c r="Z1141" i="1"/>
  <c r="AB1141" i="1"/>
  <c r="O1140" i="1"/>
  <c r="P1140" i="1"/>
  <c r="Q1140" i="1"/>
  <c r="S1140" i="1"/>
  <c r="V1140" i="1"/>
  <c r="X1140" i="1"/>
  <c r="Z1140" i="1"/>
  <c r="AB1140" i="1"/>
  <c r="O1139" i="1"/>
  <c r="P1139" i="1"/>
  <c r="Q1139" i="1"/>
  <c r="S1139" i="1"/>
  <c r="V1139" i="1"/>
  <c r="X1139" i="1"/>
  <c r="Z1139" i="1"/>
  <c r="AB1139" i="1"/>
  <c r="O1138" i="1"/>
  <c r="P1138" i="1"/>
  <c r="Q1138" i="1"/>
  <c r="S1138" i="1"/>
  <c r="V1138" i="1"/>
  <c r="X1138" i="1"/>
  <c r="Z1138" i="1"/>
  <c r="AB1138" i="1"/>
  <c r="O1137" i="1"/>
  <c r="P1137" i="1"/>
  <c r="Q1137" i="1"/>
  <c r="S1137" i="1"/>
  <c r="V1137" i="1"/>
  <c r="X1137" i="1"/>
  <c r="Z1137" i="1"/>
  <c r="AB1137" i="1"/>
  <c r="O1136" i="1"/>
  <c r="P1136" i="1"/>
  <c r="Q1136" i="1"/>
  <c r="S1136" i="1"/>
  <c r="V1136" i="1"/>
  <c r="X1136" i="1"/>
  <c r="Z1136" i="1"/>
  <c r="AB1136" i="1"/>
  <c r="O1135" i="1"/>
  <c r="P1135" i="1"/>
  <c r="Q1135" i="1"/>
  <c r="S1135" i="1"/>
  <c r="V1135" i="1"/>
  <c r="X1135" i="1"/>
  <c r="Z1135" i="1"/>
  <c r="AB1135" i="1"/>
  <c r="O1134" i="1"/>
  <c r="P1134" i="1"/>
  <c r="Q1134" i="1"/>
  <c r="S1134" i="1"/>
  <c r="V1134" i="1"/>
  <c r="X1134" i="1"/>
  <c r="Z1134" i="1"/>
  <c r="AB1134" i="1"/>
  <c r="O1133" i="1"/>
  <c r="P1133" i="1"/>
  <c r="Q1133" i="1"/>
  <c r="S1133" i="1"/>
  <c r="V1133" i="1"/>
  <c r="X1133" i="1"/>
  <c r="Z1133" i="1"/>
  <c r="AB1133" i="1"/>
  <c r="O1132" i="1"/>
  <c r="P1132" i="1"/>
  <c r="Q1132" i="1"/>
  <c r="S1132" i="1"/>
  <c r="V1132" i="1"/>
  <c r="X1132" i="1"/>
  <c r="Z1132" i="1"/>
  <c r="AB1132" i="1"/>
  <c r="O1131" i="1"/>
  <c r="P1131" i="1"/>
  <c r="Q1131" i="1"/>
  <c r="S1131" i="1"/>
  <c r="V1131" i="1"/>
  <c r="X1131" i="1"/>
  <c r="Z1131" i="1"/>
  <c r="AB1131" i="1"/>
  <c r="O1130" i="1"/>
  <c r="P1130" i="1"/>
  <c r="Q1130" i="1"/>
  <c r="S1130" i="1"/>
  <c r="V1130" i="1"/>
  <c r="X1130" i="1"/>
  <c r="Z1130" i="1"/>
  <c r="AB1130" i="1"/>
  <c r="O1129" i="1"/>
  <c r="P1129" i="1"/>
  <c r="Q1129" i="1"/>
  <c r="S1129" i="1"/>
  <c r="V1129" i="1"/>
  <c r="X1129" i="1"/>
  <c r="Z1129" i="1"/>
  <c r="AB1129" i="1"/>
  <c r="O1128" i="1"/>
  <c r="P1128" i="1"/>
  <c r="Q1128" i="1"/>
  <c r="S1128" i="1"/>
  <c r="V1128" i="1"/>
  <c r="X1128" i="1"/>
  <c r="Z1128" i="1"/>
  <c r="AB1128" i="1"/>
  <c r="O1127" i="1"/>
  <c r="P1127" i="1"/>
  <c r="Q1127" i="1"/>
  <c r="S1127" i="1"/>
  <c r="V1127" i="1"/>
  <c r="X1127" i="1"/>
  <c r="Z1127" i="1"/>
  <c r="AB1127" i="1"/>
  <c r="O1126" i="1"/>
  <c r="P1126" i="1"/>
  <c r="Q1126" i="1"/>
  <c r="S1126" i="1"/>
  <c r="V1126" i="1"/>
  <c r="X1126" i="1"/>
  <c r="Z1126" i="1"/>
  <c r="AB1126" i="1"/>
  <c r="O1125" i="1"/>
  <c r="P1125" i="1"/>
  <c r="Q1125" i="1"/>
  <c r="S1125" i="1"/>
  <c r="V1125" i="1"/>
  <c r="X1125" i="1"/>
  <c r="Z1125" i="1"/>
  <c r="AB1125" i="1"/>
  <c r="O1124" i="1"/>
  <c r="P1124" i="1"/>
  <c r="Q1124" i="1"/>
  <c r="S1124" i="1"/>
  <c r="V1124" i="1"/>
  <c r="X1124" i="1"/>
  <c r="Z1124" i="1"/>
  <c r="AB1124" i="1"/>
  <c r="O1123" i="1"/>
  <c r="P1123" i="1"/>
  <c r="Q1123" i="1"/>
  <c r="S1123" i="1"/>
  <c r="V1123" i="1"/>
  <c r="X1123" i="1"/>
  <c r="Z1123" i="1"/>
  <c r="AB1123" i="1"/>
  <c r="O1122" i="1"/>
  <c r="P1122" i="1"/>
  <c r="Q1122" i="1"/>
  <c r="S1122" i="1"/>
  <c r="V1122" i="1"/>
  <c r="X1122" i="1"/>
  <c r="Z1122" i="1"/>
  <c r="AB1122" i="1"/>
  <c r="O1121" i="1"/>
  <c r="P1121" i="1"/>
  <c r="Q1121" i="1"/>
  <c r="S1121" i="1"/>
  <c r="V1121" i="1"/>
  <c r="X1121" i="1"/>
  <c r="Z1121" i="1"/>
  <c r="AB1121" i="1"/>
  <c r="O1120" i="1"/>
  <c r="P1120" i="1"/>
  <c r="Q1120" i="1"/>
  <c r="S1120" i="1"/>
  <c r="V1120" i="1"/>
  <c r="X1120" i="1"/>
  <c r="Z1120" i="1"/>
  <c r="AB1120" i="1"/>
  <c r="O1119" i="1"/>
  <c r="P1119" i="1"/>
  <c r="Q1119" i="1"/>
  <c r="S1119" i="1"/>
  <c r="V1119" i="1"/>
  <c r="X1119" i="1"/>
  <c r="Z1119" i="1"/>
  <c r="AB1119" i="1"/>
  <c r="O1118" i="1"/>
  <c r="P1118" i="1"/>
  <c r="Q1118" i="1"/>
  <c r="S1118" i="1"/>
  <c r="V1118" i="1"/>
  <c r="X1118" i="1"/>
  <c r="Z1118" i="1"/>
  <c r="AB1118" i="1"/>
  <c r="O1117" i="1"/>
  <c r="P1117" i="1"/>
  <c r="Q1117" i="1"/>
  <c r="S1117" i="1"/>
  <c r="V1117" i="1"/>
  <c r="X1117" i="1"/>
  <c r="Z1117" i="1"/>
  <c r="AB1117" i="1"/>
  <c r="O1116" i="1"/>
  <c r="P1116" i="1"/>
  <c r="Q1116" i="1"/>
  <c r="S1116" i="1"/>
  <c r="V1116" i="1"/>
  <c r="X1116" i="1"/>
  <c r="Z1116" i="1"/>
  <c r="AB1116" i="1"/>
  <c r="O1115" i="1"/>
  <c r="P1115" i="1"/>
  <c r="Q1115" i="1"/>
  <c r="S1115" i="1"/>
  <c r="V1115" i="1"/>
  <c r="X1115" i="1"/>
  <c r="Z1115" i="1"/>
  <c r="AB1115" i="1"/>
  <c r="O1114" i="1"/>
  <c r="P1114" i="1"/>
  <c r="Q1114" i="1"/>
  <c r="S1114" i="1"/>
  <c r="V1114" i="1"/>
  <c r="X1114" i="1"/>
  <c r="Z1114" i="1"/>
  <c r="AB1114" i="1"/>
  <c r="O1113" i="1"/>
  <c r="P1113" i="1"/>
  <c r="Q1113" i="1"/>
  <c r="S1113" i="1"/>
  <c r="V1113" i="1"/>
  <c r="X1113" i="1"/>
  <c r="Z1113" i="1"/>
  <c r="AB1113" i="1"/>
  <c r="O1112" i="1"/>
  <c r="P1112" i="1"/>
  <c r="Q1112" i="1"/>
  <c r="S1112" i="1"/>
  <c r="V1112" i="1"/>
  <c r="X1112" i="1"/>
  <c r="Z1112" i="1"/>
  <c r="AB1112" i="1"/>
  <c r="O1111" i="1"/>
  <c r="P1111" i="1"/>
  <c r="Q1111" i="1"/>
  <c r="S1111" i="1"/>
  <c r="V1111" i="1"/>
  <c r="X1111" i="1"/>
  <c r="Z1111" i="1"/>
  <c r="AB1111" i="1"/>
  <c r="O1110" i="1"/>
  <c r="P1110" i="1"/>
  <c r="Q1110" i="1"/>
  <c r="S1110" i="1"/>
  <c r="V1110" i="1"/>
  <c r="X1110" i="1"/>
  <c r="Z1110" i="1"/>
  <c r="AB1110" i="1"/>
  <c r="O1109" i="1"/>
  <c r="P1109" i="1"/>
  <c r="Q1109" i="1"/>
  <c r="S1109" i="1"/>
  <c r="V1109" i="1"/>
  <c r="X1109" i="1"/>
  <c r="Z1109" i="1"/>
  <c r="AB1109" i="1"/>
  <c r="O1108" i="1"/>
  <c r="P1108" i="1"/>
  <c r="Q1108" i="1"/>
  <c r="S1108" i="1"/>
  <c r="V1108" i="1"/>
  <c r="X1108" i="1"/>
  <c r="Z1108" i="1"/>
  <c r="AB1108" i="1"/>
  <c r="O1107" i="1"/>
  <c r="P1107" i="1"/>
  <c r="Q1107" i="1"/>
  <c r="S1107" i="1"/>
  <c r="V1107" i="1"/>
  <c r="X1107" i="1"/>
  <c r="Z1107" i="1"/>
  <c r="AB1107" i="1"/>
  <c r="O1106" i="1"/>
  <c r="P1106" i="1"/>
  <c r="Q1106" i="1"/>
  <c r="S1106" i="1"/>
  <c r="V1106" i="1"/>
  <c r="X1106" i="1"/>
  <c r="Z1106" i="1"/>
  <c r="AB1106" i="1"/>
  <c r="O1105" i="1"/>
  <c r="P1105" i="1"/>
  <c r="Q1105" i="1"/>
  <c r="S1105" i="1"/>
  <c r="V1105" i="1"/>
  <c r="X1105" i="1"/>
  <c r="Z1105" i="1"/>
  <c r="AB1105" i="1"/>
  <c r="O1104" i="1"/>
  <c r="P1104" i="1"/>
  <c r="Q1104" i="1"/>
  <c r="S1104" i="1"/>
  <c r="V1104" i="1"/>
  <c r="X1104" i="1"/>
  <c r="Z1104" i="1"/>
  <c r="AB1104" i="1"/>
  <c r="O1103" i="1"/>
  <c r="P1103" i="1"/>
  <c r="Q1103" i="1"/>
  <c r="S1103" i="1"/>
  <c r="V1103" i="1"/>
  <c r="X1103" i="1"/>
  <c r="Z1103" i="1"/>
  <c r="AB1103" i="1"/>
  <c r="O1102" i="1"/>
  <c r="P1102" i="1"/>
  <c r="Q1102" i="1"/>
  <c r="S1102" i="1"/>
  <c r="V1102" i="1"/>
  <c r="X1102" i="1"/>
  <c r="Z1102" i="1"/>
  <c r="AB1102" i="1"/>
  <c r="O1101" i="1"/>
  <c r="P1101" i="1"/>
  <c r="Q1101" i="1"/>
  <c r="S1101" i="1"/>
  <c r="V1101" i="1"/>
  <c r="X1101" i="1"/>
  <c r="Z1101" i="1"/>
  <c r="AB1101" i="1"/>
  <c r="O1100" i="1"/>
  <c r="P1100" i="1"/>
  <c r="Q1100" i="1"/>
  <c r="S1100" i="1"/>
  <c r="V1100" i="1"/>
  <c r="X1100" i="1"/>
  <c r="Z1100" i="1"/>
  <c r="AB1100" i="1"/>
  <c r="O1099" i="1"/>
  <c r="P1099" i="1"/>
  <c r="Q1099" i="1"/>
  <c r="S1099" i="1"/>
  <c r="V1099" i="1"/>
  <c r="X1099" i="1"/>
  <c r="Z1099" i="1"/>
  <c r="AB1099" i="1"/>
  <c r="O1098" i="1"/>
  <c r="P1098" i="1"/>
  <c r="Q1098" i="1"/>
  <c r="S1098" i="1"/>
  <c r="V1098" i="1"/>
  <c r="X1098" i="1"/>
  <c r="Z1098" i="1"/>
  <c r="AB1098" i="1"/>
  <c r="O1097" i="1"/>
  <c r="P1097" i="1"/>
  <c r="Q1097" i="1"/>
  <c r="S1097" i="1"/>
  <c r="V1097" i="1"/>
  <c r="X1097" i="1"/>
  <c r="Z1097" i="1"/>
  <c r="AB1097" i="1"/>
  <c r="O1096" i="1"/>
  <c r="P1096" i="1"/>
  <c r="Q1096" i="1"/>
  <c r="S1096" i="1"/>
  <c r="V1096" i="1"/>
  <c r="X1096" i="1"/>
  <c r="Z1096" i="1"/>
  <c r="AB1096" i="1"/>
  <c r="O1095" i="1"/>
  <c r="P1095" i="1"/>
  <c r="Q1095" i="1"/>
  <c r="S1095" i="1"/>
  <c r="V1095" i="1"/>
  <c r="X1095" i="1"/>
  <c r="Z1095" i="1"/>
  <c r="AB1095" i="1"/>
  <c r="O1094" i="1"/>
  <c r="P1094" i="1"/>
  <c r="Q1094" i="1"/>
  <c r="S1094" i="1"/>
  <c r="V1094" i="1"/>
  <c r="X1094" i="1"/>
  <c r="Z1094" i="1"/>
  <c r="AB1094" i="1"/>
  <c r="O1093" i="1"/>
  <c r="P1093" i="1"/>
  <c r="Q1093" i="1"/>
  <c r="S1093" i="1"/>
  <c r="V1093" i="1"/>
  <c r="X1093" i="1"/>
  <c r="Z1093" i="1"/>
  <c r="AB1093" i="1"/>
  <c r="O1092" i="1"/>
  <c r="P1092" i="1"/>
  <c r="Q1092" i="1"/>
  <c r="S1092" i="1"/>
  <c r="V1092" i="1"/>
  <c r="X1092" i="1"/>
  <c r="Z1092" i="1"/>
  <c r="AB1092" i="1"/>
  <c r="O1091" i="1"/>
  <c r="P1091" i="1"/>
  <c r="Q1091" i="1"/>
  <c r="S1091" i="1"/>
  <c r="V1091" i="1"/>
  <c r="X1091" i="1"/>
  <c r="Z1091" i="1"/>
  <c r="AB1091" i="1"/>
  <c r="O1090" i="1"/>
  <c r="P1090" i="1"/>
  <c r="Q1090" i="1"/>
  <c r="S1090" i="1"/>
  <c r="V1090" i="1"/>
  <c r="X1090" i="1"/>
  <c r="Z1090" i="1"/>
  <c r="AB1090" i="1"/>
  <c r="O1089" i="1"/>
  <c r="P1089" i="1"/>
  <c r="Q1089" i="1"/>
  <c r="S1089" i="1"/>
  <c r="V1089" i="1"/>
  <c r="X1089" i="1"/>
  <c r="Z1089" i="1"/>
  <c r="AB1089" i="1"/>
  <c r="O1088" i="1"/>
  <c r="P1088" i="1"/>
  <c r="Q1088" i="1"/>
  <c r="S1088" i="1"/>
  <c r="V1088" i="1"/>
  <c r="X1088" i="1"/>
  <c r="Z1088" i="1"/>
  <c r="AB1088" i="1"/>
  <c r="O1087" i="1"/>
  <c r="P1087" i="1"/>
  <c r="Q1087" i="1"/>
  <c r="S1087" i="1"/>
  <c r="V1087" i="1"/>
  <c r="X1087" i="1"/>
  <c r="Z1087" i="1"/>
  <c r="AB1087" i="1"/>
  <c r="O1086" i="1"/>
  <c r="P1086" i="1"/>
  <c r="Q1086" i="1"/>
  <c r="S1086" i="1"/>
  <c r="V1086" i="1"/>
  <c r="X1086" i="1"/>
  <c r="Z1086" i="1"/>
  <c r="AB1086" i="1"/>
  <c r="O1085" i="1"/>
  <c r="P1085" i="1"/>
  <c r="Q1085" i="1"/>
  <c r="S1085" i="1"/>
  <c r="V1085" i="1"/>
  <c r="X1085" i="1"/>
  <c r="Z1085" i="1"/>
  <c r="AB1085" i="1"/>
  <c r="O1084" i="1"/>
  <c r="P1084" i="1"/>
  <c r="Q1084" i="1"/>
  <c r="S1084" i="1"/>
  <c r="V1084" i="1"/>
  <c r="X1084" i="1"/>
  <c r="Z1084" i="1"/>
  <c r="AB1084" i="1"/>
  <c r="O1083" i="1"/>
  <c r="P1083" i="1"/>
  <c r="Q1083" i="1"/>
  <c r="S1083" i="1"/>
  <c r="V1083" i="1"/>
  <c r="X1083" i="1"/>
  <c r="Z1083" i="1"/>
  <c r="AB1083" i="1"/>
  <c r="O1082" i="1"/>
  <c r="P1082" i="1"/>
  <c r="Q1082" i="1"/>
  <c r="S1082" i="1"/>
  <c r="V1082" i="1"/>
  <c r="X1082" i="1"/>
  <c r="Z1082" i="1"/>
  <c r="AB1082" i="1"/>
  <c r="O1081" i="1"/>
  <c r="P1081" i="1"/>
  <c r="Q1081" i="1"/>
  <c r="S1081" i="1"/>
  <c r="V1081" i="1"/>
  <c r="X1081" i="1"/>
  <c r="Z1081" i="1"/>
  <c r="AB1081" i="1"/>
  <c r="O1080" i="1"/>
  <c r="P1080" i="1"/>
  <c r="Q1080" i="1"/>
  <c r="S1080" i="1"/>
  <c r="V1080" i="1"/>
  <c r="X1080" i="1"/>
  <c r="Z1080" i="1"/>
  <c r="AB1080" i="1"/>
  <c r="O1079" i="1"/>
  <c r="P1079" i="1"/>
  <c r="Q1079" i="1"/>
  <c r="S1079" i="1"/>
  <c r="V1079" i="1"/>
  <c r="X1079" i="1"/>
  <c r="Z1079" i="1"/>
  <c r="AB1079" i="1"/>
  <c r="O1078" i="1"/>
  <c r="P1078" i="1"/>
  <c r="Q1078" i="1"/>
  <c r="S1078" i="1"/>
  <c r="V1078" i="1"/>
  <c r="X1078" i="1"/>
  <c r="Z1078" i="1"/>
  <c r="AB1078" i="1"/>
  <c r="O1077" i="1"/>
  <c r="P1077" i="1"/>
  <c r="Q1077" i="1"/>
  <c r="S1077" i="1"/>
  <c r="V1077" i="1"/>
  <c r="X1077" i="1"/>
  <c r="Z1077" i="1"/>
  <c r="AB1077" i="1"/>
  <c r="O1076" i="1"/>
  <c r="P1076" i="1"/>
  <c r="Q1076" i="1"/>
  <c r="S1076" i="1"/>
  <c r="V1076" i="1"/>
  <c r="X1076" i="1"/>
  <c r="Z1076" i="1"/>
  <c r="AB1076" i="1"/>
  <c r="O1075" i="1"/>
  <c r="P1075" i="1"/>
  <c r="Q1075" i="1"/>
  <c r="S1075" i="1"/>
  <c r="V1075" i="1"/>
  <c r="X1075" i="1"/>
  <c r="Z1075" i="1"/>
  <c r="AB1075" i="1"/>
  <c r="O1074" i="1"/>
  <c r="P1074" i="1"/>
  <c r="Q1074" i="1"/>
  <c r="S1074" i="1"/>
  <c r="V1074" i="1"/>
  <c r="X1074" i="1"/>
  <c r="Z1074" i="1"/>
  <c r="AB1074" i="1"/>
  <c r="O1073" i="1"/>
  <c r="P1073" i="1"/>
  <c r="Q1073" i="1"/>
  <c r="S1073" i="1"/>
  <c r="V1073" i="1"/>
  <c r="X1073" i="1"/>
  <c r="Z1073" i="1"/>
  <c r="AB1073" i="1"/>
  <c r="O1072" i="1"/>
  <c r="P1072" i="1"/>
  <c r="Q1072" i="1"/>
  <c r="S1072" i="1"/>
  <c r="V1072" i="1"/>
  <c r="X1072" i="1"/>
  <c r="Z1072" i="1"/>
  <c r="AB1072" i="1"/>
  <c r="O1071" i="1"/>
  <c r="P1071" i="1"/>
  <c r="Q1071" i="1"/>
  <c r="S1071" i="1"/>
  <c r="V1071" i="1"/>
  <c r="X1071" i="1"/>
  <c r="Z1071" i="1"/>
  <c r="AB1071" i="1"/>
  <c r="O1070" i="1"/>
  <c r="P1070" i="1"/>
  <c r="Q1070" i="1"/>
  <c r="S1070" i="1"/>
  <c r="V1070" i="1"/>
  <c r="X1070" i="1"/>
  <c r="Z1070" i="1"/>
  <c r="AB1070" i="1"/>
  <c r="O1069" i="1"/>
  <c r="P1069" i="1"/>
  <c r="Q1069" i="1"/>
  <c r="S1069" i="1"/>
  <c r="V1069" i="1"/>
  <c r="X1069" i="1"/>
  <c r="Z1069" i="1"/>
  <c r="AB1069" i="1"/>
  <c r="O1068" i="1"/>
  <c r="P1068" i="1"/>
  <c r="Q1068" i="1"/>
  <c r="S1068" i="1"/>
  <c r="V1068" i="1"/>
  <c r="X1068" i="1"/>
  <c r="Z1068" i="1"/>
  <c r="AB1068" i="1"/>
  <c r="O1067" i="1"/>
  <c r="P1067" i="1"/>
  <c r="Q1067" i="1"/>
  <c r="S1067" i="1"/>
  <c r="V1067" i="1"/>
  <c r="X1067" i="1"/>
  <c r="Z1067" i="1"/>
  <c r="AB1067" i="1"/>
  <c r="O1066" i="1"/>
  <c r="P1066" i="1"/>
  <c r="Q1066" i="1"/>
  <c r="S1066" i="1"/>
  <c r="V1066" i="1"/>
  <c r="X1066" i="1"/>
  <c r="Z1066" i="1"/>
  <c r="AB1066" i="1"/>
  <c r="O1065" i="1"/>
  <c r="P1065" i="1"/>
  <c r="Q1065" i="1"/>
  <c r="S1065" i="1"/>
  <c r="V1065" i="1"/>
  <c r="X1065" i="1"/>
  <c r="Z1065" i="1"/>
  <c r="AB1065" i="1"/>
  <c r="O1064" i="1"/>
  <c r="P1064" i="1"/>
  <c r="Q1064" i="1"/>
  <c r="S1064" i="1"/>
  <c r="V1064" i="1"/>
  <c r="X1064" i="1"/>
  <c r="Z1064" i="1"/>
  <c r="AB1064" i="1"/>
  <c r="O1063" i="1"/>
  <c r="P1063" i="1"/>
  <c r="Q1063" i="1"/>
  <c r="S1063" i="1"/>
  <c r="V1063" i="1"/>
  <c r="X1063" i="1"/>
  <c r="Z1063" i="1"/>
  <c r="AB1063" i="1"/>
  <c r="O1062" i="1"/>
  <c r="P1062" i="1"/>
  <c r="Q1062" i="1"/>
  <c r="S1062" i="1"/>
  <c r="V1062" i="1"/>
  <c r="X1062" i="1"/>
  <c r="Z1062" i="1"/>
  <c r="AB1062" i="1"/>
  <c r="O1061" i="1"/>
  <c r="P1061" i="1"/>
  <c r="Q1061" i="1"/>
  <c r="S1061" i="1"/>
  <c r="V1061" i="1"/>
  <c r="X1061" i="1"/>
  <c r="Z1061" i="1"/>
  <c r="AB1061" i="1"/>
  <c r="O1060" i="1"/>
  <c r="P1060" i="1"/>
  <c r="Q1060" i="1"/>
  <c r="S1060" i="1"/>
  <c r="V1060" i="1"/>
  <c r="X1060" i="1"/>
  <c r="Z1060" i="1"/>
  <c r="AB1060" i="1"/>
  <c r="O1059" i="1"/>
  <c r="P1059" i="1"/>
  <c r="Q1059" i="1"/>
  <c r="S1059" i="1"/>
  <c r="V1059" i="1"/>
  <c r="X1059" i="1"/>
  <c r="Z1059" i="1"/>
  <c r="AB1059" i="1"/>
  <c r="O1058" i="1"/>
  <c r="P1058" i="1"/>
  <c r="Q1058" i="1"/>
  <c r="S1058" i="1"/>
  <c r="V1058" i="1"/>
  <c r="X1058" i="1"/>
  <c r="Z1058" i="1"/>
  <c r="AB1058" i="1"/>
  <c r="O1057" i="1"/>
  <c r="P1057" i="1"/>
  <c r="Q1057" i="1"/>
  <c r="S1057" i="1"/>
  <c r="V1057" i="1"/>
  <c r="X1057" i="1"/>
  <c r="Z1057" i="1"/>
  <c r="AB1057" i="1"/>
  <c r="O1056" i="1"/>
  <c r="P1056" i="1"/>
  <c r="Q1056" i="1"/>
  <c r="S1056" i="1"/>
  <c r="V1056" i="1"/>
  <c r="X1056" i="1"/>
  <c r="Z1056" i="1"/>
  <c r="AB1056" i="1"/>
  <c r="O1055" i="1"/>
  <c r="P1055" i="1"/>
  <c r="Q1055" i="1"/>
  <c r="S1055" i="1"/>
  <c r="V1055" i="1"/>
  <c r="X1055" i="1"/>
  <c r="Z1055" i="1"/>
  <c r="AB1055" i="1"/>
  <c r="O1054" i="1"/>
  <c r="P1054" i="1"/>
  <c r="Q1054" i="1"/>
  <c r="S1054" i="1"/>
  <c r="V1054" i="1"/>
  <c r="X1054" i="1"/>
  <c r="Z1054" i="1"/>
  <c r="AB1054" i="1"/>
  <c r="O1053" i="1"/>
  <c r="P1053" i="1"/>
  <c r="Q1053" i="1"/>
  <c r="S1053" i="1"/>
  <c r="V1053" i="1"/>
  <c r="X1053" i="1"/>
  <c r="Z1053" i="1"/>
  <c r="AB1053" i="1"/>
  <c r="O1052" i="1"/>
  <c r="P1052" i="1"/>
  <c r="Q1052" i="1"/>
  <c r="S1052" i="1"/>
  <c r="V1052" i="1"/>
  <c r="X1052" i="1"/>
  <c r="Z1052" i="1"/>
  <c r="AB1052" i="1"/>
  <c r="O1051" i="1"/>
  <c r="P1051" i="1"/>
  <c r="Q1051" i="1"/>
  <c r="S1051" i="1"/>
  <c r="V1051" i="1"/>
  <c r="X1051" i="1"/>
  <c r="Z1051" i="1"/>
  <c r="AB1051" i="1"/>
  <c r="O1050" i="1"/>
  <c r="P1050" i="1"/>
  <c r="Q1050" i="1"/>
  <c r="S1050" i="1"/>
  <c r="V1050" i="1"/>
  <c r="X1050" i="1"/>
  <c r="Z1050" i="1"/>
  <c r="AB1050" i="1"/>
  <c r="O1049" i="1"/>
  <c r="P1049" i="1"/>
  <c r="Q1049" i="1"/>
  <c r="S1049" i="1"/>
  <c r="V1049" i="1"/>
  <c r="X1049" i="1"/>
  <c r="Z1049" i="1"/>
  <c r="AB1049" i="1"/>
  <c r="O1048" i="1"/>
  <c r="P1048" i="1"/>
  <c r="Q1048" i="1"/>
  <c r="S1048" i="1"/>
  <c r="V1048" i="1"/>
  <c r="X1048" i="1"/>
  <c r="Z1048" i="1"/>
  <c r="AB1048" i="1"/>
  <c r="O1047" i="1"/>
  <c r="P1047" i="1"/>
  <c r="Q1047" i="1"/>
  <c r="S1047" i="1"/>
  <c r="V1047" i="1"/>
  <c r="X1047" i="1"/>
  <c r="Z1047" i="1"/>
  <c r="AB1047" i="1"/>
  <c r="O1046" i="1"/>
  <c r="P1046" i="1"/>
  <c r="Q1046" i="1"/>
  <c r="S1046" i="1"/>
  <c r="V1046" i="1"/>
  <c r="X1046" i="1"/>
  <c r="Z1046" i="1"/>
  <c r="AB1046" i="1"/>
  <c r="O1045" i="1"/>
  <c r="P1045" i="1"/>
  <c r="Q1045" i="1"/>
  <c r="S1045" i="1"/>
  <c r="V1045" i="1"/>
  <c r="X1045" i="1"/>
  <c r="Z1045" i="1"/>
  <c r="AB1045" i="1"/>
  <c r="O1044" i="1"/>
  <c r="P1044" i="1"/>
  <c r="Q1044" i="1"/>
  <c r="S1044" i="1"/>
  <c r="V1044" i="1"/>
  <c r="X1044" i="1"/>
  <c r="Z1044" i="1"/>
  <c r="AB1044" i="1"/>
  <c r="O1043" i="1"/>
  <c r="P1043" i="1"/>
  <c r="Q1043" i="1"/>
  <c r="S1043" i="1"/>
  <c r="V1043" i="1"/>
  <c r="X1043" i="1"/>
  <c r="Z1043" i="1"/>
  <c r="AB1043" i="1"/>
  <c r="O1042" i="1"/>
  <c r="P1042" i="1"/>
  <c r="Q1042" i="1"/>
  <c r="S1042" i="1"/>
  <c r="V1042" i="1"/>
  <c r="X1042" i="1"/>
  <c r="Z1042" i="1"/>
  <c r="AB1042" i="1"/>
  <c r="O1041" i="1"/>
  <c r="P1041" i="1"/>
  <c r="Q1041" i="1"/>
  <c r="S1041" i="1"/>
  <c r="V1041" i="1"/>
  <c r="X1041" i="1"/>
  <c r="Z1041" i="1"/>
  <c r="AB1041" i="1"/>
  <c r="O1040" i="1"/>
  <c r="P1040" i="1"/>
  <c r="Q1040" i="1"/>
  <c r="S1040" i="1"/>
  <c r="V1040" i="1"/>
  <c r="X1040" i="1"/>
  <c r="Z1040" i="1"/>
  <c r="AB1040" i="1"/>
  <c r="O1039" i="1"/>
  <c r="P1039" i="1"/>
  <c r="Q1039" i="1"/>
  <c r="S1039" i="1"/>
  <c r="V1039" i="1"/>
  <c r="X1039" i="1"/>
  <c r="Z1039" i="1"/>
  <c r="AB1039" i="1"/>
  <c r="O1038" i="1"/>
  <c r="P1038" i="1"/>
  <c r="Q1038" i="1"/>
  <c r="S1038" i="1"/>
  <c r="V1038" i="1"/>
  <c r="X1038" i="1"/>
  <c r="Z1038" i="1"/>
  <c r="AB1038" i="1"/>
  <c r="O1037" i="1"/>
  <c r="P1037" i="1"/>
  <c r="Q1037" i="1"/>
  <c r="S1037" i="1"/>
  <c r="V1037" i="1"/>
  <c r="X1037" i="1"/>
  <c r="Z1037" i="1"/>
  <c r="AB1037" i="1"/>
  <c r="O1036" i="1"/>
  <c r="P1036" i="1"/>
  <c r="Q1036" i="1"/>
  <c r="S1036" i="1"/>
  <c r="V1036" i="1"/>
  <c r="X1036" i="1"/>
  <c r="Z1036" i="1"/>
  <c r="AB1036" i="1"/>
  <c r="O1035" i="1"/>
  <c r="P1035" i="1"/>
  <c r="Q1035" i="1"/>
  <c r="S1035" i="1"/>
  <c r="V1035" i="1"/>
  <c r="X1035" i="1"/>
  <c r="Z1035" i="1"/>
  <c r="AB1035" i="1"/>
  <c r="O1034" i="1"/>
  <c r="P1034" i="1"/>
  <c r="Q1034" i="1"/>
  <c r="S1034" i="1"/>
  <c r="V1034" i="1"/>
  <c r="X1034" i="1"/>
  <c r="Z1034" i="1"/>
  <c r="AB1034" i="1"/>
  <c r="O1033" i="1"/>
  <c r="P1033" i="1"/>
  <c r="Q1033" i="1"/>
  <c r="S1033" i="1"/>
  <c r="V1033" i="1"/>
  <c r="X1033" i="1"/>
  <c r="Z1033" i="1"/>
  <c r="AB1033" i="1"/>
  <c r="O1032" i="1"/>
  <c r="P1032" i="1"/>
  <c r="Q1032" i="1"/>
  <c r="S1032" i="1"/>
  <c r="V1032" i="1"/>
  <c r="X1032" i="1"/>
  <c r="Z1032" i="1"/>
  <c r="AB1032" i="1"/>
  <c r="O1031" i="1"/>
  <c r="P1031" i="1"/>
  <c r="Q1031" i="1"/>
  <c r="S1031" i="1"/>
  <c r="V1031" i="1"/>
  <c r="X1031" i="1"/>
  <c r="Z1031" i="1"/>
  <c r="AB1031" i="1"/>
  <c r="O1030" i="1"/>
  <c r="P1030" i="1"/>
  <c r="Q1030" i="1"/>
  <c r="S1030" i="1"/>
  <c r="V1030" i="1"/>
  <c r="X1030" i="1"/>
  <c r="Z1030" i="1"/>
  <c r="AB1030" i="1"/>
  <c r="O1029" i="1"/>
  <c r="P1029" i="1"/>
  <c r="Q1029" i="1"/>
  <c r="S1029" i="1"/>
  <c r="V1029" i="1"/>
  <c r="X1029" i="1"/>
  <c r="Z1029" i="1"/>
  <c r="AB1029" i="1"/>
  <c r="O1028" i="1"/>
  <c r="P1028" i="1"/>
  <c r="Q1028" i="1"/>
  <c r="S1028" i="1"/>
  <c r="V1028" i="1"/>
  <c r="X1028" i="1"/>
  <c r="Z1028" i="1"/>
  <c r="AB1028" i="1"/>
  <c r="O1027" i="1"/>
  <c r="P1027" i="1"/>
  <c r="Q1027" i="1"/>
  <c r="S1027" i="1"/>
  <c r="V1027" i="1"/>
  <c r="X1027" i="1"/>
  <c r="Z1027" i="1"/>
  <c r="AB1027" i="1"/>
  <c r="O1026" i="1"/>
  <c r="P1026" i="1"/>
  <c r="Q1026" i="1"/>
  <c r="S1026" i="1"/>
  <c r="V1026" i="1"/>
  <c r="X1026" i="1"/>
  <c r="Z1026" i="1"/>
  <c r="AB1026" i="1"/>
  <c r="O1025" i="1"/>
  <c r="P1025" i="1"/>
  <c r="Q1025" i="1"/>
  <c r="S1025" i="1"/>
  <c r="V1025" i="1"/>
  <c r="X1025" i="1"/>
  <c r="Z1025" i="1"/>
  <c r="AB1025" i="1"/>
  <c r="O1024" i="1"/>
  <c r="P1024" i="1"/>
  <c r="Q1024" i="1"/>
  <c r="S1024" i="1"/>
  <c r="V1024" i="1"/>
  <c r="X1024" i="1"/>
  <c r="Z1024" i="1"/>
  <c r="AB1024" i="1"/>
  <c r="O1023" i="1"/>
  <c r="P1023" i="1"/>
  <c r="Q1023" i="1"/>
  <c r="S1023" i="1"/>
  <c r="V1023" i="1"/>
  <c r="X1023" i="1"/>
  <c r="Z1023" i="1"/>
  <c r="AB1023" i="1"/>
  <c r="O1022" i="1"/>
  <c r="P1022" i="1"/>
  <c r="Q1022" i="1"/>
  <c r="S1022" i="1"/>
  <c r="V1022" i="1"/>
  <c r="X1022" i="1"/>
  <c r="Z1022" i="1"/>
  <c r="AB1022" i="1"/>
  <c r="O1021" i="1"/>
  <c r="P1021" i="1"/>
  <c r="Q1021" i="1"/>
  <c r="S1021" i="1"/>
  <c r="V1021" i="1"/>
  <c r="X1021" i="1"/>
  <c r="Z1021" i="1"/>
  <c r="AB1021" i="1"/>
  <c r="O1020" i="1"/>
  <c r="P1020" i="1"/>
  <c r="Q1020" i="1"/>
  <c r="S1020" i="1"/>
  <c r="V1020" i="1"/>
  <c r="X1020" i="1"/>
  <c r="Z1020" i="1"/>
  <c r="AB1020" i="1"/>
  <c r="O1019" i="1"/>
  <c r="P1019" i="1"/>
  <c r="Q1019" i="1"/>
  <c r="S1019" i="1"/>
  <c r="V1019" i="1"/>
  <c r="X1019" i="1"/>
  <c r="Z1019" i="1"/>
  <c r="AB1019" i="1"/>
  <c r="O1018" i="1"/>
  <c r="P1018" i="1"/>
  <c r="Q1018" i="1"/>
  <c r="S1018" i="1"/>
  <c r="V1018" i="1"/>
  <c r="X1018" i="1"/>
  <c r="Z1018" i="1"/>
  <c r="AB1018" i="1"/>
  <c r="O1017" i="1"/>
  <c r="P1017" i="1"/>
  <c r="Q1017" i="1"/>
  <c r="S1017" i="1"/>
  <c r="V1017" i="1"/>
  <c r="X1017" i="1"/>
  <c r="Z1017" i="1"/>
  <c r="AB1017" i="1"/>
  <c r="O1016" i="1"/>
  <c r="P1016" i="1"/>
  <c r="Q1016" i="1"/>
  <c r="S1016" i="1"/>
  <c r="V1016" i="1"/>
  <c r="X1016" i="1"/>
  <c r="Z1016" i="1"/>
  <c r="AB1016" i="1"/>
  <c r="O1015" i="1"/>
  <c r="P1015" i="1"/>
  <c r="Q1015" i="1"/>
  <c r="S1015" i="1"/>
  <c r="V1015" i="1"/>
  <c r="X1015" i="1"/>
  <c r="Z1015" i="1"/>
  <c r="AB1015" i="1"/>
  <c r="O1014" i="1"/>
  <c r="P1014" i="1"/>
  <c r="Q1014" i="1"/>
  <c r="S1014" i="1"/>
  <c r="V1014" i="1"/>
  <c r="X1014" i="1"/>
  <c r="Z1014" i="1"/>
  <c r="AB1014" i="1"/>
  <c r="O1013" i="1"/>
  <c r="P1013" i="1"/>
  <c r="Q1013" i="1"/>
  <c r="S1013" i="1"/>
  <c r="V1013" i="1"/>
  <c r="X1013" i="1"/>
  <c r="Z1013" i="1"/>
  <c r="AB1013" i="1"/>
  <c r="O1012" i="1"/>
  <c r="P1012" i="1"/>
  <c r="Q1012" i="1"/>
  <c r="S1012" i="1"/>
  <c r="V1012" i="1"/>
  <c r="X1012" i="1"/>
  <c r="Z1012" i="1"/>
  <c r="AB1012" i="1"/>
  <c r="O1011" i="1"/>
  <c r="P1011" i="1"/>
  <c r="Q1011" i="1"/>
  <c r="S1011" i="1"/>
  <c r="V1011" i="1"/>
  <c r="X1011" i="1"/>
  <c r="Z1011" i="1"/>
  <c r="AB1011" i="1"/>
  <c r="O1010" i="1"/>
  <c r="P1010" i="1"/>
  <c r="Q1010" i="1"/>
  <c r="S1010" i="1"/>
  <c r="V1010" i="1"/>
  <c r="X1010" i="1"/>
  <c r="Z1010" i="1"/>
  <c r="AB1010" i="1"/>
  <c r="O1009" i="1"/>
  <c r="P1009" i="1"/>
  <c r="Q1009" i="1"/>
  <c r="S1009" i="1"/>
  <c r="V1009" i="1"/>
  <c r="X1009" i="1"/>
  <c r="Z1009" i="1"/>
  <c r="AB1009" i="1"/>
  <c r="O1008" i="1"/>
  <c r="P1008" i="1"/>
  <c r="Q1008" i="1"/>
  <c r="S1008" i="1"/>
  <c r="V1008" i="1"/>
  <c r="X1008" i="1"/>
  <c r="Z1008" i="1"/>
  <c r="AB1008" i="1"/>
  <c r="O1007" i="1"/>
  <c r="P1007" i="1"/>
  <c r="Q1007" i="1"/>
  <c r="S1007" i="1"/>
  <c r="V1007" i="1"/>
  <c r="X1007" i="1"/>
  <c r="Z1007" i="1"/>
  <c r="AB1007" i="1"/>
  <c r="O1006" i="1"/>
  <c r="P1006" i="1"/>
  <c r="Q1006" i="1"/>
  <c r="S1006" i="1"/>
  <c r="V1006" i="1"/>
  <c r="X1006" i="1"/>
  <c r="Z1006" i="1"/>
  <c r="AB1006" i="1"/>
  <c r="O1005" i="1"/>
  <c r="P1005" i="1"/>
  <c r="Q1005" i="1"/>
  <c r="S1005" i="1"/>
  <c r="V1005" i="1"/>
  <c r="X1005" i="1"/>
  <c r="Z1005" i="1"/>
  <c r="AB1005" i="1"/>
  <c r="O1004" i="1"/>
  <c r="P1004" i="1"/>
  <c r="Q1004" i="1"/>
  <c r="S1004" i="1"/>
  <c r="V1004" i="1"/>
  <c r="X1004" i="1"/>
  <c r="Z1004" i="1"/>
  <c r="AB1004" i="1"/>
  <c r="O1003" i="1"/>
  <c r="P1003" i="1"/>
  <c r="Q1003" i="1"/>
  <c r="S1003" i="1"/>
  <c r="V1003" i="1"/>
  <c r="X1003" i="1"/>
  <c r="Z1003" i="1"/>
  <c r="AB1003" i="1"/>
  <c r="O1002" i="1"/>
  <c r="P1002" i="1"/>
  <c r="Q1002" i="1"/>
  <c r="S1002" i="1"/>
  <c r="V1002" i="1"/>
  <c r="X1002" i="1"/>
  <c r="Z1002" i="1"/>
  <c r="AB1002" i="1"/>
  <c r="O1001" i="1"/>
  <c r="P1001" i="1"/>
  <c r="Q1001" i="1"/>
  <c r="S1001" i="1"/>
  <c r="V1001" i="1"/>
  <c r="X1001" i="1"/>
  <c r="Z1001" i="1"/>
  <c r="AB1001" i="1"/>
  <c r="O1000" i="1"/>
  <c r="P1000" i="1"/>
  <c r="Q1000" i="1"/>
  <c r="S1000" i="1"/>
  <c r="V1000" i="1"/>
  <c r="X1000" i="1"/>
  <c r="Z1000" i="1"/>
  <c r="AB1000" i="1"/>
  <c r="O999" i="1"/>
  <c r="P999" i="1"/>
  <c r="Q999" i="1"/>
  <c r="S999" i="1"/>
  <c r="V999" i="1"/>
  <c r="X999" i="1"/>
  <c r="Z999" i="1"/>
  <c r="AB999" i="1"/>
  <c r="O998" i="1"/>
  <c r="P998" i="1"/>
  <c r="Q998" i="1"/>
  <c r="S998" i="1"/>
  <c r="V998" i="1"/>
  <c r="X998" i="1"/>
  <c r="Z998" i="1"/>
  <c r="AB998" i="1"/>
  <c r="O997" i="1"/>
  <c r="P997" i="1"/>
  <c r="Q997" i="1"/>
  <c r="S997" i="1"/>
  <c r="V997" i="1"/>
  <c r="X997" i="1"/>
  <c r="Z997" i="1"/>
  <c r="AB997" i="1"/>
  <c r="O996" i="1"/>
  <c r="P996" i="1"/>
  <c r="Q996" i="1"/>
  <c r="S996" i="1"/>
  <c r="V996" i="1"/>
  <c r="X996" i="1"/>
  <c r="Z996" i="1"/>
  <c r="AB996" i="1"/>
  <c r="O995" i="1"/>
  <c r="P995" i="1"/>
  <c r="Q995" i="1"/>
  <c r="S995" i="1"/>
  <c r="V995" i="1"/>
  <c r="X995" i="1"/>
  <c r="Z995" i="1"/>
  <c r="AB995" i="1"/>
  <c r="O994" i="1"/>
  <c r="P994" i="1"/>
  <c r="Q994" i="1"/>
  <c r="S994" i="1"/>
  <c r="V994" i="1"/>
  <c r="X994" i="1"/>
  <c r="Z994" i="1"/>
  <c r="AB994" i="1"/>
  <c r="O993" i="1"/>
  <c r="P993" i="1"/>
  <c r="Q993" i="1"/>
  <c r="S993" i="1"/>
  <c r="V993" i="1"/>
  <c r="X993" i="1"/>
  <c r="Z993" i="1"/>
  <c r="AB993" i="1"/>
  <c r="O992" i="1"/>
  <c r="P992" i="1"/>
  <c r="Q992" i="1"/>
  <c r="S992" i="1"/>
  <c r="V992" i="1"/>
  <c r="X992" i="1"/>
  <c r="Z992" i="1"/>
  <c r="AB992" i="1"/>
  <c r="O991" i="1"/>
  <c r="P991" i="1"/>
  <c r="Q991" i="1"/>
  <c r="S991" i="1"/>
  <c r="V991" i="1"/>
  <c r="X991" i="1"/>
  <c r="Z991" i="1"/>
  <c r="AB991" i="1"/>
  <c r="O990" i="1"/>
  <c r="P990" i="1"/>
  <c r="Q990" i="1"/>
  <c r="S990" i="1"/>
  <c r="V990" i="1"/>
  <c r="X990" i="1"/>
  <c r="Z990" i="1"/>
  <c r="AB990" i="1"/>
  <c r="O989" i="1"/>
  <c r="P989" i="1"/>
  <c r="Q989" i="1"/>
  <c r="S989" i="1"/>
  <c r="V989" i="1"/>
  <c r="X989" i="1"/>
  <c r="Z989" i="1"/>
  <c r="AB989" i="1"/>
  <c r="O988" i="1"/>
  <c r="P988" i="1"/>
  <c r="Q988" i="1"/>
  <c r="S988" i="1"/>
  <c r="V988" i="1"/>
  <c r="X988" i="1"/>
  <c r="Z988" i="1"/>
  <c r="AB988" i="1"/>
  <c r="O987" i="1"/>
  <c r="P987" i="1"/>
  <c r="Q987" i="1"/>
  <c r="S987" i="1"/>
  <c r="V987" i="1"/>
  <c r="X987" i="1"/>
  <c r="Z987" i="1"/>
  <c r="AB987" i="1"/>
  <c r="O986" i="1"/>
  <c r="P986" i="1"/>
  <c r="Q986" i="1"/>
  <c r="S986" i="1"/>
  <c r="V986" i="1"/>
  <c r="X986" i="1"/>
  <c r="Z986" i="1"/>
  <c r="AB986" i="1"/>
  <c r="O985" i="1"/>
  <c r="P985" i="1"/>
  <c r="Q985" i="1"/>
  <c r="S985" i="1"/>
  <c r="V985" i="1"/>
  <c r="X985" i="1"/>
  <c r="Z985" i="1"/>
  <c r="AB985" i="1"/>
  <c r="O984" i="1"/>
  <c r="P984" i="1"/>
  <c r="Q984" i="1"/>
  <c r="S984" i="1"/>
  <c r="V984" i="1"/>
  <c r="X984" i="1"/>
  <c r="Z984" i="1"/>
  <c r="AB984" i="1"/>
  <c r="O983" i="1"/>
  <c r="P983" i="1"/>
  <c r="Q983" i="1"/>
  <c r="S983" i="1"/>
  <c r="V983" i="1"/>
  <c r="X983" i="1"/>
  <c r="Z983" i="1"/>
  <c r="AB983" i="1"/>
  <c r="O982" i="1"/>
  <c r="P982" i="1"/>
  <c r="Q982" i="1"/>
  <c r="S982" i="1"/>
  <c r="V982" i="1"/>
  <c r="X982" i="1"/>
  <c r="Z982" i="1"/>
  <c r="AB982" i="1"/>
  <c r="O981" i="1"/>
  <c r="P981" i="1"/>
  <c r="Q981" i="1"/>
  <c r="S981" i="1"/>
  <c r="V981" i="1"/>
  <c r="X981" i="1"/>
  <c r="Z981" i="1"/>
  <c r="AB981" i="1"/>
  <c r="O980" i="1"/>
  <c r="P980" i="1"/>
  <c r="Q980" i="1"/>
  <c r="S980" i="1"/>
  <c r="V980" i="1"/>
  <c r="X980" i="1"/>
  <c r="Z980" i="1"/>
  <c r="AB980" i="1"/>
  <c r="O979" i="1"/>
  <c r="P979" i="1"/>
  <c r="Q979" i="1"/>
  <c r="S979" i="1"/>
  <c r="V979" i="1"/>
  <c r="X979" i="1"/>
  <c r="Z979" i="1"/>
  <c r="AB979" i="1"/>
  <c r="O978" i="1"/>
  <c r="P978" i="1"/>
  <c r="Q978" i="1"/>
  <c r="S978" i="1"/>
  <c r="V978" i="1"/>
  <c r="X978" i="1"/>
  <c r="Z978" i="1"/>
  <c r="AB978" i="1"/>
  <c r="O977" i="1"/>
  <c r="P977" i="1"/>
  <c r="Q977" i="1"/>
  <c r="S977" i="1"/>
  <c r="V977" i="1"/>
  <c r="X977" i="1"/>
  <c r="Z977" i="1"/>
  <c r="AB977" i="1"/>
  <c r="O976" i="1"/>
  <c r="P976" i="1"/>
  <c r="Q976" i="1"/>
  <c r="S976" i="1"/>
  <c r="V976" i="1"/>
  <c r="X976" i="1"/>
  <c r="Z976" i="1"/>
  <c r="AB976" i="1"/>
  <c r="O975" i="1"/>
  <c r="P975" i="1"/>
  <c r="Q975" i="1"/>
  <c r="S975" i="1"/>
  <c r="V975" i="1"/>
  <c r="X975" i="1"/>
  <c r="Z975" i="1"/>
  <c r="AB975" i="1"/>
  <c r="O974" i="1"/>
  <c r="P974" i="1"/>
  <c r="Q974" i="1"/>
  <c r="S974" i="1"/>
  <c r="V974" i="1"/>
  <c r="X974" i="1"/>
  <c r="Z974" i="1"/>
  <c r="AB974" i="1"/>
  <c r="O973" i="1"/>
  <c r="P973" i="1"/>
  <c r="Q973" i="1"/>
  <c r="S973" i="1"/>
  <c r="V973" i="1"/>
  <c r="X973" i="1"/>
  <c r="Z973" i="1"/>
  <c r="AB973" i="1"/>
  <c r="O972" i="1"/>
  <c r="P972" i="1"/>
  <c r="Q972" i="1"/>
  <c r="S972" i="1"/>
  <c r="V972" i="1"/>
  <c r="X972" i="1"/>
  <c r="Z972" i="1"/>
  <c r="AB972" i="1"/>
  <c r="O971" i="1"/>
  <c r="P971" i="1"/>
  <c r="Q971" i="1"/>
  <c r="S971" i="1"/>
  <c r="V971" i="1"/>
  <c r="X971" i="1"/>
  <c r="Z971" i="1"/>
  <c r="AB971" i="1"/>
  <c r="O970" i="1"/>
  <c r="P970" i="1"/>
  <c r="Q970" i="1"/>
  <c r="S970" i="1"/>
  <c r="V970" i="1"/>
  <c r="X970" i="1"/>
  <c r="Z970" i="1"/>
  <c r="AB970" i="1"/>
  <c r="O969" i="1"/>
  <c r="P969" i="1"/>
  <c r="Q969" i="1"/>
  <c r="S969" i="1"/>
  <c r="V969" i="1"/>
  <c r="X969" i="1"/>
  <c r="Z969" i="1"/>
  <c r="AB969" i="1"/>
  <c r="O968" i="1"/>
  <c r="P968" i="1"/>
  <c r="Q968" i="1"/>
  <c r="S968" i="1"/>
  <c r="V968" i="1"/>
  <c r="X968" i="1"/>
  <c r="Z968" i="1"/>
  <c r="AB968" i="1"/>
  <c r="O967" i="1"/>
  <c r="P967" i="1"/>
  <c r="Q967" i="1"/>
  <c r="S967" i="1"/>
  <c r="V967" i="1"/>
  <c r="X967" i="1"/>
  <c r="Z967" i="1"/>
  <c r="AB967" i="1"/>
  <c r="O966" i="1"/>
  <c r="P966" i="1"/>
  <c r="Q966" i="1"/>
  <c r="S966" i="1"/>
  <c r="V966" i="1"/>
  <c r="X966" i="1"/>
  <c r="Z966" i="1"/>
  <c r="AB966" i="1"/>
  <c r="O965" i="1"/>
  <c r="P965" i="1"/>
  <c r="Q965" i="1"/>
  <c r="S965" i="1"/>
  <c r="V965" i="1"/>
  <c r="X965" i="1"/>
  <c r="Z965" i="1"/>
  <c r="AB965" i="1"/>
  <c r="O964" i="1"/>
  <c r="P964" i="1"/>
  <c r="Q964" i="1"/>
  <c r="S964" i="1"/>
  <c r="V964" i="1"/>
  <c r="X964" i="1"/>
  <c r="Z964" i="1"/>
  <c r="AB964" i="1"/>
  <c r="O963" i="1"/>
  <c r="P963" i="1"/>
  <c r="Q963" i="1"/>
  <c r="S963" i="1"/>
  <c r="V963" i="1"/>
  <c r="X963" i="1"/>
  <c r="Z963" i="1"/>
  <c r="AB963" i="1"/>
  <c r="O962" i="1"/>
  <c r="P962" i="1"/>
  <c r="Q962" i="1"/>
  <c r="S962" i="1"/>
  <c r="V962" i="1"/>
  <c r="X962" i="1"/>
  <c r="Z962" i="1"/>
  <c r="AB962" i="1"/>
  <c r="O961" i="1"/>
  <c r="P961" i="1"/>
  <c r="Q961" i="1"/>
  <c r="S961" i="1"/>
  <c r="V961" i="1"/>
  <c r="X961" i="1"/>
  <c r="Z961" i="1"/>
  <c r="AB961" i="1"/>
  <c r="O960" i="1"/>
  <c r="P960" i="1"/>
  <c r="Q960" i="1"/>
  <c r="S960" i="1"/>
  <c r="V960" i="1"/>
  <c r="X960" i="1"/>
  <c r="Z960" i="1"/>
  <c r="AB960" i="1"/>
  <c r="O959" i="1"/>
  <c r="P959" i="1"/>
  <c r="Q959" i="1"/>
  <c r="S959" i="1"/>
  <c r="V959" i="1"/>
  <c r="X959" i="1"/>
  <c r="Z959" i="1"/>
  <c r="AB959" i="1"/>
  <c r="O958" i="1"/>
  <c r="P958" i="1"/>
  <c r="Q958" i="1"/>
  <c r="S958" i="1"/>
  <c r="V958" i="1"/>
  <c r="X958" i="1"/>
  <c r="Z958" i="1"/>
  <c r="AB958" i="1"/>
  <c r="O957" i="1"/>
  <c r="P957" i="1"/>
  <c r="Q957" i="1"/>
  <c r="S957" i="1"/>
  <c r="V957" i="1"/>
  <c r="X957" i="1"/>
  <c r="Z957" i="1"/>
  <c r="AB957" i="1"/>
  <c r="O956" i="1"/>
  <c r="P956" i="1"/>
  <c r="Q956" i="1"/>
  <c r="S956" i="1"/>
  <c r="V956" i="1"/>
  <c r="X956" i="1"/>
  <c r="Z956" i="1"/>
  <c r="AB956" i="1"/>
  <c r="O955" i="1"/>
  <c r="P955" i="1"/>
  <c r="Q955" i="1"/>
  <c r="S955" i="1"/>
  <c r="V955" i="1"/>
  <c r="X955" i="1"/>
  <c r="Z955" i="1"/>
  <c r="AB955" i="1"/>
  <c r="O954" i="1"/>
  <c r="P954" i="1"/>
  <c r="Q954" i="1"/>
  <c r="S954" i="1"/>
  <c r="V954" i="1"/>
  <c r="X954" i="1"/>
  <c r="Z954" i="1"/>
  <c r="AB954" i="1"/>
  <c r="O953" i="1"/>
  <c r="P953" i="1"/>
  <c r="Q953" i="1"/>
  <c r="S953" i="1"/>
  <c r="V953" i="1"/>
  <c r="X953" i="1"/>
  <c r="Z953" i="1"/>
  <c r="AB953" i="1"/>
  <c r="O952" i="1"/>
  <c r="P952" i="1"/>
  <c r="Q952" i="1"/>
  <c r="S952" i="1"/>
  <c r="V952" i="1"/>
  <c r="X952" i="1"/>
  <c r="Z952" i="1"/>
  <c r="AB952" i="1"/>
  <c r="O951" i="1"/>
  <c r="P951" i="1"/>
  <c r="Q951" i="1"/>
  <c r="S951" i="1"/>
  <c r="V951" i="1"/>
  <c r="X951" i="1"/>
  <c r="Z951" i="1"/>
  <c r="AB951" i="1"/>
  <c r="O950" i="1"/>
  <c r="P950" i="1"/>
  <c r="Q950" i="1"/>
  <c r="S950" i="1"/>
  <c r="V950" i="1"/>
  <c r="X950" i="1"/>
  <c r="Z950" i="1"/>
  <c r="AB950" i="1"/>
  <c r="O949" i="1"/>
  <c r="P949" i="1"/>
  <c r="Q949" i="1"/>
  <c r="S949" i="1"/>
  <c r="V949" i="1"/>
  <c r="X949" i="1"/>
  <c r="Z949" i="1"/>
  <c r="AB949" i="1"/>
  <c r="O948" i="1"/>
  <c r="P948" i="1"/>
  <c r="Q948" i="1"/>
  <c r="S948" i="1"/>
  <c r="V948" i="1"/>
  <c r="X948" i="1"/>
  <c r="Z948" i="1"/>
  <c r="AB948" i="1"/>
  <c r="O947" i="1"/>
  <c r="P947" i="1"/>
  <c r="Q947" i="1"/>
  <c r="S947" i="1"/>
  <c r="V947" i="1"/>
  <c r="X947" i="1"/>
  <c r="Z947" i="1"/>
  <c r="AB947" i="1"/>
  <c r="O946" i="1"/>
  <c r="P946" i="1"/>
  <c r="Q946" i="1"/>
  <c r="S946" i="1"/>
  <c r="V946" i="1"/>
  <c r="X946" i="1"/>
  <c r="Z946" i="1"/>
  <c r="AB946" i="1"/>
  <c r="O945" i="1"/>
  <c r="P945" i="1"/>
  <c r="Q945" i="1"/>
  <c r="S945" i="1"/>
  <c r="V945" i="1"/>
  <c r="X945" i="1"/>
  <c r="Z945" i="1"/>
  <c r="AB945" i="1"/>
  <c r="O944" i="1"/>
  <c r="P944" i="1"/>
  <c r="Q944" i="1"/>
  <c r="S944" i="1"/>
  <c r="V944" i="1"/>
  <c r="X944" i="1"/>
  <c r="Z944" i="1"/>
  <c r="AB944" i="1"/>
  <c r="O943" i="1"/>
  <c r="P943" i="1"/>
  <c r="Q943" i="1"/>
  <c r="S943" i="1"/>
  <c r="V943" i="1"/>
  <c r="X943" i="1"/>
  <c r="Z943" i="1"/>
  <c r="AB943" i="1"/>
  <c r="O942" i="1"/>
  <c r="P942" i="1"/>
  <c r="Q942" i="1"/>
  <c r="S942" i="1"/>
  <c r="V942" i="1"/>
  <c r="X942" i="1"/>
  <c r="Z942" i="1"/>
  <c r="AB942" i="1"/>
  <c r="O941" i="1"/>
  <c r="P941" i="1"/>
  <c r="Q941" i="1"/>
  <c r="S941" i="1"/>
  <c r="V941" i="1"/>
  <c r="X941" i="1"/>
  <c r="Z941" i="1"/>
  <c r="AB941" i="1"/>
  <c r="O940" i="1"/>
  <c r="P940" i="1"/>
  <c r="Q940" i="1"/>
  <c r="S940" i="1"/>
  <c r="V940" i="1"/>
  <c r="X940" i="1"/>
  <c r="Z940" i="1"/>
  <c r="AB940" i="1"/>
  <c r="O939" i="1"/>
  <c r="P939" i="1"/>
  <c r="Q939" i="1"/>
  <c r="S939" i="1"/>
  <c r="V939" i="1"/>
  <c r="X939" i="1"/>
  <c r="Z939" i="1"/>
  <c r="AB939" i="1"/>
  <c r="O938" i="1"/>
  <c r="P938" i="1"/>
  <c r="Q938" i="1"/>
  <c r="S938" i="1"/>
  <c r="V938" i="1"/>
  <c r="X938" i="1"/>
  <c r="Z938" i="1"/>
  <c r="AB938" i="1"/>
  <c r="O937" i="1"/>
  <c r="P937" i="1"/>
  <c r="Q937" i="1"/>
  <c r="S937" i="1"/>
  <c r="V937" i="1"/>
  <c r="X937" i="1"/>
  <c r="Z937" i="1"/>
  <c r="AB937" i="1"/>
  <c r="O936" i="1"/>
  <c r="P936" i="1"/>
  <c r="Q936" i="1"/>
  <c r="S936" i="1"/>
  <c r="V936" i="1"/>
  <c r="X936" i="1"/>
  <c r="Z936" i="1"/>
  <c r="AB936" i="1"/>
  <c r="O935" i="1"/>
  <c r="P935" i="1"/>
  <c r="Q935" i="1"/>
  <c r="S935" i="1"/>
  <c r="V935" i="1"/>
  <c r="X935" i="1"/>
  <c r="Z935" i="1"/>
  <c r="AB935" i="1"/>
  <c r="O934" i="1"/>
  <c r="P934" i="1"/>
  <c r="Q934" i="1"/>
  <c r="S934" i="1"/>
  <c r="V934" i="1"/>
  <c r="X934" i="1"/>
  <c r="Z934" i="1"/>
  <c r="AB934" i="1"/>
  <c r="O933" i="1"/>
  <c r="P933" i="1"/>
  <c r="Q933" i="1"/>
  <c r="S933" i="1"/>
  <c r="V933" i="1"/>
  <c r="X933" i="1"/>
  <c r="Z933" i="1"/>
  <c r="AB933" i="1"/>
  <c r="O932" i="1"/>
  <c r="P932" i="1"/>
  <c r="Q932" i="1"/>
  <c r="S932" i="1"/>
  <c r="V932" i="1"/>
  <c r="X932" i="1"/>
  <c r="Z932" i="1"/>
  <c r="AB932" i="1"/>
  <c r="O931" i="1"/>
  <c r="P931" i="1"/>
  <c r="Q931" i="1"/>
  <c r="S931" i="1"/>
  <c r="V931" i="1"/>
  <c r="X931" i="1"/>
  <c r="Z931" i="1"/>
  <c r="AB931" i="1"/>
  <c r="O930" i="1"/>
  <c r="P930" i="1"/>
  <c r="Q930" i="1"/>
  <c r="S930" i="1"/>
  <c r="V930" i="1"/>
  <c r="X930" i="1"/>
  <c r="Z930" i="1"/>
  <c r="AB930" i="1"/>
  <c r="O929" i="1"/>
  <c r="P929" i="1"/>
  <c r="Q929" i="1"/>
  <c r="S929" i="1"/>
  <c r="V929" i="1"/>
  <c r="X929" i="1"/>
  <c r="Z929" i="1"/>
  <c r="AB929" i="1"/>
  <c r="O928" i="1"/>
  <c r="P928" i="1"/>
  <c r="Q928" i="1"/>
  <c r="S928" i="1"/>
  <c r="V928" i="1"/>
  <c r="X928" i="1"/>
  <c r="Z928" i="1"/>
  <c r="AB928" i="1"/>
  <c r="O927" i="1"/>
  <c r="P927" i="1"/>
  <c r="Q927" i="1"/>
  <c r="S927" i="1"/>
  <c r="V927" i="1"/>
  <c r="X927" i="1"/>
  <c r="Z927" i="1"/>
  <c r="AB927" i="1"/>
  <c r="O926" i="1"/>
  <c r="P926" i="1"/>
  <c r="Q926" i="1"/>
  <c r="S926" i="1"/>
  <c r="V926" i="1"/>
  <c r="X926" i="1"/>
  <c r="Z926" i="1"/>
  <c r="AB926" i="1"/>
  <c r="O925" i="1"/>
  <c r="P925" i="1"/>
  <c r="Q925" i="1"/>
  <c r="S925" i="1"/>
  <c r="V925" i="1"/>
  <c r="X925" i="1"/>
  <c r="Z925" i="1"/>
  <c r="AB925" i="1"/>
  <c r="O924" i="1"/>
  <c r="P924" i="1"/>
  <c r="Q924" i="1"/>
  <c r="S924" i="1"/>
  <c r="V924" i="1"/>
  <c r="X924" i="1"/>
  <c r="Z924" i="1"/>
  <c r="AB924" i="1"/>
  <c r="O923" i="1"/>
  <c r="P923" i="1"/>
  <c r="Q923" i="1"/>
  <c r="S923" i="1"/>
  <c r="V923" i="1"/>
  <c r="X923" i="1"/>
  <c r="Z923" i="1"/>
  <c r="AB923" i="1"/>
  <c r="O922" i="1"/>
  <c r="P922" i="1"/>
  <c r="Q922" i="1"/>
  <c r="S922" i="1"/>
  <c r="V922" i="1"/>
  <c r="X922" i="1"/>
  <c r="Z922" i="1"/>
  <c r="AB922" i="1"/>
  <c r="O921" i="1"/>
  <c r="P921" i="1"/>
  <c r="Q921" i="1"/>
  <c r="S921" i="1"/>
  <c r="V921" i="1"/>
  <c r="X921" i="1"/>
  <c r="Z921" i="1"/>
  <c r="AB921" i="1"/>
  <c r="O920" i="1"/>
  <c r="P920" i="1"/>
  <c r="Q920" i="1"/>
  <c r="S920" i="1"/>
  <c r="V920" i="1"/>
  <c r="X920" i="1"/>
  <c r="Z920" i="1"/>
  <c r="AB920" i="1"/>
  <c r="O919" i="1"/>
  <c r="P919" i="1"/>
  <c r="Q919" i="1"/>
  <c r="S919" i="1"/>
  <c r="V919" i="1"/>
  <c r="X919" i="1"/>
  <c r="Z919" i="1"/>
  <c r="AB919" i="1"/>
  <c r="O918" i="1"/>
  <c r="P918" i="1"/>
  <c r="Q918" i="1"/>
  <c r="S918" i="1"/>
  <c r="V918" i="1"/>
  <c r="X918" i="1"/>
  <c r="Z918" i="1"/>
  <c r="AB918" i="1"/>
  <c r="O917" i="1"/>
  <c r="P917" i="1"/>
  <c r="Q917" i="1"/>
  <c r="S917" i="1"/>
  <c r="V917" i="1"/>
  <c r="X917" i="1"/>
  <c r="Z917" i="1"/>
  <c r="AB917" i="1"/>
  <c r="O916" i="1"/>
  <c r="P916" i="1"/>
  <c r="Q916" i="1"/>
  <c r="S916" i="1"/>
  <c r="V916" i="1"/>
  <c r="X916" i="1"/>
  <c r="Z916" i="1"/>
  <c r="AB916" i="1"/>
  <c r="O915" i="1"/>
  <c r="P915" i="1"/>
  <c r="Q915" i="1"/>
  <c r="S915" i="1"/>
  <c r="V915" i="1"/>
  <c r="X915" i="1"/>
  <c r="Z915" i="1"/>
  <c r="AB915" i="1"/>
  <c r="O914" i="1"/>
  <c r="P914" i="1"/>
  <c r="Q914" i="1"/>
  <c r="S914" i="1"/>
  <c r="V914" i="1"/>
  <c r="X914" i="1"/>
  <c r="Z914" i="1"/>
  <c r="AB914" i="1"/>
  <c r="O913" i="1"/>
  <c r="P913" i="1"/>
  <c r="Q913" i="1"/>
  <c r="S913" i="1"/>
  <c r="V913" i="1"/>
  <c r="X913" i="1"/>
  <c r="Z913" i="1"/>
  <c r="AB913" i="1"/>
  <c r="O912" i="1"/>
  <c r="P912" i="1"/>
  <c r="Q912" i="1"/>
  <c r="S912" i="1"/>
  <c r="V912" i="1"/>
  <c r="X912" i="1"/>
  <c r="Z912" i="1"/>
  <c r="AB912" i="1"/>
  <c r="O911" i="1"/>
  <c r="P911" i="1"/>
  <c r="Q911" i="1"/>
  <c r="S911" i="1"/>
  <c r="V911" i="1"/>
  <c r="X911" i="1"/>
  <c r="Z911" i="1"/>
  <c r="AB911" i="1"/>
  <c r="O910" i="1"/>
  <c r="P910" i="1"/>
  <c r="Q910" i="1"/>
  <c r="S910" i="1"/>
  <c r="V910" i="1"/>
  <c r="X910" i="1"/>
  <c r="Z910" i="1"/>
  <c r="AB910" i="1"/>
  <c r="O909" i="1"/>
  <c r="P909" i="1"/>
  <c r="Q909" i="1"/>
  <c r="S909" i="1"/>
  <c r="V909" i="1"/>
  <c r="X909" i="1"/>
  <c r="Z909" i="1"/>
  <c r="AB909" i="1"/>
  <c r="O908" i="1"/>
  <c r="P908" i="1"/>
  <c r="Q908" i="1"/>
  <c r="S908" i="1"/>
  <c r="V908" i="1"/>
  <c r="X908" i="1"/>
  <c r="Z908" i="1"/>
  <c r="AB908" i="1"/>
  <c r="O907" i="1"/>
  <c r="P907" i="1"/>
  <c r="Q907" i="1"/>
  <c r="S907" i="1"/>
  <c r="V907" i="1"/>
  <c r="X907" i="1"/>
  <c r="Z907" i="1"/>
  <c r="AB907" i="1"/>
  <c r="O906" i="1"/>
  <c r="P906" i="1"/>
  <c r="Q906" i="1"/>
  <c r="S906" i="1"/>
  <c r="V906" i="1"/>
  <c r="X906" i="1"/>
  <c r="Z906" i="1"/>
  <c r="AB906" i="1"/>
  <c r="O905" i="1"/>
  <c r="P905" i="1"/>
  <c r="Q905" i="1"/>
  <c r="S905" i="1"/>
  <c r="V905" i="1"/>
  <c r="X905" i="1"/>
  <c r="Z905" i="1"/>
  <c r="AB905" i="1"/>
  <c r="O904" i="1"/>
  <c r="P904" i="1"/>
  <c r="Q904" i="1"/>
  <c r="S904" i="1"/>
  <c r="V904" i="1"/>
  <c r="X904" i="1"/>
  <c r="Z904" i="1"/>
  <c r="AB904" i="1"/>
  <c r="O903" i="1"/>
  <c r="P903" i="1"/>
  <c r="Q903" i="1"/>
  <c r="S903" i="1"/>
  <c r="V903" i="1"/>
  <c r="X903" i="1"/>
  <c r="Z903" i="1"/>
  <c r="AB903" i="1"/>
  <c r="O902" i="1"/>
  <c r="P902" i="1"/>
  <c r="Q902" i="1"/>
  <c r="S902" i="1"/>
  <c r="V902" i="1"/>
  <c r="X902" i="1"/>
  <c r="Z902" i="1"/>
  <c r="AB902" i="1"/>
  <c r="O901" i="1"/>
  <c r="P901" i="1"/>
  <c r="Q901" i="1"/>
  <c r="S901" i="1"/>
  <c r="V901" i="1"/>
  <c r="X901" i="1"/>
  <c r="Z901" i="1"/>
  <c r="AB901" i="1"/>
  <c r="O900" i="1"/>
  <c r="P900" i="1"/>
  <c r="Q900" i="1"/>
  <c r="S900" i="1"/>
  <c r="V900" i="1"/>
  <c r="X900" i="1"/>
  <c r="Z900" i="1"/>
  <c r="AB900" i="1"/>
  <c r="O899" i="1"/>
  <c r="P899" i="1"/>
  <c r="Q899" i="1"/>
  <c r="S899" i="1"/>
  <c r="V899" i="1"/>
  <c r="X899" i="1"/>
  <c r="Z899" i="1"/>
  <c r="AB899" i="1"/>
  <c r="O898" i="1"/>
  <c r="P898" i="1"/>
  <c r="Q898" i="1"/>
  <c r="S898" i="1"/>
  <c r="V898" i="1"/>
  <c r="X898" i="1"/>
  <c r="Z898" i="1"/>
  <c r="AB898" i="1"/>
  <c r="O897" i="1"/>
  <c r="P897" i="1"/>
  <c r="Q897" i="1"/>
  <c r="S897" i="1"/>
  <c r="V897" i="1"/>
  <c r="X897" i="1"/>
  <c r="Z897" i="1"/>
  <c r="AB897" i="1"/>
  <c r="O896" i="1"/>
  <c r="P896" i="1"/>
  <c r="Q896" i="1"/>
  <c r="S896" i="1"/>
  <c r="V896" i="1"/>
  <c r="X896" i="1"/>
  <c r="Z896" i="1"/>
  <c r="AB896" i="1"/>
  <c r="O895" i="1"/>
  <c r="P895" i="1"/>
  <c r="Q895" i="1"/>
  <c r="S895" i="1"/>
  <c r="V895" i="1"/>
  <c r="X895" i="1"/>
  <c r="Z895" i="1"/>
  <c r="AB895" i="1"/>
  <c r="O894" i="1"/>
  <c r="P894" i="1"/>
  <c r="Q894" i="1"/>
  <c r="S894" i="1"/>
  <c r="V894" i="1"/>
  <c r="X894" i="1"/>
  <c r="Z894" i="1"/>
  <c r="AB894" i="1"/>
  <c r="O893" i="1"/>
  <c r="P893" i="1"/>
  <c r="Q893" i="1"/>
  <c r="S893" i="1"/>
  <c r="V893" i="1"/>
  <c r="X893" i="1"/>
  <c r="Z893" i="1"/>
  <c r="AB893" i="1"/>
  <c r="O892" i="1"/>
  <c r="P892" i="1"/>
  <c r="Q892" i="1"/>
  <c r="S892" i="1"/>
  <c r="V892" i="1"/>
  <c r="X892" i="1"/>
  <c r="Z892" i="1"/>
  <c r="AB892" i="1"/>
  <c r="O891" i="1"/>
  <c r="P891" i="1"/>
  <c r="Q891" i="1"/>
  <c r="S891" i="1"/>
  <c r="V891" i="1"/>
  <c r="X891" i="1"/>
  <c r="Z891" i="1"/>
  <c r="AB891" i="1"/>
  <c r="O890" i="1"/>
  <c r="P890" i="1"/>
  <c r="Q890" i="1"/>
  <c r="S890" i="1"/>
  <c r="V890" i="1"/>
  <c r="X890" i="1"/>
  <c r="Z890" i="1"/>
  <c r="AB890" i="1"/>
  <c r="O889" i="1"/>
  <c r="P889" i="1"/>
  <c r="Q889" i="1"/>
  <c r="S889" i="1"/>
  <c r="V889" i="1"/>
  <c r="X889" i="1"/>
  <c r="Z889" i="1"/>
  <c r="AB889" i="1"/>
  <c r="O888" i="1"/>
  <c r="P888" i="1"/>
  <c r="Q888" i="1"/>
  <c r="S888" i="1"/>
  <c r="V888" i="1"/>
  <c r="X888" i="1"/>
  <c r="Z888" i="1"/>
  <c r="AB888" i="1"/>
  <c r="O887" i="1"/>
  <c r="P887" i="1"/>
  <c r="Q887" i="1"/>
  <c r="S887" i="1"/>
  <c r="V887" i="1"/>
  <c r="X887" i="1"/>
  <c r="Z887" i="1"/>
  <c r="AB887" i="1"/>
  <c r="O886" i="1"/>
  <c r="P886" i="1"/>
  <c r="Q886" i="1"/>
  <c r="S886" i="1"/>
  <c r="V886" i="1"/>
  <c r="X886" i="1"/>
  <c r="Z886" i="1"/>
  <c r="AB886" i="1"/>
  <c r="O885" i="1"/>
  <c r="P885" i="1"/>
  <c r="Q885" i="1"/>
  <c r="S885" i="1"/>
  <c r="V885" i="1"/>
  <c r="X885" i="1"/>
  <c r="Z885" i="1"/>
  <c r="AB885" i="1"/>
  <c r="O884" i="1"/>
  <c r="P884" i="1"/>
  <c r="Q884" i="1"/>
  <c r="S884" i="1"/>
  <c r="V884" i="1"/>
  <c r="X884" i="1"/>
  <c r="Z884" i="1"/>
  <c r="AB884" i="1"/>
  <c r="O883" i="1"/>
  <c r="P883" i="1"/>
  <c r="Q883" i="1"/>
  <c r="S883" i="1"/>
  <c r="V883" i="1"/>
  <c r="X883" i="1"/>
  <c r="Z883" i="1"/>
  <c r="AB883" i="1"/>
  <c r="O882" i="1"/>
  <c r="P882" i="1"/>
  <c r="Q882" i="1"/>
  <c r="S882" i="1"/>
  <c r="V882" i="1"/>
  <c r="X882" i="1"/>
  <c r="Z882" i="1"/>
  <c r="AB882" i="1"/>
  <c r="O881" i="1"/>
  <c r="P881" i="1"/>
  <c r="Q881" i="1"/>
  <c r="S881" i="1"/>
  <c r="V881" i="1"/>
  <c r="X881" i="1"/>
  <c r="Z881" i="1"/>
  <c r="AB881" i="1"/>
  <c r="O880" i="1"/>
  <c r="P880" i="1"/>
  <c r="Q880" i="1"/>
  <c r="S880" i="1"/>
  <c r="V880" i="1"/>
  <c r="X880" i="1"/>
  <c r="Z880" i="1"/>
  <c r="AB880" i="1"/>
  <c r="O879" i="1"/>
  <c r="P879" i="1"/>
  <c r="Q879" i="1"/>
  <c r="S879" i="1"/>
  <c r="V879" i="1"/>
  <c r="X879" i="1"/>
  <c r="Z879" i="1"/>
  <c r="AB879" i="1"/>
  <c r="O878" i="1"/>
  <c r="P878" i="1"/>
  <c r="Q878" i="1"/>
  <c r="S878" i="1"/>
  <c r="V878" i="1"/>
  <c r="X878" i="1"/>
  <c r="Z878" i="1"/>
  <c r="AB878" i="1"/>
  <c r="O877" i="1"/>
  <c r="P877" i="1"/>
  <c r="Q877" i="1"/>
  <c r="S877" i="1"/>
  <c r="V877" i="1"/>
  <c r="X877" i="1"/>
  <c r="Z877" i="1"/>
  <c r="AB877" i="1"/>
  <c r="O876" i="1"/>
  <c r="P876" i="1"/>
  <c r="Q876" i="1"/>
  <c r="S876" i="1"/>
  <c r="V876" i="1"/>
  <c r="X876" i="1"/>
  <c r="Z876" i="1"/>
  <c r="AB876" i="1"/>
  <c r="O875" i="1"/>
  <c r="P875" i="1"/>
  <c r="Q875" i="1"/>
  <c r="S875" i="1"/>
  <c r="V875" i="1"/>
  <c r="X875" i="1"/>
  <c r="Z875" i="1"/>
  <c r="AB875" i="1"/>
  <c r="O874" i="1"/>
  <c r="P874" i="1"/>
  <c r="Q874" i="1"/>
  <c r="S874" i="1"/>
  <c r="V874" i="1"/>
  <c r="X874" i="1"/>
  <c r="Z874" i="1"/>
  <c r="AB874" i="1"/>
  <c r="O873" i="1"/>
  <c r="P873" i="1"/>
  <c r="Q873" i="1"/>
  <c r="S873" i="1"/>
  <c r="V873" i="1"/>
  <c r="X873" i="1"/>
  <c r="Z873" i="1"/>
  <c r="AB873" i="1"/>
  <c r="O872" i="1"/>
  <c r="P872" i="1"/>
  <c r="Q872" i="1"/>
  <c r="S872" i="1"/>
  <c r="V872" i="1"/>
  <c r="X872" i="1"/>
  <c r="Z872" i="1"/>
  <c r="AB872" i="1"/>
  <c r="O871" i="1"/>
  <c r="P871" i="1"/>
  <c r="Q871" i="1"/>
  <c r="S871" i="1"/>
  <c r="V871" i="1"/>
  <c r="X871" i="1"/>
  <c r="Z871" i="1"/>
  <c r="AB871" i="1"/>
  <c r="O870" i="1"/>
  <c r="P870" i="1"/>
  <c r="Q870" i="1"/>
  <c r="S870" i="1"/>
  <c r="V870" i="1"/>
  <c r="X870" i="1"/>
  <c r="Z870" i="1"/>
  <c r="AB870" i="1"/>
  <c r="O869" i="1"/>
  <c r="P869" i="1"/>
  <c r="Q869" i="1"/>
  <c r="S869" i="1"/>
  <c r="V869" i="1"/>
  <c r="X869" i="1"/>
  <c r="Z869" i="1"/>
  <c r="AB869" i="1"/>
  <c r="O868" i="1"/>
  <c r="P868" i="1"/>
  <c r="Q868" i="1"/>
  <c r="S868" i="1"/>
  <c r="V868" i="1"/>
  <c r="X868" i="1"/>
  <c r="Z868" i="1"/>
  <c r="AB868" i="1"/>
  <c r="O867" i="1"/>
  <c r="P867" i="1"/>
  <c r="Q867" i="1"/>
  <c r="S867" i="1"/>
  <c r="V867" i="1"/>
  <c r="X867" i="1"/>
  <c r="Z867" i="1"/>
  <c r="AB867" i="1"/>
  <c r="O866" i="1"/>
  <c r="P866" i="1"/>
  <c r="Q866" i="1"/>
  <c r="S866" i="1"/>
  <c r="V866" i="1"/>
  <c r="X866" i="1"/>
  <c r="Z866" i="1"/>
  <c r="AB866" i="1"/>
  <c r="O865" i="1"/>
  <c r="P865" i="1"/>
  <c r="Q865" i="1"/>
  <c r="S865" i="1"/>
  <c r="V865" i="1"/>
  <c r="X865" i="1"/>
  <c r="Z865" i="1"/>
  <c r="AB865" i="1"/>
  <c r="O864" i="1"/>
  <c r="P864" i="1"/>
  <c r="Q864" i="1"/>
  <c r="S864" i="1"/>
  <c r="V864" i="1"/>
  <c r="X864" i="1"/>
  <c r="Z864" i="1"/>
  <c r="AB864" i="1"/>
  <c r="O863" i="1"/>
  <c r="P863" i="1"/>
  <c r="Q863" i="1"/>
  <c r="S863" i="1"/>
  <c r="V863" i="1"/>
  <c r="X863" i="1"/>
  <c r="Z863" i="1"/>
  <c r="AB863" i="1"/>
  <c r="O862" i="1"/>
  <c r="P862" i="1"/>
  <c r="Q862" i="1"/>
  <c r="S862" i="1"/>
  <c r="V862" i="1"/>
  <c r="X862" i="1"/>
  <c r="Z862" i="1"/>
  <c r="AB862" i="1"/>
  <c r="O861" i="1"/>
  <c r="P861" i="1"/>
  <c r="Q861" i="1"/>
  <c r="S861" i="1"/>
  <c r="V861" i="1"/>
  <c r="X861" i="1"/>
  <c r="Z861" i="1"/>
  <c r="AB861" i="1"/>
  <c r="O860" i="1"/>
  <c r="P860" i="1"/>
  <c r="Q860" i="1"/>
  <c r="S860" i="1"/>
  <c r="V860" i="1"/>
  <c r="X860" i="1"/>
  <c r="Z860" i="1"/>
  <c r="AB860" i="1"/>
  <c r="O859" i="1"/>
  <c r="P859" i="1"/>
  <c r="Q859" i="1"/>
  <c r="S859" i="1"/>
  <c r="V859" i="1"/>
  <c r="X859" i="1"/>
  <c r="Z859" i="1"/>
  <c r="AB859" i="1"/>
  <c r="O858" i="1"/>
  <c r="P858" i="1"/>
  <c r="Q858" i="1"/>
  <c r="S858" i="1"/>
  <c r="V858" i="1"/>
  <c r="X858" i="1"/>
  <c r="Z858" i="1"/>
  <c r="AB858" i="1"/>
  <c r="O857" i="1"/>
  <c r="P857" i="1"/>
  <c r="Q857" i="1"/>
  <c r="S857" i="1"/>
  <c r="V857" i="1"/>
  <c r="X857" i="1"/>
  <c r="Z857" i="1"/>
  <c r="AB857" i="1"/>
  <c r="O856" i="1"/>
  <c r="P856" i="1"/>
  <c r="Q856" i="1"/>
  <c r="S856" i="1"/>
  <c r="V856" i="1"/>
  <c r="X856" i="1"/>
  <c r="Z856" i="1"/>
  <c r="AB856" i="1"/>
  <c r="O855" i="1"/>
  <c r="P855" i="1"/>
  <c r="Q855" i="1"/>
  <c r="S855" i="1"/>
  <c r="V855" i="1"/>
  <c r="X855" i="1"/>
  <c r="Z855" i="1"/>
  <c r="AB855" i="1"/>
  <c r="O854" i="1"/>
  <c r="P854" i="1"/>
  <c r="Q854" i="1"/>
  <c r="S854" i="1"/>
  <c r="V854" i="1"/>
  <c r="X854" i="1"/>
  <c r="Z854" i="1"/>
  <c r="AB854" i="1"/>
  <c r="O853" i="1"/>
  <c r="P853" i="1"/>
  <c r="Q853" i="1"/>
  <c r="S853" i="1"/>
  <c r="V853" i="1"/>
  <c r="X853" i="1"/>
  <c r="Z853" i="1"/>
  <c r="AB853" i="1"/>
  <c r="O852" i="1"/>
  <c r="P852" i="1"/>
  <c r="Q852" i="1"/>
  <c r="S852" i="1"/>
  <c r="V852" i="1"/>
  <c r="X852" i="1"/>
  <c r="Z852" i="1"/>
  <c r="AB852" i="1"/>
  <c r="O851" i="1"/>
  <c r="P851" i="1"/>
  <c r="Q851" i="1"/>
  <c r="S851" i="1"/>
  <c r="V851" i="1"/>
  <c r="X851" i="1"/>
  <c r="Z851" i="1"/>
  <c r="AB851" i="1"/>
  <c r="O850" i="1"/>
  <c r="P850" i="1"/>
  <c r="Q850" i="1"/>
  <c r="S850" i="1"/>
  <c r="V850" i="1"/>
  <c r="X850" i="1"/>
  <c r="Z850" i="1"/>
  <c r="AB850" i="1"/>
  <c r="O849" i="1"/>
  <c r="P849" i="1"/>
  <c r="Q849" i="1"/>
  <c r="S849" i="1"/>
  <c r="V849" i="1"/>
  <c r="X849" i="1"/>
  <c r="Z849" i="1"/>
  <c r="AB849" i="1"/>
  <c r="O848" i="1"/>
  <c r="P848" i="1"/>
  <c r="Q848" i="1"/>
  <c r="S848" i="1"/>
  <c r="V848" i="1"/>
  <c r="X848" i="1"/>
  <c r="Z848" i="1"/>
  <c r="AB848" i="1"/>
  <c r="O847" i="1"/>
  <c r="P847" i="1"/>
  <c r="Q847" i="1"/>
  <c r="S847" i="1"/>
  <c r="V847" i="1"/>
  <c r="X847" i="1"/>
  <c r="Z847" i="1"/>
  <c r="AB847" i="1"/>
  <c r="O846" i="1"/>
  <c r="P846" i="1"/>
  <c r="Q846" i="1"/>
  <c r="S846" i="1"/>
  <c r="V846" i="1"/>
  <c r="X846" i="1"/>
  <c r="Z846" i="1"/>
  <c r="AB846" i="1"/>
  <c r="O845" i="1"/>
  <c r="P845" i="1"/>
  <c r="Q845" i="1"/>
  <c r="S845" i="1"/>
  <c r="V845" i="1"/>
  <c r="X845" i="1"/>
  <c r="Z845" i="1"/>
  <c r="AB845" i="1"/>
  <c r="O844" i="1"/>
  <c r="P844" i="1"/>
  <c r="Q844" i="1"/>
  <c r="S844" i="1"/>
  <c r="V844" i="1"/>
  <c r="X844" i="1"/>
  <c r="Z844" i="1"/>
  <c r="AB844" i="1"/>
  <c r="O843" i="1"/>
  <c r="P843" i="1"/>
  <c r="Q843" i="1"/>
  <c r="S843" i="1"/>
  <c r="V843" i="1"/>
  <c r="X843" i="1"/>
  <c r="Z843" i="1"/>
  <c r="AB843" i="1"/>
  <c r="O842" i="1"/>
  <c r="P842" i="1"/>
  <c r="Q842" i="1"/>
  <c r="S842" i="1"/>
  <c r="V842" i="1"/>
  <c r="X842" i="1"/>
  <c r="Z842" i="1"/>
  <c r="AB842" i="1"/>
  <c r="O841" i="1"/>
  <c r="P841" i="1"/>
  <c r="Q841" i="1"/>
  <c r="S841" i="1"/>
  <c r="V841" i="1"/>
  <c r="X841" i="1"/>
  <c r="Z841" i="1"/>
  <c r="AB841" i="1"/>
  <c r="O840" i="1"/>
  <c r="P840" i="1"/>
  <c r="Q840" i="1"/>
  <c r="S840" i="1"/>
  <c r="V840" i="1"/>
  <c r="X840" i="1"/>
  <c r="Z840" i="1"/>
  <c r="AB840" i="1"/>
  <c r="O839" i="1"/>
  <c r="P839" i="1"/>
  <c r="Q839" i="1"/>
  <c r="S839" i="1"/>
  <c r="V839" i="1"/>
  <c r="X839" i="1"/>
  <c r="Z839" i="1"/>
  <c r="AB839" i="1"/>
  <c r="O838" i="1"/>
  <c r="P838" i="1"/>
  <c r="Q838" i="1"/>
  <c r="S838" i="1"/>
  <c r="V838" i="1"/>
  <c r="X838" i="1"/>
  <c r="Z838" i="1"/>
  <c r="AB838" i="1"/>
  <c r="O837" i="1"/>
  <c r="P837" i="1"/>
  <c r="Q837" i="1"/>
  <c r="S837" i="1"/>
  <c r="V837" i="1"/>
  <c r="X837" i="1"/>
  <c r="Z837" i="1"/>
  <c r="AB837" i="1"/>
  <c r="O836" i="1"/>
  <c r="P836" i="1"/>
  <c r="Q836" i="1"/>
  <c r="S836" i="1"/>
  <c r="V836" i="1"/>
  <c r="X836" i="1"/>
  <c r="Z836" i="1"/>
  <c r="AB836" i="1"/>
  <c r="O835" i="1"/>
  <c r="P835" i="1"/>
  <c r="Q835" i="1"/>
  <c r="S835" i="1"/>
  <c r="V835" i="1"/>
  <c r="X835" i="1"/>
  <c r="Z835" i="1"/>
  <c r="AB835" i="1"/>
  <c r="O834" i="1"/>
  <c r="P834" i="1"/>
  <c r="Q834" i="1"/>
  <c r="S834" i="1"/>
  <c r="V834" i="1"/>
  <c r="X834" i="1"/>
  <c r="Z834" i="1"/>
  <c r="AB834" i="1"/>
  <c r="O833" i="1"/>
  <c r="P833" i="1"/>
  <c r="Q833" i="1"/>
  <c r="S833" i="1"/>
  <c r="V833" i="1"/>
  <c r="X833" i="1"/>
  <c r="Z833" i="1"/>
  <c r="AB833" i="1"/>
  <c r="O832" i="1"/>
  <c r="P832" i="1"/>
  <c r="Q832" i="1"/>
  <c r="S832" i="1"/>
  <c r="V832" i="1"/>
  <c r="X832" i="1"/>
  <c r="Z832" i="1"/>
  <c r="AB832" i="1"/>
  <c r="O831" i="1"/>
  <c r="P831" i="1"/>
  <c r="Q831" i="1"/>
  <c r="S831" i="1"/>
  <c r="V831" i="1"/>
  <c r="X831" i="1"/>
  <c r="Z831" i="1"/>
  <c r="AB831" i="1"/>
  <c r="O830" i="1"/>
  <c r="P830" i="1"/>
  <c r="Q830" i="1"/>
  <c r="S830" i="1"/>
  <c r="V830" i="1"/>
  <c r="X830" i="1"/>
  <c r="Z830" i="1"/>
  <c r="AB830" i="1"/>
  <c r="O829" i="1"/>
  <c r="P829" i="1"/>
  <c r="Q829" i="1"/>
  <c r="S829" i="1"/>
  <c r="V829" i="1"/>
  <c r="X829" i="1"/>
  <c r="Z829" i="1"/>
  <c r="AB829" i="1"/>
  <c r="O828" i="1"/>
  <c r="P828" i="1"/>
  <c r="Q828" i="1"/>
  <c r="S828" i="1"/>
  <c r="V828" i="1"/>
  <c r="X828" i="1"/>
  <c r="Z828" i="1"/>
  <c r="AB828" i="1"/>
  <c r="O827" i="1"/>
  <c r="P827" i="1"/>
  <c r="Q827" i="1"/>
  <c r="S827" i="1"/>
  <c r="V827" i="1"/>
  <c r="X827" i="1"/>
  <c r="Z827" i="1"/>
  <c r="AB827" i="1"/>
  <c r="O826" i="1"/>
  <c r="P826" i="1"/>
  <c r="Q826" i="1"/>
  <c r="S826" i="1"/>
  <c r="V826" i="1"/>
  <c r="X826" i="1"/>
  <c r="Z826" i="1"/>
  <c r="AB826" i="1"/>
  <c r="O825" i="1"/>
  <c r="P825" i="1"/>
  <c r="Q825" i="1"/>
  <c r="S825" i="1"/>
  <c r="V825" i="1"/>
  <c r="X825" i="1"/>
  <c r="Z825" i="1"/>
  <c r="AB825" i="1"/>
  <c r="O824" i="1"/>
  <c r="P824" i="1"/>
  <c r="Q824" i="1"/>
  <c r="S824" i="1"/>
  <c r="V824" i="1"/>
  <c r="X824" i="1"/>
  <c r="Z824" i="1"/>
  <c r="AB824" i="1"/>
  <c r="O823" i="1"/>
  <c r="P823" i="1"/>
  <c r="Q823" i="1"/>
  <c r="S823" i="1"/>
  <c r="V823" i="1"/>
  <c r="X823" i="1"/>
  <c r="Z823" i="1"/>
  <c r="AB823" i="1"/>
  <c r="O822" i="1"/>
  <c r="P822" i="1"/>
  <c r="Q822" i="1"/>
  <c r="S822" i="1"/>
  <c r="V822" i="1"/>
  <c r="X822" i="1"/>
  <c r="Z822" i="1"/>
  <c r="AB822" i="1"/>
  <c r="O821" i="1"/>
  <c r="P821" i="1"/>
  <c r="Q821" i="1"/>
  <c r="S821" i="1"/>
  <c r="V821" i="1"/>
  <c r="X821" i="1"/>
  <c r="Z821" i="1"/>
  <c r="AB821" i="1"/>
  <c r="O820" i="1"/>
  <c r="P820" i="1"/>
  <c r="Q820" i="1"/>
  <c r="S820" i="1"/>
  <c r="V820" i="1"/>
  <c r="X820" i="1"/>
  <c r="Z820" i="1"/>
  <c r="AB820" i="1"/>
  <c r="O819" i="1"/>
  <c r="P819" i="1"/>
  <c r="Q819" i="1"/>
  <c r="S819" i="1"/>
  <c r="V819" i="1"/>
  <c r="X819" i="1"/>
  <c r="Z819" i="1"/>
  <c r="AB819" i="1"/>
  <c r="O818" i="1"/>
  <c r="P818" i="1"/>
  <c r="Q818" i="1"/>
  <c r="S818" i="1"/>
  <c r="V818" i="1"/>
  <c r="X818" i="1"/>
  <c r="Z818" i="1"/>
  <c r="AB818" i="1"/>
  <c r="O817" i="1"/>
  <c r="P817" i="1"/>
  <c r="Q817" i="1"/>
  <c r="S817" i="1"/>
  <c r="V817" i="1"/>
  <c r="X817" i="1"/>
  <c r="Z817" i="1"/>
  <c r="AB817" i="1"/>
  <c r="O816" i="1"/>
  <c r="P816" i="1"/>
  <c r="Q816" i="1"/>
  <c r="S816" i="1"/>
  <c r="V816" i="1"/>
  <c r="X816" i="1"/>
  <c r="Z816" i="1"/>
  <c r="AB816" i="1"/>
  <c r="O815" i="1"/>
  <c r="P815" i="1"/>
  <c r="Q815" i="1"/>
  <c r="S815" i="1"/>
  <c r="V815" i="1"/>
  <c r="X815" i="1"/>
  <c r="Z815" i="1"/>
  <c r="AB815" i="1"/>
  <c r="O814" i="1"/>
  <c r="P814" i="1"/>
  <c r="Q814" i="1"/>
  <c r="S814" i="1"/>
  <c r="V814" i="1"/>
  <c r="X814" i="1"/>
  <c r="Z814" i="1"/>
  <c r="AB814" i="1"/>
  <c r="O813" i="1"/>
  <c r="P813" i="1"/>
  <c r="Q813" i="1"/>
  <c r="S813" i="1"/>
  <c r="V813" i="1"/>
  <c r="X813" i="1"/>
  <c r="Z813" i="1"/>
  <c r="AB813" i="1"/>
  <c r="O812" i="1"/>
  <c r="P812" i="1"/>
  <c r="Q812" i="1"/>
  <c r="S812" i="1"/>
  <c r="V812" i="1"/>
  <c r="X812" i="1"/>
  <c r="Z812" i="1"/>
  <c r="AB812" i="1"/>
  <c r="O811" i="1"/>
  <c r="P811" i="1"/>
  <c r="Q811" i="1"/>
  <c r="S811" i="1"/>
  <c r="V811" i="1"/>
  <c r="X811" i="1"/>
  <c r="Z811" i="1"/>
  <c r="AB811" i="1"/>
  <c r="O810" i="1"/>
  <c r="P810" i="1"/>
  <c r="Q810" i="1"/>
  <c r="S810" i="1"/>
  <c r="V810" i="1"/>
  <c r="X810" i="1"/>
  <c r="Z810" i="1"/>
  <c r="AB810" i="1"/>
  <c r="O809" i="1"/>
  <c r="P809" i="1"/>
  <c r="Q809" i="1"/>
  <c r="S809" i="1"/>
  <c r="V809" i="1"/>
  <c r="X809" i="1"/>
  <c r="Z809" i="1"/>
  <c r="AB809" i="1"/>
  <c r="O808" i="1"/>
  <c r="P808" i="1"/>
  <c r="Q808" i="1"/>
  <c r="S808" i="1"/>
  <c r="V808" i="1"/>
  <c r="X808" i="1"/>
  <c r="Z808" i="1"/>
  <c r="AB808" i="1"/>
  <c r="O807" i="1"/>
  <c r="P807" i="1"/>
  <c r="Q807" i="1"/>
  <c r="S807" i="1"/>
  <c r="V807" i="1"/>
  <c r="X807" i="1"/>
  <c r="Z807" i="1"/>
  <c r="AB807" i="1"/>
  <c r="O806" i="1"/>
  <c r="P806" i="1"/>
  <c r="Q806" i="1"/>
  <c r="S806" i="1"/>
  <c r="V806" i="1"/>
  <c r="X806" i="1"/>
  <c r="Z806" i="1"/>
  <c r="AB806" i="1"/>
  <c r="O805" i="1"/>
  <c r="P805" i="1"/>
  <c r="Q805" i="1"/>
  <c r="S805" i="1"/>
  <c r="V805" i="1"/>
  <c r="X805" i="1"/>
  <c r="Z805" i="1"/>
  <c r="AB805" i="1"/>
  <c r="O804" i="1"/>
  <c r="P804" i="1"/>
  <c r="Q804" i="1"/>
  <c r="S804" i="1"/>
  <c r="V804" i="1"/>
  <c r="X804" i="1"/>
  <c r="Z804" i="1"/>
  <c r="AB804" i="1"/>
  <c r="O803" i="1"/>
  <c r="P803" i="1"/>
  <c r="Q803" i="1"/>
  <c r="S803" i="1"/>
  <c r="V803" i="1"/>
  <c r="X803" i="1"/>
  <c r="Z803" i="1"/>
  <c r="AB803" i="1"/>
  <c r="O802" i="1"/>
  <c r="P802" i="1"/>
  <c r="Q802" i="1"/>
  <c r="S802" i="1"/>
  <c r="V802" i="1"/>
  <c r="X802" i="1"/>
  <c r="Z802" i="1"/>
  <c r="AB802" i="1"/>
  <c r="O801" i="1"/>
  <c r="P801" i="1"/>
  <c r="Q801" i="1"/>
  <c r="S801" i="1"/>
  <c r="V801" i="1"/>
  <c r="X801" i="1"/>
  <c r="Z801" i="1"/>
  <c r="AB801" i="1"/>
  <c r="O800" i="1"/>
  <c r="P800" i="1"/>
  <c r="Q800" i="1"/>
  <c r="S800" i="1"/>
  <c r="V800" i="1"/>
  <c r="X800" i="1"/>
  <c r="Z800" i="1"/>
  <c r="AB800" i="1"/>
  <c r="O799" i="1"/>
  <c r="P799" i="1"/>
  <c r="Q799" i="1"/>
  <c r="S799" i="1"/>
  <c r="V799" i="1"/>
  <c r="X799" i="1"/>
  <c r="Z799" i="1"/>
  <c r="AB799" i="1"/>
  <c r="O798" i="1"/>
  <c r="P798" i="1"/>
  <c r="Q798" i="1"/>
  <c r="S798" i="1"/>
  <c r="V798" i="1"/>
  <c r="X798" i="1"/>
  <c r="Z798" i="1"/>
  <c r="AB798" i="1"/>
  <c r="O797" i="1"/>
  <c r="P797" i="1"/>
  <c r="Q797" i="1"/>
  <c r="S797" i="1"/>
  <c r="V797" i="1"/>
  <c r="X797" i="1"/>
  <c r="Z797" i="1"/>
  <c r="AB797" i="1"/>
  <c r="O796" i="1"/>
  <c r="P796" i="1"/>
  <c r="Q796" i="1"/>
  <c r="S796" i="1"/>
  <c r="V796" i="1"/>
  <c r="X796" i="1"/>
  <c r="Z796" i="1"/>
  <c r="AB796" i="1"/>
  <c r="O795" i="1"/>
  <c r="P795" i="1"/>
  <c r="Q795" i="1"/>
  <c r="S795" i="1"/>
  <c r="V795" i="1"/>
  <c r="X795" i="1"/>
  <c r="Z795" i="1"/>
  <c r="AB795" i="1"/>
  <c r="O794" i="1"/>
  <c r="P794" i="1"/>
  <c r="Q794" i="1"/>
  <c r="S794" i="1"/>
  <c r="V794" i="1"/>
  <c r="X794" i="1"/>
  <c r="Z794" i="1"/>
  <c r="AB794" i="1"/>
  <c r="O793" i="1"/>
  <c r="P793" i="1"/>
  <c r="Q793" i="1"/>
  <c r="S793" i="1"/>
  <c r="V793" i="1"/>
  <c r="X793" i="1"/>
  <c r="Z793" i="1"/>
  <c r="AB793" i="1"/>
  <c r="O792" i="1"/>
  <c r="P792" i="1"/>
  <c r="Q792" i="1"/>
  <c r="S792" i="1"/>
  <c r="V792" i="1"/>
  <c r="X792" i="1"/>
  <c r="Z792" i="1"/>
  <c r="AB792" i="1"/>
  <c r="O791" i="1"/>
  <c r="P791" i="1"/>
  <c r="Q791" i="1"/>
  <c r="S791" i="1"/>
  <c r="V791" i="1"/>
  <c r="X791" i="1"/>
  <c r="Z791" i="1"/>
  <c r="AB791" i="1"/>
  <c r="O790" i="1"/>
  <c r="P790" i="1"/>
  <c r="Q790" i="1"/>
  <c r="S790" i="1"/>
  <c r="V790" i="1"/>
  <c r="X790" i="1"/>
  <c r="Z790" i="1"/>
  <c r="AB790" i="1"/>
  <c r="O789" i="1"/>
  <c r="P789" i="1"/>
  <c r="Q789" i="1"/>
  <c r="S789" i="1"/>
  <c r="V789" i="1"/>
  <c r="X789" i="1"/>
  <c r="Z789" i="1"/>
  <c r="AB789" i="1"/>
  <c r="O788" i="1"/>
  <c r="P788" i="1"/>
  <c r="Q788" i="1"/>
  <c r="S788" i="1"/>
  <c r="V788" i="1"/>
  <c r="X788" i="1"/>
  <c r="Z788" i="1"/>
  <c r="AB788" i="1"/>
  <c r="O787" i="1"/>
  <c r="P787" i="1"/>
  <c r="Q787" i="1"/>
  <c r="S787" i="1"/>
  <c r="V787" i="1"/>
  <c r="X787" i="1"/>
  <c r="Z787" i="1"/>
  <c r="AB787" i="1"/>
  <c r="O786" i="1"/>
  <c r="P786" i="1"/>
  <c r="Q786" i="1"/>
  <c r="S786" i="1"/>
  <c r="V786" i="1"/>
  <c r="X786" i="1"/>
  <c r="Z786" i="1"/>
  <c r="AB786" i="1"/>
  <c r="O785" i="1"/>
  <c r="P785" i="1"/>
  <c r="Q785" i="1"/>
  <c r="S785" i="1"/>
  <c r="V785" i="1"/>
  <c r="X785" i="1"/>
  <c r="Z785" i="1"/>
  <c r="AB785" i="1"/>
  <c r="O784" i="1"/>
  <c r="P784" i="1"/>
  <c r="Q784" i="1"/>
  <c r="S784" i="1"/>
  <c r="V784" i="1"/>
  <c r="X784" i="1"/>
  <c r="Z784" i="1"/>
  <c r="AB784" i="1"/>
  <c r="O783" i="1"/>
  <c r="P783" i="1"/>
  <c r="Q783" i="1"/>
  <c r="S783" i="1"/>
  <c r="V783" i="1"/>
  <c r="X783" i="1"/>
  <c r="Z783" i="1"/>
  <c r="AB783" i="1"/>
  <c r="O782" i="1"/>
  <c r="P782" i="1"/>
  <c r="Q782" i="1"/>
  <c r="S782" i="1"/>
  <c r="V782" i="1"/>
  <c r="X782" i="1"/>
  <c r="Z782" i="1"/>
  <c r="AB782" i="1"/>
  <c r="O781" i="1"/>
  <c r="P781" i="1"/>
  <c r="Q781" i="1"/>
  <c r="S781" i="1"/>
  <c r="V781" i="1"/>
  <c r="X781" i="1"/>
  <c r="Z781" i="1"/>
  <c r="AB781" i="1"/>
  <c r="O780" i="1"/>
  <c r="P780" i="1"/>
  <c r="Q780" i="1"/>
  <c r="S780" i="1"/>
  <c r="V780" i="1"/>
  <c r="X780" i="1"/>
  <c r="Z780" i="1"/>
  <c r="AB780" i="1"/>
  <c r="O779" i="1"/>
  <c r="P779" i="1"/>
  <c r="Q779" i="1"/>
  <c r="S779" i="1"/>
  <c r="V779" i="1"/>
  <c r="X779" i="1"/>
  <c r="Z779" i="1"/>
  <c r="AB779" i="1"/>
  <c r="O778" i="1"/>
  <c r="P778" i="1"/>
  <c r="Q778" i="1"/>
  <c r="S778" i="1"/>
  <c r="V778" i="1"/>
  <c r="X778" i="1"/>
  <c r="Z778" i="1"/>
  <c r="AB778" i="1"/>
  <c r="O777" i="1"/>
  <c r="P777" i="1"/>
  <c r="Q777" i="1"/>
  <c r="S777" i="1"/>
  <c r="V777" i="1"/>
  <c r="X777" i="1"/>
  <c r="Z777" i="1"/>
  <c r="AB777" i="1"/>
  <c r="O776" i="1"/>
  <c r="P776" i="1"/>
  <c r="Q776" i="1"/>
  <c r="S776" i="1"/>
  <c r="V776" i="1"/>
  <c r="X776" i="1"/>
  <c r="Z776" i="1"/>
  <c r="AB776" i="1"/>
  <c r="O775" i="1"/>
  <c r="P775" i="1"/>
  <c r="Q775" i="1"/>
  <c r="S775" i="1"/>
  <c r="V775" i="1"/>
  <c r="X775" i="1"/>
  <c r="Z775" i="1"/>
  <c r="AB775" i="1"/>
  <c r="O774" i="1"/>
  <c r="P774" i="1"/>
  <c r="Q774" i="1"/>
  <c r="S774" i="1"/>
  <c r="V774" i="1"/>
  <c r="X774" i="1"/>
  <c r="Z774" i="1"/>
  <c r="AB774" i="1"/>
  <c r="O773" i="1"/>
  <c r="P773" i="1"/>
  <c r="Q773" i="1"/>
  <c r="S773" i="1"/>
  <c r="V773" i="1"/>
  <c r="X773" i="1"/>
  <c r="Z773" i="1"/>
  <c r="AB773" i="1"/>
  <c r="O772" i="1"/>
  <c r="P772" i="1"/>
  <c r="Q772" i="1"/>
  <c r="S772" i="1"/>
  <c r="V772" i="1"/>
  <c r="X772" i="1"/>
  <c r="Z772" i="1"/>
  <c r="AB772" i="1"/>
  <c r="O771" i="1"/>
  <c r="P771" i="1"/>
  <c r="Q771" i="1"/>
  <c r="S771" i="1"/>
  <c r="V771" i="1"/>
  <c r="X771" i="1"/>
  <c r="Z771" i="1"/>
  <c r="AB771" i="1"/>
  <c r="O770" i="1"/>
  <c r="P770" i="1"/>
  <c r="Q770" i="1"/>
  <c r="S770" i="1"/>
  <c r="V770" i="1"/>
  <c r="X770" i="1"/>
  <c r="Z770" i="1"/>
  <c r="AB770" i="1"/>
  <c r="O769" i="1"/>
  <c r="P769" i="1"/>
  <c r="Q769" i="1"/>
  <c r="S769" i="1"/>
  <c r="V769" i="1"/>
  <c r="X769" i="1"/>
  <c r="Z769" i="1"/>
  <c r="AB769" i="1"/>
  <c r="O768" i="1"/>
  <c r="P768" i="1"/>
  <c r="Q768" i="1"/>
  <c r="S768" i="1"/>
  <c r="V768" i="1"/>
  <c r="X768" i="1"/>
  <c r="Z768" i="1"/>
  <c r="AB768" i="1"/>
  <c r="O767" i="1"/>
  <c r="P767" i="1"/>
  <c r="Q767" i="1"/>
  <c r="S767" i="1"/>
  <c r="V767" i="1"/>
  <c r="X767" i="1"/>
  <c r="Z767" i="1"/>
  <c r="AB767" i="1"/>
  <c r="O766" i="1"/>
  <c r="P766" i="1"/>
  <c r="Q766" i="1"/>
  <c r="S766" i="1"/>
  <c r="V766" i="1"/>
  <c r="X766" i="1"/>
  <c r="Z766" i="1"/>
  <c r="AB766" i="1"/>
  <c r="O765" i="1"/>
  <c r="P765" i="1"/>
  <c r="Q765" i="1"/>
  <c r="S765" i="1"/>
  <c r="V765" i="1"/>
  <c r="X765" i="1"/>
  <c r="Z765" i="1"/>
  <c r="AB765" i="1"/>
  <c r="O764" i="1"/>
  <c r="P764" i="1"/>
  <c r="Q764" i="1"/>
  <c r="S764" i="1"/>
  <c r="V764" i="1"/>
  <c r="X764" i="1"/>
  <c r="Z764" i="1"/>
  <c r="AB764" i="1"/>
  <c r="O763" i="1"/>
  <c r="P763" i="1"/>
  <c r="Q763" i="1"/>
  <c r="S763" i="1"/>
  <c r="V763" i="1"/>
  <c r="X763" i="1"/>
  <c r="Z763" i="1"/>
  <c r="AB763" i="1"/>
  <c r="O762" i="1"/>
  <c r="P762" i="1"/>
  <c r="Q762" i="1"/>
  <c r="S762" i="1"/>
  <c r="V762" i="1"/>
  <c r="X762" i="1"/>
  <c r="Z762" i="1"/>
  <c r="AB762" i="1"/>
  <c r="O761" i="1"/>
  <c r="P761" i="1"/>
  <c r="Q761" i="1"/>
  <c r="S761" i="1"/>
  <c r="V761" i="1"/>
  <c r="X761" i="1"/>
  <c r="Z761" i="1"/>
  <c r="AB761" i="1"/>
  <c r="O760" i="1"/>
  <c r="P760" i="1"/>
  <c r="Q760" i="1"/>
  <c r="S760" i="1"/>
  <c r="V760" i="1"/>
  <c r="X760" i="1"/>
  <c r="Z760" i="1"/>
  <c r="AB760" i="1"/>
  <c r="O759" i="1"/>
  <c r="P759" i="1"/>
  <c r="Q759" i="1"/>
  <c r="S759" i="1"/>
  <c r="V759" i="1"/>
  <c r="X759" i="1"/>
  <c r="Z759" i="1"/>
  <c r="AB759" i="1"/>
  <c r="O758" i="1"/>
  <c r="P758" i="1"/>
  <c r="Q758" i="1"/>
  <c r="S758" i="1"/>
  <c r="V758" i="1"/>
  <c r="X758" i="1"/>
  <c r="Z758" i="1"/>
  <c r="AB758" i="1"/>
  <c r="O757" i="1"/>
  <c r="P757" i="1"/>
  <c r="Q757" i="1"/>
  <c r="S757" i="1"/>
  <c r="V757" i="1"/>
  <c r="X757" i="1"/>
  <c r="Z757" i="1"/>
  <c r="AB757" i="1"/>
  <c r="O756" i="1"/>
  <c r="P756" i="1"/>
  <c r="Q756" i="1"/>
  <c r="S756" i="1"/>
  <c r="V756" i="1"/>
  <c r="X756" i="1"/>
  <c r="Z756" i="1"/>
  <c r="AB756" i="1"/>
  <c r="O755" i="1"/>
  <c r="P755" i="1"/>
  <c r="Q755" i="1"/>
  <c r="S755" i="1"/>
  <c r="V755" i="1"/>
  <c r="X755" i="1"/>
  <c r="Z755" i="1"/>
  <c r="AB755" i="1"/>
  <c r="O754" i="1"/>
  <c r="P754" i="1"/>
  <c r="Q754" i="1"/>
  <c r="S754" i="1"/>
  <c r="V754" i="1"/>
  <c r="X754" i="1"/>
  <c r="Z754" i="1"/>
  <c r="AB754" i="1"/>
  <c r="O753" i="1"/>
  <c r="P753" i="1"/>
  <c r="Q753" i="1"/>
  <c r="S753" i="1"/>
  <c r="V753" i="1"/>
  <c r="X753" i="1"/>
  <c r="Z753" i="1"/>
  <c r="AB753" i="1"/>
  <c r="O752" i="1"/>
  <c r="P752" i="1"/>
  <c r="Q752" i="1"/>
  <c r="S752" i="1"/>
  <c r="V752" i="1"/>
  <c r="X752" i="1"/>
  <c r="Z752" i="1"/>
  <c r="AB752" i="1"/>
  <c r="O751" i="1"/>
  <c r="P751" i="1"/>
  <c r="Q751" i="1"/>
  <c r="S751" i="1"/>
  <c r="V751" i="1"/>
  <c r="X751" i="1"/>
  <c r="Z751" i="1"/>
  <c r="AB751" i="1"/>
  <c r="O750" i="1"/>
  <c r="P750" i="1"/>
  <c r="Q750" i="1"/>
  <c r="S750" i="1"/>
  <c r="V750" i="1"/>
  <c r="X750" i="1"/>
  <c r="Z750" i="1"/>
  <c r="AB750" i="1"/>
  <c r="O749" i="1"/>
  <c r="P749" i="1"/>
  <c r="Q749" i="1"/>
  <c r="S749" i="1"/>
  <c r="V749" i="1"/>
  <c r="X749" i="1"/>
  <c r="Z749" i="1"/>
  <c r="AB749" i="1"/>
  <c r="O748" i="1"/>
  <c r="P748" i="1"/>
  <c r="Q748" i="1"/>
  <c r="S748" i="1"/>
  <c r="V748" i="1"/>
  <c r="X748" i="1"/>
  <c r="Z748" i="1"/>
  <c r="AB748" i="1"/>
  <c r="O747" i="1"/>
  <c r="P747" i="1"/>
  <c r="Q747" i="1"/>
  <c r="S747" i="1"/>
  <c r="V747" i="1"/>
  <c r="X747" i="1"/>
  <c r="Z747" i="1"/>
  <c r="AB747" i="1"/>
  <c r="O746" i="1"/>
  <c r="P746" i="1"/>
  <c r="Q746" i="1"/>
  <c r="S746" i="1"/>
  <c r="V746" i="1"/>
  <c r="X746" i="1"/>
  <c r="Z746" i="1"/>
  <c r="AB746" i="1"/>
  <c r="O745" i="1"/>
  <c r="P745" i="1"/>
  <c r="Q745" i="1"/>
  <c r="S745" i="1"/>
  <c r="V745" i="1"/>
  <c r="X745" i="1"/>
  <c r="Z745" i="1"/>
  <c r="AB745" i="1"/>
  <c r="O744" i="1"/>
  <c r="P744" i="1"/>
  <c r="Q744" i="1"/>
  <c r="S744" i="1"/>
  <c r="V744" i="1"/>
  <c r="X744" i="1"/>
  <c r="Z744" i="1"/>
  <c r="AB744" i="1"/>
  <c r="O743" i="1"/>
  <c r="P743" i="1"/>
  <c r="Q743" i="1"/>
  <c r="S743" i="1"/>
  <c r="V743" i="1"/>
  <c r="X743" i="1"/>
  <c r="Z743" i="1"/>
  <c r="AB743" i="1"/>
  <c r="O742" i="1"/>
  <c r="P742" i="1"/>
  <c r="Q742" i="1"/>
  <c r="S742" i="1"/>
  <c r="V742" i="1"/>
  <c r="X742" i="1"/>
  <c r="Z742" i="1"/>
  <c r="AB742" i="1"/>
  <c r="O741" i="1"/>
  <c r="P741" i="1"/>
  <c r="Q741" i="1"/>
  <c r="S741" i="1"/>
  <c r="V741" i="1"/>
  <c r="X741" i="1"/>
  <c r="Z741" i="1"/>
  <c r="AB741" i="1"/>
  <c r="O740" i="1"/>
  <c r="P740" i="1"/>
  <c r="Q740" i="1"/>
  <c r="S740" i="1"/>
  <c r="V740" i="1"/>
  <c r="X740" i="1"/>
  <c r="Z740" i="1"/>
  <c r="AB740" i="1"/>
  <c r="O739" i="1"/>
  <c r="P739" i="1"/>
  <c r="Q739" i="1"/>
  <c r="S739" i="1"/>
  <c r="V739" i="1"/>
  <c r="X739" i="1"/>
  <c r="Z739" i="1"/>
  <c r="AB739" i="1"/>
  <c r="O738" i="1"/>
  <c r="P738" i="1"/>
  <c r="Q738" i="1"/>
  <c r="S738" i="1"/>
  <c r="V738" i="1"/>
  <c r="X738" i="1"/>
  <c r="Z738" i="1"/>
  <c r="AB738" i="1"/>
  <c r="O737" i="1"/>
  <c r="P737" i="1"/>
  <c r="Q737" i="1"/>
  <c r="S737" i="1"/>
  <c r="V737" i="1"/>
  <c r="X737" i="1"/>
  <c r="Z737" i="1"/>
  <c r="AB737" i="1"/>
  <c r="O736" i="1"/>
  <c r="P736" i="1"/>
  <c r="Q736" i="1"/>
  <c r="S736" i="1"/>
  <c r="V736" i="1"/>
  <c r="X736" i="1"/>
  <c r="Z736" i="1"/>
  <c r="AB736" i="1"/>
  <c r="O735" i="1"/>
  <c r="P735" i="1"/>
  <c r="Q735" i="1"/>
  <c r="S735" i="1"/>
  <c r="V735" i="1"/>
  <c r="X735" i="1"/>
  <c r="Z735" i="1"/>
  <c r="AB735" i="1"/>
  <c r="O734" i="1"/>
  <c r="P734" i="1"/>
  <c r="Q734" i="1"/>
  <c r="S734" i="1"/>
  <c r="V734" i="1"/>
  <c r="X734" i="1"/>
  <c r="Z734" i="1"/>
  <c r="AB734" i="1"/>
  <c r="O733" i="1"/>
  <c r="P733" i="1"/>
  <c r="Q733" i="1"/>
  <c r="S733" i="1"/>
  <c r="V733" i="1"/>
  <c r="X733" i="1"/>
  <c r="Z733" i="1"/>
  <c r="AB733" i="1"/>
  <c r="O732" i="1"/>
  <c r="P732" i="1"/>
  <c r="Q732" i="1"/>
  <c r="S732" i="1"/>
  <c r="V732" i="1"/>
  <c r="X732" i="1"/>
  <c r="Z732" i="1"/>
  <c r="AB732" i="1"/>
  <c r="O731" i="1"/>
  <c r="P731" i="1"/>
  <c r="Q731" i="1"/>
  <c r="S731" i="1"/>
  <c r="V731" i="1"/>
  <c r="X731" i="1"/>
  <c r="Z731" i="1"/>
  <c r="AB731" i="1"/>
  <c r="O730" i="1"/>
  <c r="P730" i="1"/>
  <c r="Q730" i="1"/>
  <c r="S730" i="1"/>
  <c r="V730" i="1"/>
  <c r="X730" i="1"/>
  <c r="Z730" i="1"/>
  <c r="AB730" i="1"/>
  <c r="O729" i="1"/>
  <c r="P729" i="1"/>
  <c r="Q729" i="1"/>
  <c r="S729" i="1"/>
  <c r="V729" i="1"/>
  <c r="X729" i="1"/>
  <c r="Z729" i="1"/>
  <c r="AB729" i="1"/>
  <c r="O728" i="1"/>
  <c r="P728" i="1"/>
  <c r="Q728" i="1"/>
  <c r="S728" i="1"/>
  <c r="V728" i="1"/>
  <c r="X728" i="1"/>
  <c r="Z728" i="1"/>
  <c r="AB728" i="1"/>
  <c r="O727" i="1"/>
  <c r="P727" i="1"/>
  <c r="Q727" i="1"/>
  <c r="S727" i="1"/>
  <c r="V727" i="1"/>
  <c r="X727" i="1"/>
  <c r="Z727" i="1"/>
  <c r="AB727" i="1"/>
  <c r="O726" i="1"/>
  <c r="P726" i="1"/>
  <c r="Q726" i="1"/>
  <c r="S726" i="1"/>
  <c r="V726" i="1"/>
  <c r="X726" i="1"/>
  <c r="Z726" i="1"/>
  <c r="AB726" i="1"/>
  <c r="O725" i="1"/>
  <c r="P725" i="1"/>
  <c r="Q725" i="1"/>
  <c r="S725" i="1"/>
  <c r="V725" i="1"/>
  <c r="X725" i="1"/>
  <c r="Z725" i="1"/>
  <c r="AB725" i="1"/>
  <c r="O724" i="1"/>
  <c r="P724" i="1"/>
  <c r="Q724" i="1"/>
  <c r="S724" i="1"/>
  <c r="V724" i="1"/>
  <c r="X724" i="1"/>
  <c r="Z724" i="1"/>
  <c r="AB724" i="1"/>
  <c r="O723" i="1"/>
  <c r="P723" i="1"/>
  <c r="Q723" i="1"/>
  <c r="S723" i="1"/>
  <c r="V723" i="1"/>
  <c r="X723" i="1"/>
  <c r="Z723" i="1"/>
  <c r="AB723" i="1"/>
  <c r="O722" i="1"/>
  <c r="P722" i="1"/>
  <c r="Q722" i="1"/>
  <c r="S722" i="1"/>
  <c r="V722" i="1"/>
  <c r="X722" i="1"/>
  <c r="Z722" i="1"/>
  <c r="AB722" i="1"/>
  <c r="O721" i="1"/>
  <c r="P721" i="1"/>
  <c r="Q721" i="1"/>
  <c r="S721" i="1"/>
  <c r="V721" i="1"/>
  <c r="X721" i="1"/>
  <c r="Z721" i="1"/>
  <c r="AB721" i="1"/>
  <c r="O720" i="1"/>
  <c r="P720" i="1"/>
  <c r="Q720" i="1"/>
  <c r="S720" i="1"/>
  <c r="V720" i="1"/>
  <c r="X720" i="1"/>
  <c r="Z720" i="1"/>
  <c r="AB720" i="1"/>
  <c r="O719" i="1"/>
  <c r="P719" i="1"/>
  <c r="Q719" i="1"/>
  <c r="S719" i="1"/>
  <c r="V719" i="1"/>
  <c r="X719" i="1"/>
  <c r="Z719" i="1"/>
  <c r="AB719" i="1"/>
  <c r="O718" i="1"/>
  <c r="P718" i="1"/>
  <c r="Q718" i="1"/>
  <c r="S718" i="1"/>
  <c r="V718" i="1"/>
  <c r="X718" i="1"/>
  <c r="Z718" i="1"/>
  <c r="AB718" i="1"/>
  <c r="O717" i="1"/>
  <c r="P717" i="1"/>
  <c r="Q717" i="1"/>
  <c r="S717" i="1"/>
  <c r="V717" i="1"/>
  <c r="X717" i="1"/>
  <c r="Z717" i="1"/>
  <c r="AB717" i="1"/>
  <c r="O716" i="1"/>
  <c r="P716" i="1"/>
  <c r="Q716" i="1"/>
  <c r="S716" i="1"/>
  <c r="V716" i="1"/>
  <c r="X716" i="1"/>
  <c r="Z716" i="1"/>
  <c r="AB716" i="1"/>
  <c r="O715" i="1"/>
  <c r="P715" i="1"/>
  <c r="Q715" i="1"/>
  <c r="S715" i="1"/>
  <c r="V715" i="1"/>
  <c r="X715" i="1"/>
  <c r="Z715" i="1"/>
  <c r="AB715" i="1"/>
  <c r="O714" i="1"/>
  <c r="P714" i="1"/>
  <c r="Q714" i="1"/>
  <c r="S714" i="1"/>
  <c r="V714" i="1"/>
  <c r="X714" i="1"/>
  <c r="Z714" i="1"/>
  <c r="AB714" i="1"/>
  <c r="O713" i="1"/>
  <c r="P713" i="1"/>
  <c r="Q713" i="1"/>
  <c r="S713" i="1"/>
  <c r="V713" i="1"/>
  <c r="X713" i="1"/>
  <c r="Z713" i="1"/>
  <c r="AB713" i="1"/>
  <c r="O712" i="1"/>
  <c r="P712" i="1"/>
  <c r="Q712" i="1"/>
  <c r="S712" i="1"/>
  <c r="V712" i="1"/>
  <c r="X712" i="1"/>
  <c r="Z712" i="1"/>
  <c r="AB712" i="1"/>
  <c r="O711" i="1"/>
  <c r="P711" i="1"/>
  <c r="Q711" i="1"/>
  <c r="S711" i="1"/>
  <c r="V711" i="1"/>
  <c r="X711" i="1"/>
  <c r="Z711" i="1"/>
  <c r="AB711" i="1"/>
  <c r="O710" i="1"/>
  <c r="P710" i="1"/>
  <c r="Q710" i="1"/>
  <c r="S710" i="1"/>
  <c r="V710" i="1"/>
  <c r="X710" i="1"/>
  <c r="Z710" i="1"/>
  <c r="AB710" i="1"/>
  <c r="O709" i="1"/>
  <c r="P709" i="1"/>
  <c r="Q709" i="1"/>
  <c r="S709" i="1"/>
  <c r="V709" i="1"/>
  <c r="X709" i="1"/>
  <c r="Z709" i="1"/>
  <c r="AB709" i="1"/>
  <c r="O708" i="1"/>
  <c r="P708" i="1"/>
  <c r="Q708" i="1"/>
  <c r="S708" i="1"/>
  <c r="V708" i="1"/>
  <c r="X708" i="1"/>
  <c r="Z708" i="1"/>
  <c r="AB708" i="1"/>
  <c r="O707" i="1"/>
  <c r="P707" i="1"/>
  <c r="Q707" i="1"/>
  <c r="S707" i="1"/>
  <c r="V707" i="1"/>
  <c r="X707" i="1"/>
  <c r="Z707" i="1"/>
  <c r="AB707" i="1"/>
  <c r="O706" i="1"/>
  <c r="P706" i="1"/>
  <c r="Q706" i="1"/>
  <c r="S706" i="1"/>
  <c r="V706" i="1"/>
  <c r="X706" i="1"/>
  <c r="Z706" i="1"/>
  <c r="AB706" i="1"/>
  <c r="O705" i="1"/>
  <c r="P705" i="1"/>
  <c r="Q705" i="1"/>
  <c r="S705" i="1"/>
  <c r="V705" i="1"/>
  <c r="X705" i="1"/>
  <c r="Z705" i="1"/>
  <c r="AB705" i="1"/>
  <c r="O704" i="1"/>
  <c r="P704" i="1"/>
  <c r="Q704" i="1"/>
  <c r="S704" i="1"/>
  <c r="V704" i="1"/>
  <c r="X704" i="1"/>
  <c r="Z704" i="1"/>
  <c r="AB704" i="1"/>
  <c r="O703" i="1"/>
  <c r="P703" i="1"/>
  <c r="Q703" i="1"/>
  <c r="S703" i="1"/>
  <c r="V703" i="1"/>
  <c r="X703" i="1"/>
  <c r="Z703" i="1"/>
  <c r="AB703" i="1"/>
  <c r="O702" i="1"/>
  <c r="P702" i="1"/>
  <c r="Q702" i="1"/>
  <c r="S702" i="1"/>
  <c r="V702" i="1"/>
  <c r="X702" i="1"/>
  <c r="Z702" i="1"/>
  <c r="AB702" i="1"/>
  <c r="O701" i="1"/>
  <c r="P701" i="1"/>
  <c r="Q701" i="1"/>
  <c r="S701" i="1"/>
  <c r="V701" i="1"/>
  <c r="X701" i="1"/>
  <c r="Z701" i="1"/>
  <c r="AB701" i="1"/>
  <c r="O700" i="1"/>
  <c r="P700" i="1"/>
  <c r="Q700" i="1"/>
  <c r="S700" i="1"/>
  <c r="V700" i="1"/>
  <c r="X700" i="1"/>
  <c r="Z700" i="1"/>
  <c r="AB700" i="1"/>
  <c r="O699" i="1"/>
  <c r="P699" i="1"/>
  <c r="Q699" i="1"/>
  <c r="S699" i="1"/>
  <c r="V699" i="1"/>
  <c r="X699" i="1"/>
  <c r="Z699" i="1"/>
  <c r="AB699" i="1"/>
  <c r="O698" i="1"/>
  <c r="P698" i="1"/>
  <c r="Q698" i="1"/>
  <c r="S698" i="1"/>
  <c r="V698" i="1"/>
  <c r="X698" i="1"/>
  <c r="Z698" i="1"/>
  <c r="AB698" i="1"/>
  <c r="O697" i="1"/>
  <c r="P697" i="1"/>
  <c r="Q697" i="1"/>
  <c r="S697" i="1"/>
  <c r="V697" i="1"/>
  <c r="X697" i="1"/>
  <c r="Z697" i="1"/>
  <c r="AB697" i="1"/>
  <c r="O696" i="1"/>
  <c r="P696" i="1"/>
  <c r="Q696" i="1"/>
  <c r="S696" i="1"/>
  <c r="V696" i="1"/>
  <c r="X696" i="1"/>
  <c r="Z696" i="1"/>
  <c r="AB696" i="1"/>
  <c r="O695" i="1"/>
  <c r="P695" i="1"/>
  <c r="Q695" i="1"/>
  <c r="S695" i="1"/>
  <c r="V695" i="1"/>
  <c r="X695" i="1"/>
  <c r="Z695" i="1"/>
  <c r="AB695" i="1"/>
  <c r="O694" i="1"/>
  <c r="P694" i="1"/>
  <c r="Q694" i="1"/>
  <c r="S694" i="1"/>
  <c r="V694" i="1"/>
  <c r="X694" i="1"/>
  <c r="Z694" i="1"/>
  <c r="AB694" i="1"/>
  <c r="O693" i="1"/>
  <c r="P693" i="1"/>
  <c r="Q693" i="1"/>
  <c r="S693" i="1"/>
  <c r="V693" i="1"/>
  <c r="X693" i="1"/>
  <c r="Z693" i="1"/>
  <c r="AB693" i="1"/>
  <c r="O692" i="1"/>
  <c r="P692" i="1"/>
  <c r="Q692" i="1"/>
  <c r="S692" i="1"/>
  <c r="V692" i="1"/>
  <c r="X692" i="1"/>
  <c r="Z692" i="1"/>
  <c r="AB692" i="1"/>
  <c r="O691" i="1"/>
  <c r="P691" i="1"/>
  <c r="Q691" i="1"/>
  <c r="S691" i="1"/>
  <c r="V691" i="1"/>
  <c r="X691" i="1"/>
  <c r="Z691" i="1"/>
  <c r="AB691" i="1"/>
  <c r="O690" i="1"/>
  <c r="P690" i="1"/>
  <c r="Q690" i="1"/>
  <c r="S690" i="1"/>
  <c r="V690" i="1"/>
  <c r="X690" i="1"/>
  <c r="Z690" i="1"/>
  <c r="AB690" i="1"/>
  <c r="O689" i="1"/>
  <c r="P689" i="1"/>
  <c r="Q689" i="1"/>
  <c r="S689" i="1"/>
  <c r="V689" i="1"/>
  <c r="X689" i="1"/>
  <c r="Z689" i="1"/>
  <c r="AB689" i="1"/>
  <c r="O688" i="1"/>
  <c r="P688" i="1"/>
  <c r="Q688" i="1"/>
  <c r="S688" i="1"/>
  <c r="V688" i="1"/>
  <c r="X688" i="1"/>
  <c r="Z688" i="1"/>
  <c r="AB688" i="1"/>
  <c r="O687" i="1"/>
  <c r="P687" i="1"/>
  <c r="Q687" i="1"/>
  <c r="S687" i="1"/>
  <c r="V687" i="1"/>
  <c r="X687" i="1"/>
  <c r="Z687" i="1"/>
  <c r="AB687" i="1"/>
  <c r="O686" i="1"/>
  <c r="P686" i="1"/>
  <c r="Q686" i="1"/>
  <c r="S686" i="1"/>
  <c r="V686" i="1"/>
  <c r="X686" i="1"/>
  <c r="Z686" i="1"/>
  <c r="AB686" i="1"/>
  <c r="O685" i="1"/>
  <c r="P685" i="1"/>
  <c r="Q685" i="1"/>
  <c r="S685" i="1"/>
  <c r="V685" i="1"/>
  <c r="X685" i="1"/>
  <c r="Z685" i="1"/>
  <c r="AB685" i="1"/>
  <c r="O684" i="1"/>
  <c r="P684" i="1"/>
  <c r="Q684" i="1"/>
  <c r="S684" i="1"/>
  <c r="V684" i="1"/>
  <c r="X684" i="1"/>
  <c r="Z684" i="1"/>
  <c r="AB684" i="1"/>
  <c r="O683" i="1"/>
  <c r="P683" i="1"/>
  <c r="Q683" i="1"/>
  <c r="S683" i="1"/>
  <c r="V683" i="1"/>
  <c r="X683" i="1"/>
  <c r="Z683" i="1"/>
  <c r="AB683" i="1"/>
  <c r="O682" i="1"/>
  <c r="P682" i="1"/>
  <c r="Q682" i="1"/>
  <c r="S682" i="1"/>
  <c r="V682" i="1"/>
  <c r="X682" i="1"/>
  <c r="Z682" i="1"/>
  <c r="AB682" i="1"/>
  <c r="O681" i="1"/>
  <c r="P681" i="1"/>
  <c r="Q681" i="1"/>
  <c r="S681" i="1"/>
  <c r="V681" i="1"/>
  <c r="X681" i="1"/>
  <c r="Z681" i="1"/>
  <c r="AB681" i="1"/>
  <c r="O680" i="1"/>
  <c r="P680" i="1"/>
  <c r="Q680" i="1"/>
  <c r="S680" i="1"/>
  <c r="V680" i="1"/>
  <c r="X680" i="1"/>
  <c r="Z680" i="1"/>
  <c r="AB680" i="1"/>
  <c r="O679" i="1"/>
  <c r="P679" i="1"/>
  <c r="Q679" i="1"/>
  <c r="S679" i="1"/>
  <c r="V679" i="1"/>
  <c r="X679" i="1"/>
  <c r="Z679" i="1"/>
  <c r="AB679" i="1"/>
  <c r="O678" i="1"/>
  <c r="P678" i="1"/>
  <c r="Q678" i="1"/>
  <c r="S678" i="1"/>
  <c r="V678" i="1"/>
  <c r="X678" i="1"/>
  <c r="Z678" i="1"/>
  <c r="AB678" i="1"/>
  <c r="O677" i="1"/>
  <c r="P677" i="1"/>
  <c r="Q677" i="1"/>
  <c r="S677" i="1"/>
  <c r="V677" i="1"/>
  <c r="X677" i="1"/>
  <c r="Z677" i="1"/>
  <c r="AB677" i="1"/>
  <c r="O676" i="1"/>
  <c r="P676" i="1"/>
  <c r="Q676" i="1"/>
  <c r="S676" i="1"/>
  <c r="V676" i="1"/>
  <c r="X676" i="1"/>
  <c r="Z676" i="1"/>
  <c r="AB676" i="1"/>
  <c r="O675" i="1"/>
  <c r="P675" i="1"/>
  <c r="Q675" i="1"/>
  <c r="S675" i="1"/>
  <c r="V675" i="1"/>
  <c r="X675" i="1"/>
  <c r="Z675" i="1"/>
  <c r="AB675" i="1"/>
  <c r="O674" i="1"/>
  <c r="P674" i="1"/>
  <c r="Q674" i="1"/>
  <c r="S674" i="1"/>
  <c r="V674" i="1"/>
  <c r="X674" i="1"/>
  <c r="Z674" i="1"/>
  <c r="AB674" i="1"/>
  <c r="O673" i="1"/>
  <c r="P673" i="1"/>
  <c r="Q673" i="1"/>
  <c r="S673" i="1"/>
  <c r="V673" i="1"/>
  <c r="X673" i="1"/>
  <c r="Z673" i="1"/>
  <c r="AB673" i="1"/>
  <c r="O672" i="1"/>
  <c r="P672" i="1"/>
  <c r="Q672" i="1"/>
  <c r="S672" i="1"/>
  <c r="V672" i="1"/>
  <c r="X672" i="1"/>
  <c r="Z672" i="1"/>
  <c r="AB672" i="1"/>
  <c r="O671" i="1"/>
  <c r="P671" i="1"/>
  <c r="Q671" i="1"/>
  <c r="S671" i="1"/>
  <c r="V671" i="1"/>
  <c r="X671" i="1"/>
  <c r="Z671" i="1"/>
  <c r="AB671" i="1"/>
  <c r="O670" i="1"/>
  <c r="P670" i="1"/>
  <c r="Q670" i="1"/>
  <c r="S670" i="1"/>
  <c r="V670" i="1"/>
  <c r="X670" i="1"/>
  <c r="Z670" i="1"/>
  <c r="AB670" i="1"/>
  <c r="O669" i="1"/>
  <c r="P669" i="1"/>
  <c r="Q669" i="1"/>
  <c r="S669" i="1"/>
  <c r="V669" i="1"/>
  <c r="X669" i="1"/>
  <c r="Z669" i="1"/>
  <c r="AB669" i="1"/>
  <c r="O668" i="1"/>
  <c r="P668" i="1"/>
  <c r="Q668" i="1"/>
  <c r="S668" i="1"/>
  <c r="V668" i="1"/>
  <c r="X668" i="1"/>
  <c r="Z668" i="1"/>
  <c r="AB668" i="1"/>
  <c r="O667" i="1"/>
  <c r="P667" i="1"/>
  <c r="Q667" i="1"/>
  <c r="S667" i="1"/>
  <c r="V667" i="1"/>
  <c r="X667" i="1"/>
  <c r="Z667" i="1"/>
  <c r="AB667" i="1"/>
  <c r="O666" i="1"/>
  <c r="P666" i="1"/>
  <c r="Q666" i="1"/>
  <c r="S666" i="1"/>
  <c r="V666" i="1"/>
  <c r="X666" i="1"/>
  <c r="Z666" i="1"/>
  <c r="AB666" i="1"/>
  <c r="O665" i="1"/>
  <c r="P665" i="1"/>
  <c r="Q665" i="1"/>
  <c r="S665" i="1"/>
  <c r="V665" i="1"/>
  <c r="X665" i="1"/>
  <c r="Z665" i="1"/>
  <c r="AB665" i="1"/>
  <c r="O664" i="1"/>
  <c r="P664" i="1"/>
  <c r="Q664" i="1"/>
  <c r="S664" i="1"/>
  <c r="V664" i="1"/>
  <c r="X664" i="1"/>
  <c r="Z664" i="1"/>
  <c r="AB664" i="1"/>
  <c r="O663" i="1"/>
  <c r="P663" i="1"/>
  <c r="Q663" i="1"/>
  <c r="S663" i="1"/>
  <c r="V663" i="1"/>
  <c r="X663" i="1"/>
  <c r="Z663" i="1"/>
  <c r="AB663" i="1"/>
  <c r="O662" i="1"/>
  <c r="P662" i="1"/>
  <c r="Q662" i="1"/>
  <c r="S662" i="1"/>
  <c r="V662" i="1"/>
  <c r="X662" i="1"/>
  <c r="Z662" i="1"/>
  <c r="AB662" i="1"/>
  <c r="O661" i="1"/>
  <c r="P661" i="1"/>
  <c r="Q661" i="1"/>
  <c r="S661" i="1"/>
  <c r="V661" i="1"/>
  <c r="X661" i="1"/>
  <c r="Z661" i="1"/>
  <c r="AB661" i="1"/>
  <c r="O660" i="1"/>
  <c r="P660" i="1"/>
  <c r="Q660" i="1"/>
  <c r="S660" i="1"/>
  <c r="V660" i="1"/>
  <c r="X660" i="1"/>
  <c r="Z660" i="1"/>
  <c r="AB660" i="1"/>
  <c r="O659" i="1"/>
  <c r="P659" i="1"/>
  <c r="Q659" i="1"/>
  <c r="S659" i="1"/>
  <c r="V659" i="1"/>
  <c r="X659" i="1"/>
  <c r="Z659" i="1"/>
  <c r="AB659" i="1"/>
  <c r="O658" i="1"/>
  <c r="P658" i="1"/>
  <c r="Q658" i="1"/>
  <c r="S658" i="1"/>
  <c r="V658" i="1"/>
  <c r="X658" i="1"/>
  <c r="Z658" i="1"/>
  <c r="AB658" i="1"/>
  <c r="O657" i="1"/>
  <c r="P657" i="1"/>
  <c r="Q657" i="1"/>
  <c r="S657" i="1"/>
  <c r="V657" i="1"/>
  <c r="X657" i="1"/>
  <c r="Z657" i="1"/>
  <c r="AB657" i="1"/>
  <c r="O656" i="1"/>
  <c r="P656" i="1"/>
  <c r="Q656" i="1"/>
  <c r="S656" i="1"/>
  <c r="V656" i="1"/>
  <c r="X656" i="1"/>
  <c r="Z656" i="1"/>
  <c r="AB656" i="1"/>
  <c r="O655" i="1"/>
  <c r="P655" i="1"/>
  <c r="Q655" i="1"/>
  <c r="S655" i="1"/>
  <c r="V655" i="1"/>
  <c r="X655" i="1"/>
  <c r="Z655" i="1"/>
  <c r="AB655" i="1"/>
  <c r="O654" i="1"/>
  <c r="P654" i="1"/>
  <c r="Q654" i="1"/>
  <c r="S654" i="1"/>
  <c r="V654" i="1"/>
  <c r="X654" i="1"/>
  <c r="Z654" i="1"/>
  <c r="AB654" i="1"/>
  <c r="O653" i="1"/>
  <c r="P653" i="1"/>
  <c r="Q653" i="1"/>
  <c r="S653" i="1"/>
  <c r="V653" i="1"/>
  <c r="X653" i="1"/>
  <c r="Z653" i="1"/>
  <c r="AB653" i="1"/>
  <c r="O652" i="1"/>
  <c r="P652" i="1"/>
  <c r="Q652" i="1"/>
  <c r="S652" i="1"/>
  <c r="V652" i="1"/>
  <c r="X652" i="1"/>
  <c r="Z652" i="1"/>
  <c r="AB652" i="1"/>
  <c r="O651" i="1"/>
  <c r="P651" i="1"/>
  <c r="Q651" i="1"/>
  <c r="S651" i="1"/>
  <c r="V651" i="1"/>
  <c r="X651" i="1"/>
  <c r="Z651" i="1"/>
  <c r="AB651" i="1"/>
  <c r="O650" i="1"/>
  <c r="P650" i="1"/>
  <c r="Q650" i="1"/>
  <c r="S650" i="1"/>
  <c r="V650" i="1"/>
  <c r="X650" i="1"/>
  <c r="Z650" i="1"/>
  <c r="AB650" i="1"/>
  <c r="O649" i="1"/>
  <c r="P649" i="1"/>
  <c r="Q649" i="1"/>
  <c r="S649" i="1"/>
  <c r="V649" i="1"/>
  <c r="X649" i="1"/>
  <c r="Z649" i="1"/>
  <c r="AB649" i="1"/>
  <c r="O648" i="1"/>
  <c r="P648" i="1"/>
  <c r="Q648" i="1"/>
  <c r="S648" i="1"/>
  <c r="V648" i="1"/>
  <c r="X648" i="1"/>
  <c r="Z648" i="1"/>
  <c r="AB648" i="1"/>
  <c r="O647" i="1"/>
  <c r="P647" i="1"/>
  <c r="Q647" i="1"/>
  <c r="S647" i="1"/>
  <c r="V647" i="1"/>
  <c r="X647" i="1"/>
  <c r="Z647" i="1"/>
  <c r="AB647" i="1"/>
  <c r="O646" i="1"/>
  <c r="P646" i="1"/>
  <c r="Q646" i="1"/>
  <c r="S646" i="1"/>
  <c r="V646" i="1"/>
  <c r="X646" i="1"/>
  <c r="Z646" i="1"/>
  <c r="AB646" i="1"/>
  <c r="O645" i="1"/>
  <c r="P645" i="1"/>
  <c r="Q645" i="1"/>
  <c r="S645" i="1"/>
  <c r="V645" i="1"/>
  <c r="X645" i="1"/>
  <c r="Z645" i="1"/>
  <c r="AB645" i="1"/>
  <c r="O644" i="1"/>
  <c r="P644" i="1"/>
  <c r="Q644" i="1"/>
  <c r="S644" i="1"/>
  <c r="V644" i="1"/>
  <c r="X644" i="1"/>
  <c r="Z644" i="1"/>
  <c r="AB644" i="1"/>
  <c r="O643" i="1"/>
  <c r="P643" i="1"/>
  <c r="Q643" i="1"/>
  <c r="S643" i="1"/>
  <c r="V643" i="1"/>
  <c r="X643" i="1"/>
  <c r="Z643" i="1"/>
  <c r="AB643" i="1"/>
  <c r="O642" i="1"/>
  <c r="P642" i="1"/>
  <c r="Q642" i="1"/>
  <c r="S642" i="1"/>
  <c r="V642" i="1"/>
  <c r="X642" i="1"/>
  <c r="Z642" i="1"/>
  <c r="AB642" i="1"/>
  <c r="O641" i="1"/>
  <c r="P641" i="1"/>
  <c r="Q641" i="1"/>
  <c r="S641" i="1"/>
  <c r="V641" i="1"/>
  <c r="X641" i="1"/>
  <c r="Z641" i="1"/>
  <c r="AB641" i="1"/>
  <c r="O640" i="1"/>
  <c r="P640" i="1"/>
  <c r="Q640" i="1"/>
  <c r="S640" i="1"/>
  <c r="V640" i="1"/>
  <c r="X640" i="1"/>
  <c r="Z640" i="1"/>
  <c r="AB640" i="1"/>
  <c r="O639" i="1"/>
  <c r="P639" i="1"/>
  <c r="Q639" i="1"/>
  <c r="S639" i="1"/>
  <c r="V639" i="1"/>
  <c r="X639" i="1"/>
  <c r="Z639" i="1"/>
  <c r="AB639" i="1"/>
  <c r="O638" i="1"/>
  <c r="P638" i="1"/>
  <c r="Q638" i="1"/>
  <c r="S638" i="1"/>
  <c r="V638" i="1"/>
  <c r="X638" i="1"/>
  <c r="Z638" i="1"/>
  <c r="AB638" i="1"/>
  <c r="O637" i="1"/>
  <c r="P637" i="1"/>
  <c r="Q637" i="1"/>
  <c r="S637" i="1"/>
  <c r="V637" i="1"/>
  <c r="X637" i="1"/>
  <c r="Z637" i="1"/>
  <c r="AB637" i="1"/>
  <c r="O636" i="1"/>
  <c r="P636" i="1"/>
  <c r="Q636" i="1"/>
  <c r="S636" i="1"/>
  <c r="V636" i="1"/>
  <c r="X636" i="1"/>
  <c r="Z636" i="1"/>
  <c r="AB636" i="1"/>
  <c r="O635" i="1"/>
  <c r="P635" i="1"/>
  <c r="Q635" i="1"/>
  <c r="S635" i="1"/>
  <c r="V635" i="1"/>
  <c r="X635" i="1"/>
  <c r="Z635" i="1"/>
  <c r="AB635" i="1"/>
  <c r="O634" i="1"/>
  <c r="P634" i="1"/>
  <c r="Q634" i="1"/>
  <c r="S634" i="1"/>
  <c r="V634" i="1"/>
  <c r="X634" i="1"/>
  <c r="Z634" i="1"/>
  <c r="AB634" i="1"/>
  <c r="O633" i="1"/>
  <c r="P633" i="1"/>
  <c r="Q633" i="1"/>
  <c r="S633" i="1"/>
  <c r="V633" i="1"/>
  <c r="X633" i="1"/>
  <c r="Z633" i="1"/>
  <c r="AB633" i="1"/>
  <c r="O632" i="1"/>
  <c r="P632" i="1"/>
  <c r="Q632" i="1"/>
  <c r="S632" i="1"/>
  <c r="V632" i="1"/>
  <c r="X632" i="1"/>
  <c r="Z632" i="1"/>
  <c r="AB632" i="1"/>
  <c r="O631" i="1"/>
  <c r="P631" i="1"/>
  <c r="Q631" i="1"/>
  <c r="S631" i="1"/>
  <c r="V631" i="1"/>
  <c r="X631" i="1"/>
  <c r="Z631" i="1"/>
  <c r="AB631" i="1"/>
  <c r="O630" i="1"/>
  <c r="P630" i="1"/>
  <c r="Q630" i="1"/>
  <c r="S630" i="1"/>
  <c r="V630" i="1"/>
  <c r="X630" i="1"/>
  <c r="Z630" i="1"/>
  <c r="AB630" i="1"/>
  <c r="O629" i="1"/>
  <c r="P629" i="1"/>
  <c r="Q629" i="1"/>
  <c r="S629" i="1"/>
  <c r="V629" i="1"/>
  <c r="X629" i="1"/>
  <c r="Z629" i="1"/>
  <c r="AB629" i="1"/>
  <c r="O628" i="1"/>
  <c r="P628" i="1"/>
  <c r="Q628" i="1"/>
  <c r="S628" i="1"/>
  <c r="V628" i="1"/>
  <c r="X628" i="1"/>
  <c r="Z628" i="1"/>
  <c r="AB628" i="1"/>
  <c r="O627" i="1"/>
  <c r="P627" i="1"/>
  <c r="Q627" i="1"/>
  <c r="S627" i="1"/>
  <c r="V627" i="1"/>
  <c r="X627" i="1"/>
  <c r="Z627" i="1"/>
  <c r="AB627" i="1"/>
  <c r="O626" i="1"/>
  <c r="P626" i="1"/>
  <c r="Q626" i="1"/>
  <c r="S626" i="1"/>
  <c r="V626" i="1"/>
  <c r="X626" i="1"/>
  <c r="Z626" i="1"/>
  <c r="AB626" i="1"/>
  <c r="O625" i="1"/>
  <c r="P625" i="1"/>
  <c r="Q625" i="1"/>
  <c r="S625" i="1"/>
  <c r="V625" i="1"/>
  <c r="X625" i="1"/>
  <c r="Z625" i="1"/>
  <c r="AB625" i="1"/>
  <c r="O624" i="1"/>
  <c r="P624" i="1"/>
  <c r="Q624" i="1"/>
  <c r="S624" i="1"/>
  <c r="V624" i="1"/>
  <c r="X624" i="1"/>
  <c r="Z624" i="1"/>
  <c r="AB624" i="1"/>
  <c r="O623" i="1"/>
  <c r="P623" i="1"/>
  <c r="Q623" i="1"/>
  <c r="S623" i="1"/>
  <c r="V623" i="1"/>
  <c r="X623" i="1"/>
  <c r="Z623" i="1"/>
  <c r="AB623" i="1"/>
  <c r="O622" i="1"/>
  <c r="P622" i="1"/>
  <c r="Q622" i="1"/>
  <c r="S622" i="1"/>
  <c r="V622" i="1"/>
  <c r="X622" i="1"/>
  <c r="Z622" i="1"/>
  <c r="AB622" i="1"/>
  <c r="O621" i="1"/>
  <c r="P621" i="1"/>
  <c r="Q621" i="1"/>
  <c r="S621" i="1"/>
  <c r="V621" i="1"/>
  <c r="X621" i="1"/>
  <c r="Z621" i="1"/>
  <c r="AB621" i="1"/>
  <c r="O620" i="1"/>
  <c r="P620" i="1"/>
  <c r="Q620" i="1"/>
  <c r="S620" i="1"/>
  <c r="V620" i="1"/>
  <c r="X620" i="1"/>
  <c r="Z620" i="1"/>
  <c r="AB620" i="1"/>
  <c r="O619" i="1"/>
  <c r="P619" i="1"/>
  <c r="Q619" i="1"/>
  <c r="S619" i="1"/>
  <c r="V619" i="1"/>
  <c r="X619" i="1"/>
  <c r="Z619" i="1"/>
  <c r="AB619" i="1"/>
  <c r="O618" i="1"/>
  <c r="P618" i="1"/>
  <c r="Q618" i="1"/>
  <c r="S618" i="1"/>
  <c r="V618" i="1"/>
  <c r="X618" i="1"/>
  <c r="Z618" i="1"/>
  <c r="AB618" i="1"/>
  <c r="O617" i="1"/>
  <c r="P617" i="1"/>
  <c r="Q617" i="1"/>
  <c r="S617" i="1"/>
  <c r="V617" i="1"/>
  <c r="X617" i="1"/>
  <c r="Z617" i="1"/>
  <c r="AB617" i="1"/>
  <c r="O616" i="1"/>
  <c r="P616" i="1"/>
  <c r="Q616" i="1"/>
  <c r="S616" i="1"/>
  <c r="V616" i="1"/>
  <c r="X616" i="1"/>
  <c r="Z616" i="1"/>
  <c r="AB616" i="1"/>
  <c r="O615" i="1"/>
  <c r="P615" i="1"/>
  <c r="Q615" i="1"/>
  <c r="S615" i="1"/>
  <c r="V615" i="1"/>
  <c r="X615" i="1"/>
  <c r="Z615" i="1"/>
  <c r="AB615" i="1"/>
  <c r="O614" i="1"/>
  <c r="P614" i="1"/>
  <c r="Q614" i="1"/>
  <c r="S614" i="1"/>
  <c r="V614" i="1"/>
  <c r="X614" i="1"/>
  <c r="Z614" i="1"/>
  <c r="AB614" i="1"/>
  <c r="O613" i="1"/>
  <c r="P613" i="1"/>
  <c r="Q613" i="1"/>
  <c r="S613" i="1"/>
  <c r="V613" i="1"/>
  <c r="X613" i="1"/>
  <c r="Z613" i="1"/>
  <c r="AB613" i="1"/>
  <c r="O612" i="1"/>
  <c r="P612" i="1"/>
  <c r="Q612" i="1"/>
  <c r="S612" i="1"/>
  <c r="V612" i="1"/>
  <c r="X612" i="1"/>
  <c r="Z612" i="1"/>
  <c r="AB612" i="1"/>
  <c r="O611" i="1"/>
  <c r="P611" i="1"/>
  <c r="Q611" i="1"/>
  <c r="S611" i="1"/>
  <c r="V611" i="1"/>
  <c r="X611" i="1"/>
  <c r="Z611" i="1"/>
  <c r="AB611" i="1"/>
  <c r="O610" i="1"/>
  <c r="P610" i="1"/>
  <c r="Q610" i="1"/>
  <c r="S610" i="1"/>
  <c r="V610" i="1"/>
  <c r="X610" i="1"/>
  <c r="Z610" i="1"/>
  <c r="AB610" i="1"/>
  <c r="O609" i="1"/>
  <c r="P609" i="1"/>
  <c r="Q609" i="1"/>
  <c r="S609" i="1"/>
  <c r="V609" i="1"/>
  <c r="X609" i="1"/>
  <c r="Z609" i="1"/>
  <c r="AB609" i="1"/>
  <c r="O608" i="1"/>
  <c r="P608" i="1"/>
  <c r="Q608" i="1"/>
  <c r="S608" i="1"/>
  <c r="V608" i="1"/>
  <c r="X608" i="1"/>
  <c r="Z608" i="1"/>
  <c r="AB608" i="1"/>
  <c r="O607" i="1"/>
  <c r="P607" i="1"/>
  <c r="Q607" i="1"/>
  <c r="S607" i="1"/>
  <c r="V607" i="1"/>
  <c r="X607" i="1"/>
  <c r="Z607" i="1"/>
  <c r="AB607" i="1"/>
  <c r="O606" i="1"/>
  <c r="P606" i="1"/>
  <c r="Q606" i="1"/>
  <c r="S606" i="1"/>
  <c r="V606" i="1"/>
  <c r="X606" i="1"/>
  <c r="Z606" i="1"/>
  <c r="AB606" i="1"/>
  <c r="O605" i="1"/>
  <c r="P605" i="1"/>
  <c r="Q605" i="1"/>
  <c r="S605" i="1"/>
  <c r="V605" i="1"/>
  <c r="X605" i="1"/>
  <c r="Z605" i="1"/>
  <c r="AB605" i="1"/>
  <c r="O604" i="1"/>
  <c r="P604" i="1"/>
  <c r="Q604" i="1"/>
  <c r="S604" i="1"/>
  <c r="V604" i="1"/>
  <c r="X604" i="1"/>
  <c r="Z604" i="1"/>
  <c r="AB604" i="1"/>
  <c r="O603" i="1"/>
  <c r="P603" i="1"/>
  <c r="Q603" i="1"/>
  <c r="S603" i="1"/>
  <c r="V603" i="1"/>
  <c r="X603" i="1"/>
  <c r="Z603" i="1"/>
  <c r="AB603" i="1"/>
  <c r="O602" i="1"/>
  <c r="P602" i="1"/>
  <c r="Q602" i="1"/>
  <c r="S602" i="1"/>
  <c r="V602" i="1"/>
  <c r="X602" i="1"/>
  <c r="Z602" i="1"/>
  <c r="AB602" i="1"/>
  <c r="O601" i="1"/>
  <c r="P601" i="1"/>
  <c r="Q601" i="1"/>
  <c r="S601" i="1"/>
  <c r="V601" i="1"/>
  <c r="X601" i="1"/>
  <c r="Z601" i="1"/>
  <c r="AB601" i="1"/>
  <c r="O600" i="1"/>
  <c r="P600" i="1"/>
  <c r="Q600" i="1"/>
  <c r="S600" i="1"/>
  <c r="V600" i="1"/>
  <c r="X600" i="1"/>
  <c r="Z600" i="1"/>
  <c r="AB600" i="1"/>
  <c r="O599" i="1"/>
  <c r="P599" i="1"/>
  <c r="Q599" i="1"/>
  <c r="S599" i="1"/>
  <c r="V599" i="1"/>
  <c r="X599" i="1"/>
  <c r="Z599" i="1"/>
  <c r="AB599" i="1"/>
  <c r="O598" i="1"/>
  <c r="P598" i="1"/>
  <c r="Q598" i="1"/>
  <c r="S598" i="1"/>
  <c r="V598" i="1"/>
  <c r="X598" i="1"/>
  <c r="Z598" i="1"/>
  <c r="AB598" i="1"/>
  <c r="O597" i="1"/>
  <c r="P597" i="1"/>
  <c r="Q597" i="1"/>
  <c r="S597" i="1"/>
  <c r="V597" i="1"/>
  <c r="X597" i="1"/>
  <c r="Z597" i="1"/>
  <c r="AB597" i="1"/>
  <c r="O596" i="1"/>
  <c r="P596" i="1"/>
  <c r="Q596" i="1"/>
  <c r="S596" i="1"/>
  <c r="V596" i="1"/>
  <c r="X596" i="1"/>
  <c r="Z596" i="1"/>
  <c r="AB596" i="1"/>
  <c r="O595" i="1"/>
  <c r="P595" i="1"/>
  <c r="Q595" i="1"/>
  <c r="S595" i="1"/>
  <c r="V595" i="1"/>
  <c r="X595" i="1"/>
  <c r="Z595" i="1"/>
  <c r="AB595" i="1"/>
  <c r="O594" i="1"/>
  <c r="P594" i="1"/>
  <c r="Q594" i="1"/>
  <c r="S594" i="1"/>
  <c r="V594" i="1"/>
  <c r="X594" i="1"/>
  <c r="Z594" i="1"/>
  <c r="AB594" i="1"/>
  <c r="O593" i="1"/>
  <c r="P593" i="1"/>
  <c r="Q593" i="1"/>
  <c r="S593" i="1"/>
  <c r="V593" i="1"/>
  <c r="X593" i="1"/>
  <c r="Z593" i="1"/>
  <c r="AB593" i="1"/>
  <c r="O592" i="1"/>
  <c r="P592" i="1"/>
  <c r="Q592" i="1"/>
  <c r="S592" i="1"/>
  <c r="V592" i="1"/>
  <c r="X592" i="1"/>
  <c r="Z592" i="1"/>
  <c r="AB592" i="1"/>
  <c r="O591" i="1"/>
  <c r="P591" i="1"/>
  <c r="Q591" i="1"/>
  <c r="S591" i="1"/>
  <c r="V591" i="1"/>
  <c r="X591" i="1"/>
  <c r="Z591" i="1"/>
  <c r="AB591" i="1"/>
  <c r="O590" i="1"/>
  <c r="P590" i="1"/>
  <c r="Q590" i="1"/>
  <c r="S590" i="1"/>
  <c r="V590" i="1"/>
  <c r="X590" i="1"/>
  <c r="Z590" i="1"/>
  <c r="AB590" i="1"/>
  <c r="O589" i="1"/>
  <c r="P589" i="1"/>
  <c r="Q589" i="1"/>
  <c r="S589" i="1"/>
  <c r="V589" i="1"/>
  <c r="X589" i="1"/>
  <c r="Z589" i="1"/>
  <c r="AB589" i="1"/>
  <c r="O588" i="1"/>
  <c r="P588" i="1"/>
  <c r="Q588" i="1"/>
  <c r="S588" i="1"/>
  <c r="V588" i="1"/>
  <c r="X588" i="1"/>
  <c r="Z588" i="1"/>
  <c r="AB588" i="1"/>
  <c r="O587" i="1"/>
  <c r="P587" i="1"/>
  <c r="Q587" i="1"/>
  <c r="S587" i="1"/>
  <c r="V587" i="1"/>
  <c r="X587" i="1"/>
  <c r="Z587" i="1"/>
  <c r="AB587" i="1"/>
  <c r="O586" i="1"/>
  <c r="P586" i="1"/>
  <c r="Q586" i="1"/>
  <c r="S586" i="1"/>
  <c r="V586" i="1"/>
  <c r="X586" i="1"/>
  <c r="Z586" i="1"/>
  <c r="AB586" i="1"/>
  <c r="O585" i="1"/>
  <c r="P585" i="1"/>
  <c r="Q585" i="1"/>
  <c r="S585" i="1"/>
  <c r="V585" i="1"/>
  <c r="X585" i="1"/>
  <c r="Z585" i="1"/>
  <c r="AB585" i="1"/>
  <c r="O584" i="1"/>
  <c r="P584" i="1"/>
  <c r="Q584" i="1"/>
  <c r="S584" i="1"/>
  <c r="V584" i="1"/>
  <c r="X584" i="1"/>
  <c r="Z584" i="1"/>
  <c r="AB584" i="1"/>
  <c r="O583" i="1"/>
  <c r="P583" i="1"/>
  <c r="Q583" i="1"/>
  <c r="S583" i="1"/>
  <c r="V583" i="1"/>
  <c r="X583" i="1"/>
  <c r="Z583" i="1"/>
  <c r="AB583" i="1"/>
  <c r="O582" i="1"/>
  <c r="P582" i="1"/>
  <c r="Q582" i="1"/>
  <c r="S582" i="1"/>
  <c r="V582" i="1"/>
  <c r="X582" i="1"/>
  <c r="Z582" i="1"/>
  <c r="AB582" i="1"/>
  <c r="O581" i="1"/>
  <c r="P581" i="1"/>
  <c r="Q581" i="1"/>
  <c r="S581" i="1"/>
  <c r="V581" i="1"/>
  <c r="X581" i="1"/>
  <c r="Z581" i="1"/>
  <c r="AB581" i="1"/>
  <c r="O580" i="1"/>
  <c r="P580" i="1"/>
  <c r="Q580" i="1"/>
  <c r="S580" i="1"/>
  <c r="V580" i="1"/>
  <c r="X580" i="1"/>
  <c r="Z580" i="1"/>
  <c r="AB580" i="1"/>
  <c r="O579" i="1"/>
  <c r="P579" i="1"/>
  <c r="Q579" i="1"/>
  <c r="S579" i="1"/>
  <c r="V579" i="1"/>
  <c r="X579" i="1"/>
  <c r="Z579" i="1"/>
  <c r="AB579" i="1"/>
  <c r="O578" i="1"/>
  <c r="P578" i="1"/>
  <c r="Q578" i="1"/>
  <c r="S578" i="1"/>
  <c r="V578" i="1"/>
  <c r="X578" i="1"/>
  <c r="Z578" i="1"/>
  <c r="AB578" i="1"/>
  <c r="O577" i="1"/>
  <c r="P577" i="1"/>
  <c r="Q577" i="1"/>
  <c r="S577" i="1"/>
  <c r="V577" i="1"/>
  <c r="X577" i="1"/>
  <c r="Z577" i="1"/>
  <c r="AB577" i="1"/>
  <c r="O576" i="1"/>
  <c r="P576" i="1"/>
  <c r="Q576" i="1"/>
  <c r="S576" i="1"/>
  <c r="V576" i="1"/>
  <c r="X576" i="1"/>
  <c r="Z576" i="1"/>
  <c r="AB576" i="1"/>
  <c r="O575" i="1"/>
  <c r="P575" i="1"/>
  <c r="Q575" i="1"/>
  <c r="S575" i="1"/>
  <c r="V575" i="1"/>
  <c r="X575" i="1"/>
  <c r="Z575" i="1"/>
  <c r="AB575" i="1"/>
  <c r="O574" i="1"/>
  <c r="P574" i="1"/>
  <c r="Q574" i="1"/>
  <c r="S574" i="1"/>
  <c r="V574" i="1"/>
  <c r="X574" i="1"/>
  <c r="Z574" i="1"/>
  <c r="AB574" i="1"/>
  <c r="O573" i="1"/>
  <c r="P573" i="1"/>
  <c r="Q573" i="1"/>
  <c r="S573" i="1"/>
  <c r="V573" i="1"/>
  <c r="X573" i="1"/>
  <c r="Z573" i="1"/>
  <c r="AB573" i="1"/>
  <c r="O572" i="1"/>
  <c r="P572" i="1"/>
  <c r="Q572" i="1"/>
  <c r="S572" i="1"/>
  <c r="V572" i="1"/>
  <c r="X572" i="1"/>
  <c r="Z572" i="1"/>
  <c r="AB572" i="1"/>
  <c r="O571" i="1"/>
  <c r="P571" i="1"/>
  <c r="Q571" i="1"/>
  <c r="S571" i="1"/>
  <c r="V571" i="1"/>
  <c r="X571" i="1"/>
  <c r="Z571" i="1"/>
  <c r="AB571" i="1"/>
  <c r="O570" i="1"/>
  <c r="P570" i="1"/>
  <c r="Q570" i="1"/>
  <c r="S570" i="1"/>
  <c r="V570" i="1"/>
  <c r="X570" i="1"/>
  <c r="Z570" i="1"/>
  <c r="AB570" i="1"/>
  <c r="O569" i="1"/>
  <c r="P569" i="1"/>
  <c r="Q569" i="1"/>
  <c r="S569" i="1"/>
  <c r="V569" i="1"/>
  <c r="X569" i="1"/>
  <c r="Z569" i="1"/>
  <c r="AB569" i="1"/>
  <c r="O568" i="1"/>
  <c r="P568" i="1"/>
  <c r="Q568" i="1"/>
  <c r="S568" i="1"/>
  <c r="V568" i="1"/>
  <c r="X568" i="1"/>
  <c r="Z568" i="1"/>
  <c r="AB568" i="1"/>
  <c r="O567" i="1"/>
  <c r="P567" i="1"/>
  <c r="Q567" i="1"/>
  <c r="S567" i="1"/>
  <c r="V567" i="1"/>
  <c r="X567" i="1"/>
  <c r="Z567" i="1"/>
  <c r="AB567" i="1"/>
  <c r="O566" i="1"/>
  <c r="P566" i="1"/>
  <c r="Q566" i="1"/>
  <c r="S566" i="1"/>
  <c r="V566" i="1"/>
  <c r="X566" i="1"/>
  <c r="Z566" i="1"/>
  <c r="AB566" i="1"/>
  <c r="O565" i="1"/>
  <c r="P565" i="1"/>
  <c r="Q565" i="1"/>
  <c r="S565" i="1"/>
  <c r="V565" i="1"/>
  <c r="X565" i="1"/>
  <c r="Z565" i="1"/>
  <c r="AB565" i="1"/>
  <c r="O564" i="1"/>
  <c r="P564" i="1"/>
  <c r="Q564" i="1"/>
  <c r="S564" i="1"/>
  <c r="V564" i="1"/>
  <c r="X564" i="1"/>
  <c r="Z564" i="1"/>
  <c r="AB564" i="1"/>
  <c r="O563" i="1"/>
  <c r="P563" i="1"/>
  <c r="Q563" i="1"/>
  <c r="S563" i="1"/>
  <c r="V563" i="1"/>
  <c r="X563" i="1"/>
  <c r="Z563" i="1"/>
  <c r="AB563" i="1"/>
  <c r="O562" i="1"/>
  <c r="P562" i="1"/>
  <c r="Q562" i="1"/>
  <c r="S562" i="1"/>
  <c r="V562" i="1"/>
  <c r="X562" i="1"/>
  <c r="Z562" i="1"/>
  <c r="AB562" i="1"/>
  <c r="O561" i="1"/>
  <c r="P561" i="1"/>
  <c r="Q561" i="1"/>
  <c r="S561" i="1"/>
  <c r="V561" i="1"/>
  <c r="X561" i="1"/>
  <c r="Z561" i="1"/>
  <c r="AB561" i="1"/>
  <c r="O560" i="1"/>
  <c r="P560" i="1"/>
  <c r="Q560" i="1"/>
  <c r="S560" i="1"/>
  <c r="V560" i="1"/>
  <c r="X560" i="1"/>
  <c r="Z560" i="1"/>
  <c r="AB560" i="1"/>
  <c r="O559" i="1"/>
  <c r="P559" i="1"/>
  <c r="Q559" i="1"/>
  <c r="S559" i="1"/>
  <c r="V559" i="1"/>
  <c r="X559" i="1"/>
  <c r="Z559" i="1"/>
  <c r="AB559" i="1"/>
  <c r="P558" i="1"/>
  <c r="Q558" i="1"/>
  <c r="S558" i="1"/>
  <c r="X558" i="1"/>
  <c r="Z558" i="1"/>
  <c r="AB558" i="1"/>
  <c r="P557" i="1"/>
  <c r="Q557" i="1"/>
  <c r="S557" i="1"/>
  <c r="V557" i="1"/>
  <c r="X557" i="1"/>
  <c r="Z557" i="1"/>
  <c r="AB557" i="1"/>
  <c r="P556" i="1"/>
  <c r="Q556" i="1"/>
  <c r="S556" i="1"/>
  <c r="V556" i="1"/>
  <c r="X556" i="1"/>
  <c r="Z556" i="1"/>
  <c r="AB556" i="1"/>
  <c r="P555" i="1"/>
  <c r="Q555" i="1"/>
  <c r="S555" i="1"/>
  <c r="V555" i="1"/>
  <c r="X555" i="1"/>
  <c r="Z555" i="1"/>
  <c r="AB555" i="1"/>
  <c r="P554" i="1"/>
  <c r="Q554" i="1"/>
  <c r="S554" i="1"/>
  <c r="V554" i="1"/>
  <c r="X554" i="1"/>
  <c r="Z554" i="1"/>
  <c r="AB554" i="1"/>
  <c r="O552" i="1"/>
  <c r="P552" i="1"/>
  <c r="Q552" i="1"/>
  <c r="S552" i="1"/>
  <c r="V552" i="1"/>
  <c r="X552" i="1"/>
  <c r="Z552" i="1"/>
  <c r="AB552" i="1"/>
  <c r="O551" i="1"/>
  <c r="P551" i="1"/>
  <c r="Q551" i="1"/>
  <c r="S551" i="1"/>
  <c r="V551" i="1"/>
  <c r="X551" i="1"/>
  <c r="Z551" i="1"/>
  <c r="AB551" i="1"/>
  <c r="O550" i="1"/>
  <c r="P550" i="1"/>
  <c r="Q550" i="1"/>
  <c r="S550" i="1"/>
  <c r="V550" i="1"/>
  <c r="X550" i="1"/>
  <c r="Z550" i="1"/>
  <c r="AB550" i="1"/>
  <c r="O549" i="1"/>
  <c r="P549" i="1"/>
  <c r="Q549" i="1"/>
  <c r="S549" i="1"/>
  <c r="V549" i="1"/>
  <c r="X549" i="1"/>
  <c r="Z549" i="1"/>
  <c r="AB549" i="1"/>
  <c r="O548" i="1"/>
  <c r="P548" i="1"/>
  <c r="Q548" i="1"/>
  <c r="S548" i="1"/>
  <c r="V548" i="1"/>
  <c r="X548" i="1"/>
  <c r="Z548" i="1"/>
  <c r="AB548" i="1"/>
  <c r="O547" i="1"/>
  <c r="P547" i="1"/>
  <c r="Q547" i="1"/>
  <c r="S547" i="1"/>
  <c r="V547" i="1"/>
  <c r="X547" i="1"/>
  <c r="Z547" i="1"/>
  <c r="AB547" i="1"/>
  <c r="O546" i="1"/>
  <c r="P546" i="1"/>
  <c r="Q546" i="1"/>
  <c r="S546" i="1"/>
  <c r="V546" i="1"/>
  <c r="X546" i="1"/>
  <c r="Z546" i="1"/>
  <c r="AB546" i="1"/>
  <c r="O545" i="1"/>
  <c r="P545" i="1"/>
  <c r="Q545" i="1"/>
  <c r="S545" i="1"/>
  <c r="V545" i="1"/>
  <c r="X545" i="1"/>
  <c r="Z545" i="1"/>
  <c r="AB545" i="1"/>
  <c r="O544" i="1"/>
  <c r="P544" i="1"/>
  <c r="Q544" i="1"/>
  <c r="S544" i="1"/>
  <c r="V544" i="1"/>
  <c r="X544" i="1"/>
  <c r="Z544" i="1"/>
  <c r="AB544" i="1"/>
  <c r="O543" i="1"/>
  <c r="P543" i="1"/>
  <c r="Q543" i="1"/>
  <c r="S543" i="1"/>
  <c r="V543" i="1"/>
  <c r="X543" i="1"/>
  <c r="Z543" i="1"/>
  <c r="AB543" i="1"/>
  <c r="O542" i="1"/>
  <c r="P542" i="1"/>
  <c r="Q542" i="1"/>
  <c r="S542" i="1"/>
  <c r="V542" i="1"/>
  <c r="X542" i="1"/>
  <c r="Z542" i="1"/>
  <c r="AB542" i="1"/>
  <c r="O541" i="1"/>
  <c r="P541" i="1"/>
  <c r="Q541" i="1"/>
  <c r="S541" i="1"/>
  <c r="V541" i="1"/>
  <c r="X541" i="1"/>
  <c r="Z541" i="1"/>
  <c r="AB541" i="1"/>
  <c r="O540" i="1"/>
  <c r="P540" i="1"/>
  <c r="Q540" i="1"/>
  <c r="S540" i="1"/>
  <c r="V540" i="1"/>
  <c r="X540" i="1"/>
  <c r="Z540" i="1"/>
  <c r="AB540" i="1"/>
  <c r="O539" i="1"/>
  <c r="P539" i="1"/>
  <c r="Q539" i="1"/>
  <c r="S539" i="1"/>
  <c r="V539" i="1"/>
  <c r="X539" i="1"/>
  <c r="Z539" i="1"/>
  <c r="AB539" i="1"/>
  <c r="O538" i="1"/>
  <c r="P538" i="1"/>
  <c r="Q538" i="1"/>
  <c r="S538" i="1"/>
  <c r="V538" i="1"/>
  <c r="X538" i="1"/>
  <c r="Z538" i="1"/>
  <c r="AB538" i="1"/>
  <c r="O537" i="1"/>
  <c r="P537" i="1"/>
  <c r="Q537" i="1"/>
  <c r="S537" i="1"/>
  <c r="V537" i="1"/>
  <c r="X537" i="1"/>
  <c r="Z537" i="1"/>
  <c r="AB537" i="1"/>
  <c r="O536" i="1"/>
  <c r="P536" i="1"/>
  <c r="Q536" i="1"/>
  <c r="S536" i="1"/>
  <c r="V536" i="1"/>
  <c r="X536" i="1"/>
  <c r="Z536" i="1"/>
  <c r="AB536" i="1"/>
  <c r="O535" i="1"/>
  <c r="P535" i="1"/>
  <c r="Q535" i="1"/>
  <c r="S535" i="1"/>
  <c r="V535" i="1"/>
  <c r="X535" i="1"/>
  <c r="Z535" i="1"/>
  <c r="AB535" i="1"/>
  <c r="O534" i="1"/>
  <c r="P534" i="1"/>
  <c r="Q534" i="1"/>
  <c r="S534" i="1"/>
  <c r="V534" i="1"/>
  <c r="X534" i="1"/>
  <c r="Z534" i="1"/>
  <c r="AB534" i="1"/>
  <c r="O533" i="1"/>
  <c r="P533" i="1"/>
  <c r="Q533" i="1"/>
  <c r="S533" i="1"/>
  <c r="V533" i="1"/>
  <c r="X533" i="1"/>
  <c r="Z533" i="1"/>
  <c r="AB533" i="1"/>
  <c r="O532" i="1"/>
  <c r="P532" i="1"/>
  <c r="Q532" i="1"/>
  <c r="S532" i="1"/>
  <c r="V532" i="1"/>
  <c r="X532" i="1"/>
  <c r="Z532" i="1"/>
  <c r="AB532" i="1"/>
  <c r="O531" i="1"/>
  <c r="P531" i="1"/>
  <c r="Q531" i="1"/>
  <c r="S531" i="1"/>
  <c r="V531" i="1"/>
  <c r="X531" i="1"/>
  <c r="Z531" i="1"/>
  <c r="AB531" i="1"/>
  <c r="O530" i="1"/>
  <c r="P530" i="1"/>
  <c r="Q530" i="1"/>
  <c r="S530" i="1"/>
  <c r="V530" i="1"/>
  <c r="X530" i="1"/>
  <c r="Z530" i="1"/>
  <c r="AB530" i="1"/>
  <c r="O529" i="1"/>
  <c r="P529" i="1"/>
  <c r="Q529" i="1"/>
  <c r="S529" i="1"/>
  <c r="V529" i="1"/>
  <c r="X529" i="1"/>
  <c r="Z529" i="1"/>
  <c r="AB529" i="1"/>
  <c r="O528" i="1"/>
  <c r="P528" i="1"/>
  <c r="Q528" i="1"/>
  <c r="S528" i="1"/>
  <c r="V528" i="1"/>
  <c r="X528" i="1"/>
  <c r="Z528" i="1"/>
  <c r="AB528" i="1"/>
  <c r="O527" i="1"/>
  <c r="P527" i="1"/>
  <c r="Q527" i="1"/>
  <c r="S527" i="1"/>
  <c r="V527" i="1"/>
  <c r="X527" i="1"/>
  <c r="Z527" i="1"/>
  <c r="AB527" i="1"/>
  <c r="O526" i="1"/>
  <c r="P526" i="1"/>
  <c r="Q526" i="1"/>
  <c r="S526" i="1"/>
  <c r="V526" i="1"/>
  <c r="X526" i="1"/>
  <c r="Z526" i="1"/>
  <c r="AB526" i="1"/>
  <c r="O525" i="1"/>
  <c r="P525" i="1"/>
  <c r="Q525" i="1"/>
  <c r="S525" i="1"/>
  <c r="V525" i="1"/>
  <c r="X525" i="1"/>
  <c r="Z525" i="1"/>
  <c r="AB525" i="1"/>
  <c r="O524" i="1"/>
  <c r="P524" i="1"/>
  <c r="Q524" i="1"/>
  <c r="S524" i="1"/>
  <c r="V524" i="1"/>
  <c r="X524" i="1"/>
  <c r="Z524" i="1"/>
  <c r="AB524" i="1"/>
  <c r="O523" i="1"/>
  <c r="P523" i="1"/>
  <c r="Q523" i="1"/>
  <c r="S523" i="1"/>
  <c r="V523" i="1"/>
  <c r="X523" i="1"/>
  <c r="Z523" i="1"/>
  <c r="AB523" i="1"/>
  <c r="O522" i="1"/>
  <c r="P522" i="1"/>
  <c r="Q522" i="1"/>
  <c r="S522" i="1"/>
  <c r="V522" i="1"/>
  <c r="X522" i="1"/>
  <c r="Z522" i="1"/>
  <c r="AB522" i="1"/>
  <c r="O521" i="1"/>
  <c r="P521" i="1"/>
  <c r="Q521" i="1"/>
  <c r="S521" i="1"/>
  <c r="V521" i="1"/>
  <c r="X521" i="1"/>
  <c r="Z521" i="1"/>
  <c r="AB521" i="1"/>
  <c r="O520" i="1"/>
  <c r="P520" i="1"/>
  <c r="Q520" i="1"/>
  <c r="S520" i="1"/>
  <c r="V520" i="1"/>
  <c r="X520" i="1"/>
  <c r="Z520" i="1"/>
  <c r="AB520" i="1"/>
  <c r="O519" i="1"/>
  <c r="P519" i="1"/>
  <c r="Q519" i="1"/>
  <c r="S519" i="1"/>
  <c r="V519" i="1"/>
  <c r="X519" i="1"/>
  <c r="Z519" i="1"/>
  <c r="AB519" i="1"/>
  <c r="O518" i="1"/>
  <c r="P518" i="1"/>
  <c r="Q518" i="1"/>
  <c r="S518" i="1"/>
  <c r="V518" i="1"/>
  <c r="X518" i="1"/>
  <c r="Z518" i="1"/>
  <c r="AB518" i="1"/>
  <c r="O517" i="1"/>
  <c r="P517" i="1"/>
  <c r="Q517" i="1"/>
  <c r="S517" i="1"/>
  <c r="V517" i="1"/>
  <c r="X517" i="1"/>
  <c r="Z517" i="1"/>
  <c r="AB517" i="1"/>
  <c r="O516" i="1"/>
  <c r="P516" i="1"/>
  <c r="Q516" i="1"/>
  <c r="S516" i="1"/>
  <c r="V516" i="1"/>
  <c r="X516" i="1"/>
  <c r="Z516" i="1"/>
  <c r="AB516" i="1"/>
  <c r="O515" i="1"/>
  <c r="P515" i="1"/>
  <c r="Q515" i="1"/>
  <c r="S515" i="1"/>
  <c r="V515" i="1"/>
  <c r="X515" i="1"/>
  <c r="Z515" i="1"/>
  <c r="AB515" i="1"/>
  <c r="O514" i="1"/>
  <c r="P514" i="1"/>
  <c r="Q514" i="1"/>
  <c r="S514" i="1"/>
  <c r="V514" i="1"/>
  <c r="X514" i="1"/>
  <c r="Z514" i="1"/>
  <c r="AB514" i="1"/>
  <c r="O513" i="1"/>
  <c r="P513" i="1"/>
  <c r="Q513" i="1"/>
  <c r="S513" i="1"/>
  <c r="V513" i="1"/>
  <c r="X513" i="1"/>
  <c r="Z513" i="1"/>
  <c r="AB513" i="1"/>
  <c r="O512" i="1"/>
  <c r="P512" i="1"/>
  <c r="Q512" i="1"/>
  <c r="S512" i="1"/>
  <c r="V512" i="1"/>
  <c r="X512" i="1"/>
  <c r="Z512" i="1"/>
  <c r="AB512" i="1"/>
  <c r="O511" i="1"/>
  <c r="P511" i="1"/>
  <c r="Q511" i="1"/>
  <c r="S511" i="1"/>
  <c r="V511" i="1"/>
  <c r="X511" i="1"/>
  <c r="Z511" i="1"/>
  <c r="AB511" i="1"/>
  <c r="O510" i="1"/>
  <c r="P510" i="1"/>
  <c r="Q510" i="1"/>
  <c r="S510" i="1"/>
  <c r="V510" i="1"/>
  <c r="X510" i="1"/>
  <c r="Z510" i="1"/>
  <c r="AB510" i="1"/>
  <c r="O509" i="1"/>
  <c r="P509" i="1"/>
  <c r="Q509" i="1"/>
  <c r="S509" i="1"/>
  <c r="V509" i="1"/>
  <c r="X509" i="1"/>
  <c r="Z509" i="1"/>
  <c r="AB509" i="1"/>
  <c r="O508" i="1"/>
  <c r="P508" i="1"/>
  <c r="Q508" i="1"/>
  <c r="S508" i="1"/>
  <c r="V508" i="1"/>
  <c r="X508" i="1"/>
  <c r="Z508" i="1"/>
  <c r="AB508" i="1"/>
  <c r="O507" i="1"/>
  <c r="P507" i="1"/>
  <c r="Q507" i="1"/>
  <c r="S507" i="1"/>
  <c r="V507" i="1"/>
  <c r="X507" i="1"/>
  <c r="Z507" i="1"/>
  <c r="AB507" i="1"/>
  <c r="O506" i="1"/>
  <c r="P506" i="1"/>
  <c r="Q506" i="1"/>
  <c r="S506" i="1"/>
  <c r="V506" i="1"/>
  <c r="X506" i="1"/>
  <c r="Z506" i="1"/>
  <c r="AB506" i="1"/>
  <c r="O505" i="1"/>
  <c r="P505" i="1"/>
  <c r="Q505" i="1"/>
  <c r="S505" i="1"/>
  <c r="V505" i="1"/>
  <c r="X505" i="1"/>
  <c r="Z505" i="1"/>
  <c r="AB505" i="1"/>
  <c r="O504" i="1"/>
  <c r="P504" i="1"/>
  <c r="Q504" i="1"/>
  <c r="S504" i="1"/>
  <c r="V504" i="1"/>
  <c r="X504" i="1"/>
  <c r="Z504" i="1"/>
  <c r="AB504" i="1"/>
  <c r="O503" i="1"/>
  <c r="P503" i="1"/>
  <c r="Q503" i="1"/>
  <c r="S503" i="1"/>
  <c r="V503" i="1"/>
  <c r="X503" i="1"/>
  <c r="Z503" i="1"/>
  <c r="AB503" i="1"/>
  <c r="O502" i="1"/>
  <c r="P502" i="1"/>
  <c r="Q502" i="1"/>
  <c r="S502" i="1"/>
  <c r="V502" i="1"/>
  <c r="X502" i="1"/>
  <c r="Z502" i="1"/>
  <c r="AB502" i="1"/>
  <c r="O501" i="1"/>
  <c r="P501" i="1"/>
  <c r="Q501" i="1"/>
  <c r="S501" i="1"/>
  <c r="V501" i="1"/>
  <c r="X501" i="1"/>
  <c r="Z501" i="1"/>
  <c r="AB501" i="1"/>
  <c r="O500" i="1"/>
  <c r="P500" i="1"/>
  <c r="Q500" i="1"/>
  <c r="S500" i="1"/>
  <c r="V500" i="1"/>
  <c r="X500" i="1"/>
  <c r="Z500" i="1"/>
  <c r="AB500" i="1"/>
  <c r="O499" i="1"/>
  <c r="P499" i="1"/>
  <c r="Q499" i="1"/>
  <c r="S499" i="1"/>
  <c r="V499" i="1"/>
  <c r="X499" i="1"/>
  <c r="Z499" i="1"/>
  <c r="AB499" i="1"/>
  <c r="O498" i="1"/>
  <c r="P498" i="1"/>
  <c r="Q498" i="1"/>
  <c r="S498" i="1"/>
  <c r="V498" i="1"/>
  <c r="X498" i="1"/>
  <c r="Z498" i="1"/>
  <c r="AB498" i="1"/>
  <c r="O497" i="1"/>
  <c r="P497" i="1"/>
  <c r="Q497" i="1"/>
  <c r="S497" i="1"/>
  <c r="V497" i="1"/>
  <c r="X497" i="1"/>
  <c r="Z497" i="1"/>
  <c r="AB497" i="1"/>
  <c r="O496" i="1"/>
  <c r="P496" i="1"/>
  <c r="Q496" i="1"/>
  <c r="S496" i="1"/>
  <c r="V496" i="1"/>
  <c r="X496" i="1"/>
  <c r="Z496" i="1"/>
  <c r="AB496" i="1"/>
  <c r="O495" i="1"/>
  <c r="P495" i="1"/>
  <c r="Q495" i="1"/>
  <c r="S495" i="1"/>
  <c r="V495" i="1"/>
  <c r="X495" i="1"/>
  <c r="Z495" i="1"/>
  <c r="AB495" i="1"/>
  <c r="O494" i="1"/>
  <c r="P494" i="1"/>
  <c r="Q494" i="1"/>
  <c r="S494" i="1"/>
  <c r="V494" i="1"/>
  <c r="X494" i="1"/>
  <c r="Z494" i="1"/>
  <c r="AB494" i="1"/>
  <c r="O493" i="1"/>
  <c r="P493" i="1"/>
  <c r="Q493" i="1"/>
  <c r="S493" i="1"/>
  <c r="V493" i="1"/>
  <c r="X493" i="1"/>
  <c r="Z493" i="1"/>
  <c r="AB493" i="1"/>
  <c r="O492" i="1"/>
  <c r="P492" i="1"/>
  <c r="Q492" i="1"/>
  <c r="S492" i="1"/>
  <c r="V492" i="1"/>
  <c r="X492" i="1"/>
  <c r="Z492" i="1"/>
  <c r="AB492" i="1"/>
  <c r="O491" i="1"/>
  <c r="P491" i="1"/>
  <c r="Q491" i="1"/>
  <c r="S491" i="1"/>
  <c r="V491" i="1"/>
  <c r="X491" i="1"/>
  <c r="Z491" i="1"/>
  <c r="AB491" i="1"/>
  <c r="O490" i="1"/>
  <c r="P490" i="1"/>
  <c r="Q490" i="1"/>
  <c r="S490" i="1"/>
  <c r="V490" i="1"/>
  <c r="X490" i="1"/>
  <c r="Z490" i="1"/>
  <c r="AB490" i="1"/>
  <c r="O489" i="1"/>
  <c r="P489" i="1"/>
  <c r="Q489" i="1"/>
  <c r="S489" i="1"/>
  <c r="V489" i="1"/>
  <c r="X489" i="1"/>
  <c r="Z489" i="1"/>
  <c r="AB489" i="1"/>
  <c r="O488" i="1"/>
  <c r="P488" i="1"/>
  <c r="Q488" i="1"/>
  <c r="S488" i="1"/>
  <c r="V488" i="1"/>
  <c r="X488" i="1"/>
  <c r="Z488" i="1"/>
  <c r="AB488" i="1"/>
  <c r="O487" i="1"/>
  <c r="P487" i="1"/>
  <c r="Q487" i="1"/>
  <c r="S487" i="1"/>
  <c r="V487" i="1"/>
  <c r="X487" i="1"/>
  <c r="Z487" i="1"/>
  <c r="AB487" i="1"/>
  <c r="O486" i="1"/>
  <c r="P486" i="1"/>
  <c r="Q486" i="1"/>
  <c r="S486" i="1"/>
  <c r="V486" i="1"/>
  <c r="X486" i="1"/>
  <c r="Z486" i="1"/>
  <c r="AB486" i="1"/>
  <c r="O485" i="1"/>
  <c r="P485" i="1"/>
  <c r="Q485" i="1"/>
  <c r="S485" i="1"/>
  <c r="V485" i="1"/>
  <c r="X485" i="1"/>
  <c r="Z485" i="1"/>
  <c r="AB485" i="1"/>
  <c r="O484" i="1"/>
  <c r="P484" i="1"/>
  <c r="Q484" i="1"/>
  <c r="S484" i="1"/>
  <c r="V484" i="1"/>
  <c r="X484" i="1"/>
  <c r="Z484" i="1"/>
  <c r="AB484" i="1"/>
  <c r="O483" i="1"/>
  <c r="P483" i="1"/>
  <c r="Q483" i="1"/>
  <c r="S483" i="1"/>
  <c r="V483" i="1"/>
  <c r="X483" i="1"/>
  <c r="Z483" i="1"/>
  <c r="AB483" i="1"/>
  <c r="O482" i="1"/>
  <c r="P482" i="1"/>
  <c r="Q482" i="1"/>
  <c r="S482" i="1"/>
  <c r="V482" i="1"/>
  <c r="X482" i="1"/>
  <c r="Z482" i="1"/>
  <c r="AB482" i="1"/>
  <c r="O481" i="1"/>
  <c r="P481" i="1"/>
  <c r="Q481" i="1"/>
  <c r="S481" i="1"/>
  <c r="V481" i="1"/>
  <c r="X481" i="1"/>
  <c r="Z481" i="1"/>
  <c r="AB481" i="1"/>
  <c r="O480" i="1"/>
  <c r="P480" i="1"/>
  <c r="Q480" i="1"/>
  <c r="S480" i="1"/>
  <c r="V480" i="1"/>
  <c r="X480" i="1"/>
  <c r="Z480" i="1"/>
  <c r="AB480" i="1"/>
  <c r="O479" i="1"/>
  <c r="P479" i="1"/>
  <c r="Q479" i="1"/>
  <c r="S479" i="1"/>
  <c r="V479" i="1"/>
  <c r="X479" i="1"/>
  <c r="Z479" i="1"/>
  <c r="AB479" i="1"/>
  <c r="O478" i="1"/>
  <c r="P478" i="1"/>
  <c r="Q478" i="1"/>
  <c r="S478" i="1"/>
  <c r="V478" i="1"/>
  <c r="X478" i="1"/>
  <c r="Z478" i="1"/>
  <c r="AB478" i="1"/>
  <c r="O477" i="1"/>
  <c r="P477" i="1"/>
  <c r="Q477" i="1"/>
  <c r="S477" i="1"/>
  <c r="V477" i="1"/>
  <c r="X477" i="1"/>
  <c r="Z477" i="1"/>
  <c r="AB477" i="1"/>
  <c r="O476" i="1"/>
  <c r="P476" i="1"/>
  <c r="Q476" i="1"/>
  <c r="S476" i="1"/>
  <c r="V476" i="1"/>
  <c r="X476" i="1"/>
  <c r="Z476" i="1"/>
  <c r="AB476" i="1"/>
  <c r="O475" i="1"/>
  <c r="P475" i="1"/>
  <c r="Q475" i="1"/>
  <c r="S475" i="1"/>
  <c r="V475" i="1"/>
  <c r="X475" i="1"/>
  <c r="Z475" i="1"/>
  <c r="AB475" i="1"/>
  <c r="O474" i="1"/>
  <c r="P474" i="1"/>
  <c r="Q474" i="1"/>
  <c r="S474" i="1"/>
  <c r="V474" i="1"/>
  <c r="X474" i="1"/>
  <c r="Z474" i="1"/>
  <c r="AB474" i="1"/>
  <c r="O473" i="1"/>
  <c r="P473" i="1"/>
  <c r="Q473" i="1"/>
  <c r="S473" i="1"/>
  <c r="V473" i="1"/>
  <c r="X473" i="1"/>
  <c r="Z473" i="1"/>
  <c r="AB473" i="1"/>
  <c r="O472" i="1"/>
  <c r="P472" i="1"/>
  <c r="Q472" i="1"/>
  <c r="S472" i="1"/>
  <c r="V472" i="1"/>
  <c r="X472" i="1"/>
  <c r="Z472" i="1"/>
  <c r="AB472" i="1"/>
  <c r="O471" i="1"/>
  <c r="P471" i="1"/>
  <c r="Q471" i="1"/>
  <c r="S471" i="1"/>
  <c r="V471" i="1"/>
  <c r="X471" i="1"/>
  <c r="Z471" i="1"/>
  <c r="AB471" i="1"/>
  <c r="O470" i="1"/>
  <c r="P470" i="1"/>
  <c r="Q470" i="1"/>
  <c r="S470" i="1"/>
  <c r="V470" i="1"/>
  <c r="X470" i="1"/>
  <c r="Z470" i="1"/>
  <c r="AB470" i="1"/>
  <c r="O469" i="1"/>
  <c r="P469" i="1"/>
  <c r="Q469" i="1"/>
  <c r="S469" i="1"/>
  <c r="V469" i="1"/>
  <c r="X469" i="1"/>
  <c r="Z469" i="1"/>
  <c r="AB469" i="1"/>
  <c r="O468" i="1"/>
  <c r="P468" i="1"/>
  <c r="Q468" i="1"/>
  <c r="S468" i="1"/>
  <c r="V468" i="1"/>
  <c r="X468" i="1"/>
  <c r="Z468" i="1"/>
  <c r="AB468" i="1"/>
  <c r="O467" i="1"/>
  <c r="P467" i="1"/>
  <c r="Q467" i="1"/>
  <c r="S467" i="1"/>
  <c r="V467" i="1"/>
  <c r="X467" i="1"/>
  <c r="Z467" i="1"/>
  <c r="AB467" i="1"/>
  <c r="O466" i="1"/>
  <c r="P466" i="1"/>
  <c r="Q466" i="1"/>
  <c r="S466" i="1"/>
  <c r="V466" i="1"/>
  <c r="X466" i="1"/>
  <c r="Z466" i="1"/>
  <c r="AB466" i="1"/>
  <c r="O465" i="1"/>
  <c r="P465" i="1"/>
  <c r="Q465" i="1"/>
  <c r="S465" i="1"/>
  <c r="V465" i="1"/>
  <c r="X465" i="1"/>
  <c r="Z465" i="1"/>
  <c r="AB465" i="1"/>
  <c r="O464" i="1"/>
  <c r="P464" i="1"/>
  <c r="Q464" i="1"/>
  <c r="S464" i="1"/>
  <c r="V464" i="1"/>
  <c r="X464" i="1"/>
  <c r="Z464" i="1"/>
  <c r="AB464" i="1"/>
  <c r="O463" i="1"/>
  <c r="P463" i="1"/>
  <c r="Q463" i="1"/>
  <c r="S463" i="1"/>
  <c r="V463" i="1"/>
  <c r="X463" i="1"/>
  <c r="Z463" i="1"/>
  <c r="AB463" i="1"/>
  <c r="O462" i="1"/>
  <c r="P462" i="1"/>
  <c r="Q462" i="1"/>
  <c r="S462" i="1"/>
  <c r="V462" i="1"/>
  <c r="X462" i="1"/>
  <c r="Z462" i="1"/>
  <c r="AB462" i="1"/>
  <c r="O461" i="1"/>
  <c r="P461" i="1"/>
  <c r="Q461" i="1"/>
  <c r="S461" i="1"/>
  <c r="V461" i="1"/>
  <c r="X461" i="1"/>
  <c r="Z461" i="1"/>
  <c r="AB461" i="1"/>
  <c r="O460" i="1"/>
  <c r="P460" i="1"/>
  <c r="Q460" i="1"/>
  <c r="S460" i="1"/>
  <c r="V460" i="1"/>
  <c r="X460" i="1"/>
  <c r="Z460" i="1"/>
  <c r="AB460" i="1"/>
  <c r="O459" i="1"/>
  <c r="P459" i="1"/>
  <c r="Q459" i="1"/>
  <c r="S459" i="1"/>
  <c r="V459" i="1"/>
  <c r="X459" i="1"/>
  <c r="Z459" i="1"/>
  <c r="AB459" i="1"/>
  <c r="O458" i="1"/>
  <c r="P458" i="1"/>
  <c r="Q458" i="1"/>
  <c r="S458" i="1"/>
  <c r="V458" i="1"/>
  <c r="X458" i="1"/>
  <c r="Z458" i="1"/>
  <c r="AB458" i="1"/>
  <c r="O457" i="1"/>
  <c r="P457" i="1"/>
  <c r="Q457" i="1"/>
  <c r="S457" i="1"/>
  <c r="V457" i="1"/>
  <c r="X457" i="1"/>
  <c r="Z457" i="1"/>
  <c r="AB457" i="1"/>
  <c r="O456" i="1"/>
  <c r="P456" i="1"/>
  <c r="Q456" i="1"/>
  <c r="S456" i="1"/>
  <c r="V456" i="1"/>
  <c r="X456" i="1"/>
  <c r="Z456" i="1"/>
  <c r="AB456" i="1"/>
  <c r="O455" i="1"/>
  <c r="P455" i="1"/>
  <c r="Q455" i="1"/>
  <c r="S455" i="1"/>
  <c r="V455" i="1"/>
  <c r="X455" i="1"/>
  <c r="Z455" i="1"/>
  <c r="AB455" i="1"/>
  <c r="O454" i="1"/>
  <c r="P454" i="1"/>
  <c r="Q454" i="1"/>
  <c r="S454" i="1"/>
  <c r="V454" i="1"/>
  <c r="X454" i="1"/>
  <c r="Z454" i="1"/>
  <c r="AB454" i="1"/>
  <c r="O453" i="1"/>
  <c r="P453" i="1"/>
  <c r="Q453" i="1"/>
  <c r="S453" i="1"/>
  <c r="V453" i="1"/>
  <c r="X453" i="1"/>
  <c r="Z453" i="1"/>
  <c r="AB453" i="1"/>
  <c r="O452" i="1"/>
  <c r="P452" i="1"/>
  <c r="Q452" i="1"/>
  <c r="S452" i="1"/>
  <c r="V452" i="1"/>
  <c r="X452" i="1"/>
  <c r="Z452" i="1"/>
  <c r="AB452" i="1"/>
  <c r="O451" i="1"/>
  <c r="P451" i="1"/>
  <c r="Q451" i="1"/>
  <c r="S451" i="1"/>
  <c r="V451" i="1"/>
  <c r="X451" i="1"/>
  <c r="Z451" i="1"/>
  <c r="AB451" i="1"/>
  <c r="O450" i="1"/>
  <c r="P450" i="1"/>
  <c r="Q450" i="1"/>
  <c r="S450" i="1"/>
  <c r="V450" i="1"/>
  <c r="X450" i="1"/>
  <c r="Z450" i="1"/>
  <c r="AB450" i="1"/>
  <c r="O449" i="1"/>
  <c r="P449" i="1"/>
  <c r="Q449" i="1"/>
  <c r="S449" i="1"/>
  <c r="V449" i="1"/>
  <c r="X449" i="1"/>
  <c r="Z449" i="1"/>
  <c r="AB449" i="1"/>
  <c r="O448" i="1"/>
  <c r="P448" i="1"/>
  <c r="Q448" i="1"/>
  <c r="S448" i="1"/>
  <c r="V448" i="1"/>
  <c r="X448" i="1"/>
  <c r="Z448" i="1"/>
  <c r="AB448" i="1"/>
  <c r="O447" i="1"/>
  <c r="P447" i="1"/>
  <c r="Q447" i="1"/>
  <c r="S447" i="1"/>
  <c r="V447" i="1"/>
  <c r="X447" i="1"/>
  <c r="Z447" i="1"/>
  <c r="AB447" i="1"/>
  <c r="O446" i="1"/>
  <c r="P446" i="1"/>
  <c r="Q446" i="1"/>
  <c r="S446" i="1"/>
  <c r="V446" i="1"/>
  <c r="X446" i="1"/>
  <c r="Z446" i="1"/>
  <c r="AB446" i="1"/>
  <c r="O445" i="1"/>
  <c r="P445" i="1"/>
  <c r="Q445" i="1"/>
  <c r="S445" i="1"/>
  <c r="V445" i="1"/>
  <c r="X445" i="1"/>
  <c r="Z445" i="1"/>
  <c r="AB445" i="1"/>
  <c r="O444" i="1"/>
  <c r="P444" i="1"/>
  <c r="Q444" i="1"/>
  <c r="S444" i="1"/>
  <c r="V444" i="1"/>
  <c r="X444" i="1"/>
  <c r="Z444" i="1"/>
  <c r="AB444" i="1"/>
  <c r="O443" i="1"/>
  <c r="P443" i="1"/>
  <c r="Q443" i="1"/>
  <c r="S443" i="1"/>
  <c r="V443" i="1"/>
  <c r="X443" i="1"/>
  <c r="Z443" i="1"/>
  <c r="AB443" i="1"/>
  <c r="O442" i="1"/>
  <c r="P442" i="1"/>
  <c r="Q442" i="1"/>
  <c r="S442" i="1"/>
  <c r="V442" i="1"/>
  <c r="X442" i="1"/>
  <c r="Z442" i="1"/>
  <c r="AB442" i="1"/>
  <c r="O441" i="1"/>
  <c r="P441" i="1"/>
  <c r="Q441" i="1"/>
  <c r="S441" i="1"/>
  <c r="V441" i="1"/>
  <c r="X441" i="1"/>
  <c r="Z441" i="1"/>
  <c r="AB441" i="1"/>
  <c r="O440" i="1"/>
  <c r="P440" i="1"/>
  <c r="Q440" i="1"/>
  <c r="S440" i="1"/>
  <c r="V440" i="1"/>
  <c r="X440" i="1"/>
  <c r="Z440" i="1"/>
  <c r="AB440" i="1"/>
  <c r="O439" i="1"/>
  <c r="P439" i="1"/>
  <c r="Q439" i="1"/>
  <c r="S439" i="1"/>
  <c r="V439" i="1"/>
  <c r="X439" i="1"/>
  <c r="Z439" i="1"/>
  <c r="AB439" i="1"/>
  <c r="O438" i="1"/>
  <c r="P438" i="1"/>
  <c r="Q438" i="1"/>
  <c r="S438" i="1"/>
  <c r="V438" i="1"/>
  <c r="X438" i="1"/>
  <c r="Z438" i="1"/>
  <c r="AB438" i="1"/>
  <c r="O437" i="1"/>
  <c r="P437" i="1"/>
  <c r="Q437" i="1"/>
  <c r="S437" i="1"/>
  <c r="V437" i="1"/>
  <c r="X437" i="1"/>
  <c r="Z437" i="1"/>
  <c r="AB437" i="1"/>
  <c r="O436" i="1"/>
  <c r="P436" i="1"/>
  <c r="Q436" i="1"/>
  <c r="S436" i="1"/>
  <c r="V436" i="1"/>
  <c r="X436" i="1"/>
  <c r="Z436" i="1"/>
  <c r="AB436" i="1"/>
  <c r="O435" i="1"/>
  <c r="P435" i="1"/>
  <c r="Q435" i="1"/>
  <c r="S435" i="1"/>
  <c r="V435" i="1"/>
  <c r="X435" i="1"/>
  <c r="Z435" i="1"/>
  <c r="AB435" i="1"/>
  <c r="O434" i="1"/>
  <c r="P434" i="1"/>
  <c r="Q434" i="1"/>
  <c r="S434" i="1"/>
  <c r="V434" i="1"/>
  <c r="X434" i="1"/>
  <c r="Z434" i="1"/>
  <c r="AB434" i="1"/>
  <c r="O433" i="1"/>
  <c r="P433" i="1"/>
  <c r="Q433" i="1"/>
  <c r="S433" i="1"/>
  <c r="V433" i="1"/>
  <c r="X433" i="1"/>
  <c r="Z433" i="1"/>
  <c r="AB433" i="1"/>
  <c r="O432" i="1"/>
  <c r="P432" i="1"/>
  <c r="Q432" i="1"/>
  <c r="S432" i="1"/>
  <c r="V432" i="1"/>
  <c r="X432" i="1"/>
  <c r="Z432" i="1"/>
  <c r="AB432" i="1"/>
  <c r="O431" i="1"/>
  <c r="P431" i="1"/>
  <c r="Q431" i="1"/>
  <c r="S431" i="1"/>
  <c r="V431" i="1"/>
  <c r="X431" i="1"/>
  <c r="Z431" i="1"/>
  <c r="AB431" i="1"/>
  <c r="O430" i="1"/>
  <c r="P430" i="1"/>
  <c r="Q430" i="1"/>
  <c r="S430" i="1"/>
  <c r="V430" i="1"/>
  <c r="X430" i="1"/>
  <c r="Z430" i="1"/>
  <c r="AB430" i="1"/>
  <c r="O429" i="1"/>
  <c r="P429" i="1"/>
  <c r="Q429" i="1"/>
  <c r="S429" i="1"/>
  <c r="V429" i="1"/>
  <c r="X429" i="1"/>
  <c r="Z429" i="1"/>
  <c r="AB429" i="1"/>
  <c r="O428" i="1"/>
  <c r="P428" i="1"/>
  <c r="Q428" i="1"/>
  <c r="S428" i="1"/>
  <c r="V428" i="1"/>
  <c r="X428" i="1"/>
  <c r="Z428" i="1"/>
  <c r="AB428" i="1"/>
  <c r="O427" i="1"/>
  <c r="P427" i="1"/>
  <c r="Q427" i="1"/>
  <c r="S427" i="1"/>
  <c r="V427" i="1"/>
  <c r="X427" i="1"/>
  <c r="Z427" i="1"/>
  <c r="AB427" i="1"/>
  <c r="O426" i="1"/>
  <c r="P426" i="1"/>
  <c r="Q426" i="1"/>
  <c r="S426" i="1"/>
  <c r="V426" i="1"/>
  <c r="X426" i="1"/>
  <c r="Z426" i="1"/>
  <c r="AB426" i="1"/>
  <c r="O425" i="1"/>
  <c r="P425" i="1"/>
  <c r="Q425" i="1"/>
  <c r="S425" i="1"/>
  <c r="V425" i="1"/>
  <c r="X425" i="1"/>
  <c r="Z425" i="1"/>
  <c r="AB425" i="1"/>
  <c r="O424" i="1"/>
  <c r="P424" i="1"/>
  <c r="Q424" i="1"/>
  <c r="S424" i="1"/>
  <c r="V424" i="1"/>
  <c r="X424" i="1"/>
  <c r="Z424" i="1"/>
  <c r="AB424" i="1"/>
  <c r="O423" i="1"/>
  <c r="P423" i="1"/>
  <c r="Q423" i="1"/>
  <c r="S423" i="1"/>
  <c r="V423" i="1"/>
  <c r="X423" i="1"/>
  <c r="Z423" i="1"/>
  <c r="AB423" i="1"/>
  <c r="O422" i="1"/>
  <c r="P422" i="1"/>
  <c r="Q422" i="1"/>
  <c r="S422" i="1"/>
  <c r="V422" i="1"/>
  <c r="X422" i="1"/>
  <c r="Z422" i="1"/>
  <c r="AB422" i="1"/>
  <c r="O421" i="1"/>
  <c r="P421" i="1"/>
  <c r="Q421" i="1"/>
  <c r="S421" i="1"/>
  <c r="V421" i="1"/>
  <c r="X421" i="1"/>
  <c r="Z421" i="1"/>
  <c r="AB421" i="1"/>
  <c r="O420" i="1"/>
  <c r="P420" i="1"/>
  <c r="Q420" i="1"/>
  <c r="S420" i="1"/>
  <c r="V420" i="1"/>
  <c r="X420" i="1"/>
  <c r="Z420" i="1"/>
  <c r="AB420" i="1"/>
  <c r="O419" i="1"/>
  <c r="P419" i="1"/>
  <c r="Q419" i="1"/>
  <c r="S419" i="1"/>
  <c r="V419" i="1"/>
  <c r="X419" i="1"/>
  <c r="Z419" i="1"/>
  <c r="AB419" i="1"/>
  <c r="O418" i="1"/>
  <c r="P418" i="1"/>
  <c r="Q418" i="1"/>
  <c r="S418" i="1"/>
  <c r="V418" i="1"/>
  <c r="X418" i="1"/>
  <c r="Z418" i="1"/>
  <c r="AB418" i="1"/>
  <c r="O417" i="1"/>
  <c r="P417" i="1"/>
  <c r="Q417" i="1"/>
  <c r="S417" i="1"/>
  <c r="V417" i="1"/>
  <c r="X417" i="1"/>
  <c r="Z417" i="1"/>
  <c r="AB417" i="1"/>
  <c r="O416" i="1"/>
  <c r="P416" i="1"/>
  <c r="Q416" i="1"/>
  <c r="S416" i="1"/>
  <c r="V416" i="1"/>
  <c r="X416" i="1"/>
  <c r="Z416" i="1"/>
  <c r="AB416" i="1"/>
  <c r="O415" i="1"/>
  <c r="P415" i="1"/>
  <c r="Q415" i="1"/>
  <c r="S415" i="1"/>
  <c r="V415" i="1"/>
  <c r="X415" i="1"/>
  <c r="Z415" i="1"/>
  <c r="AB415" i="1"/>
  <c r="O414" i="1"/>
  <c r="P414" i="1"/>
  <c r="Q414" i="1"/>
  <c r="S414" i="1"/>
  <c r="V414" i="1"/>
  <c r="X414" i="1"/>
  <c r="Z414" i="1"/>
  <c r="AB414" i="1"/>
  <c r="O413" i="1"/>
  <c r="P413" i="1"/>
  <c r="Q413" i="1"/>
  <c r="S413" i="1"/>
  <c r="V413" i="1"/>
  <c r="X413" i="1"/>
  <c r="Z413" i="1"/>
  <c r="AB413" i="1"/>
  <c r="O412" i="1"/>
  <c r="P412" i="1"/>
  <c r="Q412" i="1"/>
  <c r="S412" i="1"/>
  <c r="V412" i="1"/>
  <c r="X412" i="1"/>
  <c r="Z412" i="1"/>
  <c r="AB412" i="1"/>
  <c r="O411" i="1"/>
  <c r="P411" i="1"/>
  <c r="Q411" i="1"/>
  <c r="S411" i="1"/>
  <c r="V411" i="1"/>
  <c r="X411" i="1"/>
  <c r="Z411" i="1"/>
  <c r="AB411" i="1"/>
  <c r="O410" i="1"/>
  <c r="P410" i="1"/>
  <c r="Q410" i="1"/>
  <c r="S410" i="1"/>
  <c r="V410" i="1"/>
  <c r="X410" i="1"/>
  <c r="Z410" i="1"/>
  <c r="AB410" i="1"/>
  <c r="O409" i="1"/>
  <c r="P409" i="1"/>
  <c r="Q409" i="1"/>
  <c r="S409" i="1"/>
  <c r="V409" i="1"/>
  <c r="X409" i="1"/>
  <c r="Z409" i="1"/>
  <c r="AB409" i="1"/>
  <c r="O408" i="1"/>
  <c r="P408" i="1"/>
  <c r="Q408" i="1"/>
  <c r="S408" i="1"/>
  <c r="V408" i="1"/>
  <c r="X408" i="1"/>
  <c r="Z408" i="1"/>
  <c r="AB408" i="1"/>
  <c r="O407" i="1"/>
  <c r="P407" i="1"/>
  <c r="Q407" i="1"/>
  <c r="S407" i="1"/>
  <c r="V407" i="1"/>
  <c r="X407" i="1"/>
  <c r="Z407" i="1"/>
  <c r="AB407" i="1"/>
  <c r="O406" i="1"/>
  <c r="P406" i="1"/>
  <c r="Q406" i="1"/>
  <c r="S406" i="1"/>
  <c r="V406" i="1"/>
  <c r="X406" i="1"/>
  <c r="Z406" i="1"/>
  <c r="AB406" i="1"/>
  <c r="O405" i="1"/>
  <c r="P405" i="1"/>
  <c r="Q405" i="1"/>
  <c r="S405" i="1"/>
  <c r="V405" i="1"/>
  <c r="X405" i="1"/>
  <c r="Z405" i="1"/>
  <c r="AB405" i="1"/>
  <c r="O404" i="1"/>
  <c r="P404" i="1"/>
  <c r="Q404" i="1"/>
  <c r="S404" i="1"/>
  <c r="V404" i="1"/>
  <c r="X404" i="1"/>
  <c r="Z404" i="1"/>
  <c r="AB404" i="1"/>
  <c r="O403" i="1"/>
  <c r="P403" i="1"/>
  <c r="Q403" i="1"/>
  <c r="S403" i="1"/>
  <c r="V403" i="1"/>
  <c r="X403" i="1"/>
  <c r="Z403" i="1"/>
  <c r="AB403" i="1"/>
  <c r="O402" i="1"/>
  <c r="P402" i="1"/>
  <c r="Q402" i="1"/>
  <c r="S402" i="1"/>
  <c r="V402" i="1"/>
  <c r="X402" i="1"/>
  <c r="Z402" i="1"/>
  <c r="AB402" i="1"/>
  <c r="O401" i="1"/>
  <c r="P401" i="1"/>
  <c r="Q401" i="1"/>
  <c r="S401" i="1"/>
  <c r="V401" i="1"/>
  <c r="X401" i="1"/>
  <c r="Z401" i="1"/>
  <c r="AB401" i="1"/>
  <c r="O400" i="1"/>
  <c r="P400" i="1"/>
  <c r="Q400" i="1"/>
  <c r="S400" i="1"/>
  <c r="V400" i="1"/>
  <c r="X400" i="1"/>
  <c r="Z400" i="1"/>
  <c r="AB400" i="1"/>
  <c r="O399" i="1"/>
  <c r="P399" i="1"/>
  <c r="Q399" i="1"/>
  <c r="S399" i="1"/>
  <c r="V399" i="1"/>
  <c r="X399" i="1"/>
  <c r="Z399" i="1"/>
  <c r="AB399" i="1"/>
  <c r="O398" i="1"/>
  <c r="P398" i="1"/>
  <c r="Q398" i="1"/>
  <c r="S398" i="1"/>
  <c r="V398" i="1"/>
  <c r="X398" i="1"/>
  <c r="Z398" i="1"/>
  <c r="AB398" i="1"/>
  <c r="O397" i="1"/>
  <c r="P397" i="1"/>
  <c r="Q397" i="1"/>
  <c r="S397" i="1"/>
  <c r="V397" i="1"/>
  <c r="X397" i="1"/>
  <c r="Z397" i="1"/>
  <c r="AB397" i="1"/>
  <c r="O396" i="1"/>
  <c r="P396" i="1"/>
  <c r="Q396" i="1"/>
  <c r="S396" i="1"/>
  <c r="V396" i="1"/>
  <c r="X396" i="1"/>
  <c r="Z396" i="1"/>
  <c r="AB396" i="1"/>
  <c r="O395" i="1"/>
  <c r="P395" i="1"/>
  <c r="Q395" i="1"/>
  <c r="S395" i="1"/>
  <c r="V395" i="1"/>
  <c r="X395" i="1"/>
  <c r="Z395" i="1"/>
  <c r="AB395" i="1"/>
  <c r="O394" i="1"/>
  <c r="P394" i="1"/>
  <c r="Q394" i="1"/>
  <c r="S394" i="1"/>
  <c r="V394" i="1"/>
  <c r="X394" i="1"/>
  <c r="Z394" i="1"/>
  <c r="AB394" i="1"/>
  <c r="O393" i="1"/>
  <c r="P393" i="1"/>
  <c r="Q393" i="1"/>
  <c r="S393" i="1"/>
  <c r="V393" i="1"/>
  <c r="X393" i="1"/>
  <c r="Z393" i="1"/>
  <c r="AB393" i="1"/>
  <c r="O392" i="1"/>
  <c r="P392" i="1"/>
  <c r="Q392" i="1"/>
  <c r="S392" i="1"/>
  <c r="V392" i="1"/>
  <c r="X392" i="1"/>
  <c r="Z392" i="1"/>
  <c r="AB392" i="1"/>
  <c r="O391" i="1"/>
  <c r="P391" i="1"/>
  <c r="Q391" i="1"/>
  <c r="S391" i="1"/>
  <c r="V391" i="1"/>
  <c r="X391" i="1"/>
  <c r="Z391" i="1"/>
  <c r="AB391" i="1"/>
  <c r="O390" i="1"/>
  <c r="P390" i="1"/>
  <c r="Q390" i="1"/>
  <c r="S390" i="1"/>
  <c r="V390" i="1"/>
  <c r="X390" i="1"/>
  <c r="Z390" i="1"/>
  <c r="AB390" i="1"/>
  <c r="O389" i="1"/>
  <c r="P389" i="1"/>
  <c r="Q389" i="1"/>
  <c r="S389" i="1"/>
  <c r="V389" i="1"/>
  <c r="X389" i="1"/>
  <c r="Z389" i="1"/>
  <c r="AB389" i="1"/>
  <c r="O388" i="1"/>
  <c r="P388" i="1"/>
  <c r="Q388" i="1"/>
  <c r="S388" i="1"/>
  <c r="V388" i="1"/>
  <c r="X388" i="1"/>
  <c r="Z388" i="1"/>
  <c r="AB388" i="1"/>
  <c r="O387" i="1"/>
  <c r="P387" i="1"/>
  <c r="Q387" i="1"/>
  <c r="S387" i="1"/>
  <c r="V387" i="1"/>
  <c r="X387" i="1"/>
  <c r="Z387" i="1"/>
  <c r="AB387" i="1"/>
  <c r="O386" i="1"/>
  <c r="P386" i="1"/>
  <c r="Q386" i="1"/>
  <c r="S386" i="1"/>
  <c r="V386" i="1"/>
  <c r="X386" i="1"/>
  <c r="Z386" i="1"/>
  <c r="AB386" i="1"/>
  <c r="O385" i="1"/>
  <c r="P385" i="1"/>
  <c r="Q385" i="1"/>
  <c r="S385" i="1"/>
  <c r="V385" i="1"/>
  <c r="X385" i="1"/>
  <c r="Z385" i="1"/>
  <c r="AB385" i="1"/>
  <c r="O384" i="1"/>
  <c r="P384" i="1"/>
  <c r="Q384" i="1"/>
  <c r="S384" i="1"/>
  <c r="V384" i="1"/>
  <c r="X384" i="1"/>
  <c r="Z384" i="1"/>
  <c r="AB384" i="1"/>
  <c r="O383" i="1"/>
  <c r="P383" i="1"/>
  <c r="Q383" i="1"/>
  <c r="S383" i="1"/>
  <c r="V383" i="1"/>
  <c r="X383" i="1"/>
  <c r="Z383" i="1"/>
  <c r="AB383" i="1"/>
  <c r="O382" i="1"/>
  <c r="P382" i="1"/>
  <c r="Q382" i="1"/>
  <c r="S382" i="1"/>
  <c r="V382" i="1"/>
  <c r="X382" i="1"/>
  <c r="Z382" i="1"/>
  <c r="AB382" i="1"/>
  <c r="O381" i="1"/>
  <c r="P381" i="1"/>
  <c r="Q381" i="1"/>
  <c r="S381" i="1"/>
  <c r="V381" i="1"/>
  <c r="X381" i="1"/>
  <c r="Z381" i="1"/>
  <c r="AB381" i="1"/>
  <c r="O380" i="1"/>
  <c r="P380" i="1"/>
  <c r="Q380" i="1"/>
  <c r="S380" i="1"/>
  <c r="V380" i="1"/>
  <c r="X380" i="1"/>
  <c r="Z380" i="1"/>
  <c r="AB380" i="1"/>
  <c r="O379" i="1"/>
  <c r="P379" i="1"/>
  <c r="Q379" i="1"/>
  <c r="S379" i="1"/>
  <c r="V379" i="1"/>
  <c r="X379" i="1"/>
  <c r="Z379" i="1"/>
  <c r="AB379" i="1"/>
  <c r="O378" i="1"/>
  <c r="P378" i="1"/>
  <c r="Q378" i="1"/>
  <c r="S378" i="1"/>
  <c r="V378" i="1"/>
  <c r="X378" i="1"/>
  <c r="Z378" i="1"/>
  <c r="AB378" i="1"/>
  <c r="O377" i="1"/>
  <c r="P377" i="1"/>
  <c r="Q377" i="1"/>
  <c r="S377" i="1"/>
  <c r="V377" i="1"/>
  <c r="X377" i="1"/>
  <c r="Z377" i="1"/>
  <c r="AB377" i="1"/>
  <c r="O376" i="1"/>
  <c r="P376" i="1"/>
  <c r="Q376" i="1"/>
  <c r="S376" i="1"/>
  <c r="V376" i="1"/>
  <c r="X376" i="1"/>
  <c r="Z376" i="1"/>
  <c r="AB376" i="1"/>
  <c r="O375" i="1"/>
  <c r="P375" i="1"/>
  <c r="Q375" i="1"/>
  <c r="S375" i="1"/>
  <c r="V375" i="1"/>
  <c r="X375" i="1"/>
  <c r="Z375" i="1"/>
  <c r="AB375" i="1"/>
  <c r="O374" i="1"/>
  <c r="P374" i="1"/>
  <c r="Q374" i="1"/>
  <c r="S374" i="1"/>
  <c r="V374" i="1"/>
  <c r="X374" i="1"/>
  <c r="Z374" i="1"/>
  <c r="AB374" i="1"/>
  <c r="O373" i="1"/>
  <c r="P373" i="1"/>
  <c r="Q373" i="1"/>
  <c r="S373" i="1"/>
  <c r="V373" i="1"/>
  <c r="X373" i="1"/>
  <c r="Z373" i="1"/>
  <c r="AB373" i="1"/>
  <c r="O372" i="1"/>
  <c r="P372" i="1"/>
  <c r="Q372" i="1"/>
  <c r="S372" i="1"/>
  <c r="V372" i="1"/>
  <c r="X372" i="1"/>
  <c r="Z372" i="1"/>
  <c r="AB372" i="1"/>
  <c r="O371" i="1"/>
  <c r="P371" i="1"/>
  <c r="Q371" i="1"/>
  <c r="S371" i="1"/>
  <c r="V371" i="1"/>
  <c r="X371" i="1"/>
  <c r="Z371" i="1"/>
  <c r="AB371" i="1"/>
  <c r="O370" i="1"/>
  <c r="P370" i="1"/>
  <c r="Q370" i="1"/>
  <c r="S370" i="1"/>
  <c r="V370" i="1"/>
  <c r="X370" i="1"/>
  <c r="Z370" i="1"/>
  <c r="AB370" i="1"/>
  <c r="O369" i="1"/>
  <c r="P369" i="1"/>
  <c r="Q369" i="1"/>
  <c r="S369" i="1"/>
  <c r="V369" i="1"/>
  <c r="X369" i="1"/>
  <c r="Z369" i="1"/>
  <c r="AB369" i="1"/>
  <c r="O368" i="1"/>
  <c r="P368" i="1"/>
  <c r="Q368" i="1"/>
  <c r="S368" i="1"/>
  <c r="V368" i="1"/>
  <c r="X368" i="1"/>
  <c r="Z368" i="1"/>
  <c r="AB368" i="1"/>
  <c r="O367" i="1"/>
  <c r="P367" i="1"/>
  <c r="Q367" i="1"/>
  <c r="S367" i="1"/>
  <c r="V367" i="1"/>
  <c r="X367" i="1"/>
  <c r="Z367" i="1"/>
  <c r="AB367" i="1"/>
  <c r="O366" i="1"/>
  <c r="P366" i="1"/>
  <c r="Q366" i="1"/>
  <c r="S366" i="1"/>
  <c r="V366" i="1"/>
  <c r="X366" i="1"/>
  <c r="Z366" i="1"/>
  <c r="AB366" i="1"/>
  <c r="O365" i="1"/>
  <c r="P365" i="1"/>
  <c r="Q365" i="1"/>
  <c r="S365" i="1"/>
  <c r="V365" i="1"/>
  <c r="X365" i="1"/>
  <c r="Z365" i="1"/>
  <c r="AB365" i="1"/>
  <c r="O364" i="1"/>
  <c r="P364" i="1"/>
  <c r="Q364" i="1"/>
  <c r="S364" i="1"/>
  <c r="V364" i="1"/>
  <c r="X364" i="1"/>
  <c r="Z364" i="1"/>
  <c r="AB364" i="1"/>
  <c r="O363" i="1"/>
  <c r="P363" i="1"/>
  <c r="Q363" i="1"/>
  <c r="S363" i="1"/>
  <c r="V363" i="1"/>
  <c r="X363" i="1"/>
  <c r="Z363" i="1"/>
  <c r="AB363" i="1"/>
  <c r="O362" i="1"/>
  <c r="P362" i="1"/>
  <c r="Q362" i="1"/>
  <c r="S362" i="1"/>
  <c r="V362" i="1"/>
  <c r="X362" i="1"/>
  <c r="Z362" i="1"/>
  <c r="AB362" i="1"/>
  <c r="O361" i="1"/>
  <c r="P361" i="1"/>
  <c r="Q361" i="1"/>
  <c r="S361" i="1"/>
  <c r="V361" i="1"/>
  <c r="X361" i="1"/>
  <c r="Z361" i="1"/>
  <c r="AB361" i="1"/>
  <c r="O360" i="1"/>
  <c r="P360" i="1"/>
  <c r="Q360" i="1"/>
  <c r="S360" i="1"/>
  <c r="V360" i="1"/>
  <c r="X360" i="1"/>
  <c r="Z360" i="1"/>
  <c r="AB360" i="1"/>
  <c r="O359" i="1"/>
  <c r="P359" i="1"/>
  <c r="Q359" i="1"/>
  <c r="S359" i="1"/>
  <c r="V359" i="1"/>
  <c r="X359" i="1"/>
  <c r="Z359" i="1"/>
  <c r="AB359" i="1"/>
  <c r="O358" i="1"/>
  <c r="P358" i="1"/>
  <c r="Q358" i="1"/>
  <c r="S358" i="1"/>
  <c r="V358" i="1"/>
  <c r="X358" i="1"/>
  <c r="Z358" i="1"/>
  <c r="AB358" i="1"/>
  <c r="O357" i="1"/>
  <c r="P357" i="1"/>
  <c r="Q357" i="1"/>
  <c r="S357" i="1"/>
  <c r="V357" i="1"/>
  <c r="X357" i="1"/>
  <c r="Z357" i="1"/>
  <c r="AB357" i="1"/>
  <c r="O356" i="1"/>
  <c r="P356" i="1"/>
  <c r="Q356" i="1"/>
  <c r="S356" i="1"/>
  <c r="V356" i="1"/>
  <c r="X356" i="1"/>
  <c r="Z356" i="1"/>
  <c r="AB356" i="1"/>
  <c r="O355" i="1"/>
  <c r="P355" i="1"/>
  <c r="Q355" i="1"/>
  <c r="S355" i="1"/>
  <c r="V355" i="1"/>
  <c r="X355" i="1"/>
  <c r="Z355" i="1"/>
  <c r="AB355" i="1"/>
  <c r="O354" i="1"/>
  <c r="P354" i="1"/>
  <c r="Q354" i="1"/>
  <c r="S354" i="1"/>
  <c r="V354" i="1"/>
  <c r="X354" i="1"/>
  <c r="Z354" i="1"/>
  <c r="AB354" i="1"/>
  <c r="O353" i="1"/>
  <c r="P353" i="1"/>
  <c r="Q353" i="1"/>
  <c r="S353" i="1"/>
  <c r="V353" i="1"/>
  <c r="X353" i="1"/>
  <c r="Z353" i="1"/>
  <c r="AB353" i="1"/>
  <c r="O352" i="1"/>
  <c r="P352" i="1"/>
  <c r="Q352" i="1"/>
  <c r="S352" i="1"/>
  <c r="V352" i="1"/>
  <c r="X352" i="1"/>
  <c r="Z352" i="1"/>
  <c r="AB352" i="1"/>
  <c r="O351" i="1"/>
  <c r="P351" i="1"/>
  <c r="Q351" i="1"/>
  <c r="S351" i="1"/>
  <c r="V351" i="1"/>
  <c r="X351" i="1"/>
  <c r="Z351" i="1"/>
  <c r="AB351" i="1"/>
  <c r="O350" i="1"/>
  <c r="P350" i="1"/>
  <c r="Q350" i="1"/>
  <c r="S350" i="1"/>
  <c r="V350" i="1"/>
  <c r="X350" i="1"/>
  <c r="Z350" i="1"/>
  <c r="AB350" i="1"/>
  <c r="O349" i="1"/>
  <c r="P349" i="1"/>
  <c r="Q349" i="1"/>
  <c r="S349" i="1"/>
  <c r="V349" i="1"/>
  <c r="X349" i="1"/>
  <c r="Z349" i="1"/>
  <c r="AB349" i="1"/>
  <c r="O348" i="1"/>
  <c r="P348" i="1"/>
  <c r="Q348" i="1"/>
  <c r="S348" i="1"/>
  <c r="V348" i="1"/>
  <c r="X348" i="1"/>
  <c r="Z348" i="1"/>
  <c r="AB348" i="1"/>
  <c r="O347" i="1"/>
  <c r="P347" i="1"/>
  <c r="Q347" i="1"/>
  <c r="S347" i="1"/>
  <c r="V347" i="1"/>
  <c r="X347" i="1"/>
  <c r="Z347" i="1"/>
  <c r="AB347" i="1"/>
  <c r="O346" i="1"/>
  <c r="P346" i="1"/>
  <c r="Q346" i="1"/>
  <c r="S346" i="1"/>
  <c r="V346" i="1"/>
  <c r="X346" i="1"/>
  <c r="Z346" i="1"/>
  <c r="AB346" i="1"/>
  <c r="O345" i="1"/>
  <c r="P345" i="1"/>
  <c r="Q345" i="1"/>
  <c r="S345" i="1"/>
  <c r="V345" i="1"/>
  <c r="X345" i="1"/>
  <c r="Z345" i="1"/>
  <c r="AB345" i="1"/>
  <c r="O344" i="1"/>
  <c r="P344" i="1"/>
  <c r="Q344" i="1"/>
  <c r="S344" i="1"/>
  <c r="V344" i="1"/>
  <c r="X344" i="1"/>
  <c r="Z344" i="1"/>
  <c r="AB344" i="1"/>
  <c r="O343" i="1"/>
  <c r="P343" i="1"/>
  <c r="Q343" i="1"/>
  <c r="S343" i="1"/>
  <c r="V343" i="1"/>
  <c r="X343" i="1"/>
  <c r="Z343" i="1"/>
  <c r="AB343" i="1"/>
  <c r="O342" i="1"/>
  <c r="P342" i="1"/>
  <c r="Q342" i="1"/>
  <c r="S342" i="1"/>
  <c r="V342" i="1"/>
  <c r="X342" i="1"/>
  <c r="Z342" i="1"/>
  <c r="AB342" i="1"/>
  <c r="O341" i="1"/>
  <c r="P341" i="1"/>
  <c r="Q341" i="1"/>
  <c r="S341" i="1"/>
  <c r="V341" i="1"/>
  <c r="X341" i="1"/>
  <c r="Z341" i="1"/>
  <c r="AB341" i="1"/>
  <c r="O340" i="1"/>
  <c r="P340" i="1"/>
  <c r="Q340" i="1"/>
  <c r="S340" i="1"/>
  <c r="V340" i="1"/>
  <c r="X340" i="1"/>
  <c r="Z340" i="1"/>
  <c r="AB340" i="1"/>
  <c r="O339" i="1"/>
  <c r="P339" i="1"/>
  <c r="Q339" i="1"/>
  <c r="S339" i="1"/>
  <c r="V339" i="1"/>
  <c r="X339" i="1"/>
  <c r="Z339" i="1"/>
  <c r="AB339" i="1"/>
  <c r="O338" i="1"/>
  <c r="P338" i="1"/>
  <c r="Q338" i="1"/>
  <c r="S338" i="1"/>
  <c r="V338" i="1"/>
  <c r="X338" i="1"/>
  <c r="Z338" i="1"/>
  <c r="AB338" i="1"/>
  <c r="O337" i="1"/>
  <c r="P337" i="1"/>
  <c r="Q337" i="1"/>
  <c r="S337" i="1"/>
  <c r="V337" i="1"/>
  <c r="X337" i="1"/>
  <c r="Z337" i="1"/>
  <c r="AB337" i="1"/>
  <c r="O336" i="1"/>
  <c r="P336" i="1"/>
  <c r="Q336" i="1"/>
  <c r="S336" i="1"/>
  <c r="V336" i="1"/>
  <c r="X336" i="1"/>
  <c r="Z336" i="1"/>
  <c r="AB336" i="1"/>
  <c r="O335" i="1"/>
  <c r="P335" i="1"/>
  <c r="Q335" i="1"/>
  <c r="S335" i="1"/>
  <c r="V335" i="1"/>
  <c r="X335" i="1"/>
  <c r="Z335" i="1"/>
  <c r="AB335" i="1"/>
  <c r="O334" i="1"/>
  <c r="P334" i="1"/>
  <c r="Q334" i="1"/>
  <c r="S334" i="1"/>
  <c r="V334" i="1"/>
  <c r="X334" i="1"/>
  <c r="Z334" i="1"/>
  <c r="AB334" i="1"/>
  <c r="O333" i="1"/>
  <c r="P333" i="1"/>
  <c r="Q333" i="1"/>
  <c r="S333" i="1"/>
  <c r="V333" i="1"/>
  <c r="X333" i="1"/>
  <c r="Z333" i="1"/>
  <c r="AB333" i="1"/>
  <c r="O332" i="1"/>
  <c r="P332" i="1"/>
  <c r="Q332" i="1"/>
  <c r="S332" i="1"/>
  <c r="V332" i="1"/>
  <c r="X332" i="1"/>
  <c r="Z332" i="1"/>
  <c r="AB332" i="1"/>
  <c r="O331" i="1"/>
  <c r="P331" i="1"/>
  <c r="Q331" i="1"/>
  <c r="S331" i="1"/>
  <c r="V331" i="1"/>
  <c r="X331" i="1"/>
  <c r="Z331" i="1"/>
  <c r="AB331" i="1"/>
  <c r="O330" i="1"/>
  <c r="P330" i="1"/>
  <c r="Q330" i="1"/>
  <c r="S330" i="1"/>
  <c r="V330" i="1"/>
  <c r="X330" i="1"/>
  <c r="Z330" i="1"/>
  <c r="AB330" i="1"/>
  <c r="O329" i="1"/>
  <c r="P329" i="1"/>
  <c r="Q329" i="1"/>
  <c r="S329" i="1"/>
  <c r="V329" i="1"/>
  <c r="X329" i="1"/>
  <c r="Z329" i="1"/>
  <c r="AB329" i="1"/>
  <c r="O328" i="1"/>
  <c r="P328" i="1"/>
  <c r="Q328" i="1"/>
  <c r="S328" i="1"/>
  <c r="V328" i="1"/>
  <c r="X328" i="1"/>
  <c r="Z328" i="1"/>
  <c r="AB328" i="1"/>
  <c r="O327" i="1"/>
  <c r="P327" i="1"/>
  <c r="Q327" i="1"/>
  <c r="S327" i="1"/>
  <c r="V327" i="1"/>
  <c r="X327" i="1"/>
  <c r="Z327" i="1"/>
  <c r="AB327" i="1"/>
  <c r="O326" i="1"/>
  <c r="P326" i="1"/>
  <c r="Q326" i="1"/>
  <c r="S326" i="1"/>
  <c r="V326" i="1"/>
  <c r="X326" i="1"/>
  <c r="Z326" i="1"/>
  <c r="AB326" i="1"/>
  <c r="O325" i="1"/>
  <c r="P325" i="1"/>
  <c r="Q325" i="1"/>
  <c r="S325" i="1"/>
  <c r="V325" i="1"/>
  <c r="X325" i="1"/>
  <c r="Z325" i="1"/>
  <c r="AB325" i="1"/>
  <c r="O324" i="1"/>
  <c r="P324" i="1"/>
  <c r="Q324" i="1"/>
  <c r="S324" i="1"/>
  <c r="V324" i="1"/>
  <c r="X324" i="1"/>
  <c r="Z324" i="1"/>
  <c r="AB324" i="1"/>
  <c r="O323" i="1"/>
  <c r="P323" i="1"/>
  <c r="Q323" i="1"/>
  <c r="S323" i="1"/>
  <c r="V323" i="1"/>
  <c r="X323" i="1"/>
  <c r="Z323" i="1"/>
  <c r="AB323" i="1"/>
  <c r="O322" i="1"/>
  <c r="P322" i="1"/>
  <c r="Q322" i="1"/>
  <c r="S322" i="1"/>
  <c r="V322" i="1"/>
  <c r="X322" i="1"/>
  <c r="Z322" i="1"/>
  <c r="AB322" i="1"/>
  <c r="O321" i="1"/>
  <c r="P321" i="1"/>
  <c r="Q321" i="1"/>
  <c r="S321" i="1"/>
  <c r="V321" i="1"/>
  <c r="X321" i="1"/>
  <c r="Z321" i="1"/>
  <c r="AB321" i="1"/>
  <c r="O320" i="1"/>
  <c r="P320" i="1"/>
  <c r="Q320" i="1"/>
  <c r="S320" i="1"/>
  <c r="V320" i="1"/>
  <c r="X320" i="1"/>
  <c r="Z320" i="1"/>
  <c r="AB320" i="1"/>
  <c r="O319" i="1"/>
  <c r="P319" i="1"/>
  <c r="Q319" i="1"/>
  <c r="S319" i="1"/>
  <c r="V319" i="1"/>
  <c r="X319" i="1"/>
  <c r="Z319" i="1"/>
  <c r="AB319" i="1"/>
  <c r="O318" i="1"/>
  <c r="P318" i="1"/>
  <c r="Q318" i="1"/>
  <c r="S318" i="1"/>
  <c r="V318" i="1"/>
  <c r="X318" i="1"/>
  <c r="Z318" i="1"/>
  <c r="AB318" i="1"/>
  <c r="O317" i="1"/>
  <c r="P317" i="1"/>
  <c r="Q317" i="1"/>
  <c r="S317" i="1"/>
  <c r="V317" i="1"/>
  <c r="X317" i="1"/>
  <c r="Z317" i="1"/>
  <c r="AB317" i="1"/>
  <c r="O316" i="1"/>
  <c r="P316" i="1"/>
  <c r="Q316" i="1"/>
  <c r="S316" i="1"/>
  <c r="V316" i="1"/>
  <c r="X316" i="1"/>
  <c r="Z316" i="1"/>
  <c r="AB316" i="1"/>
  <c r="O315" i="1"/>
  <c r="P315" i="1"/>
  <c r="Q315" i="1"/>
  <c r="S315" i="1"/>
  <c r="V315" i="1"/>
  <c r="X315" i="1"/>
  <c r="Z315" i="1"/>
  <c r="AB315" i="1"/>
  <c r="O314" i="1"/>
  <c r="P314" i="1"/>
  <c r="Q314" i="1"/>
  <c r="S314" i="1"/>
  <c r="V314" i="1"/>
  <c r="X314" i="1"/>
  <c r="Z314" i="1"/>
  <c r="AB314" i="1"/>
  <c r="O313" i="1"/>
  <c r="P313" i="1"/>
  <c r="Q313" i="1"/>
  <c r="S313" i="1"/>
  <c r="V313" i="1"/>
  <c r="X313" i="1"/>
  <c r="Z313" i="1"/>
  <c r="AB313" i="1"/>
  <c r="O312" i="1"/>
  <c r="P312" i="1"/>
  <c r="Q312" i="1"/>
  <c r="S312" i="1"/>
  <c r="V312" i="1"/>
  <c r="X312" i="1"/>
  <c r="Z312" i="1"/>
  <c r="AB312" i="1"/>
  <c r="O311" i="1"/>
  <c r="P311" i="1"/>
  <c r="Q311" i="1"/>
  <c r="S311" i="1"/>
  <c r="V311" i="1"/>
  <c r="X311" i="1"/>
  <c r="Z311" i="1"/>
  <c r="AB311" i="1"/>
  <c r="O310" i="1"/>
  <c r="P310" i="1"/>
  <c r="Q310" i="1"/>
  <c r="S310" i="1"/>
  <c r="V310" i="1"/>
  <c r="X310" i="1"/>
  <c r="Z310" i="1"/>
  <c r="AB310" i="1"/>
  <c r="O309" i="1"/>
  <c r="P309" i="1"/>
  <c r="Q309" i="1"/>
  <c r="S309" i="1"/>
  <c r="V309" i="1"/>
  <c r="X309" i="1"/>
  <c r="Z309" i="1"/>
  <c r="AB309" i="1"/>
  <c r="O308" i="1"/>
  <c r="P308" i="1"/>
  <c r="Q308" i="1"/>
  <c r="S308" i="1"/>
  <c r="V308" i="1"/>
  <c r="X308" i="1"/>
  <c r="Z308" i="1"/>
  <c r="AB308" i="1"/>
  <c r="O307" i="1"/>
  <c r="P307" i="1"/>
  <c r="Q307" i="1"/>
  <c r="S307" i="1"/>
  <c r="V307" i="1"/>
  <c r="X307" i="1"/>
  <c r="Z307" i="1"/>
  <c r="AB307" i="1"/>
  <c r="O306" i="1"/>
  <c r="P306" i="1"/>
  <c r="Q306" i="1"/>
  <c r="S306" i="1"/>
  <c r="V306" i="1"/>
  <c r="X306" i="1"/>
  <c r="Z306" i="1"/>
  <c r="AB306" i="1"/>
  <c r="O305" i="1"/>
  <c r="P305" i="1"/>
  <c r="Q305" i="1"/>
  <c r="S305" i="1"/>
  <c r="V305" i="1"/>
  <c r="X305" i="1"/>
  <c r="Z305" i="1"/>
  <c r="AB305" i="1"/>
  <c r="O304" i="1"/>
  <c r="P304" i="1"/>
  <c r="Q304" i="1"/>
  <c r="S304" i="1"/>
  <c r="V304" i="1"/>
  <c r="X304" i="1"/>
  <c r="Z304" i="1"/>
  <c r="AB304" i="1"/>
  <c r="O303" i="1"/>
  <c r="P303" i="1"/>
  <c r="Q303" i="1"/>
  <c r="S303" i="1"/>
  <c r="V303" i="1"/>
  <c r="X303" i="1"/>
  <c r="Z303" i="1"/>
  <c r="AB303" i="1"/>
  <c r="O302" i="1"/>
  <c r="P302" i="1"/>
  <c r="Q302" i="1"/>
  <c r="S302" i="1"/>
  <c r="V302" i="1"/>
  <c r="X302" i="1"/>
  <c r="Z302" i="1"/>
  <c r="AB302" i="1"/>
  <c r="O301" i="1"/>
  <c r="P301" i="1"/>
  <c r="Q301" i="1"/>
  <c r="S301" i="1"/>
  <c r="V301" i="1"/>
  <c r="X301" i="1"/>
  <c r="Z301" i="1"/>
  <c r="AB301" i="1"/>
  <c r="O300" i="1"/>
  <c r="P300" i="1"/>
  <c r="Q300" i="1"/>
  <c r="S300" i="1"/>
  <c r="V300" i="1"/>
  <c r="X300" i="1"/>
  <c r="Z300" i="1"/>
  <c r="AB300" i="1"/>
  <c r="O299" i="1"/>
  <c r="P299" i="1"/>
  <c r="Q299" i="1"/>
  <c r="S299" i="1"/>
  <c r="V299" i="1"/>
  <c r="X299" i="1"/>
  <c r="Z299" i="1"/>
  <c r="AB299" i="1"/>
  <c r="O298" i="1"/>
  <c r="P298" i="1"/>
  <c r="Q298" i="1"/>
  <c r="S298" i="1"/>
  <c r="V298" i="1"/>
  <c r="X298" i="1"/>
  <c r="Z298" i="1"/>
  <c r="AB298" i="1"/>
  <c r="O297" i="1"/>
  <c r="P297" i="1"/>
  <c r="Q297" i="1"/>
  <c r="S297" i="1"/>
  <c r="V297" i="1"/>
  <c r="X297" i="1"/>
  <c r="Z297" i="1"/>
  <c r="AB297" i="1"/>
  <c r="O296" i="1"/>
  <c r="P296" i="1"/>
  <c r="Q296" i="1"/>
  <c r="S296" i="1"/>
  <c r="V296" i="1"/>
  <c r="X296" i="1"/>
  <c r="Z296" i="1"/>
  <c r="AB296" i="1"/>
  <c r="O295" i="1"/>
  <c r="P295" i="1"/>
  <c r="Q295" i="1"/>
  <c r="S295" i="1"/>
  <c r="V295" i="1"/>
  <c r="X295" i="1"/>
  <c r="Z295" i="1"/>
  <c r="AB295" i="1"/>
  <c r="O294" i="1"/>
  <c r="P294" i="1"/>
  <c r="Q294" i="1"/>
  <c r="S294" i="1"/>
  <c r="V294" i="1"/>
  <c r="X294" i="1"/>
  <c r="Z294" i="1"/>
  <c r="AB294" i="1"/>
  <c r="O293" i="1"/>
  <c r="P293" i="1"/>
  <c r="Q293" i="1"/>
  <c r="S293" i="1"/>
  <c r="V293" i="1"/>
  <c r="X293" i="1"/>
  <c r="Z293" i="1"/>
  <c r="AB293" i="1"/>
  <c r="O292" i="1"/>
  <c r="P292" i="1"/>
  <c r="Q292" i="1"/>
  <c r="S292" i="1"/>
  <c r="V292" i="1"/>
  <c r="X292" i="1"/>
  <c r="Z292" i="1"/>
  <c r="AB292" i="1"/>
  <c r="O291" i="1"/>
  <c r="P291" i="1"/>
  <c r="Q291" i="1"/>
  <c r="S291" i="1"/>
  <c r="V291" i="1"/>
  <c r="X291" i="1"/>
  <c r="Z291" i="1"/>
  <c r="AB291" i="1"/>
  <c r="O290" i="1"/>
  <c r="P290" i="1"/>
  <c r="Q290" i="1"/>
  <c r="S290" i="1"/>
  <c r="V290" i="1"/>
  <c r="X290" i="1"/>
  <c r="Z290" i="1"/>
  <c r="AB290" i="1"/>
  <c r="O289" i="1"/>
  <c r="P289" i="1"/>
  <c r="Q289" i="1"/>
  <c r="S289" i="1"/>
  <c r="V289" i="1"/>
  <c r="X289" i="1"/>
  <c r="Z289" i="1"/>
  <c r="AB289" i="1"/>
  <c r="O288" i="1"/>
  <c r="P288" i="1"/>
  <c r="Q288" i="1"/>
  <c r="S288" i="1"/>
  <c r="V288" i="1"/>
  <c r="X288" i="1"/>
  <c r="Z288" i="1"/>
  <c r="AB288" i="1"/>
  <c r="O287" i="1"/>
  <c r="P287" i="1"/>
  <c r="Q287" i="1"/>
  <c r="S287" i="1"/>
  <c r="V287" i="1"/>
  <c r="X287" i="1"/>
  <c r="Z287" i="1"/>
  <c r="AB287" i="1"/>
  <c r="O286" i="1"/>
  <c r="P286" i="1"/>
  <c r="Q286" i="1"/>
  <c r="S286" i="1"/>
  <c r="V286" i="1"/>
  <c r="X286" i="1"/>
  <c r="Z286" i="1"/>
  <c r="AB286" i="1"/>
  <c r="O285" i="1"/>
  <c r="P285" i="1"/>
  <c r="Q285" i="1"/>
  <c r="S285" i="1"/>
  <c r="V285" i="1"/>
  <c r="X285" i="1"/>
  <c r="Z285" i="1"/>
  <c r="AB285" i="1"/>
  <c r="O284" i="1"/>
  <c r="P284" i="1"/>
  <c r="Q284" i="1"/>
  <c r="S284" i="1"/>
  <c r="V284" i="1"/>
  <c r="X284" i="1"/>
  <c r="Z284" i="1"/>
  <c r="AB284" i="1"/>
  <c r="O283" i="1"/>
  <c r="P283" i="1"/>
  <c r="Q283" i="1"/>
  <c r="S283" i="1"/>
  <c r="V283" i="1"/>
  <c r="X283" i="1"/>
  <c r="Z283" i="1"/>
  <c r="AB283" i="1"/>
  <c r="O282" i="1"/>
  <c r="P282" i="1"/>
  <c r="Q282" i="1"/>
  <c r="S282" i="1"/>
  <c r="V282" i="1"/>
  <c r="X282" i="1"/>
  <c r="Z282" i="1"/>
  <c r="AB282" i="1"/>
  <c r="O281" i="1"/>
  <c r="P281" i="1"/>
  <c r="Q281" i="1"/>
  <c r="S281" i="1"/>
  <c r="V281" i="1"/>
  <c r="X281" i="1"/>
  <c r="Z281" i="1"/>
  <c r="AB281" i="1"/>
  <c r="O280" i="1"/>
  <c r="P280" i="1"/>
  <c r="Q280" i="1"/>
  <c r="S280" i="1"/>
  <c r="V280" i="1"/>
  <c r="X280" i="1"/>
  <c r="Z280" i="1"/>
  <c r="AB280" i="1"/>
  <c r="O279" i="1"/>
  <c r="P279" i="1"/>
  <c r="Q279" i="1"/>
  <c r="S279" i="1"/>
  <c r="V279" i="1"/>
  <c r="X279" i="1"/>
  <c r="Z279" i="1"/>
  <c r="AB279" i="1"/>
  <c r="O278" i="1"/>
  <c r="P278" i="1"/>
  <c r="Q278" i="1"/>
  <c r="S278" i="1"/>
  <c r="V278" i="1"/>
  <c r="X278" i="1"/>
  <c r="Z278" i="1"/>
  <c r="AB278" i="1"/>
  <c r="O277" i="1"/>
  <c r="P277" i="1"/>
  <c r="Q277" i="1"/>
  <c r="S277" i="1"/>
  <c r="V277" i="1"/>
  <c r="X277" i="1"/>
  <c r="Z277" i="1"/>
  <c r="AB277" i="1"/>
  <c r="O276" i="1"/>
  <c r="P276" i="1"/>
  <c r="Q276" i="1"/>
  <c r="S276" i="1"/>
  <c r="V276" i="1"/>
  <c r="X276" i="1"/>
  <c r="Z276" i="1"/>
  <c r="AB276" i="1"/>
  <c r="O275" i="1"/>
  <c r="P275" i="1"/>
  <c r="Q275" i="1"/>
  <c r="S275" i="1"/>
  <c r="V275" i="1"/>
  <c r="X275" i="1"/>
  <c r="Z275" i="1"/>
  <c r="AB275" i="1"/>
  <c r="O274" i="1"/>
  <c r="P274" i="1"/>
  <c r="Q274" i="1"/>
  <c r="S274" i="1"/>
  <c r="V274" i="1"/>
  <c r="X274" i="1"/>
  <c r="Z274" i="1"/>
  <c r="AB274" i="1"/>
  <c r="O273" i="1"/>
  <c r="P273" i="1"/>
  <c r="Q273" i="1"/>
  <c r="S273" i="1"/>
  <c r="V273" i="1"/>
  <c r="X273" i="1"/>
  <c r="Z273" i="1"/>
  <c r="AB273" i="1"/>
  <c r="O272" i="1"/>
  <c r="P272" i="1"/>
  <c r="Q272" i="1"/>
  <c r="S272" i="1"/>
  <c r="V272" i="1"/>
  <c r="X272" i="1"/>
  <c r="Z272" i="1"/>
  <c r="AB272" i="1"/>
  <c r="O271" i="1"/>
  <c r="P271" i="1"/>
  <c r="Q271" i="1"/>
  <c r="S271" i="1"/>
  <c r="V271" i="1"/>
  <c r="X271" i="1"/>
  <c r="Z271" i="1"/>
  <c r="AB271" i="1"/>
  <c r="O270" i="1"/>
  <c r="P270" i="1"/>
  <c r="Q270" i="1"/>
  <c r="S270" i="1"/>
  <c r="V270" i="1"/>
  <c r="X270" i="1"/>
  <c r="Z270" i="1"/>
  <c r="AB270" i="1"/>
  <c r="O269" i="1"/>
  <c r="P269" i="1"/>
  <c r="Q269" i="1"/>
  <c r="S269" i="1"/>
  <c r="V269" i="1"/>
  <c r="X269" i="1"/>
  <c r="Z269" i="1"/>
  <c r="AB269" i="1"/>
  <c r="O268" i="1"/>
  <c r="P268" i="1"/>
  <c r="Q268" i="1"/>
  <c r="S268" i="1"/>
  <c r="V268" i="1"/>
  <c r="X268" i="1"/>
  <c r="Z268" i="1"/>
  <c r="AB268" i="1"/>
  <c r="O267" i="1"/>
  <c r="P267" i="1"/>
  <c r="Q267" i="1"/>
  <c r="S267" i="1"/>
  <c r="V267" i="1"/>
  <c r="X267" i="1"/>
  <c r="Z267" i="1"/>
  <c r="AB267" i="1"/>
  <c r="O266" i="1"/>
  <c r="P266" i="1"/>
  <c r="Q266" i="1"/>
  <c r="S266" i="1"/>
  <c r="V266" i="1"/>
  <c r="X266" i="1"/>
  <c r="Z266" i="1"/>
  <c r="AB266" i="1"/>
  <c r="O265" i="1"/>
  <c r="P265" i="1"/>
  <c r="Q265" i="1"/>
  <c r="S265" i="1"/>
  <c r="V265" i="1"/>
  <c r="X265" i="1"/>
  <c r="Z265" i="1"/>
  <c r="AB265" i="1"/>
  <c r="O264" i="1"/>
  <c r="P264" i="1"/>
  <c r="Q264" i="1"/>
  <c r="S264" i="1"/>
  <c r="V264" i="1"/>
  <c r="X264" i="1"/>
  <c r="Z264" i="1"/>
  <c r="AB264" i="1"/>
  <c r="O263" i="1"/>
  <c r="P263" i="1"/>
  <c r="Q263" i="1"/>
  <c r="S263" i="1"/>
  <c r="V263" i="1"/>
  <c r="X263" i="1"/>
  <c r="Z263" i="1"/>
  <c r="AB263" i="1"/>
  <c r="O262" i="1"/>
  <c r="P262" i="1"/>
  <c r="Q262" i="1"/>
  <c r="S262" i="1"/>
  <c r="V262" i="1"/>
  <c r="X262" i="1"/>
  <c r="Z262" i="1"/>
  <c r="AB262" i="1"/>
  <c r="O261" i="1"/>
  <c r="P261" i="1"/>
  <c r="Q261" i="1"/>
  <c r="S261" i="1"/>
  <c r="V261" i="1"/>
  <c r="X261" i="1"/>
  <c r="Z261" i="1"/>
  <c r="AB261" i="1"/>
  <c r="O260" i="1"/>
  <c r="P260" i="1"/>
  <c r="Q260" i="1"/>
  <c r="S260" i="1"/>
  <c r="V260" i="1"/>
  <c r="X260" i="1"/>
  <c r="Z260" i="1"/>
  <c r="AB260" i="1"/>
  <c r="O259" i="1"/>
  <c r="P259" i="1"/>
  <c r="Q259" i="1"/>
  <c r="S259" i="1"/>
  <c r="V259" i="1"/>
  <c r="X259" i="1"/>
  <c r="Z259" i="1"/>
  <c r="AB259" i="1"/>
  <c r="O258" i="1"/>
  <c r="P258" i="1"/>
  <c r="Q258" i="1"/>
  <c r="S258" i="1"/>
  <c r="V258" i="1"/>
  <c r="X258" i="1"/>
  <c r="Z258" i="1"/>
  <c r="AB258" i="1"/>
  <c r="O257" i="1"/>
  <c r="P257" i="1"/>
  <c r="Q257" i="1"/>
  <c r="S257" i="1"/>
  <c r="V257" i="1"/>
  <c r="X257" i="1"/>
  <c r="Z257" i="1"/>
  <c r="AB257" i="1"/>
  <c r="O256" i="1"/>
  <c r="P256" i="1"/>
  <c r="Q256" i="1"/>
  <c r="S256" i="1"/>
  <c r="V256" i="1"/>
  <c r="X256" i="1"/>
  <c r="Z256" i="1"/>
  <c r="AB256" i="1"/>
  <c r="O255" i="1"/>
  <c r="P255" i="1"/>
  <c r="Q255" i="1"/>
  <c r="S255" i="1"/>
  <c r="V255" i="1"/>
  <c r="X255" i="1"/>
  <c r="Z255" i="1"/>
  <c r="AB255" i="1"/>
  <c r="O254" i="1"/>
  <c r="P254" i="1"/>
  <c r="Q254" i="1"/>
  <c r="S254" i="1"/>
  <c r="V254" i="1"/>
  <c r="X254" i="1"/>
  <c r="Z254" i="1"/>
  <c r="AB254" i="1"/>
  <c r="O253" i="1"/>
  <c r="P253" i="1"/>
  <c r="Q253" i="1"/>
  <c r="S253" i="1"/>
  <c r="V253" i="1"/>
  <c r="X253" i="1"/>
  <c r="Z253" i="1"/>
  <c r="AB253" i="1"/>
  <c r="O252" i="1"/>
  <c r="P252" i="1"/>
  <c r="Q252" i="1"/>
  <c r="S252" i="1"/>
  <c r="V252" i="1"/>
  <c r="X252" i="1"/>
  <c r="Z252" i="1"/>
  <c r="AB252" i="1"/>
  <c r="O251" i="1"/>
  <c r="P251" i="1"/>
  <c r="Q251" i="1"/>
  <c r="S251" i="1"/>
  <c r="V251" i="1"/>
  <c r="X251" i="1"/>
  <c r="Z251" i="1"/>
  <c r="AB251" i="1"/>
  <c r="O250" i="1"/>
  <c r="P250" i="1"/>
  <c r="Q250" i="1"/>
  <c r="S250" i="1"/>
  <c r="V250" i="1"/>
  <c r="X250" i="1"/>
  <c r="Z250" i="1"/>
  <c r="AB250" i="1"/>
  <c r="O249" i="1"/>
  <c r="P249" i="1"/>
  <c r="Q249" i="1"/>
  <c r="S249" i="1"/>
  <c r="V249" i="1"/>
  <c r="X249" i="1"/>
  <c r="Z249" i="1"/>
  <c r="AB249" i="1"/>
  <c r="O248" i="1"/>
  <c r="P248" i="1"/>
  <c r="Q248" i="1"/>
  <c r="S248" i="1"/>
  <c r="V248" i="1"/>
  <c r="X248" i="1"/>
  <c r="Z248" i="1"/>
  <c r="AB248" i="1"/>
  <c r="O247" i="1"/>
  <c r="P247" i="1"/>
  <c r="Q247" i="1"/>
  <c r="S247" i="1"/>
  <c r="V247" i="1"/>
  <c r="X247" i="1"/>
  <c r="Z247" i="1"/>
  <c r="AB247" i="1"/>
  <c r="O246" i="1"/>
  <c r="P246" i="1"/>
  <c r="Q246" i="1"/>
  <c r="S246" i="1"/>
  <c r="V246" i="1"/>
  <c r="X246" i="1"/>
  <c r="Z246" i="1"/>
  <c r="AB246" i="1"/>
  <c r="O245" i="1"/>
  <c r="P245" i="1"/>
  <c r="Q245" i="1"/>
  <c r="S245" i="1"/>
  <c r="V245" i="1"/>
  <c r="X245" i="1"/>
  <c r="Z245" i="1"/>
  <c r="AB245" i="1"/>
  <c r="O244" i="1"/>
  <c r="P244" i="1"/>
  <c r="Q244" i="1"/>
  <c r="S244" i="1"/>
  <c r="V244" i="1"/>
  <c r="X244" i="1"/>
  <c r="Z244" i="1"/>
  <c r="AB244" i="1"/>
  <c r="O243" i="1"/>
  <c r="P243" i="1"/>
  <c r="Q243" i="1"/>
  <c r="S243" i="1"/>
  <c r="V243" i="1"/>
  <c r="X243" i="1"/>
  <c r="Z243" i="1"/>
  <c r="AB243" i="1"/>
  <c r="O242" i="1"/>
  <c r="P242" i="1"/>
  <c r="Q242" i="1"/>
  <c r="S242" i="1"/>
  <c r="V242" i="1"/>
  <c r="X242" i="1"/>
  <c r="Z242" i="1"/>
  <c r="AB242" i="1"/>
  <c r="O241" i="1"/>
  <c r="P241" i="1"/>
  <c r="Q241" i="1"/>
  <c r="S241" i="1"/>
  <c r="V241" i="1"/>
  <c r="X241" i="1"/>
  <c r="Z241" i="1"/>
  <c r="AB241" i="1"/>
  <c r="O240" i="1"/>
  <c r="P240" i="1"/>
  <c r="Q240" i="1"/>
  <c r="S240" i="1"/>
  <c r="V240" i="1"/>
  <c r="X240" i="1"/>
  <c r="Z240" i="1"/>
  <c r="AB240" i="1"/>
  <c r="O239" i="1"/>
  <c r="P239" i="1"/>
  <c r="Q239" i="1"/>
  <c r="S239" i="1"/>
  <c r="V239" i="1"/>
  <c r="X239" i="1"/>
  <c r="Z239" i="1"/>
  <c r="AB239" i="1"/>
  <c r="O238" i="1"/>
  <c r="P238" i="1"/>
  <c r="Q238" i="1"/>
  <c r="S238" i="1"/>
  <c r="V238" i="1"/>
  <c r="X238" i="1"/>
  <c r="Z238" i="1"/>
  <c r="AB238" i="1"/>
  <c r="O237" i="1"/>
  <c r="P237" i="1"/>
  <c r="Q237" i="1"/>
  <c r="S237" i="1"/>
  <c r="V237" i="1"/>
  <c r="X237" i="1"/>
  <c r="Z237" i="1"/>
  <c r="AB237" i="1"/>
  <c r="O236" i="1"/>
  <c r="P236" i="1"/>
  <c r="Q236" i="1"/>
  <c r="S236" i="1"/>
  <c r="V236" i="1"/>
  <c r="X236" i="1"/>
  <c r="Z236" i="1"/>
  <c r="AB236" i="1"/>
  <c r="O235" i="1"/>
  <c r="P235" i="1"/>
  <c r="Q235" i="1"/>
  <c r="S235" i="1"/>
  <c r="V235" i="1"/>
  <c r="X235" i="1"/>
  <c r="Z235" i="1"/>
  <c r="AB235" i="1"/>
  <c r="O234" i="1"/>
  <c r="P234" i="1"/>
  <c r="Q234" i="1"/>
  <c r="S234" i="1"/>
  <c r="V234" i="1"/>
  <c r="X234" i="1"/>
  <c r="Z234" i="1"/>
  <c r="AB234" i="1"/>
  <c r="O233" i="1"/>
  <c r="P233" i="1"/>
  <c r="Q233" i="1"/>
  <c r="S233" i="1"/>
  <c r="V233" i="1"/>
  <c r="X233" i="1"/>
  <c r="Z233" i="1"/>
  <c r="AB233" i="1"/>
  <c r="O232" i="1"/>
  <c r="P232" i="1"/>
  <c r="Q232" i="1"/>
  <c r="S232" i="1"/>
  <c r="V232" i="1"/>
  <c r="X232" i="1"/>
  <c r="Z232" i="1"/>
  <c r="AB232" i="1"/>
  <c r="O231" i="1"/>
  <c r="P231" i="1"/>
  <c r="Q231" i="1"/>
  <c r="S231" i="1"/>
  <c r="V231" i="1"/>
  <c r="X231" i="1"/>
  <c r="Z231" i="1"/>
  <c r="AB231" i="1"/>
  <c r="O230" i="1"/>
  <c r="P230" i="1"/>
  <c r="Q230" i="1"/>
  <c r="S230" i="1"/>
  <c r="V230" i="1"/>
  <c r="X230" i="1"/>
  <c r="Z230" i="1"/>
  <c r="AB230" i="1"/>
  <c r="O229" i="1"/>
  <c r="P229" i="1"/>
  <c r="Q229" i="1"/>
  <c r="S229" i="1"/>
  <c r="V229" i="1"/>
  <c r="X229" i="1"/>
  <c r="Z229" i="1"/>
  <c r="AB229" i="1"/>
  <c r="O228" i="1"/>
  <c r="P228" i="1"/>
  <c r="Q228" i="1"/>
  <c r="S228" i="1"/>
  <c r="V228" i="1"/>
  <c r="X228" i="1"/>
  <c r="Z228" i="1"/>
  <c r="AB228" i="1"/>
  <c r="O227" i="1"/>
  <c r="P227" i="1"/>
  <c r="Q227" i="1"/>
  <c r="S227" i="1"/>
  <c r="V227" i="1"/>
  <c r="X227" i="1"/>
  <c r="Z227" i="1"/>
  <c r="AB227" i="1"/>
  <c r="O226" i="1"/>
  <c r="P226" i="1"/>
  <c r="Q226" i="1"/>
  <c r="S226" i="1"/>
  <c r="V226" i="1"/>
  <c r="X226" i="1"/>
  <c r="Z226" i="1"/>
  <c r="AB226" i="1"/>
  <c r="O225" i="1"/>
  <c r="P225" i="1"/>
  <c r="Q225" i="1"/>
  <c r="S225" i="1"/>
  <c r="V225" i="1"/>
  <c r="X225" i="1"/>
  <c r="Z225" i="1"/>
  <c r="AB225" i="1"/>
  <c r="O224" i="1"/>
  <c r="P224" i="1"/>
  <c r="Q224" i="1"/>
  <c r="S224" i="1"/>
  <c r="V224" i="1"/>
  <c r="X224" i="1"/>
  <c r="Z224" i="1"/>
  <c r="AB224" i="1"/>
  <c r="O223" i="1"/>
  <c r="P223" i="1"/>
  <c r="Q223" i="1"/>
  <c r="S223" i="1"/>
  <c r="V223" i="1"/>
  <c r="X223" i="1"/>
  <c r="Z223" i="1"/>
  <c r="AB223" i="1"/>
  <c r="O222" i="1"/>
  <c r="P222" i="1"/>
  <c r="Q222" i="1"/>
  <c r="S222" i="1"/>
  <c r="V222" i="1"/>
  <c r="X222" i="1"/>
  <c r="Z222" i="1"/>
  <c r="AB222" i="1"/>
  <c r="O221" i="1"/>
  <c r="P221" i="1"/>
  <c r="Q221" i="1"/>
  <c r="S221" i="1"/>
  <c r="V221" i="1"/>
  <c r="X221" i="1"/>
  <c r="Z221" i="1"/>
  <c r="AB221" i="1"/>
  <c r="O220" i="1"/>
  <c r="P220" i="1"/>
  <c r="Q220" i="1"/>
  <c r="S220" i="1"/>
  <c r="V220" i="1"/>
  <c r="X220" i="1"/>
  <c r="Z220" i="1"/>
  <c r="AB220" i="1"/>
  <c r="O219" i="1"/>
  <c r="P219" i="1"/>
  <c r="Q219" i="1"/>
  <c r="S219" i="1"/>
  <c r="V219" i="1"/>
  <c r="X219" i="1"/>
  <c r="Z219" i="1"/>
  <c r="AB219" i="1"/>
  <c r="O218" i="1"/>
  <c r="P218" i="1"/>
  <c r="Q218" i="1"/>
  <c r="S218" i="1"/>
  <c r="V218" i="1"/>
  <c r="X218" i="1"/>
  <c r="Z218" i="1"/>
  <c r="AB218" i="1"/>
  <c r="O217" i="1"/>
  <c r="P217" i="1"/>
  <c r="Q217" i="1"/>
  <c r="S217" i="1"/>
  <c r="V217" i="1"/>
  <c r="X217" i="1"/>
  <c r="Z217" i="1"/>
  <c r="AB217" i="1"/>
  <c r="O216" i="1"/>
  <c r="P216" i="1"/>
  <c r="Q216" i="1"/>
  <c r="S216" i="1"/>
  <c r="V216" i="1"/>
  <c r="X216" i="1"/>
  <c r="Z216" i="1"/>
  <c r="AB216" i="1"/>
  <c r="O215" i="1"/>
  <c r="P215" i="1"/>
  <c r="Q215" i="1"/>
  <c r="S215" i="1"/>
  <c r="V215" i="1"/>
  <c r="X215" i="1"/>
  <c r="Z215" i="1"/>
  <c r="AB215" i="1"/>
  <c r="O214" i="1"/>
  <c r="P214" i="1"/>
  <c r="Q214" i="1"/>
  <c r="S214" i="1"/>
  <c r="V214" i="1"/>
  <c r="X214" i="1"/>
  <c r="Z214" i="1"/>
  <c r="AB214" i="1"/>
  <c r="O213" i="1"/>
  <c r="P213" i="1"/>
  <c r="Q213" i="1"/>
  <c r="S213" i="1"/>
  <c r="V213" i="1"/>
  <c r="X213" i="1"/>
  <c r="Z213" i="1"/>
  <c r="AB213" i="1"/>
  <c r="O212" i="1"/>
  <c r="P212" i="1"/>
  <c r="Q212" i="1"/>
  <c r="S212" i="1"/>
  <c r="V212" i="1"/>
  <c r="X212" i="1"/>
  <c r="Z212" i="1"/>
  <c r="AB212" i="1"/>
  <c r="O211" i="1"/>
  <c r="P211" i="1"/>
  <c r="Q211" i="1"/>
  <c r="S211" i="1"/>
  <c r="V211" i="1"/>
  <c r="X211" i="1"/>
  <c r="Z211" i="1"/>
  <c r="AB211" i="1"/>
  <c r="O210" i="1"/>
  <c r="P210" i="1"/>
  <c r="Q210" i="1"/>
  <c r="S210" i="1"/>
  <c r="V210" i="1"/>
  <c r="X210" i="1"/>
  <c r="Z210" i="1"/>
  <c r="AB210" i="1"/>
  <c r="O209" i="1"/>
  <c r="P209" i="1"/>
  <c r="Q209" i="1"/>
  <c r="S209" i="1"/>
  <c r="V209" i="1"/>
  <c r="X209" i="1"/>
  <c r="Z209" i="1"/>
  <c r="AB209" i="1"/>
  <c r="O208" i="1"/>
  <c r="P208" i="1"/>
  <c r="Q208" i="1"/>
  <c r="S208" i="1"/>
  <c r="V208" i="1"/>
  <c r="X208" i="1"/>
  <c r="Z208" i="1"/>
  <c r="AB208" i="1"/>
  <c r="O207" i="1"/>
  <c r="P207" i="1"/>
  <c r="Q207" i="1"/>
  <c r="S207" i="1"/>
  <c r="V207" i="1"/>
  <c r="X207" i="1"/>
  <c r="Z207" i="1"/>
  <c r="AB207" i="1"/>
  <c r="O206" i="1"/>
  <c r="P206" i="1"/>
  <c r="Q206" i="1"/>
  <c r="S206" i="1"/>
  <c r="V206" i="1"/>
  <c r="X206" i="1"/>
  <c r="Z206" i="1"/>
  <c r="AB206" i="1"/>
  <c r="O205" i="1"/>
  <c r="P205" i="1"/>
  <c r="Q205" i="1"/>
  <c r="S205" i="1"/>
  <c r="V205" i="1"/>
  <c r="X205" i="1"/>
  <c r="Z205" i="1"/>
  <c r="AB205" i="1"/>
  <c r="O204" i="1"/>
  <c r="P204" i="1"/>
  <c r="Q204" i="1"/>
  <c r="S204" i="1"/>
  <c r="V204" i="1"/>
  <c r="X204" i="1"/>
  <c r="Z204" i="1"/>
  <c r="AB204" i="1"/>
  <c r="O203" i="1"/>
  <c r="P203" i="1"/>
  <c r="Q203" i="1"/>
  <c r="S203" i="1"/>
  <c r="V203" i="1"/>
  <c r="X203" i="1"/>
  <c r="Z203" i="1"/>
  <c r="AB203" i="1"/>
  <c r="O202" i="1"/>
  <c r="P202" i="1"/>
  <c r="Q202" i="1"/>
  <c r="S202" i="1"/>
  <c r="V202" i="1"/>
  <c r="X202" i="1"/>
  <c r="Z202" i="1"/>
  <c r="AB202" i="1"/>
  <c r="O201" i="1"/>
  <c r="P201" i="1"/>
  <c r="Q201" i="1"/>
  <c r="S201" i="1"/>
  <c r="V201" i="1"/>
  <c r="X201" i="1"/>
  <c r="Z201" i="1"/>
  <c r="AB201" i="1"/>
  <c r="O200" i="1"/>
  <c r="P200" i="1"/>
  <c r="Q200" i="1"/>
  <c r="S200" i="1"/>
  <c r="V200" i="1"/>
  <c r="X200" i="1"/>
  <c r="Z200" i="1"/>
  <c r="AB200" i="1"/>
  <c r="O199" i="1"/>
  <c r="P199" i="1"/>
  <c r="Q199" i="1"/>
  <c r="S199" i="1"/>
  <c r="V199" i="1"/>
  <c r="X199" i="1"/>
  <c r="Z199" i="1"/>
  <c r="AB199" i="1"/>
  <c r="O198" i="1"/>
  <c r="P198" i="1"/>
  <c r="Q198" i="1"/>
  <c r="S198" i="1"/>
  <c r="V198" i="1"/>
  <c r="X198" i="1"/>
  <c r="Z198" i="1"/>
  <c r="AB198" i="1"/>
  <c r="O197" i="1"/>
  <c r="P197" i="1"/>
  <c r="Q197" i="1"/>
  <c r="S197" i="1"/>
  <c r="V197" i="1"/>
  <c r="X197" i="1"/>
  <c r="Z197" i="1"/>
  <c r="AB197" i="1"/>
  <c r="O196" i="1"/>
  <c r="P196" i="1"/>
  <c r="Q196" i="1"/>
  <c r="S196" i="1"/>
  <c r="V196" i="1"/>
  <c r="X196" i="1"/>
  <c r="Z196" i="1"/>
  <c r="AB196" i="1"/>
  <c r="O195" i="1"/>
  <c r="P195" i="1"/>
  <c r="Q195" i="1"/>
  <c r="S195" i="1"/>
  <c r="V195" i="1"/>
  <c r="X195" i="1"/>
  <c r="Z195" i="1"/>
  <c r="AB195" i="1"/>
  <c r="O194" i="1"/>
  <c r="P194" i="1"/>
  <c r="Q194" i="1"/>
  <c r="S194" i="1"/>
  <c r="V194" i="1"/>
  <c r="X194" i="1"/>
  <c r="Z194" i="1"/>
  <c r="AB194" i="1"/>
  <c r="O193" i="1"/>
  <c r="P193" i="1"/>
  <c r="Q193" i="1"/>
  <c r="S193" i="1"/>
  <c r="V193" i="1"/>
  <c r="X193" i="1"/>
  <c r="Z193" i="1"/>
  <c r="AB193" i="1"/>
  <c r="O192" i="1"/>
  <c r="P192" i="1"/>
  <c r="Q192" i="1"/>
  <c r="S192" i="1"/>
  <c r="V192" i="1"/>
  <c r="X192" i="1"/>
  <c r="Z192" i="1"/>
  <c r="AB192" i="1"/>
  <c r="O191" i="1"/>
  <c r="P191" i="1"/>
  <c r="Q191" i="1"/>
  <c r="S191" i="1"/>
  <c r="V191" i="1"/>
  <c r="X191" i="1"/>
  <c r="Z191" i="1"/>
  <c r="AB191" i="1"/>
  <c r="O190" i="1"/>
  <c r="P190" i="1"/>
  <c r="Q190" i="1"/>
  <c r="S190" i="1"/>
  <c r="V190" i="1"/>
  <c r="X190" i="1"/>
  <c r="Z190" i="1"/>
  <c r="AB190" i="1"/>
  <c r="O189" i="1"/>
  <c r="P189" i="1"/>
  <c r="Q189" i="1"/>
  <c r="S189" i="1"/>
  <c r="V189" i="1"/>
  <c r="X189" i="1"/>
  <c r="Z189" i="1"/>
  <c r="AB189" i="1"/>
  <c r="O188" i="1"/>
  <c r="P188" i="1"/>
  <c r="Q188" i="1"/>
  <c r="S188" i="1"/>
  <c r="V188" i="1"/>
  <c r="X188" i="1"/>
  <c r="Z188" i="1"/>
  <c r="AB188" i="1"/>
  <c r="O187" i="1"/>
  <c r="P187" i="1"/>
  <c r="Q187" i="1"/>
  <c r="S187" i="1"/>
  <c r="V187" i="1"/>
  <c r="X187" i="1"/>
  <c r="Z187" i="1"/>
  <c r="AB187" i="1"/>
  <c r="O186" i="1"/>
  <c r="P186" i="1"/>
  <c r="Q186" i="1"/>
  <c r="S186" i="1"/>
  <c r="V186" i="1"/>
  <c r="X186" i="1"/>
  <c r="Z186" i="1"/>
  <c r="AB186" i="1"/>
  <c r="O185" i="1"/>
  <c r="P185" i="1"/>
  <c r="Q185" i="1"/>
  <c r="S185" i="1"/>
  <c r="V185" i="1"/>
  <c r="X185" i="1"/>
  <c r="Z185" i="1"/>
  <c r="AB185" i="1"/>
  <c r="O184" i="1"/>
  <c r="P184" i="1"/>
  <c r="Q184" i="1"/>
  <c r="S184" i="1"/>
  <c r="V184" i="1"/>
  <c r="X184" i="1"/>
  <c r="Z184" i="1"/>
  <c r="AB184" i="1"/>
  <c r="O183" i="1"/>
  <c r="P183" i="1"/>
  <c r="Q183" i="1"/>
  <c r="S183" i="1"/>
  <c r="V183" i="1"/>
  <c r="X183" i="1"/>
  <c r="Z183" i="1"/>
  <c r="AB183" i="1"/>
  <c r="O182" i="1"/>
  <c r="P182" i="1"/>
  <c r="Q182" i="1"/>
  <c r="S182" i="1"/>
  <c r="V182" i="1"/>
  <c r="X182" i="1"/>
  <c r="Z182" i="1"/>
  <c r="AB182" i="1"/>
  <c r="O181" i="1"/>
  <c r="P181" i="1"/>
  <c r="Q181" i="1"/>
  <c r="S181" i="1"/>
  <c r="V181" i="1"/>
  <c r="X181" i="1"/>
  <c r="Z181" i="1"/>
  <c r="AB181" i="1"/>
  <c r="O180" i="1"/>
  <c r="P180" i="1"/>
  <c r="Q180" i="1"/>
  <c r="S180" i="1"/>
  <c r="V180" i="1"/>
  <c r="X180" i="1"/>
  <c r="Z180" i="1"/>
  <c r="AB180" i="1"/>
  <c r="O179" i="1"/>
  <c r="P179" i="1"/>
  <c r="Q179" i="1"/>
  <c r="S179" i="1"/>
  <c r="V179" i="1"/>
  <c r="X179" i="1"/>
  <c r="Z179" i="1"/>
  <c r="AB179" i="1"/>
  <c r="O178" i="1"/>
  <c r="P178" i="1"/>
  <c r="Q178" i="1"/>
  <c r="S178" i="1"/>
  <c r="V178" i="1"/>
  <c r="X178" i="1"/>
  <c r="Z178" i="1"/>
  <c r="AB178" i="1"/>
  <c r="O177" i="1"/>
  <c r="P177" i="1"/>
  <c r="Q177" i="1"/>
  <c r="S177" i="1"/>
  <c r="V177" i="1"/>
  <c r="X177" i="1"/>
  <c r="Z177" i="1"/>
  <c r="AB177" i="1"/>
  <c r="O176" i="1"/>
  <c r="P176" i="1"/>
  <c r="Q176" i="1"/>
  <c r="S176" i="1"/>
  <c r="V176" i="1"/>
  <c r="X176" i="1"/>
  <c r="Z176" i="1"/>
  <c r="AB176" i="1"/>
  <c r="O175" i="1"/>
  <c r="P175" i="1"/>
  <c r="Q175" i="1"/>
  <c r="S175" i="1"/>
  <c r="V175" i="1"/>
  <c r="X175" i="1"/>
  <c r="Z175" i="1"/>
  <c r="AB175" i="1"/>
  <c r="O174" i="1"/>
  <c r="P174" i="1"/>
  <c r="Q174" i="1"/>
  <c r="S174" i="1"/>
  <c r="V174" i="1"/>
  <c r="X174" i="1"/>
  <c r="Z174" i="1"/>
  <c r="AB174" i="1"/>
  <c r="O173" i="1"/>
  <c r="P173" i="1"/>
  <c r="Q173" i="1"/>
  <c r="S173" i="1"/>
  <c r="V173" i="1"/>
  <c r="X173" i="1"/>
  <c r="Z173" i="1"/>
  <c r="AB173" i="1"/>
  <c r="O172" i="1"/>
  <c r="P172" i="1"/>
  <c r="Q172" i="1"/>
  <c r="S172" i="1"/>
  <c r="V172" i="1"/>
  <c r="X172" i="1"/>
  <c r="Z172" i="1"/>
  <c r="AB172" i="1"/>
  <c r="O171" i="1"/>
  <c r="P171" i="1"/>
  <c r="Q171" i="1"/>
  <c r="S171" i="1"/>
  <c r="V171" i="1"/>
  <c r="X171" i="1"/>
  <c r="Z171" i="1"/>
  <c r="AB171" i="1"/>
  <c r="O170" i="1"/>
  <c r="P170" i="1"/>
  <c r="Q170" i="1"/>
  <c r="S170" i="1"/>
  <c r="V170" i="1"/>
  <c r="X170" i="1"/>
  <c r="Z170" i="1"/>
  <c r="AB170" i="1"/>
  <c r="O169" i="1"/>
  <c r="P169" i="1"/>
  <c r="Q169" i="1"/>
  <c r="S169" i="1"/>
  <c r="V169" i="1"/>
  <c r="X169" i="1"/>
  <c r="Z169" i="1"/>
  <c r="AB169" i="1"/>
  <c r="O168" i="1"/>
  <c r="P168" i="1"/>
  <c r="Q168" i="1"/>
  <c r="S168" i="1"/>
  <c r="V168" i="1"/>
  <c r="X168" i="1"/>
  <c r="Z168" i="1"/>
  <c r="AB168" i="1"/>
  <c r="O167" i="1"/>
  <c r="P167" i="1"/>
  <c r="Q167" i="1"/>
  <c r="S167" i="1"/>
  <c r="V167" i="1"/>
  <c r="X167" i="1"/>
  <c r="Z167" i="1"/>
  <c r="AB167" i="1"/>
  <c r="O166" i="1"/>
  <c r="P166" i="1"/>
  <c r="Q166" i="1"/>
  <c r="S166" i="1"/>
  <c r="V166" i="1"/>
  <c r="X166" i="1"/>
  <c r="Z166" i="1"/>
  <c r="AB166" i="1"/>
  <c r="O165" i="1"/>
  <c r="P165" i="1"/>
  <c r="Q165" i="1"/>
  <c r="S165" i="1"/>
  <c r="V165" i="1"/>
  <c r="X165" i="1"/>
  <c r="Z165" i="1"/>
  <c r="AB165" i="1"/>
  <c r="O164" i="1"/>
  <c r="P164" i="1"/>
  <c r="Q164" i="1"/>
  <c r="S164" i="1"/>
  <c r="V164" i="1"/>
  <c r="X164" i="1"/>
  <c r="Z164" i="1"/>
  <c r="AB164" i="1"/>
  <c r="O163" i="1"/>
  <c r="P163" i="1"/>
  <c r="Q163" i="1"/>
  <c r="S163" i="1"/>
  <c r="V163" i="1"/>
  <c r="X163" i="1"/>
  <c r="Z163" i="1"/>
  <c r="AB163" i="1"/>
  <c r="O162" i="1"/>
  <c r="P162" i="1"/>
  <c r="Q162" i="1"/>
  <c r="S162" i="1"/>
  <c r="V162" i="1"/>
  <c r="X162" i="1"/>
  <c r="Z162" i="1"/>
  <c r="AB162" i="1"/>
  <c r="O161" i="1"/>
  <c r="P161" i="1"/>
  <c r="Q161" i="1"/>
  <c r="S161" i="1"/>
  <c r="V161" i="1"/>
  <c r="X161" i="1"/>
  <c r="Z161" i="1"/>
  <c r="AB161" i="1"/>
  <c r="O160" i="1"/>
  <c r="P160" i="1"/>
  <c r="Q160" i="1"/>
  <c r="S160" i="1"/>
  <c r="V160" i="1"/>
  <c r="X160" i="1"/>
  <c r="Z160" i="1"/>
  <c r="AB160" i="1"/>
  <c r="O159" i="1"/>
  <c r="P159" i="1"/>
  <c r="Q159" i="1"/>
  <c r="S159" i="1"/>
  <c r="V159" i="1"/>
  <c r="X159" i="1"/>
  <c r="Z159" i="1"/>
  <c r="AB159" i="1"/>
  <c r="O158" i="1"/>
  <c r="P158" i="1"/>
  <c r="Q158" i="1"/>
  <c r="S158" i="1"/>
  <c r="V158" i="1"/>
  <c r="X158" i="1"/>
  <c r="Z158" i="1"/>
  <c r="AB158" i="1"/>
  <c r="O157" i="1"/>
  <c r="P157" i="1"/>
  <c r="Q157" i="1"/>
  <c r="S157" i="1"/>
  <c r="V157" i="1"/>
  <c r="X157" i="1"/>
  <c r="Z157" i="1"/>
  <c r="AB157" i="1"/>
  <c r="O156" i="1"/>
  <c r="P156" i="1"/>
  <c r="Q156" i="1"/>
  <c r="S156" i="1"/>
  <c r="V156" i="1"/>
  <c r="X156" i="1"/>
  <c r="Z156" i="1"/>
  <c r="AB156" i="1"/>
  <c r="O155" i="1"/>
  <c r="P155" i="1"/>
  <c r="Q155" i="1"/>
  <c r="S155" i="1"/>
  <c r="V155" i="1"/>
  <c r="X155" i="1"/>
  <c r="Z155" i="1"/>
  <c r="AB155" i="1"/>
  <c r="O154" i="1"/>
  <c r="P154" i="1"/>
  <c r="Q154" i="1"/>
  <c r="S154" i="1"/>
  <c r="V154" i="1"/>
  <c r="X154" i="1"/>
  <c r="Z154" i="1"/>
  <c r="AB154" i="1"/>
  <c r="O153" i="1"/>
  <c r="P153" i="1"/>
  <c r="Q153" i="1"/>
  <c r="S153" i="1"/>
  <c r="V153" i="1"/>
  <c r="X153" i="1"/>
  <c r="Z153" i="1"/>
  <c r="AB153" i="1"/>
  <c r="O152" i="1"/>
  <c r="P152" i="1"/>
  <c r="Q152" i="1"/>
  <c r="S152" i="1"/>
  <c r="V152" i="1"/>
  <c r="X152" i="1"/>
  <c r="Z152" i="1"/>
  <c r="AB152" i="1"/>
  <c r="O151" i="1"/>
  <c r="P151" i="1"/>
  <c r="Q151" i="1"/>
  <c r="S151" i="1"/>
  <c r="V151" i="1"/>
  <c r="X151" i="1"/>
  <c r="Z151" i="1"/>
  <c r="AB151" i="1"/>
  <c r="O150" i="1"/>
  <c r="P150" i="1"/>
  <c r="Q150" i="1"/>
  <c r="S150" i="1"/>
  <c r="V150" i="1"/>
  <c r="X150" i="1"/>
  <c r="Z150" i="1"/>
  <c r="AB150" i="1"/>
  <c r="O149" i="1"/>
  <c r="P149" i="1"/>
  <c r="Q149" i="1"/>
  <c r="S149" i="1"/>
  <c r="V149" i="1"/>
  <c r="X149" i="1"/>
  <c r="Z149" i="1"/>
  <c r="AB149" i="1"/>
  <c r="O148" i="1"/>
  <c r="P148" i="1"/>
  <c r="Q148" i="1"/>
  <c r="S148" i="1"/>
  <c r="V148" i="1"/>
  <c r="X148" i="1"/>
  <c r="Z148" i="1"/>
  <c r="AB148" i="1"/>
  <c r="O147" i="1"/>
  <c r="P147" i="1"/>
  <c r="Q147" i="1"/>
  <c r="S147" i="1"/>
  <c r="V147" i="1"/>
  <c r="X147" i="1"/>
  <c r="Z147" i="1"/>
  <c r="AB147" i="1"/>
  <c r="O146" i="1"/>
  <c r="P146" i="1"/>
  <c r="Q146" i="1"/>
  <c r="S146" i="1"/>
  <c r="V146" i="1"/>
  <c r="X146" i="1"/>
  <c r="Z146" i="1"/>
  <c r="AB146" i="1"/>
  <c r="O145" i="1"/>
  <c r="P145" i="1"/>
  <c r="Q145" i="1"/>
  <c r="S145" i="1"/>
  <c r="V145" i="1"/>
  <c r="X145" i="1"/>
  <c r="Z145" i="1"/>
  <c r="AB145" i="1"/>
  <c r="O144" i="1"/>
  <c r="P144" i="1"/>
  <c r="Q144" i="1"/>
  <c r="S144" i="1"/>
  <c r="V144" i="1"/>
  <c r="X144" i="1"/>
  <c r="Z144" i="1"/>
  <c r="AB144" i="1"/>
  <c r="O143" i="1"/>
  <c r="P143" i="1"/>
  <c r="Q143" i="1"/>
  <c r="S143" i="1"/>
  <c r="V143" i="1"/>
  <c r="X143" i="1"/>
  <c r="Z143" i="1"/>
  <c r="AB143" i="1"/>
  <c r="O142" i="1"/>
  <c r="P142" i="1"/>
  <c r="Q142" i="1"/>
  <c r="S142" i="1"/>
  <c r="V142" i="1"/>
  <c r="X142" i="1"/>
  <c r="Z142" i="1"/>
  <c r="AB142" i="1"/>
  <c r="O141" i="1"/>
  <c r="P141" i="1"/>
  <c r="Q141" i="1"/>
  <c r="S141" i="1"/>
  <c r="V141" i="1"/>
  <c r="X141" i="1"/>
  <c r="Z141" i="1"/>
  <c r="AB141" i="1"/>
  <c r="O140" i="1"/>
  <c r="P140" i="1"/>
  <c r="Q140" i="1"/>
  <c r="S140" i="1"/>
  <c r="V140" i="1"/>
  <c r="X140" i="1"/>
  <c r="Z140" i="1"/>
  <c r="AB140" i="1"/>
  <c r="O139" i="1"/>
  <c r="P139" i="1"/>
  <c r="Q139" i="1"/>
  <c r="S139" i="1"/>
  <c r="V139" i="1"/>
  <c r="X139" i="1"/>
  <c r="Z139" i="1"/>
  <c r="AB139" i="1"/>
  <c r="O138" i="1"/>
  <c r="P138" i="1"/>
  <c r="Q138" i="1"/>
  <c r="S138" i="1"/>
  <c r="V138" i="1"/>
  <c r="X138" i="1"/>
  <c r="Z138" i="1"/>
  <c r="AB138" i="1"/>
  <c r="O137" i="1"/>
  <c r="P137" i="1"/>
  <c r="Q137" i="1"/>
  <c r="S137" i="1"/>
  <c r="V137" i="1"/>
  <c r="X137" i="1"/>
  <c r="Z137" i="1"/>
  <c r="AB137" i="1"/>
  <c r="O136" i="1"/>
  <c r="P136" i="1"/>
  <c r="Q136" i="1"/>
  <c r="S136" i="1"/>
  <c r="V136" i="1"/>
  <c r="X136" i="1"/>
  <c r="Z136" i="1"/>
  <c r="AB136" i="1"/>
  <c r="O135" i="1"/>
  <c r="P135" i="1"/>
  <c r="Q135" i="1"/>
  <c r="S135" i="1"/>
  <c r="V135" i="1"/>
  <c r="X135" i="1"/>
  <c r="Z135" i="1"/>
  <c r="AB135" i="1"/>
  <c r="O134" i="1"/>
  <c r="P134" i="1"/>
  <c r="Q134" i="1"/>
  <c r="S134" i="1"/>
  <c r="V134" i="1"/>
  <c r="X134" i="1"/>
  <c r="Z134" i="1"/>
  <c r="AB134" i="1"/>
  <c r="O133" i="1"/>
  <c r="P133" i="1"/>
  <c r="Q133" i="1"/>
  <c r="S133" i="1"/>
  <c r="V133" i="1"/>
  <c r="X133" i="1"/>
  <c r="Z133" i="1"/>
  <c r="AB133" i="1"/>
  <c r="O132" i="1"/>
  <c r="P132" i="1"/>
  <c r="Q132" i="1"/>
  <c r="S132" i="1"/>
  <c r="V132" i="1"/>
  <c r="X132" i="1"/>
  <c r="Z132" i="1"/>
  <c r="AB132" i="1"/>
  <c r="O131" i="1"/>
  <c r="P131" i="1"/>
  <c r="Q131" i="1"/>
  <c r="S131" i="1"/>
  <c r="V131" i="1"/>
  <c r="X131" i="1"/>
  <c r="Z131" i="1"/>
  <c r="AB131" i="1"/>
  <c r="O130" i="1"/>
  <c r="P130" i="1"/>
  <c r="Q130" i="1"/>
  <c r="S130" i="1"/>
  <c r="V130" i="1"/>
  <c r="X130" i="1"/>
  <c r="Z130" i="1"/>
  <c r="AB130" i="1"/>
  <c r="O129" i="1"/>
  <c r="P129" i="1"/>
  <c r="Q129" i="1"/>
  <c r="S129" i="1"/>
  <c r="V129" i="1"/>
  <c r="X129" i="1"/>
  <c r="Z129" i="1"/>
  <c r="AB129" i="1"/>
  <c r="O128" i="1"/>
  <c r="P128" i="1"/>
  <c r="Q128" i="1"/>
  <c r="S128" i="1"/>
  <c r="V128" i="1"/>
  <c r="X128" i="1"/>
  <c r="Z128" i="1"/>
  <c r="AB128" i="1"/>
  <c r="O127" i="1"/>
  <c r="P127" i="1"/>
  <c r="Q127" i="1"/>
  <c r="S127" i="1"/>
  <c r="V127" i="1"/>
  <c r="X127" i="1"/>
  <c r="Z127" i="1"/>
  <c r="AB127" i="1"/>
  <c r="O126" i="1"/>
  <c r="P126" i="1"/>
  <c r="Q126" i="1"/>
  <c r="S126" i="1"/>
  <c r="V126" i="1"/>
  <c r="X126" i="1"/>
  <c r="Z126" i="1"/>
  <c r="AB126" i="1"/>
  <c r="O125" i="1"/>
  <c r="P125" i="1"/>
  <c r="Q125" i="1"/>
  <c r="S125" i="1"/>
  <c r="V125" i="1"/>
  <c r="X125" i="1"/>
  <c r="Z125" i="1"/>
  <c r="AB125" i="1"/>
  <c r="O124" i="1"/>
  <c r="P124" i="1"/>
  <c r="Q124" i="1"/>
  <c r="S124" i="1"/>
  <c r="V124" i="1"/>
  <c r="X124" i="1"/>
  <c r="Z124" i="1"/>
  <c r="AB124" i="1"/>
  <c r="O123" i="1"/>
  <c r="P123" i="1"/>
  <c r="Q123" i="1"/>
  <c r="S123" i="1"/>
  <c r="V123" i="1"/>
  <c r="X123" i="1"/>
  <c r="Z123" i="1"/>
  <c r="AB123" i="1"/>
  <c r="O122" i="1"/>
  <c r="P122" i="1"/>
  <c r="Q122" i="1"/>
  <c r="S122" i="1"/>
  <c r="V122" i="1"/>
  <c r="X122" i="1"/>
  <c r="Z122" i="1"/>
  <c r="AB122" i="1"/>
  <c r="O121" i="1"/>
  <c r="P121" i="1"/>
  <c r="Q121" i="1"/>
  <c r="S121" i="1"/>
  <c r="V121" i="1"/>
  <c r="X121" i="1"/>
  <c r="Z121" i="1"/>
  <c r="AB121" i="1"/>
  <c r="O120" i="1"/>
  <c r="P120" i="1"/>
  <c r="Q120" i="1"/>
  <c r="S120" i="1"/>
  <c r="V120" i="1"/>
  <c r="X120" i="1"/>
  <c r="Z120" i="1"/>
  <c r="AB120" i="1"/>
  <c r="O119" i="1"/>
  <c r="P119" i="1"/>
  <c r="Q119" i="1"/>
  <c r="S119" i="1"/>
  <c r="V119" i="1"/>
  <c r="X119" i="1"/>
  <c r="Z119" i="1"/>
  <c r="AB119" i="1"/>
  <c r="O118" i="1"/>
  <c r="P118" i="1"/>
  <c r="Q118" i="1"/>
  <c r="S118" i="1"/>
  <c r="V118" i="1"/>
  <c r="X118" i="1"/>
  <c r="Z118" i="1"/>
  <c r="AB118" i="1"/>
  <c r="O117" i="1"/>
  <c r="P117" i="1"/>
  <c r="Q117" i="1"/>
  <c r="S117" i="1"/>
  <c r="V117" i="1"/>
  <c r="X117" i="1"/>
  <c r="Z117" i="1"/>
  <c r="AB117" i="1"/>
  <c r="O116" i="1"/>
  <c r="P116" i="1"/>
  <c r="Q116" i="1"/>
  <c r="S116" i="1"/>
  <c r="V116" i="1"/>
  <c r="X116" i="1"/>
  <c r="Z116" i="1"/>
  <c r="AB116" i="1"/>
  <c r="O115" i="1"/>
  <c r="P115" i="1"/>
  <c r="Q115" i="1"/>
  <c r="S115" i="1"/>
  <c r="V115" i="1"/>
  <c r="X115" i="1"/>
  <c r="Z115" i="1"/>
  <c r="AB115" i="1"/>
  <c r="O114" i="1"/>
  <c r="P114" i="1"/>
  <c r="Q114" i="1"/>
  <c r="S114" i="1"/>
  <c r="V114" i="1"/>
  <c r="X114" i="1"/>
  <c r="Z114" i="1"/>
  <c r="AB114" i="1"/>
  <c r="O113" i="1"/>
  <c r="P113" i="1"/>
  <c r="Q113" i="1"/>
  <c r="S113" i="1"/>
  <c r="V113" i="1"/>
  <c r="X113" i="1"/>
  <c r="Z113" i="1"/>
  <c r="AB113" i="1"/>
  <c r="O112" i="1"/>
  <c r="P112" i="1"/>
  <c r="Q112" i="1"/>
  <c r="S112" i="1"/>
  <c r="V112" i="1"/>
  <c r="X112" i="1"/>
  <c r="Z112" i="1"/>
  <c r="AB112" i="1"/>
  <c r="O111" i="1"/>
  <c r="P111" i="1"/>
  <c r="Q111" i="1"/>
  <c r="S111" i="1"/>
  <c r="V111" i="1"/>
  <c r="X111" i="1"/>
  <c r="Z111" i="1"/>
  <c r="AB111" i="1"/>
  <c r="O110" i="1"/>
  <c r="P110" i="1"/>
  <c r="Q110" i="1"/>
  <c r="S110" i="1"/>
  <c r="V110" i="1"/>
  <c r="X110" i="1"/>
  <c r="Z110" i="1"/>
  <c r="AB110" i="1"/>
  <c r="O109" i="1"/>
  <c r="P109" i="1"/>
  <c r="Q109" i="1"/>
  <c r="S109" i="1"/>
  <c r="V109" i="1"/>
  <c r="X109" i="1"/>
  <c r="Z109" i="1"/>
  <c r="AB109" i="1"/>
  <c r="O108" i="1"/>
  <c r="P108" i="1"/>
  <c r="Q108" i="1"/>
  <c r="S108" i="1"/>
  <c r="V108" i="1"/>
  <c r="X108" i="1"/>
  <c r="Z108" i="1"/>
  <c r="AB108" i="1"/>
  <c r="O107" i="1"/>
  <c r="P107" i="1"/>
  <c r="Q107" i="1"/>
  <c r="S107" i="1"/>
  <c r="V107" i="1"/>
  <c r="X107" i="1"/>
  <c r="Z107" i="1"/>
  <c r="AB107" i="1"/>
  <c r="O106" i="1"/>
  <c r="P106" i="1"/>
  <c r="Q106" i="1"/>
  <c r="S106" i="1"/>
  <c r="V106" i="1"/>
  <c r="X106" i="1"/>
  <c r="Z106" i="1"/>
  <c r="AB106" i="1"/>
  <c r="O105" i="1"/>
  <c r="P105" i="1"/>
  <c r="Q105" i="1"/>
  <c r="S105" i="1"/>
  <c r="V105" i="1"/>
  <c r="X105" i="1"/>
  <c r="Z105" i="1"/>
  <c r="AB105" i="1"/>
  <c r="O104" i="1"/>
  <c r="P104" i="1"/>
  <c r="Q104" i="1"/>
  <c r="S104" i="1"/>
  <c r="V104" i="1"/>
  <c r="X104" i="1"/>
  <c r="Z104" i="1"/>
  <c r="AB104" i="1"/>
  <c r="O103" i="1"/>
  <c r="P103" i="1"/>
  <c r="Q103" i="1"/>
  <c r="S103" i="1"/>
  <c r="V103" i="1"/>
  <c r="X103" i="1"/>
  <c r="Z103" i="1"/>
  <c r="AB103" i="1"/>
  <c r="O102" i="1"/>
  <c r="P102" i="1"/>
  <c r="Q102" i="1"/>
  <c r="S102" i="1"/>
  <c r="V102" i="1"/>
  <c r="X102" i="1"/>
  <c r="Z102" i="1"/>
  <c r="AB102" i="1"/>
  <c r="O101" i="1"/>
  <c r="P101" i="1"/>
  <c r="Q101" i="1"/>
  <c r="S101" i="1"/>
  <c r="V101" i="1"/>
  <c r="X101" i="1"/>
  <c r="Z101" i="1"/>
  <c r="AB101" i="1"/>
  <c r="O100" i="1"/>
  <c r="P100" i="1"/>
  <c r="Q100" i="1"/>
  <c r="S100" i="1"/>
  <c r="V100" i="1"/>
  <c r="X100" i="1"/>
  <c r="Z100" i="1"/>
  <c r="AB100" i="1"/>
  <c r="O99" i="1"/>
  <c r="P99" i="1"/>
  <c r="Q99" i="1"/>
  <c r="S99" i="1"/>
  <c r="V99" i="1"/>
  <c r="X99" i="1"/>
  <c r="Z99" i="1"/>
  <c r="AB99" i="1"/>
  <c r="O98" i="1"/>
  <c r="P98" i="1"/>
  <c r="Q98" i="1"/>
  <c r="S98" i="1"/>
  <c r="V98" i="1"/>
  <c r="X98" i="1"/>
  <c r="Z98" i="1"/>
  <c r="AB98" i="1"/>
  <c r="O97" i="1"/>
  <c r="P97" i="1"/>
  <c r="Q97" i="1"/>
  <c r="S97" i="1"/>
  <c r="V97" i="1"/>
  <c r="X97" i="1"/>
  <c r="Z97" i="1"/>
  <c r="AB97" i="1"/>
  <c r="O96" i="1"/>
  <c r="P96" i="1"/>
  <c r="Q96" i="1"/>
  <c r="S96" i="1"/>
  <c r="V96" i="1"/>
  <c r="X96" i="1"/>
  <c r="Z96" i="1"/>
  <c r="AB96" i="1"/>
  <c r="O95" i="1"/>
  <c r="P95" i="1"/>
  <c r="Q95" i="1"/>
  <c r="S95" i="1"/>
  <c r="V95" i="1"/>
  <c r="X95" i="1"/>
  <c r="Z95" i="1"/>
  <c r="AB95" i="1"/>
  <c r="O94" i="1"/>
  <c r="P94" i="1"/>
  <c r="Q94" i="1"/>
  <c r="S94" i="1"/>
  <c r="V94" i="1"/>
  <c r="X94" i="1"/>
  <c r="Z94" i="1"/>
  <c r="AB94" i="1"/>
  <c r="O93" i="1"/>
  <c r="P93" i="1"/>
  <c r="Q93" i="1"/>
  <c r="S93" i="1"/>
  <c r="V93" i="1"/>
  <c r="X93" i="1"/>
  <c r="Z93" i="1"/>
  <c r="AB93" i="1"/>
  <c r="O92" i="1"/>
  <c r="P92" i="1"/>
  <c r="Q92" i="1"/>
  <c r="S92" i="1"/>
  <c r="V92" i="1"/>
  <c r="X92" i="1"/>
  <c r="Z92" i="1"/>
  <c r="AB92" i="1"/>
  <c r="O91" i="1"/>
  <c r="P91" i="1"/>
  <c r="Q91" i="1"/>
  <c r="S91" i="1"/>
  <c r="V91" i="1"/>
  <c r="X91" i="1"/>
  <c r="Z91" i="1"/>
  <c r="AB91" i="1"/>
  <c r="O90" i="1"/>
  <c r="P90" i="1"/>
  <c r="Q90" i="1"/>
  <c r="S90" i="1"/>
  <c r="V90" i="1"/>
  <c r="X90" i="1"/>
  <c r="Z90" i="1"/>
  <c r="AB90" i="1"/>
  <c r="O89" i="1"/>
  <c r="P89" i="1"/>
  <c r="Q89" i="1"/>
  <c r="S89" i="1"/>
  <c r="V89" i="1"/>
  <c r="X89" i="1"/>
  <c r="Z89" i="1"/>
  <c r="AB89" i="1"/>
  <c r="O88" i="1"/>
  <c r="P88" i="1"/>
  <c r="Q88" i="1"/>
  <c r="S88" i="1"/>
  <c r="V88" i="1"/>
  <c r="X88" i="1"/>
  <c r="Z88" i="1"/>
  <c r="AB88" i="1"/>
  <c r="O87" i="1"/>
  <c r="P87" i="1"/>
  <c r="Q87" i="1"/>
  <c r="S87" i="1"/>
  <c r="V87" i="1"/>
  <c r="X87" i="1"/>
  <c r="Z87" i="1"/>
  <c r="AB87" i="1"/>
  <c r="O86" i="1"/>
  <c r="P86" i="1"/>
  <c r="Q86" i="1"/>
  <c r="S86" i="1"/>
  <c r="V86" i="1"/>
  <c r="X86" i="1"/>
  <c r="Z86" i="1"/>
  <c r="AB86" i="1"/>
  <c r="O85" i="1"/>
  <c r="P85" i="1"/>
  <c r="Q85" i="1"/>
  <c r="S85" i="1"/>
  <c r="V85" i="1"/>
  <c r="X85" i="1"/>
  <c r="Z85" i="1"/>
  <c r="AB85" i="1"/>
  <c r="O84" i="1"/>
  <c r="P84" i="1"/>
  <c r="Q84" i="1"/>
  <c r="S84" i="1"/>
  <c r="V84" i="1"/>
  <c r="X84" i="1"/>
  <c r="Z84" i="1"/>
  <c r="AB84" i="1"/>
  <c r="O83" i="1"/>
  <c r="P83" i="1"/>
  <c r="Q83" i="1"/>
  <c r="S83" i="1"/>
  <c r="V83" i="1"/>
  <c r="X83" i="1"/>
  <c r="Z83" i="1"/>
  <c r="AB83" i="1"/>
  <c r="O82" i="1"/>
  <c r="P82" i="1"/>
  <c r="Q82" i="1"/>
  <c r="S82" i="1"/>
  <c r="V82" i="1"/>
  <c r="X82" i="1"/>
  <c r="Z82" i="1"/>
  <c r="AB82" i="1"/>
  <c r="O81" i="1"/>
  <c r="P81" i="1"/>
  <c r="Q81" i="1"/>
  <c r="S81" i="1"/>
  <c r="V81" i="1"/>
  <c r="X81" i="1"/>
  <c r="Z81" i="1"/>
  <c r="AB81" i="1"/>
  <c r="O80" i="1"/>
  <c r="P80" i="1"/>
  <c r="Q80" i="1"/>
  <c r="S80" i="1"/>
  <c r="V80" i="1"/>
  <c r="X80" i="1"/>
  <c r="Z80" i="1"/>
  <c r="AB80" i="1"/>
  <c r="O79" i="1"/>
  <c r="P79" i="1"/>
  <c r="Q79" i="1"/>
  <c r="S79" i="1"/>
  <c r="V79" i="1"/>
  <c r="X79" i="1"/>
  <c r="Z79" i="1"/>
  <c r="AB79" i="1"/>
  <c r="O78" i="1"/>
  <c r="P78" i="1"/>
  <c r="Q78" i="1"/>
  <c r="S78" i="1"/>
  <c r="V78" i="1"/>
  <c r="X78" i="1"/>
  <c r="Z78" i="1"/>
  <c r="AB78" i="1"/>
  <c r="O77" i="1"/>
  <c r="P77" i="1"/>
  <c r="Q77" i="1"/>
  <c r="S77" i="1"/>
  <c r="V77" i="1"/>
  <c r="X77" i="1"/>
  <c r="Z77" i="1"/>
  <c r="AB77" i="1"/>
  <c r="O76" i="1"/>
  <c r="P76" i="1"/>
  <c r="Q76" i="1"/>
  <c r="S76" i="1"/>
  <c r="V76" i="1"/>
  <c r="X76" i="1"/>
  <c r="Z76" i="1"/>
  <c r="AB76" i="1"/>
  <c r="O75" i="1"/>
  <c r="P75" i="1"/>
  <c r="Q75" i="1"/>
  <c r="S75" i="1"/>
  <c r="V75" i="1"/>
  <c r="X75" i="1"/>
  <c r="Z75" i="1"/>
  <c r="AB75" i="1"/>
  <c r="O74" i="1"/>
  <c r="P74" i="1"/>
  <c r="Q74" i="1"/>
  <c r="S74" i="1"/>
  <c r="V74" i="1"/>
  <c r="X74" i="1"/>
  <c r="Z74" i="1"/>
  <c r="AB74" i="1"/>
  <c r="O73" i="1"/>
  <c r="P73" i="1"/>
  <c r="Q73" i="1"/>
  <c r="S73" i="1"/>
  <c r="V73" i="1"/>
  <c r="X73" i="1"/>
  <c r="Z73" i="1"/>
  <c r="AB73" i="1"/>
  <c r="O72" i="1"/>
  <c r="P72" i="1"/>
  <c r="Q72" i="1"/>
  <c r="S72" i="1"/>
  <c r="V72" i="1"/>
  <c r="X72" i="1"/>
  <c r="Z72" i="1"/>
  <c r="AB72" i="1"/>
  <c r="O71" i="1"/>
  <c r="P71" i="1"/>
  <c r="Q71" i="1"/>
  <c r="S71" i="1"/>
  <c r="V71" i="1"/>
  <c r="X71" i="1"/>
  <c r="Z71" i="1"/>
  <c r="AB71" i="1"/>
  <c r="O70" i="1"/>
  <c r="P70" i="1"/>
  <c r="Q70" i="1"/>
  <c r="S70" i="1"/>
  <c r="V70" i="1"/>
  <c r="X70" i="1"/>
  <c r="Z70" i="1"/>
  <c r="AB70" i="1"/>
  <c r="O69" i="1"/>
  <c r="P69" i="1"/>
  <c r="Q69" i="1"/>
  <c r="S69" i="1"/>
  <c r="V69" i="1"/>
  <c r="X69" i="1"/>
  <c r="Z69" i="1"/>
  <c r="AB69" i="1"/>
  <c r="O68" i="1"/>
  <c r="P68" i="1"/>
  <c r="Q68" i="1"/>
  <c r="S68" i="1"/>
  <c r="V68" i="1"/>
  <c r="X68" i="1"/>
  <c r="Z68" i="1"/>
  <c r="AB68" i="1"/>
  <c r="O67" i="1"/>
  <c r="P67" i="1"/>
  <c r="Q67" i="1"/>
  <c r="S67" i="1"/>
  <c r="V67" i="1"/>
  <c r="X67" i="1"/>
  <c r="Z67" i="1"/>
  <c r="AB67" i="1"/>
  <c r="O66" i="1"/>
  <c r="P66" i="1"/>
  <c r="Q66" i="1"/>
  <c r="S66" i="1"/>
  <c r="V66" i="1"/>
  <c r="X66" i="1"/>
  <c r="Z66" i="1"/>
  <c r="AB66" i="1"/>
  <c r="O65" i="1"/>
  <c r="P65" i="1"/>
  <c r="Q65" i="1"/>
  <c r="S65" i="1"/>
  <c r="V65" i="1"/>
  <c r="X65" i="1"/>
  <c r="Z65" i="1"/>
  <c r="AB65" i="1"/>
  <c r="O64" i="1"/>
  <c r="P64" i="1"/>
  <c r="Q64" i="1"/>
  <c r="S64" i="1"/>
  <c r="V64" i="1"/>
  <c r="X64" i="1"/>
  <c r="Z64" i="1"/>
  <c r="AB64" i="1"/>
  <c r="O63" i="1"/>
  <c r="P63" i="1"/>
  <c r="Q63" i="1"/>
  <c r="S63" i="1"/>
  <c r="V63" i="1"/>
  <c r="X63" i="1"/>
  <c r="Z63" i="1"/>
  <c r="AB63" i="1"/>
  <c r="O62" i="1"/>
  <c r="P62" i="1"/>
  <c r="Q62" i="1"/>
  <c r="S62" i="1"/>
  <c r="V62" i="1"/>
  <c r="X62" i="1"/>
  <c r="Z62" i="1"/>
  <c r="AB62" i="1"/>
  <c r="O61" i="1"/>
  <c r="P61" i="1"/>
  <c r="Q61" i="1"/>
  <c r="S61" i="1"/>
  <c r="V61" i="1"/>
  <c r="X61" i="1"/>
  <c r="Z61" i="1"/>
  <c r="AB61" i="1"/>
  <c r="O60" i="1"/>
  <c r="P60" i="1"/>
  <c r="Q60" i="1"/>
  <c r="S60" i="1"/>
  <c r="V60" i="1"/>
  <c r="X60" i="1"/>
  <c r="Z60" i="1"/>
  <c r="AB60" i="1"/>
  <c r="O59" i="1"/>
  <c r="P59" i="1"/>
  <c r="Q59" i="1"/>
  <c r="S59" i="1"/>
  <c r="V59" i="1"/>
  <c r="X59" i="1"/>
  <c r="Z59" i="1"/>
  <c r="AB59" i="1"/>
  <c r="O58" i="1"/>
  <c r="P58" i="1"/>
  <c r="Q58" i="1"/>
  <c r="S58" i="1"/>
  <c r="V58" i="1"/>
  <c r="X58" i="1"/>
  <c r="Z58" i="1"/>
  <c r="AB58" i="1"/>
  <c r="O57" i="1"/>
  <c r="P57" i="1"/>
  <c r="Q57" i="1"/>
  <c r="S57" i="1"/>
  <c r="V57" i="1"/>
  <c r="X57" i="1"/>
  <c r="Z57" i="1"/>
  <c r="AB57" i="1"/>
  <c r="O56" i="1"/>
  <c r="P56" i="1"/>
  <c r="Q56" i="1"/>
  <c r="S56" i="1"/>
  <c r="V56" i="1"/>
  <c r="X56" i="1"/>
  <c r="Z56" i="1"/>
  <c r="AB56" i="1"/>
  <c r="O55" i="1"/>
  <c r="P55" i="1"/>
  <c r="Q55" i="1"/>
  <c r="S55" i="1"/>
  <c r="V55" i="1"/>
  <c r="X55" i="1"/>
  <c r="Z55" i="1"/>
  <c r="AB55" i="1"/>
  <c r="O54" i="1"/>
  <c r="P54" i="1"/>
  <c r="Q54" i="1"/>
  <c r="S54" i="1"/>
  <c r="V54" i="1"/>
  <c r="X54" i="1"/>
  <c r="Z54" i="1"/>
  <c r="AB54" i="1"/>
  <c r="O53" i="1"/>
  <c r="P53" i="1"/>
  <c r="Q53" i="1"/>
  <c r="S53" i="1"/>
  <c r="V53" i="1"/>
  <c r="X53" i="1"/>
  <c r="Z53" i="1"/>
  <c r="AB53" i="1"/>
  <c r="O52" i="1"/>
  <c r="P52" i="1"/>
  <c r="Q52" i="1"/>
  <c r="S52" i="1"/>
  <c r="V52" i="1"/>
  <c r="X52" i="1"/>
  <c r="Z52" i="1"/>
  <c r="AB52" i="1"/>
  <c r="O51" i="1"/>
  <c r="P51" i="1"/>
  <c r="Q51" i="1"/>
  <c r="S51" i="1"/>
  <c r="V51" i="1"/>
  <c r="X51" i="1"/>
  <c r="Z51" i="1"/>
  <c r="AB51" i="1"/>
  <c r="O50" i="1"/>
  <c r="P50" i="1"/>
  <c r="Q50" i="1"/>
  <c r="S50" i="1"/>
  <c r="V50" i="1"/>
  <c r="X50" i="1"/>
  <c r="Z50" i="1"/>
  <c r="AB50" i="1"/>
  <c r="O49" i="1"/>
  <c r="P49" i="1"/>
  <c r="Q49" i="1"/>
  <c r="S49" i="1"/>
  <c r="V49" i="1"/>
  <c r="X49" i="1"/>
  <c r="Z49" i="1"/>
  <c r="AB49" i="1"/>
  <c r="O48" i="1"/>
  <c r="P48" i="1"/>
  <c r="Q48" i="1"/>
  <c r="S48" i="1"/>
  <c r="V48" i="1"/>
  <c r="X48" i="1"/>
  <c r="Z48" i="1"/>
  <c r="AB48" i="1"/>
  <c r="O47" i="1"/>
  <c r="P47" i="1"/>
  <c r="Q47" i="1"/>
  <c r="S47" i="1"/>
  <c r="V47" i="1"/>
  <c r="X47" i="1"/>
  <c r="Z47" i="1"/>
  <c r="AB47" i="1"/>
  <c r="O46" i="1"/>
  <c r="P46" i="1"/>
  <c r="Q46" i="1"/>
  <c r="S46" i="1"/>
  <c r="V46" i="1"/>
  <c r="X46" i="1"/>
  <c r="Z46" i="1"/>
  <c r="AB46" i="1"/>
  <c r="O45" i="1"/>
  <c r="P45" i="1"/>
  <c r="Q45" i="1"/>
  <c r="S45" i="1"/>
  <c r="V45" i="1"/>
  <c r="X45" i="1"/>
  <c r="Z45" i="1"/>
  <c r="AB45" i="1"/>
  <c r="O44" i="1"/>
  <c r="P44" i="1"/>
  <c r="Q44" i="1"/>
  <c r="S44" i="1"/>
  <c r="V44" i="1"/>
  <c r="X44" i="1"/>
  <c r="Z44" i="1"/>
  <c r="AB44" i="1"/>
  <c r="O43" i="1"/>
  <c r="P43" i="1"/>
  <c r="Q43" i="1"/>
  <c r="S43" i="1"/>
  <c r="V43" i="1"/>
  <c r="X43" i="1"/>
  <c r="Z43" i="1"/>
  <c r="AB43" i="1"/>
  <c r="O42" i="1"/>
  <c r="P42" i="1"/>
  <c r="Q42" i="1"/>
  <c r="S42" i="1"/>
  <c r="V42" i="1"/>
  <c r="X42" i="1"/>
  <c r="Z42" i="1"/>
  <c r="AB42" i="1"/>
  <c r="O41" i="1"/>
  <c r="P41" i="1"/>
  <c r="Q41" i="1"/>
  <c r="S41" i="1"/>
  <c r="V41" i="1"/>
  <c r="X41" i="1"/>
  <c r="Z41" i="1"/>
  <c r="AB41" i="1"/>
  <c r="O40" i="1"/>
  <c r="P40" i="1"/>
  <c r="Q40" i="1"/>
  <c r="S40" i="1"/>
  <c r="V40" i="1"/>
  <c r="X40" i="1"/>
  <c r="Z40" i="1"/>
  <c r="AB40" i="1"/>
  <c r="O39" i="1"/>
  <c r="P39" i="1"/>
  <c r="Q39" i="1"/>
  <c r="S39" i="1"/>
  <c r="V39" i="1"/>
  <c r="X39" i="1"/>
  <c r="Z39" i="1"/>
  <c r="AB39" i="1"/>
  <c r="O38" i="1"/>
  <c r="P38" i="1"/>
  <c r="Q38" i="1"/>
  <c r="S38" i="1"/>
  <c r="V38" i="1"/>
  <c r="X38" i="1"/>
  <c r="Z38" i="1"/>
  <c r="AB38" i="1"/>
  <c r="O37" i="1"/>
  <c r="P37" i="1"/>
  <c r="Q37" i="1"/>
  <c r="S37" i="1"/>
  <c r="V37" i="1"/>
  <c r="X37" i="1"/>
  <c r="Z37" i="1"/>
  <c r="AB37" i="1"/>
  <c r="O36" i="1"/>
  <c r="P36" i="1"/>
  <c r="Q36" i="1"/>
  <c r="S36" i="1"/>
  <c r="V36" i="1"/>
  <c r="X36" i="1"/>
  <c r="Z36" i="1"/>
  <c r="AB36" i="1"/>
  <c r="O35" i="1"/>
  <c r="P35" i="1"/>
  <c r="Q35" i="1"/>
  <c r="S35" i="1"/>
  <c r="V35" i="1"/>
  <c r="X35" i="1"/>
  <c r="Z35" i="1"/>
  <c r="AB35" i="1"/>
  <c r="O34" i="1"/>
  <c r="P34" i="1"/>
  <c r="Q34" i="1"/>
  <c r="S34" i="1"/>
  <c r="V34" i="1"/>
  <c r="X34" i="1"/>
  <c r="Z34" i="1"/>
  <c r="AB34" i="1"/>
  <c r="O33" i="1"/>
  <c r="P33" i="1"/>
  <c r="Q33" i="1"/>
  <c r="S33" i="1"/>
  <c r="V33" i="1"/>
  <c r="X33" i="1"/>
  <c r="Z33" i="1"/>
  <c r="AB33" i="1"/>
  <c r="O32" i="1"/>
  <c r="P32" i="1"/>
  <c r="Q32" i="1"/>
  <c r="S32" i="1"/>
  <c r="V32" i="1"/>
  <c r="X32" i="1"/>
  <c r="Z32" i="1"/>
  <c r="AB32" i="1"/>
  <c r="O31" i="1"/>
  <c r="P31" i="1"/>
  <c r="Q31" i="1"/>
  <c r="S31" i="1"/>
  <c r="V31" i="1"/>
  <c r="X31" i="1"/>
  <c r="Z31" i="1"/>
  <c r="AB31" i="1"/>
  <c r="O30" i="1"/>
  <c r="P30" i="1"/>
  <c r="Q30" i="1"/>
  <c r="S30" i="1"/>
  <c r="V30" i="1"/>
  <c r="X30" i="1"/>
  <c r="Z30" i="1"/>
  <c r="AB30" i="1"/>
  <c r="O29" i="1"/>
  <c r="P29" i="1"/>
  <c r="Q29" i="1"/>
  <c r="S29" i="1"/>
  <c r="V29" i="1"/>
  <c r="X29" i="1"/>
  <c r="Z29" i="1"/>
  <c r="AB29" i="1"/>
  <c r="O28" i="1"/>
  <c r="P28" i="1"/>
  <c r="Q28" i="1"/>
  <c r="S28" i="1"/>
  <c r="V28" i="1"/>
  <c r="X28" i="1"/>
  <c r="Z28" i="1"/>
  <c r="AB28" i="1"/>
  <c r="O27" i="1"/>
  <c r="P27" i="1"/>
  <c r="Q27" i="1"/>
  <c r="S27" i="1"/>
  <c r="V27" i="1"/>
  <c r="X27" i="1"/>
  <c r="Z27" i="1"/>
  <c r="AB27" i="1"/>
  <c r="O26" i="1"/>
  <c r="P26" i="1"/>
  <c r="Q26" i="1"/>
  <c r="S26" i="1"/>
  <c r="V26" i="1"/>
  <c r="X26" i="1"/>
  <c r="Z26" i="1"/>
  <c r="AB26" i="1"/>
  <c r="O25" i="1"/>
  <c r="P25" i="1"/>
  <c r="Q25" i="1"/>
  <c r="S25" i="1"/>
  <c r="V25" i="1"/>
  <c r="X25" i="1"/>
  <c r="Z25" i="1"/>
  <c r="AB25" i="1"/>
  <c r="O24" i="1"/>
  <c r="P24" i="1"/>
  <c r="Q24" i="1"/>
  <c r="S24" i="1"/>
  <c r="V24" i="1"/>
  <c r="X24" i="1"/>
  <c r="Z24" i="1"/>
  <c r="AB24" i="1"/>
  <c r="O23" i="1"/>
  <c r="P23" i="1"/>
  <c r="Q23" i="1"/>
  <c r="S23" i="1"/>
  <c r="V23" i="1"/>
  <c r="X23" i="1"/>
  <c r="Z23" i="1"/>
  <c r="AB23" i="1"/>
  <c r="O22" i="1"/>
  <c r="P22" i="1"/>
  <c r="Q22" i="1"/>
  <c r="S22" i="1"/>
  <c r="V22" i="1"/>
  <c r="X22" i="1"/>
  <c r="Z22" i="1"/>
  <c r="AB22" i="1"/>
  <c r="O21" i="1"/>
  <c r="P21" i="1"/>
  <c r="Q21" i="1"/>
  <c r="S21" i="1"/>
  <c r="V21" i="1"/>
  <c r="X21" i="1"/>
  <c r="Z21" i="1"/>
  <c r="AB21" i="1"/>
  <c r="O20" i="1"/>
  <c r="P20" i="1"/>
  <c r="Q20" i="1"/>
  <c r="S20" i="1"/>
  <c r="V20" i="1"/>
  <c r="X20" i="1"/>
  <c r="Z20" i="1"/>
  <c r="AB20" i="1"/>
  <c r="O19" i="1"/>
  <c r="P19" i="1"/>
  <c r="Q19" i="1"/>
  <c r="S19" i="1"/>
  <c r="V19" i="1"/>
  <c r="X19" i="1"/>
  <c r="Z19" i="1"/>
  <c r="AB19" i="1"/>
  <c r="O18" i="1"/>
  <c r="P18" i="1"/>
  <c r="Q18" i="1"/>
  <c r="S18" i="1"/>
  <c r="V18" i="1"/>
  <c r="X18" i="1"/>
  <c r="Z18" i="1"/>
  <c r="AB18" i="1"/>
  <c r="O17" i="1"/>
  <c r="P17" i="1"/>
  <c r="Q17" i="1"/>
  <c r="S17" i="1"/>
  <c r="V17" i="1"/>
  <c r="X17" i="1"/>
  <c r="Z17" i="1"/>
  <c r="AB17" i="1"/>
  <c r="O16" i="1"/>
  <c r="P16" i="1"/>
  <c r="Q16" i="1"/>
  <c r="S16" i="1"/>
  <c r="V16" i="1"/>
  <c r="X16" i="1"/>
  <c r="Z16" i="1"/>
  <c r="AB16" i="1"/>
  <c r="O15" i="1"/>
  <c r="P15" i="1"/>
  <c r="Q15" i="1"/>
  <c r="S15" i="1"/>
  <c r="V15" i="1"/>
  <c r="X15" i="1"/>
  <c r="Z15" i="1"/>
  <c r="AB15" i="1"/>
  <c r="O14" i="1"/>
  <c r="P14" i="1"/>
  <c r="Q14" i="1"/>
  <c r="S14" i="1"/>
  <c r="V14" i="1"/>
  <c r="X14" i="1"/>
  <c r="Z14" i="1"/>
  <c r="AB14" i="1"/>
  <c r="O13" i="1"/>
  <c r="P13" i="1"/>
  <c r="Q13" i="1"/>
  <c r="S13" i="1"/>
  <c r="V13" i="1"/>
  <c r="X13" i="1"/>
  <c r="Z13" i="1"/>
  <c r="AB13" i="1"/>
  <c r="O12" i="1"/>
  <c r="P12" i="1"/>
  <c r="Q12" i="1"/>
  <c r="S12" i="1"/>
  <c r="V12" i="1"/>
  <c r="X12" i="1"/>
  <c r="Z12" i="1"/>
  <c r="AB12" i="1"/>
  <c r="O11" i="1"/>
  <c r="P11" i="1"/>
  <c r="Q11" i="1"/>
  <c r="S11" i="1"/>
  <c r="V11" i="1"/>
  <c r="X11" i="1"/>
  <c r="Z11" i="1"/>
  <c r="AB11" i="1"/>
  <c r="O10" i="1"/>
  <c r="P10" i="1"/>
  <c r="Q10" i="1"/>
  <c r="S10" i="1"/>
  <c r="V10" i="1"/>
  <c r="X10" i="1"/>
  <c r="Z10" i="1"/>
  <c r="AB10" i="1"/>
  <c r="O9" i="1"/>
  <c r="P9" i="1"/>
  <c r="Q9" i="1"/>
  <c r="S9" i="1"/>
  <c r="V9" i="1"/>
  <c r="X9" i="1"/>
  <c r="Z9" i="1"/>
  <c r="AB9" i="1"/>
  <c r="O8" i="1"/>
  <c r="P8" i="1"/>
  <c r="Q8" i="1"/>
  <c r="S8" i="1"/>
  <c r="V8" i="1"/>
  <c r="X8" i="1"/>
  <c r="Z8" i="1"/>
  <c r="AB8" i="1"/>
  <c r="O7" i="1"/>
  <c r="P7" i="1"/>
  <c r="Q7" i="1"/>
  <c r="S7" i="1"/>
  <c r="V7" i="1"/>
  <c r="X7" i="1"/>
  <c r="Z7" i="1"/>
  <c r="AB7" i="1"/>
  <c r="O6" i="1"/>
  <c r="P6" i="1"/>
  <c r="Q6" i="1"/>
  <c r="S6" i="1"/>
  <c r="V6" i="1"/>
  <c r="X6" i="1"/>
  <c r="Z6" i="1"/>
  <c r="AB6" i="1"/>
  <c r="O5" i="1"/>
  <c r="P5" i="1"/>
  <c r="Q5" i="1"/>
  <c r="S5" i="1"/>
  <c r="V5" i="1"/>
  <c r="X5" i="1"/>
  <c r="Z5" i="1"/>
  <c r="AB5" i="1"/>
  <c r="O4" i="1"/>
  <c r="P4" i="1"/>
  <c r="Q4" i="1"/>
  <c r="S4" i="1"/>
  <c r="V4" i="1"/>
  <c r="X4" i="1"/>
  <c r="Z4" i="1"/>
  <c r="AB4" i="1"/>
  <c r="O3" i="1"/>
  <c r="P3" i="1"/>
  <c r="Q3" i="1"/>
  <c r="S3" i="1"/>
  <c r="V3" i="1"/>
  <c r="X3" i="1"/>
  <c r="Z3" i="1"/>
  <c r="AB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3" i="1"/>
</calcChain>
</file>

<file path=xl/sharedStrings.xml><?xml version="1.0" encoding="utf-8"?>
<sst xmlns="http://schemas.openxmlformats.org/spreadsheetml/2006/main" count="33153" uniqueCount="11762">
  <si>
    <t>http://pdfhost.focus.nps.gov/docs/nhls/text/76001972.PDF</t>
  </si>
  <si>
    <t>http://pdfhost.focus.nps.gov/docs/nhls/photos/76001972.PDF</t>
  </si>
  <si>
    <t>http://pdfhost.focus.nps.gov/docs/nhls/text/66000126.PDF</t>
  </si>
  <si>
    <t>http://pdfhost.focus.nps.gov/docs/nhls/photos/66000126.PDF</t>
  </si>
  <si>
    <t>http://pdfhost.focus.nps.gov/docs/nhls/text/76000272.PDF</t>
  </si>
  <si>
    <t>http://pdfhost.focus.nps.gov/docs/nhls/photos/76000272.PDF</t>
  </si>
  <si>
    <t>http://pdfhost.focus.nps.gov/docs/nhls/text/66000127.PDF</t>
  </si>
  <si>
    <t>http://pdfhost.focus.nps.gov/docs/nhls/photos/66000127.PDF</t>
  </si>
  <si>
    <t>http://pdfhost.focus.nps.gov/docs/nhls/text/68000018.PDF</t>
  </si>
  <si>
    <t>http://pdfhost.focus.nps.gov/docs/nhls/photos/68000018.PDF</t>
  </si>
  <si>
    <t>http://pdfhost.focus.nps.gov/docs/nhls/text/71000091.PDF</t>
  </si>
  <si>
    <t>http://pdfhost.focus.nps.gov/docs/nhls/photos/71000091.PDF</t>
  </si>
  <si>
    <t>http://pdfhost.focus.nps.gov/docs/nhls/text/75000295.PDF</t>
  </si>
  <si>
    <t>http://pdfhost.focus.nps.gov/docs/nhls/photos/75000295.PDF</t>
  </si>
  <si>
    <t>http://pdfhost.focus.nps.gov/docs/nhls/text/66000131.PDF</t>
  </si>
  <si>
    <t>http://pdfhost.focus.nps.gov/docs/nhls/photos/66000131.PDF</t>
  </si>
  <si>
    <t>http://pdfhost.focus.nps.gov/docs/nhls/text/76000013.PDF</t>
  </si>
  <si>
    <t>http://pdfhost.focus.nps.gov/docs/nhls/photos/76000013.PDF</t>
  </si>
  <si>
    <t>http://pdfhost.focus.nps.gov/docs/nhls/text/66000135.PDF</t>
  </si>
  <si>
    <t>http://pdfhost.focus.nps.gov/docs/nhls/photos/66000135.PDF</t>
  </si>
  <si>
    <t>http://pdfhost.focus.nps.gov/docs/nhls/text/75000298.PDF</t>
  </si>
  <si>
    <t>http://pdfhost.focus.nps.gov/docs/nhls/photos/75000298.PDF</t>
  </si>
  <si>
    <t>http://pdfhost.focus.nps.gov/docs/nhls/text/66000136.PDF</t>
  </si>
  <si>
    <t>http://pdfhost.focus.nps.gov/docs/nhls/photos/66000136.PDF</t>
  </si>
  <si>
    <t>http://pdfhost.focus.nps.gov/docs/nhls/text/66000139.PDF</t>
  </si>
  <si>
    <t>http://pdfhost.focus.nps.gov/docs/nhls/photos/66000139.PDF</t>
  </si>
  <si>
    <t>http://pdfhost.focus.nps.gov/docs/nhls/text/66000140.PDF</t>
  </si>
  <si>
    <t>http://pdfhost.focus.nps.gov/docs/nhls/photos/66000140.PDF</t>
  </si>
  <si>
    <t>http://pdfhost.focus.nps.gov/docs/nhls/text/73000044.PDF</t>
  </si>
  <si>
    <t>http://pdfhost.focus.nps.gov/docs/nhls/photos/73000044.PDF</t>
  </si>
  <si>
    <t>http://pdfhost.focus.nps.gov/docs/nhls/text/66000013.PDF</t>
  </si>
  <si>
    <t>http://pdfhost.focus.nps.gov/docs/nhls/photos/66000013.PDF</t>
  </si>
  <si>
    <t>http://pdfhost.focus.nps.gov/docs/nhls/text/69000005.PDF</t>
  </si>
  <si>
    <t>http://pdfhost.focus.nps.gov/docs/nhls/photos/69000005.PDF</t>
  </si>
  <si>
    <t>http://pdfhost.focus.nps.gov/docs/nhls/text/68000014.PDF</t>
  </si>
  <si>
    <t>http://pdfhost.focus.nps.gov/docs/nhls/photos/68000014.PDF</t>
  </si>
  <si>
    <t>http://pdfhost.focus.nps.gov/docs/nhls/text/66000092.PDF</t>
  </si>
  <si>
    <t>http://pdfhost.focus.nps.gov/docs/nhls/photos/66000092.PDF</t>
  </si>
  <si>
    <t>http://pdfhost.focus.nps.gov/docs/nhls/text/70000073.PDF</t>
  </si>
  <si>
    <t>http://pdfhost.focus.nps.gov/docs/nhls/photos/70000073.PDF</t>
  </si>
  <si>
    <t>http://pdfhost.focus.nps.gov/docs/nhls/text/70000074.PDF</t>
  </si>
  <si>
    <t>http://pdfhost.focus.nps.gov/docs/nhls/photos/70000074.PDF</t>
  </si>
  <si>
    <t>http://pdfhost.focus.nps.gov/docs/nhls/text/66000137.PDF</t>
  </si>
  <si>
    <t>http://pdfhost.focus.nps.gov/docs/nhls/photos/66000137.PDF</t>
  </si>
  <si>
    <t>http://pdfhost.focus.nps.gov/docs/nhls/text/72000148.PDF</t>
  </si>
  <si>
    <t>http://pdfhost.focus.nps.gov/docs/nhls/photos/72000148.PDF</t>
  </si>
  <si>
    <t>http://pdfhost.focus.nps.gov/docs/nhls/text/68000019.PDF</t>
  </si>
  <si>
    <t>http://pdfhost.focus.nps.gov/docs/nhls/photos/68000019.PDF</t>
  </si>
  <si>
    <t>http://pdfhost.focus.nps.gov/docs/nhls/text/66000142.PDF</t>
  </si>
  <si>
    <t>http://pdfhost.focus.nps.gov/docs/nhls/photos/66000142.PDF</t>
  </si>
  <si>
    <t>http://pdfhost.focus.nps.gov/docs/nhls/text/83004376.PDF</t>
  </si>
  <si>
    <t>http://pdfhost.focus.nps.gov/docs/nhls/photos/83004376.PDF</t>
  </si>
  <si>
    <t>http://pdfhost.focus.nps.gov/docs/nhls/text/74000394.PDF</t>
  </si>
  <si>
    <t>http://pdfhost.focus.nps.gov/docs/nhls/photos/74000394.PDF</t>
  </si>
  <si>
    <t>http://pdfhost.focus.nps.gov/docs/nhls/text/76000305.PDF</t>
  </si>
  <si>
    <t>http://pdfhost.focus.nps.gov/docs/nhls/photos/76000305.PDF</t>
  </si>
  <si>
    <t>http://pdfhost.focus.nps.gov/docs/nhls/text/76000306.PDF</t>
  </si>
  <si>
    <t>http://pdfhost.focus.nps.gov/docs/nhls/photos/76000306.PDF</t>
  </si>
  <si>
    <t>http://pdfhost.focus.nps.gov/docs/nhls/text/68000020.PDF</t>
  </si>
  <si>
    <t>http://pdfhost.focus.nps.gov/docs/nhls/photos/68000020.PDF</t>
  </si>
  <si>
    <t>http://pdfhost.focus.nps.gov/docs/nhls/text/66000364.PDF</t>
  </si>
  <si>
    <t>http://pdfhost.focus.nps.gov/docs/nhls/photos/66000364.PDF</t>
  </si>
  <si>
    <t>http://pdfhost.focus.nps.gov/docs/nhls/text/66000365.PDF</t>
  </si>
  <si>
    <t>http://pdfhost.focus.nps.gov/docs/nhls/photos/66000365.PDF</t>
  </si>
  <si>
    <t>http://pdfhost.focus.nps.gov/docs/nhls/text/66000366.PDF</t>
  </si>
  <si>
    <t>http://pdfhost.focus.nps.gov/docs/nhls/photos/66000366.PDF</t>
  </si>
  <si>
    <t>http://pdfhost.focus.nps.gov/docs/nhls/text/66000367.PDF</t>
  </si>
  <si>
    <t>http://pdfhost.focus.nps.gov/docs/nhls/photos/66000367.PDF</t>
  </si>
  <si>
    <t>http://pdfhost.focus.nps.gov/docs/nhls/text/76000950.PDF</t>
  </si>
  <si>
    <t>http://pdfhost.focus.nps.gov/docs/nhls/photos/76000950.PDF</t>
  </si>
  <si>
    <t>http://pdfhost.focus.nps.gov/docs/nhls/text/70000072.PDF</t>
  </si>
  <si>
    <t>http://pdfhost.focus.nps.gov/docs/nhls/photos/70000072.PDF</t>
  </si>
  <si>
    <t>http://pdfhost.focus.nps.gov/docs/nhls/text/66000090.PDF</t>
  </si>
  <si>
    <t>http://pdfhost.focus.nps.gov/docs/nhls/photos/66000090.PDF</t>
  </si>
  <si>
    <t>http://pdfhost.focus.nps.gov/docs/nhls/text/66000093.PDF</t>
  </si>
  <si>
    <t>http://pdfhost.focus.nps.gov/docs/nhls/photos/66000093.PDF</t>
  </si>
  <si>
    <t>http://pdfhost.focus.nps.gov/docs/nhls/text/66000024.PDF</t>
  </si>
  <si>
    <t>http://pdfhost.focus.nps.gov/docs/nhls/photos/66000024.PDF</t>
  </si>
  <si>
    <t>http://pdfhost.focus.nps.gov/docs/nhls/text/69000009.PDF</t>
  </si>
  <si>
    <t>http://pdfhost.focus.nps.gov/docs/nhls/photos/69000009.PDF</t>
  </si>
  <si>
    <t>http://pdfhost.focus.nps.gov/docs/nhls/text/71000070.PDF</t>
  </si>
  <si>
    <t>http://pdfhost.focus.nps.gov/docs/nhls/photos/71000070.PDF</t>
  </si>
  <si>
    <t>http://pdfhost.focus.nps.gov/docs/nhls/text/70000078.PDF</t>
  </si>
  <si>
    <t>http://pdfhost.focus.nps.gov/docs/nhls/photos/70000078.PDF</t>
  </si>
  <si>
    <t>http://pdfhost.focus.nps.gov/docs/nhls/text/69000023.PDF</t>
  </si>
  <si>
    <t>http://pdfhost.focus.nps.gov/docs/nhls/photos/69000023.PDF</t>
  </si>
  <si>
    <t>http://pdfhost.focus.nps.gov/docs/nhls/text/74000319.PDF</t>
  </si>
  <si>
    <t>http://pdfhost.focus.nps.gov/docs/nhls/photos/74000319.PDF</t>
  </si>
  <si>
    <t>http://pdfhost.focus.nps.gov/docs/nhls/text/70000082.PDF</t>
  </si>
  <si>
    <t>http://pdfhost.focus.nps.gov/docs/nhls/photos/70000082.PDF</t>
  </si>
  <si>
    <t>http://pdfhost.focus.nps.gov/docs/nhls/text/66000094.PDF</t>
  </si>
  <si>
    <t>http://pdfhost.focus.nps.gov/docs/nhls/photos/66000094.PDF</t>
  </si>
  <si>
    <t>http://pdfhost.focus.nps.gov/docs/nhls/text/68000017.PDF</t>
  </si>
  <si>
    <t>http://pdfhost.focus.nps.gov/docs/nhls/photos/68000017.PDF</t>
  </si>
  <si>
    <t>http://pdfhost.focus.nps.gov/docs/nhls/text/68000016.PDF</t>
  </si>
  <si>
    <t>http://pdfhost.focus.nps.gov/docs/nhls/photos/68000016.PDF</t>
  </si>
  <si>
    <t>http://pdfhost.focus.nps.gov/docs/nhls/text/70000539.PDF</t>
  </si>
  <si>
    <t>http://pdfhost.focus.nps.gov/docs/nhls/photos/70000539.PDF</t>
  </si>
  <si>
    <t>http://pdfhost.focus.nps.gov/docs/nhls/text/66000651.PDF</t>
  </si>
  <si>
    <t>http://pdfhost.focus.nps.gov/docs/nhls/photos/66000651.PDF</t>
  </si>
  <si>
    <t>http://pdfhost.focus.nps.gov/docs/nhls/text/66000652.PDF</t>
  </si>
  <si>
    <t>http://pdfhost.focus.nps.gov/docs/nhls/photos/66000652.PDF</t>
  </si>
  <si>
    <t>http://pdfhost.focus.nps.gov/docs/nhls/text/74001761.PDF</t>
  </si>
  <si>
    <t>http://pdfhost.focus.nps.gov/docs/nhls/photos/74001761.PDF</t>
  </si>
  <si>
    <t>http://pdfhost.focus.nps.gov/docs/nhls/text/71000686.PDF</t>
  </si>
  <si>
    <t>http://pdfhost.focus.nps.gov/docs/nhls/photos/71000686.PDF</t>
  </si>
  <si>
    <t>http://pdfhost.focus.nps.gov/docs/nhls/text/70000541.PDF</t>
  </si>
  <si>
    <t>http://pdfhost.focus.nps.gov/docs/nhls/photos/70000541.PDF</t>
  </si>
  <si>
    <t>http://pdfhost.focus.nps.gov/docs/nhls/text/72001101.PDF</t>
  </si>
  <si>
    <t>http://pdfhost.focus.nps.gov/docs/nhls/photos/72001101.PDF</t>
  </si>
  <si>
    <t>http://pdfhost.focus.nps.gov/docs/nhls/text/74001763.PDF</t>
  </si>
  <si>
    <t>http://pdfhost.focus.nps.gov/docs/nhls/photos/74001763.PDF</t>
  </si>
  <si>
    <t>http://pdfhost.focus.nps.gov/docs/nhls/text/70000543.PDF</t>
  </si>
  <si>
    <t>http://pdfhost.focus.nps.gov/docs/nhls/photos/70000543.PDF</t>
  </si>
  <si>
    <t>http://pdfhost.focus.nps.gov/docs/nhls/text/71000895.PDF</t>
  </si>
  <si>
    <t>http://pdfhost.focus.nps.gov/docs/nhls/photos/71000895.PDF</t>
  </si>
  <si>
    <t>http://pdfhost.focus.nps.gov/docs/nhls/text/66000764.PDF</t>
  </si>
  <si>
    <t>http://pdfhost.focus.nps.gov/docs/nhls/photos/66000764.PDF</t>
  </si>
  <si>
    <t>http://pdfhost.focus.nps.gov/docs/nhls/text/70000681.PDF</t>
  </si>
  <si>
    <t>http://pdfhost.focus.nps.gov/docs/nhls/photos/70000681.PDF</t>
  </si>
  <si>
    <t>http://pdfhost.focus.nps.gov/docs/nhls/text/74002044.PDF</t>
  </si>
  <si>
    <t>http://pdfhost.focus.nps.gov/docs/nhls/photos/74002044.PDF</t>
  </si>
  <si>
    <t>http://pdfhost.focus.nps.gov/docs/nhls/text/74002045.PDF</t>
  </si>
  <si>
    <t>http://pdfhost.focus.nps.gov/docs/nhls/photos/74002045.PDF</t>
  </si>
  <si>
    <t>http://pdfhost.focus.nps.gov/docs/nhls/text/66000767.PDF</t>
  </si>
  <si>
    <t>http://pdfhost.focus.nps.gov/docs/nhls/photos/66000767.PDF</t>
  </si>
  <si>
    <t>http://pdfhost.focus.nps.gov/docs/nhls/text/72001303.PDF</t>
  </si>
  <si>
    <t>http://pdfhost.focus.nps.gov/docs/nhls/photos/72001303.PDF</t>
  </si>
  <si>
    <t>http://pdfhost.focus.nps.gov/docs/nhls/text/76001971.PDF</t>
  </si>
  <si>
    <t>http://pdfhost.focus.nps.gov/docs/nhls/photos/76001971.PDF</t>
  </si>
  <si>
    <t>http://pdfhost.focus.nps.gov/docs/nhls/text/70000682.PDF</t>
  </si>
  <si>
    <t>http://pdfhost.focus.nps.gov/docs/nhls/photos/70000682.PDF</t>
  </si>
  <si>
    <t>http://pdfhost.focus.nps.gov/docs/nhls/text/76000947.PDF</t>
  </si>
  <si>
    <t>http://pdfhost.focus.nps.gov/docs/nhls/photos/76000947.PDF</t>
  </si>
  <si>
    <t>http://pdfhost.focus.nps.gov/docs/nhls/text/66000655.PDF</t>
  </si>
  <si>
    <t>http://pdfhost.focus.nps.gov/docs/nhls/photos/66000655.PDF</t>
  </si>
  <si>
    <t>http://pdfhost.focus.nps.gov/docs/nhls/text/66000769.PDF</t>
  </si>
  <si>
    <t>http://pdfhost.focus.nps.gov/docs/nhls/photos/66000769.PDF</t>
  </si>
  <si>
    <t>http://pdfhost.focus.nps.gov/docs/nhls/text/66000770.PDF</t>
  </si>
  <si>
    <t>http://pdfhost.focus.nps.gov/docs/nhls/photos/66000770.PDF</t>
  </si>
  <si>
    <t>http://pdfhost.focus.nps.gov/docs/nhls/text/66000771.PDF</t>
  </si>
  <si>
    <t>http://pdfhost.focus.nps.gov/docs/nhls/photos/66000771.PDF</t>
  </si>
  <si>
    <t>http://pdfhost.focus.nps.gov/docs/nhls/text/70000685.PDF</t>
  </si>
  <si>
    <t>http://pdfhost.focus.nps.gov/docs/nhls/photos/70000685.PDF</t>
  </si>
  <si>
    <t>http://pdfhost.focus.nps.gov/docs/nhls/text/66000010.PDF</t>
  </si>
  <si>
    <t>http://pdfhost.focus.nps.gov/docs/nhls/photos/66000010.PDF</t>
  </si>
  <si>
    <t>http://pdfhost.focus.nps.gov/docs/nhls/text/71000900.PDF</t>
  </si>
  <si>
    <t>http://pdfhost.focus.nps.gov/docs/nhls/photos/71000900.PDF</t>
  </si>
  <si>
    <t>http://pdfhost.focus.nps.gov/docs/nhls/text/66000772.PDF</t>
  </si>
  <si>
    <t>http://pdfhost.focus.nps.gov/docs/nhls/photos/66000772.PDF</t>
  </si>
  <si>
    <t>http://pdfhost.focus.nps.gov/docs/nhls/text/76001979.PDF</t>
  </si>
  <si>
    <t>http://pdfhost.focus.nps.gov/docs/nhls/photos/76001979.PDF</t>
  </si>
  <si>
    <t>http://pdfhost.focus.nps.gov/docs/nhls/text/72001312.PDF</t>
  </si>
  <si>
    <t>http://pdfhost.focus.nps.gov/docs/nhls/photos/72001312.PDF</t>
  </si>
  <si>
    <t>http://pdfhost.focus.nps.gov/docs/nhls/text/70000687.PDF</t>
  </si>
  <si>
    <t>http://pdfhost.focus.nps.gov/docs/nhls/photos/70000687.PDF</t>
  </si>
  <si>
    <t>http://pdfhost.focus.nps.gov/docs/nhls/text/66000775.PDF</t>
  </si>
  <si>
    <t>http://pdfhost.focus.nps.gov/docs/nhls/photos/66000775.PDF</t>
  </si>
  <si>
    <t>http://pdfhost.focus.nps.gov/docs/nhls/text/66000777.PDF</t>
  </si>
  <si>
    <t>http://pdfhost.focus.nps.gov/docs/nhls/photos/66000777.PDF</t>
  </si>
  <si>
    <t>http://pdfhost.focus.nps.gov/docs/nhls/text/70000690.PDF</t>
  </si>
  <si>
    <t>http://pdfhost.focus.nps.gov/docs/nhls/photos/70000690.PDF</t>
  </si>
  <si>
    <t>http://pdfhost.focus.nps.gov/docs/nhls/text/70000691.PDF</t>
  </si>
  <si>
    <t>http://pdfhost.focus.nps.gov/docs/nhls/photos/70000691.PDF</t>
  </si>
  <si>
    <t>http://pdfhost.focus.nps.gov/docs/nhls/text/66000782.PDF</t>
  </si>
  <si>
    <t>http://pdfhost.focus.nps.gov/docs/nhls/photos/66000782.PDF</t>
  </si>
  <si>
    <t>http://pdfhost.focus.nps.gov/docs/nhls/text/71000903.PDF</t>
  </si>
  <si>
    <t>http://pdfhost.focus.nps.gov/docs/nhls/photos/71000903.PDF</t>
  </si>
  <si>
    <t>http://pdfhost.focus.nps.gov/docs/nhls/text/68000041.PDF</t>
  </si>
  <si>
    <t>http://pdfhost.focus.nps.gov/docs/nhls/photos/68000041.PDF</t>
  </si>
  <si>
    <t>http://pdfhost.focus.nps.gov/docs/nhls/text/68000042.PDF</t>
  </si>
  <si>
    <t>http://pdfhost.focus.nps.gov/docs/nhls/photos/68000042.PDF</t>
  </si>
  <si>
    <t>http://pdfhost.focus.nps.gov/docs/nhls/text/72001330.PDF</t>
  </si>
  <si>
    <t>http://pdfhost.focus.nps.gov/docs/nhls/photos/72001330.PDF</t>
  </si>
  <si>
    <t>http://pdfhost.focus.nps.gov/docs/nhls/text/66000784.PDF</t>
  </si>
  <si>
    <t>http://pdfhost.focus.nps.gov/docs/nhls/photos/66000784.PDF</t>
  </si>
  <si>
    <t>http://pdfhost.focus.nps.gov/docs/nhls/text/76001999.PDF</t>
  </si>
  <si>
    <t>http://pdfhost.focus.nps.gov/docs/nhls/photos/76001999.PDF</t>
  </si>
  <si>
    <t>http://pdfhost.focus.nps.gov/docs/nhls/text/66000786.PDF</t>
  </si>
  <si>
    <t>http://pdfhost.focus.nps.gov/docs/nhls/photos/66000786.PDF</t>
  </si>
  <si>
    <t>http://pdfhost.focus.nps.gov/docs/nhls/text/75001942.PDF</t>
  </si>
  <si>
    <t>http://pdfhost.focus.nps.gov/docs/nhls/photos/75001942.PDF</t>
  </si>
  <si>
    <t>http://pdfhost.focus.nps.gov/docs/nhls/text/70000730.PDF</t>
  </si>
  <si>
    <t>http://pdfhost.focus.nps.gov/docs/nhls/photos/70000730.PDF</t>
  </si>
  <si>
    <t>http://pdfhost.focus.nps.gov/docs/nhls/text/70000731.PDF</t>
  </si>
  <si>
    <t>http://pdfhost.focus.nps.gov/docs/nhls/photos/70000731.PDF</t>
  </si>
  <si>
    <t>http://pdfhost.focus.nps.gov/docs/nhls/text/70000732.PDF</t>
  </si>
  <si>
    <t>http://pdfhost.focus.nps.gov/docs/nhls/photos/70000732.PDF</t>
  </si>
  <si>
    <t>http://pdfhost.focus.nps.gov/docs/nhls/text/68000043.PDF</t>
  </si>
  <si>
    <t>http://pdfhost.focus.nps.gov/docs/nhls/photos/68000043.PDF</t>
  </si>
  <si>
    <t>http://pdfhost.focus.nps.gov/docs/nhls/text/73001952.PDF</t>
  </si>
  <si>
    <t>http://pdfhost.focus.nps.gov/docs/nhls/photos/73001952.PDF</t>
  </si>
  <si>
    <t>http://pdfhost.focus.nps.gov/docs/nhls/text/73001953.PDF</t>
  </si>
  <si>
    <t>http://pdfhost.focus.nps.gov/docs/nhls/photos/73001953.PDF</t>
  </si>
  <si>
    <t>http://pdfhost.focus.nps.gov/docs/nhls/text/66000363.PDF</t>
  </si>
  <si>
    <t>http://pdfhost.focus.nps.gov/docs/nhls/photos/66000363.PDF</t>
  </si>
  <si>
    <t>http://pdfhost.focus.nps.gov/docs/nhls/text/70000542.PDF</t>
  </si>
  <si>
    <t>http://pdfhost.focus.nps.gov/docs/nhls/photos/70000542.PDF</t>
  </si>
  <si>
    <t>http://pdfhost.focus.nps.gov/docs/nhls/text/76002002.PDF</t>
  </si>
  <si>
    <t>http://pdfhost.focus.nps.gov/docs/nhls/photos/76002002.PDF</t>
  </si>
  <si>
    <t>http://pdfhost.focus.nps.gov/docs/nhls/text/72001301.PDF</t>
  </si>
  <si>
    <t>http://pdfhost.focus.nps.gov/docs/nhls/photos/72001301.PDF</t>
  </si>
  <si>
    <t>http://pdfhost.focus.nps.gov/docs/nhls/text/72001302.PDF</t>
  </si>
  <si>
    <t>http://pdfhost.focus.nps.gov/docs/nhls/photos/72001302.PDF</t>
  </si>
  <si>
    <t>http://pdfhost.focus.nps.gov/docs/nhls/text/66000768.PDF</t>
  </si>
  <si>
    <t>http://pdfhost.focus.nps.gov/docs/nhls/photos/66000768.PDF</t>
  </si>
  <si>
    <t>http://pdfhost.focus.nps.gov/docs/nhls/text/66000774.PDF</t>
  </si>
  <si>
    <t>http://pdfhost.focus.nps.gov/docs/nhls/photos/66000774.PDF</t>
  </si>
  <si>
    <t>http://pdfhost.focus.nps.gov/docs/nhls/text/71000911.PDF</t>
  </si>
  <si>
    <t>http://pdfhost.focus.nps.gov/docs/nhls/photos/71000911.PDF</t>
  </si>
  <si>
    <t>http://pdfhost.focus.nps.gov/docs/nhls/text/66000132.PDF</t>
  </si>
  <si>
    <t>http://pdfhost.focus.nps.gov/docs/nhls/photos/66000132.PDF</t>
  </si>
  <si>
    <t>http://pdfhost.focus.nps.gov/docs/nhls/text/66000788.PDF</t>
  </si>
  <si>
    <t>http://pdfhost.focus.nps.gov/docs/nhls/photos/66000788.PDF</t>
  </si>
  <si>
    <t>http://pdfhost.focus.nps.gov/docs/nhls/text/70000733.PDF</t>
  </si>
  <si>
    <t>http://pdfhost.focus.nps.gov/docs/nhls/photos/70000733.PDF</t>
  </si>
  <si>
    <t>http://pdfhost.focus.nps.gov/docs/nhls/text/76002003.PDF</t>
  </si>
  <si>
    <t>http://pdfhost.focus.nps.gov/docs/nhls/photos/76002003.PDF</t>
  </si>
  <si>
    <t>http://pdfhost.focus.nps.gov/docs/nhls/text/68000044.PDF</t>
  </si>
  <si>
    <t>http://pdfhost.focus.nps.gov/docs/nhls/photos/68000044.PDF</t>
  </si>
  <si>
    <t>http://pdfhost.focus.nps.gov/docs/nhls/text/70000736.PDF</t>
  </si>
  <si>
    <t>http://pdfhost.focus.nps.gov/docs/nhls/photos/70000736.PDF</t>
  </si>
  <si>
    <t>http://pdfhost.focus.nps.gov/docs/nhls/text/70000737.PDF</t>
  </si>
  <si>
    <t>http://pdfhost.focus.nps.gov/docs/nhls/photos/70000737.PDF</t>
  </si>
  <si>
    <t>http://pdfhost.focus.nps.gov/docs/nhls/text/66000790.PDF</t>
  </si>
  <si>
    <t>http://pdfhost.focus.nps.gov/docs/nhls/photos/66000790.PDF</t>
  </si>
  <si>
    <t>http://pdfhost.focus.nps.gov/docs/nhls/text/77001412.PDF</t>
  </si>
  <si>
    <t>http://pdfhost.focus.nps.gov/docs/nhls/photos/77001412.PDF</t>
  </si>
  <si>
    <t>http://pdfhost.focus.nps.gov/docs/nhls/text/66000791.PDF</t>
  </si>
  <si>
    <t>http://pdfhost.focus.nps.gov/docs/nhls/photos/66000791.PDF</t>
  </si>
  <si>
    <t>http://pdfhost.focus.nps.gov/docs/nhls/text/66000792.PDF</t>
  </si>
  <si>
    <t>http://pdfhost.focus.nps.gov/docs/nhls/photos/66000792.PDF</t>
  </si>
  <si>
    <t>http://pdfhost.focus.nps.gov/docs/nhls/text/66000793.PDF</t>
  </si>
  <si>
    <t>http://pdfhost.focus.nps.gov/docs/nhls/photos/66000793.PDF</t>
  </si>
  <si>
    <t>http://pdfhost.focus.nps.gov/docs/nhls/text/72000017.PDF</t>
  </si>
  <si>
    <t>http://pdfhost.focus.nps.gov/docs/nhls/photos/72000017.PDF</t>
  </si>
  <si>
    <t>http://pdfhost.focus.nps.gov/docs/nhls/text/66000018.PDF</t>
  </si>
  <si>
    <t>http://pdfhost.focus.nps.gov/docs/nhls/photos/66000018.PDF</t>
  </si>
  <si>
    <t>http://pdfhost.focus.nps.gov/docs/nhls/text/73000239.PDF</t>
  </si>
  <si>
    <t>http://pdfhost.focus.nps.gov/docs/nhls/photos/73000239.PDF</t>
  </si>
  <si>
    <t>http://pdfhost.focus.nps.gov/docs/nhls/text/75000133.PDF</t>
  </si>
  <si>
    <t>http://pdfhost.focus.nps.gov/docs/nhls/photos/75000133.PDF</t>
  </si>
  <si>
    <t>http://pdfhost.focus.nps.gov/docs/nhls/text/72000023.PDF</t>
  </si>
  <si>
    <t>http://pdfhost.focus.nps.gov/docs/nhls/photos/72000023.PDF</t>
  </si>
  <si>
    <t>http://pdfhost.focus.nps.gov/docs/nhls/text/72000043.PDF</t>
  </si>
  <si>
    <t>http://pdfhost.focus.nps.gov/docs/nhls/photos/72000043.PDF</t>
  </si>
  <si>
    <t>http://pdfhost.focus.nps.gov/docs/nhls/text/72000044.PDF</t>
  </si>
  <si>
    <t>http://pdfhost.focus.nps.gov/docs/nhls/photos/72000044.PDF</t>
  </si>
  <si>
    <t>http://pdfhost.focus.nps.gov/docs/nhls/text/72000047.PDF</t>
  </si>
  <si>
    <t>http://pdfhost.focus.nps.gov/docs/nhls/photos/72000047.PDF</t>
  </si>
  <si>
    <t>http://pdfhost.focus.nps.gov/docs/nhls/text/66000020.PDF</t>
  </si>
  <si>
    <t>http://pdfhost.focus.nps.gov/docs/nhls/photos/66000020.PDF</t>
  </si>
  <si>
    <t>http://pdfhost.focus.nps.gov/docs/nhls/text/66000021.PDF</t>
  </si>
  <si>
    <t>http://pdfhost.focus.nps.gov/docs/nhls/photos/66000021.PDF</t>
  </si>
  <si>
    <t>http://pdfhost.focus.nps.gov/docs/nhls/text/73000079.PDF</t>
  </si>
  <si>
    <t>http://pdfhost.focus.nps.gov/docs/nhls/photos/73000079.PDF</t>
  </si>
  <si>
    <t>http://pdfhost.focus.nps.gov/docs/nhls/text/73000081.PDF</t>
  </si>
  <si>
    <t>http://pdfhost.focus.nps.gov/docs/nhls/photos/73000081.PDF</t>
  </si>
  <si>
    <t>http://pdfhost.focus.nps.gov/docs/nhls/text/66000022.PDF</t>
  </si>
  <si>
    <t>http://pdfhost.focus.nps.gov/docs/nhls/photos/66000022.PDF</t>
  </si>
  <si>
    <t>http://pdfhost.focus.nps.gov/docs/nhls/text/71000040.PDF</t>
  </si>
  <si>
    <t>http://pdfhost.focus.nps.gov/docs/nhls/photos/71000040.PDF</t>
  </si>
  <si>
    <t>http://pdfhost.focus.nps.gov/docs/nhls/text/66000023.PDF</t>
  </si>
  <si>
    <t>http://pdfhost.focus.nps.gov/docs/nhls/photos/66000023.PDF</t>
  </si>
  <si>
    <t>http://pdfhost.focus.nps.gov/docs/nhls/text/66000794.PDF</t>
  </si>
  <si>
    <t>http://pdfhost.focus.nps.gov/docs/nhls/photos/66000794.PDF</t>
  </si>
  <si>
    <t>http://pdfhost.focus.nps.gov/docs/nhls/text/68000046.PDF</t>
  </si>
  <si>
    <t>http://pdfhost.focus.nps.gov/docs/nhls/photos/68000046.PDF</t>
  </si>
  <si>
    <t>http://pdfhost.focus.nps.gov/docs/nhls/text/67000023.PDF</t>
  </si>
  <si>
    <t>http://pdfhost.focus.nps.gov/docs/nhls/photos/67000023.PDF</t>
  </si>
  <si>
    <t>http://pdfhost.focus.nps.gov/docs/nhls/text/66000795.PDF</t>
  </si>
  <si>
    <t>http://pdfhost.focus.nps.gov/docs/nhls/photos/66000795.PDF</t>
  </si>
  <si>
    <t>http://pdfhost.focus.nps.gov/docs/nhls/text/66000796.PDF</t>
  </si>
  <si>
    <t>http://pdfhost.focus.nps.gov/docs/nhls/photos/66000796.PDF</t>
  </si>
  <si>
    <t>http://pdfhost.focus.nps.gov/docs/nhls/text/70000739.PDF</t>
  </si>
  <si>
    <t>http://pdfhost.focus.nps.gov/docs/nhls/photos/70000739.PDF</t>
  </si>
  <si>
    <t>http://pdfhost.focus.nps.gov/docs/nhls/text/66000799.PDF</t>
  </si>
  <si>
    <t>http://pdfhost.focus.nps.gov/docs/nhls/photos/66000799.PDF</t>
  </si>
  <si>
    <t>http://pdfhost.focus.nps.gov/docs/nhls/text/66000800.PDF</t>
  </si>
  <si>
    <t>http://pdfhost.focus.nps.gov/docs/nhls/photos/66000800.PDF</t>
  </si>
  <si>
    <t>http://pdfhost.focus.nps.gov/docs/nhls/text/68000048.PDF</t>
  </si>
  <si>
    <t>http://pdfhost.focus.nps.gov/docs/nhls/photos/68000048.PDF</t>
  </si>
  <si>
    <t>http://pdfhost.focus.nps.gov/docs/nhls/text/66000806.PDF</t>
  </si>
  <si>
    <t>http://pdfhost.focus.nps.gov/docs/nhls/photos/66000806.PDF</t>
  </si>
  <si>
    <t>http://pdfhost.focus.nps.gov/docs/nhls/text/70000834.PDF</t>
  </si>
  <si>
    <t>http://pdfhost.focus.nps.gov/docs/nhls/photos/70000834.PDF</t>
  </si>
  <si>
    <t>http://pdfhost.focus.nps.gov/docs/nhls/text/66000874.PDF</t>
  </si>
  <si>
    <t>http://pdfhost.focus.nps.gov/docs/nhls/photos/66000874.PDF</t>
  </si>
  <si>
    <t>http://pdfhost.focus.nps.gov/docs/nhls/text/71001009.PDF</t>
  </si>
  <si>
    <t>http://pdfhost.focus.nps.gov/docs/nhls/photos/71001009.PDF</t>
  </si>
  <si>
    <t>http://pdfhost.focus.nps.gov/docs/nhls/text/70000836.PDF</t>
  </si>
  <si>
    <t>http://pdfhost.focus.nps.gov/docs/nhls/photos/70000836.PDF</t>
  </si>
  <si>
    <t>http://pdfhost.focus.nps.gov/docs/nhls/text/66000875.PDF</t>
  </si>
  <si>
    <t>http://pdfhost.focus.nps.gov/docs/nhls/photos/66000875.PDF</t>
  </si>
  <si>
    <t>http://pdfhost.focus.nps.gov/docs/nhls/text/66000802.PDF</t>
  </si>
  <si>
    <t>http://pdfhost.focus.nps.gov/docs/nhls/photos/66000802.PDF</t>
  </si>
  <si>
    <t>http://pdfhost.focus.nps.gov/docs/nhls/text/74002053.PDF</t>
  </si>
  <si>
    <t>http://pdfhost.focus.nps.gov/docs/nhls/photos/74002053.PDF</t>
  </si>
  <si>
    <t>http://pdfhost.focus.nps.gov/docs/nhls/text/66000877.PDF</t>
  </si>
  <si>
    <t>http://pdfhost.focus.nps.gov/docs/nhls/photos/66000877.PDF</t>
  </si>
  <si>
    <t>http://pdfhost.focus.nps.gov/docs/nhls/text/76002138.PDF</t>
  </si>
  <si>
    <t>http://pdfhost.focus.nps.gov/docs/nhls/photos/76002138.PDF</t>
  </si>
  <si>
    <t>http://pdfhost.focus.nps.gov/docs/nhls/text/71001010.PDF</t>
  </si>
  <si>
    <t>http://pdfhost.focus.nps.gov/docs/nhls/photos/71001010.PDF</t>
  </si>
  <si>
    <t>http://pdfhost.focus.nps.gov/docs/nhls/text/75002057.PDF</t>
  </si>
  <si>
    <t>http://pdfhost.focus.nps.gov/docs/nhls/photos/75002057.PDF</t>
  </si>
  <si>
    <t>http://pdfhost.focus.nps.gov/docs/nhls/text/70000838.PDF</t>
  </si>
  <si>
    <t>http://pdfhost.focus.nps.gov/docs/nhls/photos/70000838.PDF</t>
  </si>
  <si>
    <t>http://pdfhost.focus.nps.gov/docs/nhls/text/76002139.PDF</t>
  </si>
  <si>
    <t>http://pdfhost.focus.nps.gov/docs/nhls/photos/76002139.PDF</t>
  </si>
  <si>
    <t>http://pdfhost.focus.nps.gov/docs/nhls/text/70000839.PDF</t>
  </si>
  <si>
    <t>http://pdfhost.focus.nps.gov/docs/nhls/photos/70000839.PDF</t>
  </si>
  <si>
    <t>http://pdfhost.focus.nps.gov/docs/nhls/text/66000878.PDF</t>
  </si>
  <si>
    <t>http://pdfhost.focus.nps.gov/docs/nhls/photos/66000878.PDF</t>
  </si>
  <si>
    <t>http://pdfhost.focus.nps.gov/docs/nhls/text/66000879.PDF</t>
  </si>
  <si>
    <t>http://pdfhost.focus.nps.gov/docs/nhls/photos/66000879.PDF</t>
  </si>
  <si>
    <t>http://pdfhost.focus.nps.gov/docs/nhls/text/66000880.PDF</t>
  </si>
  <si>
    <t>http://pdfhost.focus.nps.gov/docs/nhls/photos/66000880.PDF</t>
  </si>
  <si>
    <t>http://pdfhost.focus.nps.gov/docs/nhls/text/66000882.PDF</t>
  </si>
  <si>
    <t>http://pdfhost.focus.nps.gov/docs/nhls/photos/66000882.PDF</t>
  </si>
  <si>
    <t>http://pdfhost.focus.nps.gov/docs/nhls/text/66000883.PDF</t>
  </si>
  <si>
    <t>http://pdfhost.focus.nps.gov/docs/nhls/photos/66000883.PDF</t>
  </si>
  <si>
    <t>http://pdfhost.focus.nps.gov/docs/nhls/text/66000884.PDF</t>
  </si>
  <si>
    <t>http://pdfhost.focus.nps.gov/docs/nhls/photos/66000884.PDF</t>
  </si>
  <si>
    <t>http://pdfhost.focus.nps.gov/docs/nhls/text/66000805.PDF</t>
  </si>
  <si>
    <t>http://pdfhost.focus.nps.gov/docs/nhls/photos/66000805.PDF</t>
  </si>
  <si>
    <t>http://pdfhost.focus.nps.gov/docs/nhls/text/66000885.PDF</t>
  </si>
  <si>
    <t>http://pdfhost.focus.nps.gov/docs/nhls/photos/66000885.PDF</t>
  </si>
  <si>
    <t>http://pdfhost.focus.nps.gov/docs/nhls/text/66000886.PDF</t>
  </si>
  <si>
    <t>http://pdfhost.focus.nps.gov/docs/nhls/photos/66000886.PDF</t>
  </si>
  <si>
    <t>http://pdfhost.focus.nps.gov/docs/nhls/text/71001011.PDF</t>
  </si>
  <si>
    <t>http://pdfhost.focus.nps.gov/docs/nhls/photos/71001011.PDF</t>
  </si>
  <si>
    <t>http://pdfhost.focus.nps.gov/docs/nhls/text/71001012.PDF</t>
  </si>
  <si>
    <t>http://pdfhost.focus.nps.gov/docs/nhls/photos/71001012.PDF</t>
  </si>
  <si>
    <t>http://pdfhost.focus.nps.gov/docs/nhls/text/72001018.PDF</t>
  </si>
  <si>
    <t>http://pdfhost.focus.nps.gov/docs/nhls/photos/72001018.PDF</t>
  </si>
  <si>
    <t>http://pdfhost.focus.nps.gov/docs/nhls/text/73001408.PDF</t>
  </si>
  <si>
    <t>http://pdfhost.focus.nps.gov/docs/nhls/photos/73001408.PDF</t>
  </si>
  <si>
    <t>http://pdfhost.focus.nps.gov/docs/nhls/text/66000620.PDF</t>
  </si>
  <si>
    <t>http://pdfhost.focus.nps.gov/docs/nhls/photos/66000620.PDF</t>
  </si>
  <si>
    <t>http://pdfhost.focus.nps.gov/docs/nhls/text/66000604.PDF</t>
  </si>
  <si>
    <t>http://pdfhost.focus.nps.gov/docs/nhls/photos/66000604.PDF</t>
  </si>
  <si>
    <t>http://pdfhost.focus.nps.gov/docs/nhls/text/66000619.PDF</t>
  </si>
  <si>
    <t>http://pdfhost.focus.nps.gov/docs/nhls/photos/66000619.PDF</t>
  </si>
  <si>
    <t>http://pdfhost.focus.nps.gov/docs/nhls/text/66000608.PDF</t>
  </si>
  <si>
    <t>http://pdfhost.focus.nps.gov/docs/nhls/photos/66000608.PDF</t>
  </si>
  <si>
    <t>http://pdfhost.focus.nps.gov/docs/nhls/text/66000616.PDF</t>
  </si>
  <si>
    <t>http://pdfhost.focus.nps.gov/docs/nhls/photos/66000616.PDF</t>
  </si>
  <si>
    <t>http://pdfhost.focus.nps.gov/docs/nhls/text/66000625.PDF</t>
  </si>
  <si>
    <t>http://pdfhost.focus.nps.gov/docs/nhls/photos/66000625.PDF</t>
  </si>
  <si>
    <t>http://pdfhost.focus.nps.gov/docs/nhls/text/69000151.PDF</t>
  </si>
  <si>
    <t>http://pdfhost.focus.nps.gov/docs/nhls/photos/69000151.PDF</t>
  </si>
  <si>
    <t>http://pdfhost.focus.nps.gov/docs/nhls/text/66000618.PDF</t>
  </si>
  <si>
    <t>http://pdfhost.focus.nps.gov/docs/nhls/photos/66000618.PDF</t>
  </si>
  <si>
    <t>http://pdfhost.focus.nps.gov/docs/nhls/text/75001464.PDF</t>
  </si>
  <si>
    <t>http://pdfhost.focus.nps.gov/docs/nhls/photos/75001464.PDF</t>
  </si>
  <si>
    <t>http://pdfhost.focus.nps.gov/docs/nhls/text/76001378.PDF</t>
  </si>
  <si>
    <t>http://pdfhost.focus.nps.gov/docs/nhls/photos/76001378.PDF</t>
  </si>
  <si>
    <t>http://pdfhost.focus.nps.gov/docs/nhls/text/83004379.PDF</t>
  </si>
  <si>
    <t>http://pdfhost.focus.nps.gov/docs/nhls/photos/83004379.PDF</t>
  </si>
  <si>
    <t>http://pdfhost.focus.nps.gov/docs/nhls/text/74001537.PDF</t>
  </si>
  <si>
    <t>http://pdfhost.focus.nps.gov/docs/nhls/photos/74001537.PDF</t>
  </si>
  <si>
    <t>http://pdfhost.focus.nps.gov/docs/nhls/text/70000516.PDF</t>
  </si>
  <si>
    <t>http://pdfhost.focus.nps.gov/docs/nhls/photos/70000516.PDF</t>
  </si>
  <si>
    <t>http://pdfhost.focus.nps.gov/docs/nhls/text/66000603.PDF</t>
  </si>
  <si>
    <t>http://pdfhost.focus.nps.gov/docs/nhls/photos/66000603.PDF</t>
  </si>
  <si>
    <t>http://pdfhost.focus.nps.gov/docs/nhls/text/66000615.PDF</t>
  </si>
  <si>
    <t>http://pdfhost.focus.nps.gov/docs/nhls/photos/66000615.PDF</t>
  </si>
  <si>
    <t>http://pdfhost.focus.nps.gov/docs/nhls/text/73001437.PDF</t>
  </si>
  <si>
    <t>http://pdfhost.focus.nps.gov/docs/nhls/photos/73001437.PDF</t>
  </si>
  <si>
    <t>http://pdfhost.focus.nps.gov/docs/nhls/text/66000611.PDF</t>
  </si>
  <si>
    <t>http://pdfhost.focus.nps.gov/docs/nhls/photos/66000611.PDF</t>
  </si>
  <si>
    <t>http://pdfhost.focus.nps.gov/docs/nhls/text/72001021.PDF</t>
  </si>
  <si>
    <t>http://pdfhost.focus.nps.gov/docs/nhls/photos/72001021.PDF</t>
  </si>
  <si>
    <t>http://pdfhost.focus.nps.gov/docs/nhls/text/76001426.PDF</t>
  </si>
  <si>
    <t>http://pdfhost.focus.nps.gov/docs/nhls/photos/76001426.PDF</t>
  </si>
  <si>
    <t>http://pdfhost.focus.nps.gov/docs/nhls/text/66000602.PDF</t>
  </si>
  <si>
    <t>http://pdfhost.focus.nps.gov/docs/nhls/photos/66000602.PDF</t>
  </si>
  <si>
    <t>http://pdfhost.focus.nps.gov/docs/nhls/text/74001506.PDF</t>
  </si>
  <si>
    <t>http://pdfhost.focus.nps.gov/docs/nhls/photos/74001506.PDF</t>
  </si>
  <si>
    <t>http://pdfhost.focus.nps.gov/docs/nhls/text/66000610.PDF</t>
  </si>
  <si>
    <t>http://pdfhost.focus.nps.gov/docs/nhls/photos/66000610.PDF</t>
  </si>
  <si>
    <t>http://pdfhost.focus.nps.gov/docs/nhls/text/73001470.PDF</t>
  </si>
  <si>
    <t>http://pdfhost.focus.nps.gov/docs/nhls/photos/73001470.PDF</t>
  </si>
  <si>
    <t>http://pdfhost.focus.nps.gov/docs/nhls/text/75002058.PDF</t>
  </si>
  <si>
    <t>http://pdfhost.focus.nps.gov/docs/nhls/photos/75002058.PDF</t>
  </si>
  <si>
    <t>http://pdfhost.focus.nps.gov/docs/nhls/text/72001042.PDF</t>
  </si>
  <si>
    <t>http://pdfhost.focus.nps.gov/docs/nhls/photos/72001042.PDF</t>
  </si>
  <si>
    <t>http://pdfhost.focus.nps.gov/docs/nhls/text/66000617.PDF</t>
  </si>
  <si>
    <t>http://pdfhost.focus.nps.gov/docs/nhls/photos/66000617.PDF</t>
  </si>
  <si>
    <t>http://pdfhost.focus.nps.gov/docs/nhls/text/77001080.PDF</t>
  </si>
  <si>
    <t>http://pdfhost.focus.nps.gov/docs/nhls/photos/77001080.PDF</t>
  </si>
  <si>
    <t>http://pdfhost.focus.nps.gov/docs/nhls/text/76001447.PDF</t>
  </si>
  <si>
    <t>http://pdfhost.focus.nps.gov/docs/nhls/photos/76001447.PDF</t>
  </si>
  <si>
    <t>http://pdfhost.focus.nps.gov/docs/nhls/text/76001033.PDF</t>
  </si>
  <si>
    <t>http://pdfhost.focus.nps.gov/docs/nhls/photos/76001033.PDF</t>
  </si>
  <si>
    <t>http://pdfhost.focus.nps.gov/docs/nhls/text/66000399.PDF</t>
  </si>
  <si>
    <t>http://pdfhost.focus.nps.gov/docs/nhls/photos/66000399.PDF</t>
  </si>
  <si>
    <t>http://pdfhost.focus.nps.gov/docs/nhls/text/66000395.PDF</t>
  </si>
  <si>
    <t>http://pdfhost.focus.nps.gov/docs/nhls/photos/66000395.PDF</t>
  </si>
  <si>
    <t>http://pdfhost.focus.nps.gov/docs/nhls/text/76001039.PDF</t>
  </si>
  <si>
    <t>http://pdfhost.focus.nps.gov/docs/nhls/photos/76001039.PDF</t>
  </si>
  <si>
    <t>http://pdfhost.focus.nps.gov/docs/nhls/text/66000398.PDF</t>
  </si>
  <si>
    <t>http://pdfhost.focus.nps.gov/docs/nhls/photos/66000398.PDF</t>
  </si>
  <si>
    <t>http://pdfhost.focus.nps.gov/docs/nhls/text/66000394.PDF</t>
  </si>
  <si>
    <t>http://pdfhost.focus.nps.gov/docs/nhls/photos/66000394.PDF</t>
  </si>
  <si>
    <t>http://pdfhost.focus.nps.gov/docs/nhls/text/78001516.PDF</t>
  </si>
  <si>
    <t>http://pdfhost.focus.nps.gov/docs/nhls/photos/78001516.PDF</t>
  </si>
  <si>
    <t>http://pdfhost.focus.nps.gov/docs/nhls/text/78001520.PDF</t>
  </si>
  <si>
    <t>http://pdfhost.focus.nps.gov/docs/nhls/photos/78001520.PDF</t>
  </si>
  <si>
    <t>http://pdfhost.focus.nps.gov/docs/nhls/text/73000961.PDF</t>
  </si>
  <si>
    <t>http://pdfhost.focus.nps.gov/docs/nhls/photos/73000961.PDF</t>
  </si>
  <si>
    <t>http://pdfhost.focus.nps.gov/docs/nhls/text/68000026.PDF</t>
  </si>
  <si>
    <t>http://pdfhost.focus.nps.gov/docs/nhls/photos/68000026.PDF</t>
  </si>
  <si>
    <t>http://pdfhost.focus.nps.gov/docs/nhls/text/75001212.PDF</t>
  </si>
  <si>
    <t>http://pdfhost.focus.nps.gov/docs/nhls/photos/75001212.PDF</t>
  </si>
  <si>
    <t>http://pdfhost.focus.nps.gov/docs/nhls/text/66000528.PDF</t>
  </si>
  <si>
    <t>http://pdfhost.focus.nps.gov/docs/nhls/photos/66000528.PDF</t>
  </si>
  <si>
    <t>http://pdfhost.focus.nps.gov/docs/nhls/text/66000561.PDF</t>
  </si>
  <si>
    <t>http://pdfhost.focus.nps.gov/docs/nhls/photos/66000561.PDF</t>
  </si>
  <si>
    <t>http://pdfhost.focus.nps.gov/docs/nhls/text/75001238.PDF</t>
  </si>
  <si>
    <t>http://pdfhost.focus.nps.gov/docs/nhls/photos/75001238.PDF</t>
  </si>
  <si>
    <t>http://pdfhost.focus.nps.gov/docs/nhls/text/66000534.PDF</t>
  </si>
  <si>
    <t>http://pdfhost.focus.nps.gov/docs/nhls/photos/66000534.PDF</t>
  </si>
  <si>
    <t>http://pdfhost.focus.nps.gov/docs/nhls/text/74001220.PDF</t>
  </si>
  <si>
    <t>http://pdfhost.focus.nps.gov/docs/nhls/photos/74001220.PDF</t>
  </si>
  <si>
    <t>http://pdfhost.focus.nps.gov/docs/nhls/text/66000564.PDF</t>
  </si>
  <si>
    <t>http://pdfhost.focus.nps.gov/docs/nhls/photos/66000564.PDF</t>
  </si>
  <si>
    <t>http://pdfhost.focus.nps.gov/docs/nhls/text/67000012.PDF</t>
  </si>
  <si>
    <t>http://pdfhost.focus.nps.gov/docs/nhls/photos/67000012.PDF</t>
  </si>
  <si>
    <t>http://pdfhost.focus.nps.gov/docs/nhls/text/68000034.PDF</t>
  </si>
  <si>
    <t>http://pdfhost.focus.nps.gov/docs/nhls/photos/68000034.PDF</t>
  </si>
  <si>
    <t>http://pdfhost.focus.nps.gov/docs/nhls/text/66000512.PDF</t>
  </si>
  <si>
    <t>http://pdfhost.focus.nps.gov/docs/nhls/photos/66000512.PDF</t>
  </si>
  <si>
    <t>http://pdfhost.focus.nps.gov/docs/nhls/text/66000536.PDF</t>
  </si>
  <si>
    <t>http://pdfhost.focus.nps.gov/docs/nhls/photos/66000536.PDF</t>
  </si>
  <si>
    <t>http://pdfhost.focus.nps.gov/docs/nhls/text/66000535.PDF</t>
  </si>
  <si>
    <t>http://pdfhost.focus.nps.gov/docs/nhls/photos/66000535.PDF</t>
  </si>
  <si>
    <t>http://pdfhost.focus.nps.gov/docs/nhls/text/66000538.PDF</t>
  </si>
  <si>
    <t>http://pdfhost.focus.nps.gov/docs/nhls/photos/66000538.PDF</t>
  </si>
  <si>
    <t>http://pdfhost.focus.nps.gov/docs/nhls/text/70000423.PDF</t>
  </si>
  <si>
    <t>http://pdfhost.focus.nps.gov/docs/nhls/photos/70000423.PDF</t>
  </si>
  <si>
    <t>http://pdfhost.focus.nps.gov/docs/nhls/text/76001237.PDF</t>
  </si>
  <si>
    <t>http://pdfhost.focus.nps.gov/docs/nhls/photos/76001237.PDF</t>
  </si>
  <si>
    <t>http://pdfhost.focus.nps.gov/docs/nhls/text/66000509.PDF</t>
  </si>
  <si>
    <t>http://pdfhost.focus.nps.gov/docs/nhls/photos/66000509.PDF</t>
  </si>
  <si>
    <t>http://pdfhost.focus.nps.gov/docs/nhls/text/71000535.PDF</t>
  </si>
  <si>
    <t>http://pdfhost.focus.nps.gov/docs/nhls/photos/71000535.PDF</t>
  </si>
  <si>
    <t>http://pdfhost.focus.nps.gov/docs/nhls/text/66000522.PDF</t>
  </si>
  <si>
    <t>http://pdfhost.focus.nps.gov/docs/nhls/photos/66000522.PDF</t>
  </si>
  <si>
    <t>http://pdfhost.focus.nps.gov/docs/nhls/text/73001214.PDF</t>
  </si>
  <si>
    <t>http://pdfhost.focus.nps.gov/docs/nhls/photos/73001214.PDF</t>
  </si>
  <si>
    <t>http://pdfhost.focus.nps.gov/docs/nhls/text/75001214.PDF</t>
  </si>
  <si>
    <t>http://pdfhost.focus.nps.gov/docs/nhls/photos/75001214.PDF</t>
  </si>
  <si>
    <t>http://pdfhost.focus.nps.gov/docs/nhls/text/76001238.PDF</t>
  </si>
  <si>
    <t>http://pdfhost.focus.nps.gov/docs/nhls/photos/76001238.PDF</t>
  </si>
  <si>
    <t>http://pdfhost.focus.nps.gov/docs/nhls/text/66000540.PDF</t>
  </si>
  <si>
    <t>http://pdfhost.focus.nps.gov/docs/nhls/photos/66000540.PDF</t>
  </si>
  <si>
    <t>http://pdfhost.focus.nps.gov/docs/nhls/text/72000869.PDF</t>
  </si>
  <si>
    <t>http://pdfhost.focus.nps.gov/docs/nhls/photos/72000869.PDF</t>
  </si>
  <si>
    <t>http://pdfhost.focus.nps.gov/docs/nhls/text/66000568.PDF</t>
  </si>
  <si>
    <t>http://pdfhost.focus.nps.gov/docs/nhls/photos/66000568.PDF</t>
  </si>
  <si>
    <t>http://pdfhost.focus.nps.gov/docs/nhls/text/67000014.PDF</t>
  </si>
  <si>
    <t>http://pdfhost.focus.nps.gov/docs/nhls/photos/67000014.PDF</t>
  </si>
  <si>
    <t>http://pdfhost.focus.nps.gov/docs/nhls/text/66000529.PDF</t>
  </si>
  <si>
    <t>http://pdfhost.focus.nps.gov/docs/nhls/photos/66000529.PDF</t>
  </si>
  <si>
    <t>http://pdfhost.focus.nps.gov/docs/nhls/text/76001239.PDF</t>
  </si>
  <si>
    <t>http://pdfhost.focus.nps.gov/docs/nhls/photos/76001239.PDF</t>
  </si>
  <si>
    <t>http://pdfhost.focus.nps.gov/docs/nhls/text/74001235.PDF</t>
  </si>
  <si>
    <t>http://pdfhost.focus.nps.gov/docs/nhls/photos/74001235.PDF</t>
  </si>
  <si>
    <t>http://pdfhost.focus.nps.gov/docs/nhls/text/66000563.PDF</t>
  </si>
  <si>
    <t>http://pdfhost.focus.nps.gov/docs/nhls/photos/66000563.PDF</t>
  </si>
  <si>
    <t>http://pdfhost.focus.nps.gov/docs/nhls/text/72000859.PDF</t>
  </si>
  <si>
    <t>http://pdfhost.focus.nps.gov/docs/nhls/photos/72000859.PDF</t>
  </si>
  <si>
    <t>http://pdfhost.focus.nps.gov/docs/nhls/text/66000517.PDF</t>
  </si>
  <si>
    <t>http://pdfhost.focus.nps.gov/docs/nhls/photos/66000517.PDF</t>
  </si>
  <si>
    <t>http://pdfhost.focus.nps.gov/docs/nhls/text/74001269.PDF</t>
  </si>
  <si>
    <t>http://pdfhost.focus.nps.gov/docs/nhls/photos/74001269.PDF</t>
  </si>
  <si>
    <t>http://pdfhost.focus.nps.gov/docs/nhls/text/75001227.PDF</t>
  </si>
  <si>
    <t>http://pdfhost.focus.nps.gov/docs/nhls/photos/75001227.PDF</t>
  </si>
  <si>
    <t>http://pdfhost.focus.nps.gov/docs/nhls/text/66000582.PDF</t>
  </si>
  <si>
    <t>http://pdfhost.focus.nps.gov/docs/nhls/photos/66000582.PDF</t>
  </si>
  <si>
    <t>http://pdfhost.focus.nps.gov/docs/nhls/text/68000045.PDF</t>
  </si>
  <si>
    <t>http://pdfhost.focus.nps.gov/docs/nhls/photos/68000045.PDF</t>
  </si>
  <si>
    <t>http://pdfhost.focus.nps.gov/docs/nhls/text/76001204.PDF</t>
  </si>
  <si>
    <t>http://pdfhost.focus.nps.gov/docs/nhls/photos/76001204.PDF</t>
  </si>
  <si>
    <t>http://pdfhost.focus.nps.gov/docs/nhls/text/67000016.PDF</t>
  </si>
  <si>
    <t>http://pdfhost.focus.nps.gov/docs/nhls/photos/67000016.PDF</t>
  </si>
  <si>
    <t>http://pdfhost.focus.nps.gov/docs/nhls/text/75001235.PDF</t>
  </si>
  <si>
    <t>http://pdfhost.focus.nps.gov/docs/nhls/photos/75001235.PDF</t>
  </si>
  <si>
    <t>http://pdfhost.focus.nps.gov/docs/nhls/text/66000521.PDF</t>
  </si>
  <si>
    <t>http://pdfhost.focus.nps.gov/docs/nhls/photos/66000521.PDF</t>
  </si>
  <si>
    <t>http://pdfhost.focus.nps.gov/docs/nhls/text/66000526.PDF</t>
  </si>
  <si>
    <t>http://pdfhost.focus.nps.gov/docs/nhls/photos/66000526.PDF</t>
  </si>
  <si>
    <t>http://pdfhost.focus.nps.gov/docs/nhls/text/72000918.PDF</t>
  </si>
  <si>
    <t>http://pdfhost.focus.nps.gov/docs/nhls/photos/72000918.PDF</t>
  </si>
  <si>
    <t>http://pdfhost.focus.nps.gov/docs/nhls/text/76001241.PDF</t>
  </si>
  <si>
    <t>http://pdfhost.focus.nps.gov/docs/nhls/photos/76001241.PDF</t>
  </si>
  <si>
    <t>http://pdfhost.focus.nps.gov/docs/nhls/text/76001275.PDF</t>
  </si>
  <si>
    <t>http://pdfhost.focus.nps.gov/docs/nhls/photos/76001275.PDF</t>
  </si>
  <si>
    <t>http://pdfhost.focus.nps.gov/docs/nhls/text/66000515.PDF</t>
  </si>
  <si>
    <t>http://pdfhost.focus.nps.gov/docs/nhls/photos/66000515.PDF</t>
  </si>
  <si>
    <t>http://pdfhost.focus.nps.gov/docs/nhls/text/66000506.PDF</t>
  </si>
  <si>
    <t>http://pdfhost.focus.nps.gov/docs/nhls/photos/66000506.PDF</t>
  </si>
  <si>
    <t>http://pdfhost.focus.nps.gov/docs/nhls/text/66000574.PDF</t>
  </si>
  <si>
    <t>http://pdfhost.focus.nps.gov/docs/nhls/photos/66000574.PDF</t>
  </si>
  <si>
    <t>http://pdfhost.focus.nps.gov/docs/nhls/text/66000545.PDF</t>
  </si>
  <si>
    <t>http://pdfhost.focus.nps.gov/docs/nhls/photos/66000545.PDF</t>
  </si>
  <si>
    <t>http://pdfhost.focus.nps.gov/docs/nhls/text/66000576.PDF</t>
  </si>
  <si>
    <t>http://pdfhost.focus.nps.gov/docs/nhls/photos/66000576.PDF</t>
  </si>
  <si>
    <t>http://pdfhost.focus.nps.gov/docs/nhls/text/66000575.PDF</t>
  </si>
  <si>
    <t>http://pdfhost.focus.nps.gov/docs/nhls/photos/66000575.PDF</t>
  </si>
  <si>
    <t>http://pdfhost.focus.nps.gov/docs/nhls/text/76001247.PDF</t>
  </si>
  <si>
    <t>http://pdfhost.focus.nps.gov/docs/nhls/photos/76001247.PDF</t>
  </si>
  <si>
    <t>http://pdfhost.focus.nps.gov/docs/nhls/text/72000826.PDF</t>
  </si>
  <si>
    <t>http://pdfhost.focus.nps.gov/docs/nhls/photos/72000826.PDF</t>
  </si>
  <si>
    <t>http://pdfhost.focus.nps.gov/docs/nhls/text/66000555.PDF</t>
  </si>
  <si>
    <t>http://pdfhost.focus.nps.gov/docs/nhls/photos/66000555.PDF</t>
  </si>
  <si>
    <t>http://pdfhost.focus.nps.gov/docs/nhls/text/66000548.PDF</t>
  </si>
  <si>
    <t>http://pdfhost.focus.nps.gov/docs/nhls/photos/66000548.PDF</t>
  </si>
  <si>
    <t>http://pdfhost.focus.nps.gov/docs/nhls/text/74001277.PDF</t>
  </si>
  <si>
    <t>http://pdfhost.focus.nps.gov/docs/nhls/photos/74001277.PDF</t>
  </si>
  <si>
    <t>http://pdfhost.focus.nps.gov/docs/nhls/text/66000558.PDF</t>
  </si>
  <si>
    <t>http://pdfhost.focus.nps.gov/docs/nhls/photos/66000558.PDF</t>
  </si>
  <si>
    <t>http://pdfhost.focus.nps.gov/docs/nhls/text/71000565.PDF</t>
  </si>
  <si>
    <t>http://pdfhost.focus.nps.gov/docs/nhls/photos/71000565.PDF</t>
  </si>
  <si>
    <t>http://pdfhost.focus.nps.gov/docs/nhls/text/72000920.PDF</t>
  </si>
  <si>
    <t>http://pdfhost.focus.nps.gov/docs/nhls/photos/72000920.PDF</t>
  </si>
  <si>
    <t>http://pdfhost.focus.nps.gov/docs/nhls/text/66000584.PDF</t>
  </si>
  <si>
    <t>http://pdfhost.focus.nps.gov/docs/nhls/photos/66000584.PDF</t>
  </si>
  <si>
    <t>http://pdfhost.focus.nps.gov/docs/nhls/text/66000585.PDF</t>
  </si>
  <si>
    <t>http://pdfhost.focus.nps.gov/docs/nhls/photos/66000585.PDF</t>
  </si>
  <si>
    <t>http://pdfhost.focus.nps.gov/docs/nhls/text/66000549.PDF</t>
  </si>
  <si>
    <t>http://pdfhost.focus.nps.gov/docs/nhls/photos/66000549.PDF</t>
  </si>
  <si>
    <t>http://pdfhost.focus.nps.gov/docs/nhls/text/73001187.PDF</t>
  </si>
  <si>
    <t>http://pdfhost.focus.nps.gov/docs/nhls/photos/73001187.PDF</t>
  </si>
  <si>
    <t>http://pdfhost.focus.nps.gov/docs/nhls/text/66000550.PDF</t>
  </si>
  <si>
    <t>http://pdfhost.focus.nps.gov/docs/nhls/photos/66000550.PDF</t>
  </si>
  <si>
    <t>http://pdfhost.focus.nps.gov/docs/nhls/text/76001248.PDF</t>
  </si>
  <si>
    <t>http://pdfhost.focus.nps.gov/docs/nhls/photos/76001248.PDF</t>
  </si>
  <si>
    <t>http://pdfhost.focus.nps.gov/docs/nhls/text/72000893.PDF</t>
  </si>
  <si>
    <t>http://pdfhost.focus.nps.gov/docs/nhls/photos/72000893.PDF</t>
  </si>
  <si>
    <t>http://pdfhost.focus.nps.gov/docs/nhls/text/66000551.PDF</t>
  </si>
  <si>
    <t>http://pdfhost.focus.nps.gov/docs/nhls/photos/66000551.PDF</t>
  </si>
  <si>
    <t>http://pdfhost.focus.nps.gov/docs/nhls/text/73001222.PDF</t>
  </si>
  <si>
    <t>http://pdfhost.focus.nps.gov/docs/nhls/photos/73001222.PDF</t>
  </si>
  <si>
    <t>http://pdfhost.focus.nps.gov/docs/nhls/text/66000504.PDF</t>
  </si>
  <si>
    <t>http://pdfhost.focus.nps.gov/docs/nhls/photos/66000504.PDF</t>
  </si>
  <si>
    <t>http://pdfhost.focus.nps.gov/docs/nhls/text/72000882.PDF</t>
  </si>
  <si>
    <t>http://pdfhost.focus.nps.gov/docs/nhls/photos/72000882.PDF</t>
  </si>
  <si>
    <t>http://pdfhost.focus.nps.gov/docs/nhls/text/66000532.PDF</t>
  </si>
  <si>
    <t>http://pdfhost.focus.nps.gov/docs/nhls/photos/66000532.PDF</t>
  </si>
  <si>
    <t>http://pdfhost.focus.nps.gov/docs/nhls/text/71000534.PDF</t>
  </si>
  <si>
    <t>http://pdfhost.focus.nps.gov/docs/nhls/photos/71000534.PDF</t>
  </si>
  <si>
    <t>http://pdfhost.focus.nps.gov/docs/nhls/text/66000567.PDF</t>
  </si>
  <si>
    <t>http://pdfhost.focus.nps.gov/docs/nhls/photos/66000567.PDF</t>
  </si>
  <si>
    <t>http://pdfhost.focus.nps.gov/docs/nhls/text/76001251.PDF</t>
  </si>
  <si>
    <t>http://pdfhost.focus.nps.gov/docs/nhls/photos/76001251.PDF</t>
  </si>
  <si>
    <t>http://pdfhost.focus.nps.gov/docs/nhls/text/72000889.PDF</t>
  </si>
  <si>
    <t>http://pdfhost.focus.nps.gov/docs/nhls/photos/72000889.PDF</t>
  </si>
  <si>
    <t>http://pdfhost.focus.nps.gov/docs/nhls/text/66000508.PDF</t>
  </si>
  <si>
    <t>http://pdfhost.focus.nps.gov/docs/nhls/photos/66000508.PDF</t>
  </si>
  <si>
    <t>http://pdfhost.focus.nps.gov/docs/nhls/text/67000011.PDF</t>
  </si>
  <si>
    <t>http://pdfhost.focus.nps.gov/docs/nhls/photos/67000011.PDF</t>
  </si>
  <si>
    <t>http://pdfhost.focus.nps.gov/docs/nhls/text/76001289.PDF</t>
  </si>
  <si>
    <t>http://pdfhost.focus.nps.gov/docs/nhls/photos/76001289.PDF</t>
  </si>
  <si>
    <t>http://pdfhost.focus.nps.gov/docs/nhls/text/66000887.PDF</t>
  </si>
  <si>
    <t>http://pdfhost.focus.nps.gov/docs/nhls/photos/66000887.PDF</t>
  </si>
  <si>
    <t>http://pdfhost.focus.nps.gov/docs/nhls/text/66000518.PDF</t>
  </si>
  <si>
    <t>http://pdfhost.focus.nps.gov/docs/nhls/photos/66000518.PDF</t>
  </si>
  <si>
    <t>http://pdfhost.focus.nps.gov/docs/nhls/text/66000505.PDF</t>
  </si>
  <si>
    <t>http://pdfhost.focus.nps.gov/docs/nhls/photos/66000505.PDF</t>
  </si>
  <si>
    <t>http://pdfhost.focus.nps.gov/docs/nhls/text/66000554.PDF</t>
  </si>
  <si>
    <t>http://pdfhost.focus.nps.gov/docs/nhls/photos/66000554.PDF</t>
  </si>
  <si>
    <t>http://pdfhost.focus.nps.gov/docs/nhls/text/66000527.PDF</t>
  </si>
  <si>
    <t>http://pdfhost.focus.nps.gov/docs/nhls/photos/66000527.PDF</t>
  </si>
  <si>
    <t>http://pdfhost.focus.nps.gov/docs/nhls/text/66000624.PDF</t>
  </si>
  <si>
    <t>http://pdfhost.focus.nps.gov/docs/nhls/photos/66000624.PDF</t>
  </si>
  <si>
    <t>http://pdfhost.focus.nps.gov/docs/nhls/text/74001396.PDF</t>
  </si>
  <si>
    <t>http://pdfhost.focus.nps.gov/docs/nhls/photos/74001396.PDF</t>
  </si>
  <si>
    <t>http://pdfhost.focus.nps.gov/docs/nhls/text/66000605.PDF</t>
  </si>
  <si>
    <t>http://pdfhost.focus.nps.gov/docs/nhls/photos/66000605.PDF</t>
  </si>
  <si>
    <t>http://pdfhost.focus.nps.gov/docs/nhls/text/66000583.PDF</t>
  </si>
  <si>
    <t>http://pdfhost.focus.nps.gov/docs/nhls/photos/66000583.PDF</t>
  </si>
  <si>
    <t>http://pdfhost.focus.nps.gov/docs/nhls/text/72000888.PDF</t>
  </si>
  <si>
    <t>http://pdfhost.focus.nps.gov/docs/nhls/photos/72000888.PDF</t>
  </si>
  <si>
    <t>http://pdfhost.focus.nps.gov/docs/nhls/text/78001885.PDF</t>
  </si>
  <si>
    <t>http://pdfhost.focus.nps.gov/docs/nhls/photos/78001885.PDF</t>
  </si>
  <si>
    <t>http://pdfhost.focus.nps.gov/docs/nhls/text/69000141.PDF</t>
  </si>
  <si>
    <t>http://pdfhost.focus.nps.gov/docs/nhls/photos/69000141.PDF</t>
  </si>
  <si>
    <t>http://pdfhost.focus.nps.gov/docs/nhls/text/78001882.PDF</t>
  </si>
  <si>
    <t>http://pdfhost.focus.nps.gov/docs/nhls/photos/78001882.PDF</t>
  </si>
  <si>
    <t>http://pdfhost.focus.nps.gov/docs/nhls/text/72000817.PDF</t>
  </si>
  <si>
    <t>http://pdfhost.focus.nps.gov/docs/nhls/photos/72000817.PDF</t>
  </si>
  <si>
    <t>http://pdfhost.focus.nps.gov/docs/nhls/text/78001877.PDF</t>
  </si>
  <si>
    <t>http://pdfhost.focus.nps.gov/docs/nhls/photos/78001877.PDF</t>
  </si>
  <si>
    <t>http://pdfhost.focus.nps.gov/docs/nhls/text/78001876.PDF</t>
  </si>
  <si>
    <t>http://pdfhost.focus.nps.gov/docs/nhls/photos/78001876.PDF</t>
  </si>
  <si>
    <t>http://pdfhost.focus.nps.gov/docs/nhls/text/78001875.PDF</t>
  </si>
  <si>
    <t>http://pdfhost.focus.nps.gov/docs/nhls/photos/78001875.PDF</t>
  </si>
  <si>
    <t>http://pdfhost.focus.nps.gov/docs/nhls/text/66000511.PDF</t>
  </si>
  <si>
    <t>http://pdfhost.focus.nps.gov/docs/nhls/photos/66000511.PDF</t>
  </si>
  <si>
    <t>http://pdfhost.focus.nps.gov/docs/nhls/text/78001874.PDF</t>
  </si>
  <si>
    <t>http://pdfhost.focus.nps.gov/docs/nhls/photos/78001874.PDF</t>
  </si>
  <si>
    <t>http://pdfhost.focus.nps.gov/docs/nhls/text/78001873.PDF</t>
  </si>
  <si>
    <t>http://pdfhost.focus.nps.gov/docs/nhls/photos/78001873.PDF</t>
  </si>
  <si>
    <t>http://pdfhost.focus.nps.gov/docs/nhls/text/66000560.PDF</t>
  </si>
  <si>
    <t>http://pdfhost.focus.nps.gov/docs/nhls/photos/66000560.PDF</t>
  </si>
  <si>
    <t>http://pdfhost.focus.nps.gov/docs/nhls/text/76001236.PDF</t>
  </si>
  <si>
    <t>http://pdfhost.focus.nps.gov/docs/nhls/photos/76001236.PDF</t>
  </si>
  <si>
    <t>http://pdfhost.focus.nps.gov/docs/nhls/text/75001202.PDF</t>
  </si>
  <si>
    <t>http://pdfhost.focus.nps.gov/docs/nhls/photos/75001202.PDF</t>
  </si>
  <si>
    <t>http://pdfhost.focus.nps.gov/docs/nhls/text/78001869.PDF</t>
  </si>
  <si>
    <t>http://pdfhost.focus.nps.gov/docs/nhls/photos/78001869.PDF</t>
  </si>
  <si>
    <t>http://pdfhost.focus.nps.gov/docs/nhls/text/74001270.PDF</t>
  </si>
  <si>
    <t>http://pdfhost.focus.nps.gov/docs/nhls/photos/74001270.PDF</t>
  </si>
  <si>
    <t>http://pdfhost.focus.nps.gov/docs/nhls/text/77000987.PDF</t>
  </si>
  <si>
    <t>http://pdfhost.focus.nps.gov/docs/nhls/photos/77000987.PDF</t>
  </si>
  <si>
    <t>http://pdfhost.focus.nps.gov/docs/nhls/text/72001456.PDF</t>
  </si>
  <si>
    <t>http://pdfhost.focus.nps.gov/docs/nhls/photos/72001456.PDF</t>
  </si>
  <si>
    <t>http://pdfhost.focus.nps.gov/docs/nhls/text/66000520.PDF</t>
  </si>
  <si>
    <t>http://pdfhost.focus.nps.gov/docs/nhls/photos/66000520.PDF</t>
  </si>
  <si>
    <t>http://pdfhost.focus.nps.gov/docs/nhls/text/66000530.PDF</t>
  </si>
  <si>
    <t>http://pdfhost.focus.nps.gov/docs/nhls/photos/66000530.PDF</t>
  </si>
  <si>
    <t>http://pdfhost.focus.nps.gov/docs/nhls/text/68000035.PDF</t>
  </si>
  <si>
    <t>http://pdfhost.focus.nps.gov/docs/nhls/photos/68000035.PDF</t>
  </si>
  <si>
    <t>http://pdfhost.focus.nps.gov/docs/nhls/text/66000539.PDF</t>
  </si>
  <si>
    <t>http://pdfhost.focus.nps.gov/docs/nhls/photos/66000539.PDF</t>
  </si>
  <si>
    <t>http://pdfhost.focus.nps.gov/docs/nhls/text/66000577.PDF</t>
  </si>
  <si>
    <t>http://pdfhost.focus.nps.gov/docs/nhls/photos/66000577.PDF</t>
  </si>
  <si>
    <t>http://pdfhost.focus.nps.gov/docs/nhls/text/66000578.PDF</t>
  </si>
  <si>
    <t>http://pdfhost.focus.nps.gov/docs/nhls/photos/66000578.PDF</t>
  </si>
  <si>
    <t>http://pdfhost.focus.nps.gov/docs/nhls/text/66000556.PDF</t>
  </si>
  <si>
    <t>http://pdfhost.focus.nps.gov/docs/nhls/photos/66000556.PDF</t>
  </si>
  <si>
    <t>http://pdfhost.focus.nps.gov/docs/nhls/text/67000008.PDF</t>
  </si>
  <si>
    <t>http://pdfhost.focus.nps.gov/docs/nhls/photos/67000008.PDF</t>
  </si>
  <si>
    <t>http://pdfhost.focus.nps.gov/docs/nhls/text/66000890.PDF</t>
  </si>
  <si>
    <t>http://pdfhost.focus.nps.gov/docs/nhls/photos/66000890.PDF</t>
  </si>
  <si>
    <t>http://pdfhost.focus.nps.gov/docs/nhls/text/66000891.PDF</t>
  </si>
  <si>
    <t>http://pdfhost.focus.nps.gov/docs/nhls/photos/66000891.PDF</t>
  </si>
  <si>
    <t>http://pdfhost.focus.nps.gov/docs/nhls/text/71000079.PDF</t>
  </si>
  <si>
    <t>http://pdfhost.focus.nps.gov/docs/nhls/photos/71000079.PDF</t>
  </si>
  <si>
    <t>http://pdfhost.focus.nps.gov/docs/nhls/text/76001679.PDF</t>
  </si>
  <si>
    <t>http://pdfhost.focus.nps.gov/docs/nhls/photos/76001679.PDF</t>
  </si>
  <si>
    <t>http://pdfhost.focus.nps.gov/docs/nhls/text/72001144.PDF</t>
  </si>
  <si>
    <t>http://pdfhost.focus.nps.gov/docs/nhls/photos/72001144.PDF</t>
  </si>
  <si>
    <t>http://pdfhost.focus.nps.gov/docs/nhls/text/67000019.PDF</t>
  </si>
  <si>
    <t>http://pdfhost.focus.nps.gov/docs/nhls/photos/67000019.PDF</t>
  </si>
  <si>
    <t>http://pdfhost.focus.nps.gov/docs/nhls/text/66000676.PDF</t>
  </si>
  <si>
    <t>http://pdfhost.focus.nps.gov/docs/nhls/photos/66000676.PDF</t>
  </si>
  <si>
    <t>http://pdfhost.focus.nps.gov/docs/nhls/text/66000660.PDF</t>
  </si>
  <si>
    <t>http://pdfhost.focus.nps.gov/docs/nhls/photos/66000660.PDF</t>
  </si>
  <si>
    <t>http://pdfhost.focus.nps.gov/docs/nhls/text/66000696.PDF</t>
  </si>
  <si>
    <t>http://pdfhost.focus.nps.gov/docs/nhls/photos/66000696.PDF</t>
  </si>
  <si>
    <t>http://pdfhost.focus.nps.gov/docs/nhls/text/71000693.PDF</t>
  </si>
  <si>
    <t>http://pdfhost.focus.nps.gov/docs/nhls/photos/71000693.PDF</t>
  </si>
  <si>
    <t>http://pdfhost.focus.nps.gov/docs/nhls/text/66000677.PDF</t>
  </si>
  <si>
    <t>http://pdfhost.focus.nps.gov/docs/nhls/photos/66000677.PDF</t>
  </si>
  <si>
    <t>http://pdfhost.focus.nps.gov/docs/nhls/text/75001660.PDF</t>
  </si>
  <si>
    <t>http://pdfhost.focus.nps.gov/docs/nhls/photos/75001660.PDF</t>
  </si>
  <si>
    <t>http://pdfhost.focus.nps.gov/docs/nhls/text/66000695.PDF</t>
  </si>
  <si>
    <t>http://pdfhost.focus.nps.gov/docs/nhls/photos/66000695.PDF</t>
  </si>
  <si>
    <t>http://pdfhost.focus.nps.gov/docs/nhls/text/66000679.PDF</t>
  </si>
  <si>
    <t>http://pdfhost.focus.nps.gov/docs/nhls/photos/66000679.PDF</t>
  </si>
  <si>
    <t>http://pdfhost.focus.nps.gov/docs/nhls/text/66000681.PDF</t>
  </si>
  <si>
    <t>http://pdfhost.focus.nps.gov/docs/nhls/photos/66000681.PDF</t>
  </si>
  <si>
    <t>http://pdfhost.focus.nps.gov/docs/nhls/text/66000680.PDF</t>
  </si>
  <si>
    <t>http://pdfhost.focus.nps.gov/docs/nhls/photos/66000680.PDF</t>
  </si>
  <si>
    <t>http://pdfhost.focus.nps.gov/docs/nhls/text/76001662.PDF</t>
  </si>
  <si>
    <t>http://pdfhost.focus.nps.gov/docs/nhls/photos/76001662.PDF</t>
  </si>
  <si>
    <t>http://pdfhost.focus.nps.gov/docs/nhls/text/74001781.PDF</t>
  </si>
  <si>
    <t>http://pdfhost.focus.nps.gov/docs/nhls/photos/74001781.PDF</t>
  </si>
  <si>
    <t>http://pdfhost.focus.nps.gov/docs/nhls/text/66000643.PDF</t>
  </si>
  <si>
    <t>http://pdfhost.focus.nps.gov/docs/nhls/photos/66000643.PDF</t>
  </si>
  <si>
    <t>http://pdfhost.focus.nps.gov/docs/nhls/text/69000156.PDF</t>
  </si>
  <si>
    <t>http://pdfhost.focus.nps.gov/docs/nhls/photos/69000156.PDF</t>
  </si>
  <si>
    <t>http://pdfhost.focus.nps.gov/docs/nhls/text/66000670.PDF</t>
  </si>
  <si>
    <t>http://pdfhost.focus.nps.gov/docs/nhls/photos/66000670.PDF</t>
  </si>
  <si>
    <t>http://pdfhost.focus.nps.gov/docs/nhls/text/75001658.PDF</t>
  </si>
  <si>
    <t>http://pdfhost.focus.nps.gov/docs/nhls/photos/75001658.PDF</t>
  </si>
  <si>
    <t>http://pdfhost.focus.nps.gov/docs/nhls/text/66000672.PDF</t>
  </si>
  <si>
    <t>http://pdfhost.focus.nps.gov/docs/nhls/photos/66000672.PDF</t>
  </si>
  <si>
    <t>http://pdfhost.focus.nps.gov/docs/nhls/text/73002139.PDF</t>
  </si>
  <si>
    <t>http://pdfhost.focus.nps.gov/docs/nhls/photos/73002139.PDF</t>
  </si>
  <si>
    <t>http://pdfhost.focus.nps.gov/docs/nhls/text/76001663.PDF</t>
  </si>
  <si>
    <t>http://pdfhost.focus.nps.gov/docs/nhls/photos/76001663.PDF</t>
  </si>
  <si>
    <t>http://pdfhost.focus.nps.gov/docs/nhls/text/71000726.PDF</t>
  </si>
  <si>
    <t>http://pdfhost.focus.nps.gov/docs/nhls/photos/71000726.PDF</t>
  </si>
  <si>
    <t>http://pdfhost.focus.nps.gov/docs/nhls/text/66000647.PDF</t>
  </si>
  <si>
    <t>http://pdfhost.focus.nps.gov/docs/nhls/photos/66000647.PDF</t>
  </si>
  <si>
    <t>http://pdfhost.focus.nps.gov/docs/nhls/text/66000684.PDF</t>
  </si>
  <si>
    <t>http://pdfhost.focus.nps.gov/docs/nhls/photos/66000684.PDF</t>
  </si>
  <si>
    <t>http://pdfhost.focus.nps.gov/docs/nhls/text/76001665.PDF</t>
  </si>
  <si>
    <t>http://pdfhost.focus.nps.gov/docs/nhls/photos/76001665.PDF</t>
  </si>
  <si>
    <t>http://pdfhost.focus.nps.gov/docs/nhls/text/72001166.PDF</t>
  </si>
  <si>
    <t>http://pdfhost.focus.nps.gov/docs/nhls/photos/72001166.PDF</t>
  </si>
  <si>
    <t>http://pdfhost.focus.nps.gov/docs/nhls/text/66000685.PDF</t>
  </si>
  <si>
    <t>http://pdfhost.focus.nps.gov/docs/nhls/photos/66000685.PDF</t>
  </si>
  <si>
    <t>http://pdfhost.focus.nps.gov/docs/nhls/text/71000730.PDF</t>
  </si>
  <si>
    <t>http://pdfhost.focus.nps.gov/docs/nhls/photos/71000730.PDF</t>
  </si>
  <si>
    <t>http://pdfhost.focus.nps.gov/docs/nhls/text/66000686.PDF</t>
  </si>
  <si>
    <t>http://pdfhost.focus.nps.gov/docs/nhls/photos/66000686.PDF</t>
  </si>
  <si>
    <t>http://pdfhost.focus.nps.gov/docs/nhls/text/66000687.PDF</t>
  </si>
  <si>
    <t>http://pdfhost.focus.nps.gov/docs/nhls/photos/66000687.PDF</t>
  </si>
  <si>
    <t>http://pdfhost.focus.nps.gov/docs/nhls/text/71000731.PDF</t>
  </si>
  <si>
    <t>http://pdfhost.focus.nps.gov/docs/nhls/photos/71000731.PDF</t>
  </si>
  <si>
    <t>http://pdfhost.focus.nps.gov/docs/nhls/text/66000688.PDF</t>
  </si>
  <si>
    <t>http://pdfhost.focus.nps.gov/docs/nhls/photos/66000688.PDF</t>
  </si>
  <si>
    <t>http://pdfhost.focus.nps.gov/docs/nhls/text/76001666.PDF</t>
  </si>
  <si>
    <t>http://pdfhost.focus.nps.gov/docs/nhls/photos/76001666.PDF</t>
  </si>
  <si>
    <t>http://pdfhost.focus.nps.gov/docs/nhls/text/66000667.PDF</t>
  </si>
  <si>
    <t>http://pdfhost.focus.nps.gov/docs/nhls/photos/66000667.PDF</t>
  </si>
  <si>
    <t>http://pdfhost.focus.nps.gov/docs/nhls/text/66000673.PDF</t>
  </si>
  <si>
    <t>http://pdfhost.focus.nps.gov/docs/nhls/photos/66000673.PDF</t>
  </si>
  <si>
    <t>http://pdfhost.focus.nps.gov/docs/nhls/text/75001615.PDF</t>
  </si>
  <si>
    <t>http://pdfhost.focus.nps.gov/docs/nhls/photos/75001615.PDF</t>
  </si>
  <si>
    <t>http://pdfhost.focus.nps.gov/docs/nhls/text/72001170.PDF</t>
  </si>
  <si>
    <t>http://pdfhost.focus.nps.gov/docs/nhls/photos/72001170.PDF</t>
  </si>
  <si>
    <t>http://pdfhost.focus.nps.gov/docs/nhls/text/67000020.PDF</t>
  </si>
  <si>
    <t>http://pdfhost.focus.nps.gov/docs/nhls/photos/67000020.PDF</t>
  </si>
  <si>
    <t>http://pdfhost.focus.nps.gov/docs/nhls/text/66000665.PDF</t>
  </si>
  <si>
    <t>http://pdfhost.focus.nps.gov/docs/nhls/photos/66000665.PDF</t>
  </si>
  <si>
    <t>http://pdfhost.focus.nps.gov/docs/nhls/text/74001745.PDF</t>
  </si>
  <si>
    <t>http://pdfhost.focus.nps.gov/docs/nhls/photos/74001745.PDF</t>
  </si>
  <si>
    <t>http://pdfhost.focus.nps.gov/docs/nhls/text/66000668.PDF</t>
  </si>
  <si>
    <t>http://pdfhost.focus.nps.gov/docs/nhls/photos/66000668.PDF</t>
  </si>
  <si>
    <t>http://pdfhost.focus.nps.gov/docs/nhls/text/66000691.PDF</t>
  </si>
  <si>
    <t>http://pdfhost.focus.nps.gov/docs/nhls/photos/66000691.PDF</t>
  </si>
  <si>
    <t>http://pdfhost.focus.nps.gov/docs/nhls/text/71000685.PDF</t>
  </si>
  <si>
    <t>http://pdfhost.focus.nps.gov/docs/nhls/photos/71000685.PDF</t>
  </si>
  <si>
    <t>http://pdfhost.focus.nps.gov/docs/nhls/text/76001672.PDF</t>
  </si>
  <si>
    <t>http://pdfhost.focus.nps.gov/docs/nhls/photos/76001672.PDF</t>
  </si>
  <si>
    <t>http://pdfhost.focus.nps.gov/docs/nhls/text/71000709.PDF</t>
  </si>
  <si>
    <t>http://pdfhost.focus.nps.gov/docs/nhls/photos/71000709.PDF</t>
  </si>
  <si>
    <t>http://pdfhost.focus.nps.gov/docs/nhls/text/72001173.PDF</t>
  </si>
  <si>
    <t>http://pdfhost.focus.nps.gov/docs/nhls/photos/72001173.PDF</t>
  </si>
  <si>
    <t>http://pdfhost.focus.nps.gov/docs/nhls/text/66000693.PDF</t>
  </si>
  <si>
    <t>http://pdfhost.focus.nps.gov/docs/nhls/photos/66000693.PDF</t>
  </si>
  <si>
    <t>http://pdfhost.focus.nps.gov/docs/nhls/text/73001603.PDF</t>
  </si>
  <si>
    <t>http://pdfhost.focus.nps.gov/docs/nhls/photos/73001603.PDF</t>
  </si>
  <si>
    <t>http://pdfhost.focus.nps.gov/docs/nhls/text/66000646.PDF</t>
  </si>
  <si>
    <t>http://pdfhost.focus.nps.gov/docs/nhls/photos/66000646.PDF</t>
  </si>
  <si>
    <t>http://pdfhost.focus.nps.gov/docs/nhls/text/66000662.PDF</t>
  </si>
  <si>
    <t>http://pdfhost.focus.nps.gov/docs/nhls/photos/66000662.PDF</t>
  </si>
  <si>
    <t>http://pdfhost.focus.nps.gov/docs/nhls/text/66000669.PDF</t>
  </si>
  <si>
    <t>http://pdfhost.focus.nps.gov/docs/nhls/photos/66000669.PDF</t>
  </si>
  <si>
    <t>http://pdfhost.focus.nps.gov/docs/nhls/text/67000021.PDF</t>
  </si>
  <si>
    <t>http://pdfhost.focus.nps.gov/docs/nhls/photos/67000021.PDF</t>
  </si>
  <si>
    <t>http://pdfhost.focus.nps.gov/docs/nhls/text/67000022.PDF</t>
  </si>
  <si>
    <t>http://pdfhost.focus.nps.gov/docs/nhls/photos/67000022.PDF</t>
  </si>
  <si>
    <t>http://pdfhost.focus.nps.gov/docs/nhls/text/75001649.PDF</t>
  </si>
  <si>
    <t>http://pdfhost.focus.nps.gov/docs/nhls/photos/75001649.PDF</t>
  </si>
  <si>
    <t>http://pdfhost.focus.nps.gov/docs/nhls/text/73001668.PDF</t>
  </si>
  <si>
    <t>http://pdfhost.focus.nps.gov/docs/nhls/photos/73001668.PDF</t>
  </si>
  <si>
    <t>http://pdfhost.focus.nps.gov/docs/nhls/text/69000155.PDF</t>
  </si>
  <si>
    <t>http://pdfhost.focus.nps.gov/docs/nhls/photos/69000155.PDF</t>
  </si>
  <si>
    <t>http://pdfhost.focus.nps.gov/docs/nhls/text/66000659.PDF</t>
  </si>
  <si>
    <t>http://pdfhost.focus.nps.gov/docs/nhls/photos/66000659.PDF</t>
  </si>
  <si>
    <t>http://pdfhost.focus.nps.gov/docs/nhls/text/71000732.PDF</t>
  </si>
  <si>
    <t>http://pdfhost.focus.nps.gov/docs/nhls/photos/71000732.PDF</t>
  </si>
  <si>
    <t>http://pdfhost.focus.nps.gov/docs/nhls/text/66000644.PDF</t>
  </si>
  <si>
    <t>http://pdfhost.focus.nps.gov/docs/nhls/photos/66000644.PDF</t>
  </si>
  <si>
    <t>http://pdfhost.focus.nps.gov/docs/nhls/text/66000694.PDF</t>
  </si>
  <si>
    <t>http://pdfhost.focus.nps.gov/docs/nhls/photos/66000694.PDF</t>
  </si>
  <si>
    <t>http://pdfhost.focus.nps.gov/docs/nhls/text/66000658.PDF</t>
  </si>
  <si>
    <t>http://pdfhost.focus.nps.gov/docs/nhls/photos/66000658.PDF</t>
  </si>
  <si>
    <t>http://pdfhost.focus.nps.gov/docs/nhls/text/70000397.PDF</t>
  </si>
  <si>
    <t>http://pdfhost.focus.nps.gov/docs/nhls/photos/70000397.PDF</t>
  </si>
  <si>
    <t>http://pdfhost.focus.nps.gov/docs/nhls/text/70000383.PDF</t>
  </si>
  <si>
    <t>http://pdfhost.focus.nps.gov/docs/nhls/photos/70000383.PDF</t>
  </si>
  <si>
    <t>http://pdfhost.focus.nps.gov/docs/nhls/text/76001171.PDF</t>
  </si>
  <si>
    <t>http://pdfhost.focus.nps.gov/docs/nhls/photos/76001171.PDF</t>
  </si>
  <si>
    <t>http://pdfhost.focus.nps.gov/docs/nhls/text/68000031.PDF</t>
  </si>
  <si>
    <t>http://pdfhost.focus.nps.gov/docs/nhls/photos/68000031.PDF</t>
  </si>
  <si>
    <t>http://pdfhost.focus.nps.gov/docs/nhls/text/66000464.PDF</t>
  </si>
  <si>
    <t>http://pdfhost.focus.nps.gov/docs/nhls/photos/66000464.PDF</t>
  </si>
  <si>
    <t>http://pdfhost.focus.nps.gov/docs/nhls/text/72000807.PDF</t>
  </si>
  <si>
    <t>http://pdfhost.focus.nps.gov/docs/nhls/photos/72000807.PDF</t>
  </si>
  <si>
    <t>http://pdfhost.focus.nps.gov/docs/nhls/text/71000493.PDF</t>
  </si>
  <si>
    <t>http://pdfhost.focus.nps.gov/docs/nhls/photos/71000493.PDF</t>
  </si>
  <si>
    <t>http://pdfhost.focus.nps.gov/docs/nhls/text/71000502.PDF</t>
  </si>
  <si>
    <t>http://pdfhost.focus.nps.gov/docs/nhls/photos/71000502.PDF</t>
  </si>
  <si>
    <t>http://pdfhost.focus.nps.gov/docs/nhls/text/66000467.PDF</t>
  </si>
  <si>
    <t>http://pdfhost.focus.nps.gov/docs/nhls/photos/66000467.PDF</t>
  </si>
  <si>
    <t>http://pdfhost.focus.nps.gov/docs/nhls/text/66000465.PDF</t>
  </si>
  <si>
    <t>http://pdfhost.focus.nps.gov/docs/nhls/photos/66000465.PDF</t>
  </si>
  <si>
    <t>http://pdfhost.focus.nps.gov/docs/nhls/text/66000470.PDF</t>
  </si>
  <si>
    <t>http://pdfhost.focus.nps.gov/docs/nhls/photos/66000470.PDF</t>
  </si>
  <si>
    <t>http://pdfhost.focus.nps.gov/docs/nhls/text/71000506.PDF</t>
  </si>
  <si>
    <t>http://pdfhost.focus.nps.gov/docs/nhls/photos/71000506.PDF</t>
  </si>
  <si>
    <t>http://pdfhost.focus.nps.gov/docs/nhls/text/74001188.PDF</t>
  </si>
  <si>
    <t>http://pdfhost.focus.nps.gov/docs/nhls/photos/74001188.PDF</t>
  </si>
  <si>
    <t>http://pdfhost.focus.nps.gov/docs/nhls/text/69000158.PDF</t>
  </si>
  <si>
    <t>http://pdfhost.focus.nps.gov/docs/nhls/photos/69000158.PDF</t>
  </si>
  <si>
    <t>http://pdfhost.focus.nps.gov/docs/nhls/text/78002388.PDF</t>
  </si>
  <si>
    <t>http://pdfhost.focus.nps.gov/docs/nhls/photos/78002388.PDF</t>
  </si>
  <si>
    <t>http://pdfhost.focus.nps.gov/docs/nhls/text/76001164.PDF</t>
  </si>
  <si>
    <t>http://pdfhost.focus.nps.gov/docs/nhls/photos/76001164.PDF</t>
  </si>
  <si>
    <t>http://pdfhost.focus.nps.gov/docs/nhls/text/72000796.PDF</t>
  </si>
  <si>
    <t>http://pdfhost.focus.nps.gov/docs/nhls/photos/72000796.PDF</t>
  </si>
  <si>
    <t>http://pdfhost.focus.nps.gov/docs/nhls/text/66000471.PDF</t>
  </si>
  <si>
    <t>http://pdfhost.focus.nps.gov/docs/nhls/photos/66000471.PDF</t>
  </si>
  <si>
    <t>http://pdfhost.focus.nps.gov/docs/nhls/text/66000468.PDF</t>
  </si>
  <si>
    <t>http://pdfhost.focus.nps.gov/docs/nhls/photos/66000468.PDF</t>
  </si>
  <si>
    <t>http://pdfhost.focus.nps.gov/docs/nhls/text/75001122.PDF</t>
  </si>
  <si>
    <t>http://pdfhost.focus.nps.gov/docs/nhls/photos/75001122.PDF</t>
  </si>
  <si>
    <t>http://pdfhost.focus.nps.gov/docs/nhls/text/66000461.PDF</t>
  </si>
  <si>
    <t>http://pdfhost.focus.nps.gov/docs/nhls/photos/66000461.PDF</t>
  </si>
  <si>
    <t>http://pdfhost.focus.nps.gov/docs/nhls/text/66000463.PDF</t>
  </si>
  <si>
    <t>http://pdfhost.focus.nps.gov/docs/nhls/photos/66000463.PDF</t>
  </si>
  <si>
    <t>http://pdfhost.focus.nps.gov/docs/nhls/text/76001374.PDF</t>
  </si>
  <si>
    <t>http://pdfhost.focus.nps.gov/docs/nhls/photos/76001374.PDF</t>
  </si>
  <si>
    <t>http://pdfhost.focus.nps.gov/docs/nhls/text/75000943.PDF</t>
  </si>
  <si>
    <t>http://pdfhost.focus.nps.gov/docs/nhls/photos/75000943.PDF</t>
  </si>
  <si>
    <t>http://pdfhost.focus.nps.gov/docs/nhls/text/73000524.PDF</t>
  </si>
  <si>
    <t>http://pdfhost.focus.nps.gov/docs/nhls/photos/73000524.PDF</t>
  </si>
  <si>
    <t>http://pdfhost.focus.nps.gov/docs/nhls/text/72000285.PDF</t>
  </si>
  <si>
    <t>http://pdfhost.focus.nps.gov/docs/nhls/photos/72000285.PDF</t>
  </si>
  <si>
    <t>http://pdfhost.focus.nps.gov/docs/nhls/text/66000261.PDF</t>
  </si>
  <si>
    <t>http://pdfhost.focus.nps.gov/docs/nhls/photos/66000261.PDF</t>
  </si>
  <si>
    <t>http://pdfhost.focus.nps.gov/docs/nhls/text/66000259.PDF</t>
  </si>
  <si>
    <t>http://pdfhost.focus.nps.gov/docs/nhls/photos/66000259.PDF</t>
  </si>
  <si>
    <t>http://pdfhost.focus.nps.gov/docs/nhls/text/66000258.PDF</t>
  </si>
  <si>
    <t>http://pdfhost.focus.nps.gov/docs/nhls/photos/66000258.PDF</t>
  </si>
  <si>
    <t>http://pdfhost.focus.nps.gov/docs/nhls/text/67000004.PDF</t>
  </si>
  <si>
    <t>http://pdfhost.focus.nps.gov/docs/nhls/photos/67000004.PDF</t>
  </si>
  <si>
    <t>http://pdfhost.focus.nps.gov/docs/nhls/text/74000602.PDF</t>
  </si>
  <si>
    <t>http://pdfhost.focus.nps.gov/docs/nhls/photos/74000602.PDF</t>
  </si>
  <si>
    <t>http://pdfhost.focus.nps.gov/docs/nhls/text/70000170.PDF</t>
  </si>
  <si>
    <t>http://pdfhost.focus.nps.gov/docs/nhls/photos/70000170.PDF</t>
  </si>
  <si>
    <t>DISTRICT OF COLUMBIA</t>
  </si>
  <si>
    <t>http://pdfhost.focus.nps.gov/docs/nhls/text/74002154.PDF</t>
  </si>
  <si>
    <t>http://pdfhost.focus.nps.gov/docs/nhls/photos/74002154.PDF</t>
  </si>
  <si>
    <t>http://pdfhost.focus.nps.gov/docs/nhls/text/74002155.PDF</t>
  </si>
  <si>
    <t>http://pdfhost.focus.nps.gov/docs/nhls/photos/74002155.PDF</t>
  </si>
  <si>
    <t>http://pdfhost.focus.nps.gov/docs/nhls/text/71000994.PDF</t>
  </si>
  <si>
    <t>http://pdfhost.focus.nps.gov/docs/nhls/photos/71000994.PDF</t>
  </si>
  <si>
    <t>http://pdfhost.focus.nps.gov/docs/nhls/text/73002071.PDF</t>
  </si>
  <si>
    <t>http://pdfhost.focus.nps.gov/docs/nhls/photos/73002071.PDF</t>
  </si>
  <si>
    <t>http://pdfhost.focus.nps.gov/docs/nhls/text/66000857.PDF</t>
  </si>
  <si>
    <t>http://pdfhost.focus.nps.gov/docs/nhls/photos/66000857.PDF</t>
  </si>
  <si>
    <t>http://pdfhost.focus.nps.gov/docs/nhls/text/74001733.PDF</t>
  </si>
  <si>
    <t>http://pdfhost.focus.nps.gov/docs/nhls/photos/74001733.PDF</t>
  </si>
  <si>
    <t>http://pdfhost.focus.nps.gov/docs/nhls/text/66000858.PDF</t>
  </si>
  <si>
    <t>http://pdfhost.focus.nps.gov/docs/nhls/photos/66000858.PDF</t>
  </si>
  <si>
    <t>http://pdfhost.focus.nps.gov/docs/nhls/text/69000311.PDF</t>
  </si>
  <si>
    <t>http://pdfhost.focus.nps.gov/docs/nhls/photos/69000311.PDF</t>
  </si>
  <si>
    <t>http://pdfhost.focus.nps.gov/docs/nhls/text/74002161.PDF</t>
  </si>
  <si>
    <t>http://pdfhost.focus.nps.gov/docs/nhls/photos/74002161.PDF</t>
  </si>
  <si>
    <t>http://pdfhost.focus.nps.gov/docs/nhls/text/74002163.PDF</t>
  </si>
  <si>
    <t>http://pdfhost.focus.nps.gov/docs/nhls/photos/74002163.PDF</t>
  </si>
  <si>
    <t>http://pdfhost.focus.nps.gov/docs/nhls/text/72001424.PDF</t>
  </si>
  <si>
    <t>http://pdfhost.focus.nps.gov/docs/nhls/photos/72001424.PDF</t>
  </si>
  <si>
    <t>http://pdfhost.focus.nps.gov/docs/nhls/text/73002072.PDF</t>
  </si>
  <si>
    <t>http://pdfhost.focus.nps.gov/docs/nhls/photos/73002072.PDF</t>
  </si>
  <si>
    <t>http://pdfhost.focus.nps.gov/docs/nhls/text/73002100.PDF</t>
  </si>
  <si>
    <t>http://pdfhost.focus.nps.gov/docs/nhls/photos/73002100.PDF</t>
  </si>
  <si>
    <t>http://pdfhost.focus.nps.gov/docs/nhls/text/72001427.PDF</t>
  </si>
  <si>
    <t>http://pdfhost.focus.nps.gov/docs/nhls/photos/72001427.PDF</t>
  </si>
  <si>
    <t>http://pdfhost.focus.nps.gov/docs/nhls/text/66000650.PDF</t>
  </si>
  <si>
    <t>http://pdfhost.focus.nps.gov/docs/nhls/photos/66000650.PDF</t>
  </si>
  <si>
    <t>http://pdfhost.focus.nps.gov/docs/nhls/text/66000260.PDF</t>
  </si>
  <si>
    <t>http://pdfhost.focus.nps.gov/docs/nhls/photos/66000260.PDF</t>
  </si>
  <si>
    <t>http://pdfhost.focus.nps.gov/docs/nhls/text/80003578.PDF</t>
  </si>
  <si>
    <t>http://pdfhost.focus.nps.gov/docs/nhls/photos/80003578.PDF</t>
  </si>
  <si>
    <t>http://pdfhost.focus.nps.gov/docs/nhls/text/71000727.PDF</t>
  </si>
  <si>
    <t>http://pdfhost.focus.nps.gov/docs/nhls/photos/71000727.PDF</t>
  </si>
  <si>
    <t>http://pdfhost.focus.nps.gov/docs/nhls/text/78001764.PDF</t>
  </si>
  <si>
    <t>http://pdfhost.focus.nps.gov/docs/nhls/photos/78001764.PDF</t>
  </si>
  <si>
    <t>http://pdfhost.focus.nps.gov/docs/nhls/text/78001766.PDF</t>
  </si>
  <si>
    <t>http://pdfhost.focus.nps.gov/docs/nhls/photos/78001766.PDF</t>
  </si>
  <si>
    <t>http://pdfhost.focus.nps.gov/docs/nhls/text/66000902.PDF</t>
  </si>
  <si>
    <t>http://pdfhost.focus.nps.gov/docs/nhls/photos/66000902.PDF</t>
  </si>
  <si>
    <t>http://pdfhost.focus.nps.gov/docs/nhls/text/69000300.PDF</t>
  </si>
  <si>
    <t>http://pdfhost.focus.nps.gov/docs/nhls/photos/69000300.PDF</t>
  </si>
  <si>
    <t>http://pdfhost.focus.nps.gov/docs/nhls/text/76002131.PDF</t>
  </si>
  <si>
    <t>http://pdfhost.focus.nps.gov/docs/nhls/photos/76002131.PDF</t>
  </si>
  <si>
    <t>http://pdfhost.focus.nps.gov/docs/nhls/text/66000867.PDF</t>
  </si>
  <si>
    <t>http://pdfhost.focus.nps.gov/docs/nhls/photos/66000867.PDF</t>
  </si>
  <si>
    <t>http://pdfhost.focus.nps.gov/docs/nhls/text/75002055.PDF</t>
  </si>
  <si>
    <t>http://pdfhost.focus.nps.gov/docs/nhls/photos/75002055.PDF</t>
  </si>
  <si>
    <t>http://pdfhost.focus.nps.gov/docs/nhls/text/66000871.PDF</t>
  </si>
  <si>
    <t>http://pdfhost.focus.nps.gov/docs/nhls/photos/66000871.PDF</t>
  </si>
  <si>
    <t>http://pdfhost.focus.nps.gov/docs/nhls/text/76002132.PDF</t>
  </si>
  <si>
    <t>http://pdfhost.focus.nps.gov/docs/nhls/photos/76002132.PDF</t>
  </si>
  <si>
    <t>http://pdfhost.focus.nps.gov/docs/nhls/text/71001007.PDF</t>
  </si>
  <si>
    <t>http://pdfhost.focus.nps.gov/docs/nhls/photos/71001007.PDF</t>
  </si>
  <si>
    <t>http://pdfhost.focus.nps.gov/docs/nhls/text/76002133.PDF</t>
  </si>
  <si>
    <t>http://pdfhost.focus.nps.gov/docs/nhls/photos/76002133.PDF</t>
  </si>
  <si>
    <t>http://pdfhost.focus.nps.gov/docs/nhls/text/76002135.PDF</t>
  </si>
  <si>
    <t>http://pdfhost.focus.nps.gov/docs/nhls/photos/76002135.PDF</t>
  </si>
  <si>
    <t>http://pdfhost.focus.nps.gov/docs/nhls/text/76002134.PDF</t>
  </si>
  <si>
    <t>http://pdfhost.focus.nps.gov/docs/nhls/photos/76002134.PDF</t>
  </si>
  <si>
    <t>http://pdfhost.focus.nps.gov/docs/nhls/text/66000853.PDF</t>
  </si>
  <si>
    <t>http://pdfhost.focus.nps.gov/docs/nhls/photos/66000853.PDF</t>
  </si>
  <si>
    <t>http://pdfhost.focus.nps.gov/docs/nhls/text/75002049.PDF</t>
  </si>
  <si>
    <t>http://pdfhost.focus.nps.gov/docs/nhls/photos/75002049.PDF</t>
  </si>
  <si>
    <t>http://pdfhost.focus.nps.gov/docs/nhls/text/66000864.PDF</t>
  </si>
  <si>
    <t>http://pdfhost.focus.nps.gov/docs/nhls/photos/66000864.PDF</t>
  </si>
  <si>
    <t>http://pdfhost.focus.nps.gov/docs/nhls/text/66000866.PDF</t>
  </si>
  <si>
    <t>http://pdfhost.focus.nps.gov/docs/nhls/photos/66000866.PDF</t>
  </si>
  <si>
    <t>http://pdfhost.focus.nps.gov/docs/nhls/text/66000873.PDF</t>
  </si>
  <si>
    <t>http://pdfhost.focus.nps.gov/docs/nhls/photos/66000873.PDF</t>
  </si>
  <si>
    <t>http://pdfhost.focus.nps.gov/docs/nhls/text/74001801.PDF</t>
  </si>
  <si>
    <t>http://pdfhost.focus.nps.gov/docs/nhls/photos/74001801.PDF</t>
  </si>
  <si>
    <t>http://pdfhost.focus.nps.gov/docs/nhls/text/66000849.PDF</t>
  </si>
  <si>
    <t>http://pdfhost.focus.nps.gov/docs/nhls/photos/66000849.PDF</t>
  </si>
  <si>
    <t>http://pdfhost.focus.nps.gov/docs/nhls/text/69000246.PDF</t>
  </si>
  <si>
    <t>http://pdfhost.focus.nps.gov/docs/nhls/photos/69000246.PDF</t>
  </si>
  <si>
    <t>http://pdfhost.focus.nps.gov/docs/nhls/text/69000241.PDF</t>
  </si>
  <si>
    <t>http://pdfhost.focus.nps.gov/docs/nhls/photos/69000241.PDF</t>
  </si>
  <si>
    <t>http://pdfhost.focus.nps.gov/docs/nhls/text/76002095.PDF</t>
  </si>
  <si>
    <t>http://pdfhost.focus.nps.gov/docs/nhls/photos/76002095.PDF</t>
  </si>
  <si>
    <t>http://pdfhost.focus.nps.gov/docs/nhls/text/69000252.PDF</t>
  </si>
  <si>
    <t>http://pdfhost.focus.nps.gov/docs/nhls/photos/69000252.PDF</t>
  </si>
  <si>
    <t>http://pdfhost.focus.nps.gov/docs/nhls/text/66000829.PDF</t>
  </si>
  <si>
    <t>http://pdfhost.focus.nps.gov/docs/nhls/photos/66000829.PDF</t>
  </si>
  <si>
    <t>http://pdfhost.focus.nps.gov/docs/nhls/text/69000247.PDF</t>
  </si>
  <si>
    <t>http://pdfhost.focus.nps.gov/docs/nhls/photos/69000247.PDF</t>
  </si>
  <si>
    <t>http://pdfhost.focus.nps.gov/docs/nhls/text/66000837.PDF</t>
  </si>
  <si>
    <t>http://pdfhost.focus.nps.gov/docs/nhls/photos/66000837.PDF</t>
  </si>
  <si>
    <t>http://pdfhost.focus.nps.gov/docs/nhls/text/66000848.PDF</t>
  </si>
  <si>
    <t>http://pdfhost.focus.nps.gov/docs/nhls/photos/66000848.PDF</t>
  </si>
  <si>
    <t>http://pdfhost.focus.nps.gov/docs/nhls/text/66000826.PDF</t>
  </si>
  <si>
    <t>http://pdfhost.focus.nps.gov/docs/nhls/photos/66000826.PDF</t>
  </si>
  <si>
    <t>http://pdfhost.focus.nps.gov/docs/nhls/text/66000843.PDF</t>
  </si>
  <si>
    <t>http://pdfhost.focus.nps.gov/docs/nhls/photos/66000843.PDF</t>
  </si>
  <si>
    <t>http://pdfhost.focus.nps.gov/docs/nhls/text/66000845.PDF</t>
  </si>
  <si>
    <t>http://pdfhost.focus.nps.gov/docs/nhls/photos/66000845.PDF</t>
  </si>
  <si>
    <t>http://pdfhost.focus.nps.gov/docs/nhls/text/66000833.PDF</t>
  </si>
  <si>
    <t>http://pdfhost.focus.nps.gov/docs/nhls/photos/66000833.PDF</t>
  </si>
  <si>
    <t>http://pdfhost.focus.nps.gov/docs/nhls/text/69000223.PDF</t>
  </si>
  <si>
    <t>http://pdfhost.focus.nps.gov/docs/nhls/photos/69000223.PDF</t>
  </si>
  <si>
    <t>http://pdfhost.focus.nps.gov/docs/nhls/text/71000979.PDF</t>
  </si>
  <si>
    <t>http://pdfhost.focus.nps.gov/docs/nhls/photos/71000979.PDF</t>
  </si>
  <si>
    <t>http://pdfhost.focus.nps.gov/docs/nhls/text/66000838.PDF</t>
  </si>
  <si>
    <t>http://pdfhost.focus.nps.gov/docs/nhls/photos/66000838.PDF</t>
  </si>
  <si>
    <t>http://pdfhost.focus.nps.gov/docs/nhls/text/70000788.PDF</t>
  </si>
  <si>
    <t>http://pdfhost.focus.nps.gov/docs/nhls/photos/70000788.PDF</t>
  </si>
  <si>
    <t>http://pdfhost.focus.nps.gov/docs/nhls/text/71000991.PDF</t>
  </si>
  <si>
    <t>http://pdfhost.focus.nps.gov/docs/nhls/photos/71000991.PDF</t>
  </si>
  <si>
    <t>http://pdfhost.focus.nps.gov/docs/nhls/text/70000259.PDF</t>
  </si>
  <si>
    <t>http://pdfhost.focus.nps.gov/docs/nhls/photos/70000259.PDF</t>
  </si>
  <si>
    <t>http://pdfhost.focus.nps.gov/docs/nhls/text/66000391.PDF</t>
  </si>
  <si>
    <t>http://pdfhost.focus.nps.gov/docs/nhls/photos/66000391.PDF</t>
  </si>
  <si>
    <t>http://pdfhost.focus.nps.gov/docs/nhls/text/70000260.PDF</t>
  </si>
  <si>
    <t>http://pdfhost.focus.nps.gov/docs/nhls/photos/70000260.PDF</t>
  </si>
  <si>
    <t>http://pdfhost.focus.nps.gov/docs/nhls/text/71000376.PDF</t>
  </si>
  <si>
    <t>http://pdfhost.focus.nps.gov/docs/nhls/photos/71000376.PDF</t>
  </si>
  <si>
    <t>http://pdfhost.focus.nps.gov/docs/nhls/text/68000025.PDF</t>
  </si>
  <si>
    <t>http://pdfhost.focus.nps.gov/docs/nhls/photos/68000025.PDF</t>
  </si>
  <si>
    <t>http://pdfhost.focus.nps.gov/docs/nhls/text/73000939.PDF</t>
  </si>
  <si>
    <t>http://pdfhost.focus.nps.gov/docs/nhls/photos/73000939.PDF</t>
  </si>
  <si>
    <t>http://pdfhost.focus.nps.gov/docs/nhls/text/66000384.PDF</t>
  </si>
  <si>
    <t>http://pdfhost.focus.nps.gov/docs/nhls/photos/66000384.PDF</t>
  </si>
  <si>
    <t>http://pdfhost.focus.nps.gov/docs/nhls/text/73000941.PDF</t>
  </si>
  <si>
    <t>http://pdfhost.focus.nps.gov/docs/nhls/photos/73000941.PDF</t>
  </si>
  <si>
    <t>http://pdfhost.focus.nps.gov/docs/nhls/text/70000262.PDF</t>
  </si>
  <si>
    <t>http://pdfhost.focus.nps.gov/docs/nhls/photos/70000262.PDF</t>
  </si>
  <si>
    <t>http://pdfhost.focus.nps.gov/docs/nhls/text/66000385.PDF</t>
  </si>
  <si>
    <t>http://pdfhost.focus.nps.gov/docs/nhls/photos/66000385.PDF</t>
  </si>
  <si>
    <t>http://pdfhost.focus.nps.gov/docs/nhls/text/71000364.PDF</t>
  </si>
  <si>
    <t>http://pdfhost.focus.nps.gov/docs/nhls/photos/71000364.PDF</t>
  </si>
  <si>
    <t>http://pdfhost.focus.nps.gov/docs/nhls/text/71000369.PDF</t>
  </si>
  <si>
    <t>http://pdfhost.focus.nps.gov/docs/nhls/photos/71000369.PDF</t>
  </si>
  <si>
    <t>http://pdfhost.focus.nps.gov/docs/nhls/text/73000887.PDF</t>
  </si>
  <si>
    <t>http://pdfhost.focus.nps.gov/docs/nhls/photos/73000887.PDF</t>
  </si>
  <si>
    <t>http://pdfhost.focus.nps.gov/docs/nhls/text/66000388.PDF</t>
  </si>
  <si>
    <t>http://pdfhost.focus.nps.gov/docs/nhls/photos/66000388.PDF</t>
  </si>
  <si>
    <t>http://pdfhost.focus.nps.gov/docs/nhls/text/66000386.PDF</t>
  </si>
  <si>
    <t>http://pdfhost.focus.nps.gov/docs/nhls/photos/66000386.PDF</t>
  </si>
  <si>
    <t>http://pdfhost.focus.nps.gov/docs/nhls/text/66000387.PDF</t>
  </si>
  <si>
    <t>http://pdfhost.focus.nps.gov/docs/nhls/photos/66000387.PDF</t>
  </si>
  <si>
    <t>http://pdfhost.focus.nps.gov/docs/nhls/text/70000852.PDF</t>
  </si>
  <si>
    <t>http://pdfhost.focus.nps.gov/docs/nhls/photos/70000852.PDF</t>
  </si>
  <si>
    <t>http://pdfhost.focus.nps.gov/docs/nhls/text/71001040.PDF</t>
  </si>
  <si>
    <t>http://pdfhost.focus.nps.gov/docs/nhls/photos/71001040.PDF</t>
  </si>
  <si>
    <t>http://pdfhost.focus.nps.gov/docs/nhls/text/66000835.PDF</t>
  </si>
  <si>
    <t>http://pdfhost.focus.nps.gov/docs/nhls/photos/66000835.PDF</t>
  </si>
  <si>
    <t>http://pdfhost.focus.nps.gov/docs/nhls/text/69000328.PDF</t>
  </si>
  <si>
    <t>http://pdfhost.focus.nps.gov/docs/nhls/photos/69000328.PDF</t>
  </si>
  <si>
    <t>http://pdfhost.focus.nps.gov/docs/nhls/text/66000922.PDF</t>
  </si>
  <si>
    <t>http://pdfhost.focus.nps.gov/docs/nhls/photos/66000922.PDF</t>
  </si>
  <si>
    <t>http://pdfhost.focus.nps.gov/docs/nhls/text/66000923.PDF</t>
  </si>
  <si>
    <t>http://pdfhost.focus.nps.gov/docs/nhls/photos/66000923.PDF</t>
  </si>
  <si>
    <t>http://pdfhost.focus.nps.gov/docs/nhls/text/72001092.PDF</t>
  </si>
  <si>
    <t>http://pdfhost.focus.nps.gov/docs/nhls/photos/72001092.PDF</t>
  </si>
  <si>
    <t>http://pdfhost.focus.nps.gov/docs/nhls/text/66000383.PDF</t>
  </si>
  <si>
    <t>http://pdfhost.focus.nps.gov/docs/nhls/photos/66000383.PDF</t>
  </si>
  <si>
    <t>http://pdfhost.focus.nps.gov/docs/nhls/text/70000854.PDF</t>
  </si>
  <si>
    <t>http://pdfhost.focus.nps.gov/docs/nhls/photos/70000854.PDF</t>
  </si>
  <si>
    <t>http://pdfhost.focus.nps.gov/docs/nhls/text/66000842.PDF</t>
  </si>
  <si>
    <t>http://pdfhost.focus.nps.gov/docs/nhls/photos/66000842.PDF</t>
  </si>
  <si>
    <t>http://pdfhost.focus.nps.gov/docs/nhls/text/75002098.PDF</t>
  </si>
  <si>
    <t>http://pdfhost.focus.nps.gov/docs/nhls/photos/75002098.PDF</t>
  </si>
  <si>
    <t>http://pdfhost.focus.nps.gov/docs/nhls/text/71001043.PDF</t>
  </si>
  <si>
    <t>http://pdfhost.focus.nps.gov/docs/nhls/photos/71001043.PDF</t>
  </si>
  <si>
    <t>http://pdfhost.focus.nps.gov/docs/nhls/text/76002182.PDF</t>
  </si>
  <si>
    <t>http://pdfhost.focus.nps.gov/docs/nhls/photos/76002182.PDF</t>
  </si>
  <si>
    <t>http://pdfhost.focus.nps.gov/docs/nhls/text/71001032.PDF</t>
  </si>
  <si>
    <t>http://pdfhost.focus.nps.gov/docs/nhls/photos/71001032.PDF</t>
  </si>
  <si>
    <t>http://pdfhost.focus.nps.gov/docs/nhls/text/69000330.PDF</t>
  </si>
  <si>
    <t>http://pdfhost.focus.nps.gov/docs/nhls/photos/69000330.PDF</t>
  </si>
  <si>
    <t>http://pdfhost.focus.nps.gov/docs/nhls/text/75002102.PDF</t>
  </si>
  <si>
    <t>http://pdfhost.focus.nps.gov/docs/nhls/photos/75002102.PDF</t>
  </si>
  <si>
    <t>http://pdfhost.focus.nps.gov/docs/nhls/text/72001380.PDF</t>
  </si>
  <si>
    <t>http://pdfhost.focus.nps.gov/docs/nhls/photos/72001380.PDF</t>
  </si>
  <si>
    <t>http://pdfhost.focus.nps.gov/docs/nhls/text/72001382.PDF</t>
  </si>
  <si>
    <t>http://pdfhost.focus.nps.gov/docs/nhls/photos/72001382.PDF</t>
  </si>
  <si>
    <t>http://pdfhost.focus.nps.gov/docs/nhls/text/71000987.PDF</t>
  </si>
  <si>
    <t>http://pdfhost.focus.nps.gov/docs/nhls/photos/71000987.PDF</t>
  </si>
  <si>
    <t>http://pdfhost.focus.nps.gov/docs/nhls/text/76002187.PDF</t>
  </si>
  <si>
    <t>http://pdfhost.focus.nps.gov/docs/nhls/photos/76002187.PDF</t>
  </si>
  <si>
    <t>http://pdfhost.focus.nps.gov/docs/nhls/text/70000867.PDF</t>
  </si>
  <si>
    <t>http://pdfhost.focus.nps.gov/docs/nhls/photos/70000867.PDF</t>
  </si>
  <si>
    <t>http://pdfhost.focus.nps.gov/docs/nhls/text/78003146.PDF</t>
  </si>
  <si>
    <t>http://pdfhost.focus.nps.gov/docs/nhls/photos/78003146.PDF</t>
  </si>
  <si>
    <t>http://pdfhost.focus.nps.gov/docs/nhls/text/66000911.PDF</t>
  </si>
  <si>
    <t>http://pdfhost.focus.nps.gov/docs/nhls/photos/66000911.PDF</t>
  </si>
  <si>
    <t>http://pdfhost.focus.nps.gov/docs/nhls/text/69000321.PDF</t>
  </si>
  <si>
    <t>http://pdfhost.focus.nps.gov/docs/nhls/photos/69000321.PDF</t>
  </si>
  <si>
    <t>http://pdfhost.focus.nps.gov/docs/nhls/text/70000861.PDF</t>
  </si>
  <si>
    <t>http://pdfhost.focus.nps.gov/docs/nhls/photos/70000861.PDF</t>
  </si>
  <si>
    <t>http://pdfhost.focus.nps.gov/docs/nhls/text/66000910.PDF</t>
  </si>
  <si>
    <t>http://pdfhost.focus.nps.gov/docs/nhls/photos/66000910.PDF</t>
  </si>
  <si>
    <t>http://pdfhost.focus.nps.gov/docs/nhls/text/69000322.PDF</t>
  </si>
  <si>
    <t>http://pdfhost.focus.nps.gov/docs/nhls/photos/69000322.PDF</t>
  </si>
  <si>
    <t>http://pdfhost.focus.nps.gov/docs/nhls/text/66000913.PDF</t>
  </si>
  <si>
    <t>http://pdfhost.focus.nps.gov/docs/nhls/photos/66000913.PDF</t>
  </si>
  <si>
    <t>http://pdfhost.focus.nps.gov/docs/nhls/text/76002183.PDF</t>
  </si>
  <si>
    <t>http://pdfhost.focus.nps.gov/docs/nhls/photos/76002183.PDF</t>
  </si>
  <si>
    <t>http://pdfhost.focus.nps.gov/docs/nhls/text/69000323.PDF</t>
  </si>
  <si>
    <t>http://pdfhost.focus.nps.gov/docs/nhls/photos/69000323.PDF</t>
  </si>
  <si>
    <t>http://pdfhost.focus.nps.gov/docs/nhls/text/66000916.PDF</t>
  </si>
  <si>
    <t>http://pdfhost.focus.nps.gov/docs/nhls/photos/66000916.PDF</t>
  </si>
  <si>
    <t>http://pdfhost.focus.nps.gov/docs/nhls/text/66000917.PDF</t>
  </si>
  <si>
    <t>http://pdfhost.focus.nps.gov/docs/nhls/photos/66000917.PDF</t>
  </si>
  <si>
    <t>http://pdfhost.focus.nps.gov/docs/nhls/text/71001044.PDF</t>
  </si>
  <si>
    <t>http://pdfhost.focus.nps.gov/docs/nhls/photos/71001044.PDF</t>
  </si>
  <si>
    <t>http://pdfhost.focus.nps.gov/docs/nhls/text/69000326.PDF</t>
  </si>
  <si>
    <t>http://pdfhost.focus.nps.gov/docs/nhls/photos/69000326.PDF</t>
  </si>
  <si>
    <t>http://pdfhost.focus.nps.gov/docs/nhls/text/69000327.PDF</t>
  </si>
  <si>
    <t>http://pdfhost.focus.nps.gov/docs/nhls/photos/69000327.PDF</t>
  </si>
  <si>
    <t>http://pdfhost.focus.nps.gov/docs/nhls/text/70000863.PDF</t>
  </si>
  <si>
    <t>http://pdfhost.focus.nps.gov/docs/nhls/photos/70000863.PDF</t>
  </si>
  <si>
    <t>http://pdfhost.focus.nps.gov/docs/nhls/text/66000919.PDF</t>
  </si>
  <si>
    <t>http://pdfhost.focus.nps.gov/docs/nhls/photos/66000919.PDF</t>
  </si>
  <si>
    <t>http://pdfhost.focus.nps.gov/docs/nhls/text/66000920.PDF</t>
  </si>
  <si>
    <t>http://pdfhost.focus.nps.gov/docs/nhls/photos/66000920.PDF</t>
  </si>
  <si>
    <t>http://pdfhost.focus.nps.gov/docs/nhls/text/70000864.PDF</t>
  </si>
  <si>
    <t>http://pdfhost.focus.nps.gov/docs/nhls/photos/70000864.PDF</t>
  </si>
  <si>
    <t>http://pdfhost.focus.nps.gov/docs/nhls/text/66000921.PDF</t>
  </si>
  <si>
    <t>http://pdfhost.focus.nps.gov/docs/nhls/photos/66000921.PDF</t>
  </si>
  <si>
    <t>http://pdfhost.focus.nps.gov/docs/nhls/text/74002219.PDF</t>
  </si>
  <si>
    <t>http://pdfhost.focus.nps.gov/docs/nhls/photos/74002219.PDF</t>
  </si>
  <si>
    <t>http://pdfhost.focus.nps.gov/docs/nhls/text/71001047.PDF</t>
  </si>
  <si>
    <t>http://pdfhost.focus.nps.gov/docs/nhls/photos/71001047.PDF</t>
  </si>
  <si>
    <t>http://pdfhost.focus.nps.gov/docs/nhls/text/66000924.PDF</t>
  </si>
  <si>
    <t>http://pdfhost.focus.nps.gov/docs/nhls/photos/66000924.PDF</t>
  </si>
  <si>
    <t>http://pdfhost.focus.nps.gov/docs/nhls/text/69000329.PDF</t>
  </si>
  <si>
    <t>http://pdfhost.focus.nps.gov/docs/nhls/photos/69000329.PDF</t>
  </si>
  <si>
    <t>http://pdfhost.focus.nps.gov/docs/nhls/text/66000926.PDF</t>
  </si>
  <si>
    <t>http://pdfhost.focus.nps.gov/docs/nhls/photos/66000926.PDF</t>
  </si>
  <si>
    <t>http://pdfhost.focus.nps.gov/docs/nhls/text/70000866.PDF</t>
  </si>
  <si>
    <t>http://pdfhost.focus.nps.gov/docs/nhls/photos/70000866.PDF</t>
  </si>
  <si>
    <t>http://pdfhost.focus.nps.gov/docs/nhls/text/66000929.PDF</t>
  </si>
  <si>
    <t>http://pdfhost.focus.nps.gov/docs/nhls/photos/66000929.PDF</t>
  </si>
  <si>
    <t>http://pdfhost.focus.nps.gov/docs/nhls/text/69000034.PDF</t>
  </si>
  <si>
    <t>http://pdfhost.focus.nps.gov/docs/nhls/photos/69000034.PDF</t>
  </si>
  <si>
    <t>http://pdfhost.focus.nps.gov/docs/nhls/text/74000431.PDF</t>
  </si>
  <si>
    <t>http://pdfhost.focus.nps.gov/docs/nhls/photos/74000431.PDF</t>
  </si>
  <si>
    <t>http://pdfhost.focus.nps.gov/docs/nhls/text/66000146.PDF</t>
  </si>
  <si>
    <t>http://pdfhost.focus.nps.gov/docs/nhls/photos/66000146.PDF</t>
  </si>
  <si>
    <t>http://pdfhost.focus.nps.gov/docs/nhls/text/66000148.PDF</t>
  </si>
  <si>
    <t>http://pdfhost.focus.nps.gov/docs/nhls/photos/66000148.PDF</t>
  </si>
  <si>
    <t>http://pdfhost.focus.nps.gov/docs/nhls/text/72000167.PDF</t>
  </si>
  <si>
    <t>http://pdfhost.focus.nps.gov/docs/nhls/photos/72000167.PDF</t>
  </si>
  <si>
    <t>http://pdfhost.focus.nps.gov/docs/nhls/text/83003249.PDF</t>
  </si>
  <si>
    <t>http://pdfhost.focus.nps.gov/docs/nhls/photos/83003249.PDF</t>
  </si>
  <si>
    <t>http://pdfhost.focus.nps.gov/docs/nhls/text/73000368.PDF</t>
  </si>
  <si>
    <t>http://pdfhost.focus.nps.gov/docs/nhls/photos/73000368.PDF</t>
  </si>
  <si>
    <t>http://pdfhost.focus.nps.gov/docs/nhls/text/73000347.PDF</t>
  </si>
  <si>
    <t>http://pdfhost.focus.nps.gov/docs/nhls/photos/73000347.PDF</t>
  </si>
  <si>
    <t>http://pdfhost.focus.nps.gov/docs/nhls/text/72000162.PDF</t>
  </si>
  <si>
    <t>http://pdfhost.focus.nps.gov/docs/nhls/photos/72000162.PDF</t>
  </si>
  <si>
    <t>http://pdfhost.focus.nps.gov/docs/nhls/text/66000147.PDF</t>
  </si>
  <si>
    <t>http://pdfhost.focus.nps.gov/docs/nhls/photos/66000147.PDF</t>
  </si>
  <si>
    <t>http://pdfhost.focus.nps.gov/docs/nhls/text/74000443.PDF</t>
  </si>
  <si>
    <t>http://pdfhost.focus.nps.gov/docs/nhls/photos/74000443.PDF</t>
  </si>
  <si>
    <t>http://pdfhost.focus.nps.gov/docs/nhls/text/77000268.PDF</t>
  </si>
  <si>
    <t>http://pdfhost.focus.nps.gov/docs/nhls/photos/77000268.PDF</t>
  </si>
  <si>
    <t>http://pdfhost.focus.nps.gov/docs/nhls/text/66000173.PDF</t>
  </si>
  <si>
    <t>http://pdfhost.focus.nps.gov/docs/nhls/photos/66000173.PDF</t>
  </si>
  <si>
    <t>http://pdfhost.focus.nps.gov/docs/nhls/text/66000188.PDF</t>
  </si>
  <si>
    <t>http://pdfhost.focus.nps.gov/docs/nhls/photos/66000188.PDF</t>
  </si>
  <si>
    <t>http://pdfhost.focus.nps.gov/docs/nhls/text/66000191.PDF</t>
  </si>
  <si>
    <t>http://pdfhost.focus.nps.gov/docs/nhls/photos/66000191.PDF</t>
  </si>
  <si>
    <t>http://pdfhost.focus.nps.gov/docs/nhls/text/66000181.PDF</t>
  </si>
  <si>
    <t>http://pdfhost.focus.nps.gov/docs/nhls/photos/66000181.PDF</t>
  </si>
  <si>
    <t>http://pdfhost.focus.nps.gov/docs/nhls/text/74000457.PDF</t>
  </si>
  <si>
    <t>http://pdfhost.focus.nps.gov/docs/nhls/photos/74000457.PDF</t>
  </si>
  <si>
    <t>http://pdfhost.focus.nps.gov/docs/nhls/text/66000152.PDF</t>
  </si>
  <si>
    <t>http://pdfhost.focus.nps.gov/docs/nhls/photos/66000152.PDF</t>
  </si>
  <si>
    <t>http://pdfhost.focus.nps.gov/docs/nhls/text/66000149.PDF</t>
  </si>
  <si>
    <t>http://pdfhost.focus.nps.gov/docs/nhls/photos/66000149.PDF</t>
  </si>
  <si>
    <t>http://pdfhost.focus.nps.gov/docs/nhls/text/66000190.PDF</t>
  </si>
  <si>
    <t>http://pdfhost.focus.nps.gov/docs/nhls/photos/66000190.PDF</t>
  </si>
  <si>
    <t>http://pdfhost.focus.nps.gov/docs/nhls/text/66000196.PDF</t>
  </si>
  <si>
    <t>http://pdfhost.focus.nps.gov/docs/nhls/photos/66000196.PDF</t>
  </si>
  <si>
    <t>http://pdfhost.focus.nps.gov/docs/nhls/text/66000937.PDF</t>
  </si>
  <si>
    <t>http://pdfhost.focus.nps.gov/docs/nhls/photos/66000937.PDF</t>
  </si>
  <si>
    <t>http://pdfhost.focus.nps.gov/docs/nhls/text/66000204.PDF</t>
  </si>
  <si>
    <t>http://pdfhost.focus.nps.gov/docs/nhls/photos/66000204.PDF</t>
  </si>
  <si>
    <t>http://pdfhost.focus.nps.gov/docs/nhls/text/77000331.PDF</t>
  </si>
  <si>
    <t>http://pdfhost.focus.nps.gov/docs/nhls/photos/77000331.PDF</t>
  </si>
  <si>
    <t>http://pdfhost.focus.nps.gov/docs/nhls/text/71000144.PDF</t>
  </si>
  <si>
    <t>http://pdfhost.focus.nps.gov/docs/nhls/photos/71000144.PDF</t>
  </si>
  <si>
    <t>http://pdfhost.focus.nps.gov/docs/nhls/text/66000241.PDF</t>
  </si>
  <si>
    <t>http://pdfhost.focus.nps.gov/docs/nhls/photos/66000241.PDF</t>
  </si>
  <si>
    <t>http://pdfhost.focus.nps.gov/docs/nhls/text/66000214.PDF</t>
  </si>
  <si>
    <t>http://pdfhost.focus.nps.gov/docs/nhls/photos/66000214.PDF</t>
  </si>
  <si>
    <t>http://pdfhost.focus.nps.gov/docs/nhls/text/70000141.PDF</t>
  </si>
  <si>
    <t>http://pdfhost.focus.nps.gov/docs/nhls/photos/70000141.PDF</t>
  </si>
  <si>
    <t>http://pdfhost.focus.nps.gov/docs/nhls/text/66000218.PDF</t>
  </si>
  <si>
    <t>http://pdfhost.focus.nps.gov/docs/nhls/photos/66000218.PDF</t>
  </si>
  <si>
    <t>http://pdfhost.focus.nps.gov/docs/nhls/text/70000143.PDF</t>
  </si>
  <si>
    <t>http://pdfhost.focus.nps.gov/docs/nhls/photos/70000143.PDF</t>
  </si>
  <si>
    <t>http://pdfhost.focus.nps.gov/docs/nhls/text/77000283.PDF</t>
  </si>
  <si>
    <t>http://pdfhost.focus.nps.gov/docs/nhls/photos/77000283.PDF</t>
  </si>
  <si>
    <t>http://pdfhost.focus.nps.gov/docs/nhls/text/66000230.PDF</t>
  </si>
  <si>
    <t>http://pdfhost.focus.nps.gov/docs/nhls/photos/66000230.PDF</t>
  </si>
  <si>
    <t>http://pdfhost.focus.nps.gov/docs/nhls/text/66000239.PDF</t>
  </si>
  <si>
    <t>http://pdfhost.focus.nps.gov/docs/nhls/photos/66000239.PDF</t>
  </si>
  <si>
    <t>http://pdfhost.focus.nps.gov/docs/nhls/text/71000155.PDF</t>
  </si>
  <si>
    <t>http://pdfhost.focus.nps.gov/docs/nhls/photos/71000155.PDF</t>
  </si>
  <si>
    <t>http://pdfhost.focus.nps.gov/docs/nhls/text/70000145.PDF</t>
  </si>
  <si>
    <t>http://pdfhost.focus.nps.gov/docs/nhls/photos/70000145.PDF</t>
  </si>
  <si>
    <t>http://pdfhost.focus.nps.gov/docs/nhls/text/72000253.PDF</t>
  </si>
  <si>
    <t>http://pdfhost.focus.nps.gov/docs/nhls/photos/72000253.PDF</t>
  </si>
  <si>
    <t>http://pdfhost.focus.nps.gov/docs/nhls/text/71000181.PDF</t>
  </si>
  <si>
    <t>http://pdfhost.focus.nps.gov/docs/nhls/photos/71000181.PDF</t>
  </si>
  <si>
    <t>http://pdfhost.focus.nps.gov/docs/nhls/text/76000494.PDF</t>
  </si>
  <si>
    <t>http://pdfhost.focus.nps.gov/docs/nhls/photos/76000494.PDF</t>
  </si>
  <si>
    <t>http://pdfhost.focus.nps.gov/docs/nhls/text/70000147.PDF</t>
  </si>
  <si>
    <t>http://pdfhost.focus.nps.gov/docs/nhls/photos/70000147.PDF</t>
  </si>
  <si>
    <t>http://pdfhost.focus.nps.gov/docs/nhls/text/66000215.PDF</t>
  </si>
  <si>
    <t>http://pdfhost.focus.nps.gov/docs/nhls/photos/66000215.PDF</t>
  </si>
  <si>
    <t>http://pdfhost.focus.nps.gov/docs/nhls/text/66000240.PDF</t>
  </si>
  <si>
    <t>http://pdfhost.focus.nps.gov/docs/nhls/photos/66000240.PDF</t>
  </si>
  <si>
    <t>http://pdfhost.focus.nps.gov/docs/nhls/text/78000786.PDF</t>
  </si>
  <si>
    <t>http://pdfhost.focus.nps.gov/docs/nhls/photos/78000786.PDF</t>
  </si>
  <si>
    <t>http://pdfhost.focus.nps.gov/docs/nhls/text/75002103.PDF</t>
  </si>
  <si>
    <t>http://pdfhost.focus.nps.gov/docs/nhls/photos/75002103.PDF</t>
  </si>
  <si>
    <t>http://pdfhost.focus.nps.gov/docs/nhls/text/71000173.PDF</t>
  </si>
  <si>
    <t>http://pdfhost.focus.nps.gov/docs/nhls/photos/71000173.PDF</t>
  </si>
  <si>
    <t>http://pdfhost.focus.nps.gov/docs/nhls/text/71000171.PDF</t>
  </si>
  <si>
    <t>http://pdfhost.focus.nps.gov/docs/nhls/photos/71000171.PDF</t>
  </si>
  <si>
    <t>http://pdfhost.focus.nps.gov/docs/nhls/text/66000222.PDF</t>
  </si>
  <si>
    <t>http://pdfhost.focus.nps.gov/docs/nhls/photos/66000222.PDF</t>
  </si>
  <si>
    <t>http://pdfhost.focus.nps.gov/docs/nhls/text/66000225.PDF</t>
  </si>
  <si>
    <t>http://pdfhost.focus.nps.gov/docs/nhls/photos/66000225.PDF</t>
  </si>
  <si>
    <t>http://pdfhost.focus.nps.gov/docs/nhls/text/66000231.PDF</t>
  </si>
  <si>
    <t>http://pdfhost.focus.nps.gov/docs/nhls/photos/66000231.PDF</t>
  </si>
  <si>
    <t>http://pdfhost.focus.nps.gov/docs/nhls/text/73000395.PDF</t>
  </si>
  <si>
    <t>http://pdfhost.focus.nps.gov/docs/nhls/photos/73000395.PDF</t>
  </si>
  <si>
    <t>http://pdfhost.focus.nps.gov/docs/nhls/text/66000220.PDF</t>
  </si>
  <si>
    <t>http://pdfhost.focus.nps.gov/docs/nhls/photos/66000220.PDF</t>
  </si>
  <si>
    <t>http://pdfhost.focus.nps.gov/docs/nhls/text/66000234.PDF</t>
  </si>
  <si>
    <t>http://pdfhost.focus.nps.gov/docs/nhls/photos/66000234.PDF</t>
  </si>
  <si>
    <t>http://pdfhost.focus.nps.gov/docs/nhls/text/66000216.PDF</t>
  </si>
  <si>
    <t>http://pdfhost.focus.nps.gov/docs/nhls/photos/66000216.PDF</t>
  </si>
  <si>
    <t>http://pdfhost.focus.nps.gov/docs/nhls/text/66000226.PDF</t>
  </si>
  <si>
    <t>http://pdfhost.focus.nps.gov/docs/nhls/photos/66000226.PDF</t>
  </si>
  <si>
    <t>http://pdfhost.focus.nps.gov/docs/nhls/text/68000022.PDF</t>
  </si>
  <si>
    <t>http://pdfhost.focus.nps.gov/docs/nhls/photos/68000022.PDF</t>
  </si>
  <si>
    <t>http://pdfhost.focus.nps.gov/docs/nhls/text/66000233.PDF</t>
  </si>
  <si>
    <t>http://pdfhost.focus.nps.gov/docs/nhls/photos/66000233.PDF</t>
  </si>
  <si>
    <t>http://pdfhost.focus.nps.gov/docs/nhls/text/70000142.PDF</t>
  </si>
  <si>
    <t>http://pdfhost.focus.nps.gov/docs/nhls/photos/70000142.PDF</t>
  </si>
  <si>
    <t>http://pdfhost.focus.nps.gov/docs/nhls/text/71000153.PDF</t>
  </si>
  <si>
    <t>http://pdfhost.focus.nps.gov/docs/nhls/photos/71000153.PDF</t>
  </si>
  <si>
    <t>http://pdfhost.focus.nps.gov/docs/nhls/text/71000504.PDF</t>
  </si>
  <si>
    <t>http://pdfhost.focus.nps.gov/docs/nhls/photos/71000504.PDF</t>
  </si>
  <si>
    <t>http://pdfhost.focus.nps.gov/docs/nhls/text/66000228.PDF</t>
  </si>
  <si>
    <t>http://pdfhost.focus.nps.gov/docs/nhls/photos/66000228.PDF</t>
  </si>
  <si>
    <t>http://pdfhost.focus.nps.gov/docs/nhls/text/66000205.PDF</t>
  </si>
  <si>
    <t>http://pdfhost.focus.nps.gov/docs/nhls/photos/66000205.PDF</t>
  </si>
  <si>
    <t>http://pdfhost.focus.nps.gov/docs/nhls/text/77000330.PDF</t>
  </si>
  <si>
    <t>http://pdfhost.focus.nps.gov/docs/nhls/photos/77000330.PDF</t>
  </si>
  <si>
    <t>http://pdfhost.focus.nps.gov/docs/nhls/text/66000217.PDF</t>
  </si>
  <si>
    <t>http://pdfhost.focus.nps.gov/docs/nhls/photos/66000217.PDF</t>
  </si>
  <si>
    <t>http://pdfhost.focus.nps.gov/docs/nhls/text/78000754.PDF</t>
  </si>
  <si>
    <t>http://pdfhost.focus.nps.gov/docs/nhls/photos/78000754.PDF</t>
  </si>
  <si>
    <t>http://pdfhost.focus.nps.gov/docs/nhls/text/84003866.PDF</t>
  </si>
  <si>
    <t>http://pdfhost.focus.nps.gov/docs/nhls/photos/84003866.PDF</t>
  </si>
  <si>
    <t>http://pdfhost.focus.nps.gov/docs/nhls/text/66000939.PDF</t>
  </si>
  <si>
    <t>http://pdfhost.focus.nps.gov/docs/nhls/photos/66000939.PDF</t>
  </si>
  <si>
    <t>http://pdfhost.focus.nps.gov/docs/nhls/text/66000247.PDF</t>
  </si>
  <si>
    <t>http://pdfhost.focus.nps.gov/docs/nhls/photos/66000247.PDF</t>
  </si>
  <si>
    <t>http://pdfhost.focus.nps.gov/docs/nhls/text/66000243.PDF</t>
  </si>
  <si>
    <t>http://pdfhost.focus.nps.gov/docs/nhls/photos/66000243.PDF</t>
  </si>
  <si>
    <t>http://pdfhost.focus.nps.gov/docs/nhls/text/66000245.PDF</t>
  </si>
  <si>
    <t>http://pdfhost.focus.nps.gov/docs/nhls/photos/66000245.PDF</t>
  </si>
  <si>
    <t>http://pdfhost.focus.nps.gov/docs/nhls/text/66000244.PDF</t>
  </si>
  <si>
    <t>http://pdfhost.focus.nps.gov/docs/nhls/photos/66000244.PDF</t>
  </si>
  <si>
    <t>http://pdfhost.focus.nps.gov/docs/nhls/text/66000474.PDF</t>
  </si>
  <si>
    <t>http://pdfhost.focus.nps.gov/docs/nhls/photos/66000474.PDF</t>
  </si>
  <si>
    <t>http://pdfhost.focus.nps.gov/docs/nhls/text/74000655.PDF</t>
  </si>
  <si>
    <t>http://pdfhost.focus.nps.gov/docs/nhls/photos/74000655.PDF</t>
  </si>
  <si>
    <t>http://pdfhost.focus.nps.gov/docs/nhls/text/66000271.PDF</t>
  </si>
  <si>
    <t>http://pdfhost.focus.nps.gov/docs/nhls/photos/66000271.PDF</t>
  </si>
  <si>
    <t>http://pdfhost.focus.nps.gov/docs/nhls/text/68000023.PDF</t>
  </si>
  <si>
    <t>http://pdfhost.focus.nps.gov/docs/nhls/photos/68000023.PDF</t>
  </si>
  <si>
    <t>http://pdfhost.focus.nps.gov/docs/nhls/text/76000595.PDF</t>
  </si>
  <si>
    <t>http://pdfhost.focus.nps.gov/docs/nhls/photos/76000595.PDF</t>
  </si>
  <si>
    <t>http://pdfhost.focus.nps.gov/docs/nhls/text/72000322.PDF</t>
  </si>
  <si>
    <t>http://pdfhost.focus.nps.gov/docs/nhls/photos/72000322.PDF</t>
  </si>
  <si>
    <t>http://pdfhost.focus.nps.gov/docs/nhls/text/66000265.PDF</t>
  </si>
  <si>
    <t>http://pdfhost.focus.nps.gov/docs/nhls/photos/66000265.PDF</t>
  </si>
  <si>
    <t>http://pdfhost.focus.nps.gov/docs/nhls/text/66000269.PDF</t>
  </si>
  <si>
    <t>http://pdfhost.focus.nps.gov/docs/nhls/photos/66000269.PDF</t>
  </si>
  <si>
    <t>http://pdfhost.focus.nps.gov/docs/nhls/text/73001093.PDF</t>
  </si>
  <si>
    <t>http://pdfhost.focus.nps.gov/docs/nhls/photos/73001093.PDF</t>
  </si>
  <si>
    <t>http://pdfhost.focus.nps.gov/docs/nhls/text/78001780.PDF</t>
  </si>
  <si>
    <t>http://pdfhost.focus.nps.gov/docs/nhls/photos/78001780.PDF</t>
  </si>
  <si>
    <t>http://pdfhost.focus.nps.gov/docs/nhls/text/78001788.PDF</t>
  </si>
  <si>
    <t>http://pdfhost.focus.nps.gov/docs/nhls/photos/78001788.PDF</t>
  </si>
  <si>
    <t>http://pdfhost.focus.nps.gov/docs/nhls/text/71000265.PDF</t>
  </si>
  <si>
    <t>http://pdfhost.focus.nps.gov/docs/nhls/photos/71000265.PDF</t>
  </si>
  <si>
    <t>http://pdfhost.focus.nps.gov/docs/nhls/text/71000273.PDF</t>
  </si>
  <si>
    <t>http://pdfhost.focus.nps.gov/docs/nhls/photos/71000273.PDF</t>
  </si>
  <si>
    <t>http://pdfhost.focus.nps.gov/docs/nhls/text/71000287.PDF</t>
  </si>
  <si>
    <t>http://pdfhost.focus.nps.gov/docs/nhls/photos/71000287.PDF</t>
  </si>
  <si>
    <t>http://pdfhost.focus.nps.gov/docs/nhls/text/71000286.PDF</t>
  </si>
  <si>
    <t>http://pdfhost.focus.nps.gov/docs/nhls/photos/71000286.PDF</t>
  </si>
  <si>
    <t>http://pdfhost.focus.nps.gov/docs/nhls/text/74002230.PDF</t>
  </si>
  <si>
    <t>http://pdfhost.focus.nps.gov/docs/nhls/photos/74002230.PDF</t>
  </si>
  <si>
    <t>http://pdfhost.focus.nps.gov/docs/nhls/text/77000428.PDF</t>
  </si>
  <si>
    <t>http://pdfhost.focus.nps.gov/docs/nhls/photos/77000428.PDF</t>
  </si>
  <si>
    <t>http://pdfhost.focus.nps.gov/docs/nhls/text/76000613.PDF</t>
  </si>
  <si>
    <t>http://pdfhost.focus.nps.gov/docs/nhls/photos/76000613.PDF</t>
  </si>
  <si>
    <t>http://pdfhost.focus.nps.gov/docs/nhls/text/74000664.PDF</t>
  </si>
  <si>
    <t>http://pdfhost.focus.nps.gov/docs/nhls/photos/74000664.PDF</t>
  </si>
  <si>
    <t>http://pdfhost.focus.nps.gov/docs/nhls/text/71000259.PDF</t>
  </si>
  <si>
    <t>http://pdfhost.focus.nps.gov/docs/nhls/photos/71000259.PDF</t>
  </si>
  <si>
    <t>http://pdfhost.focus.nps.gov/docs/nhls/text/70000868.PDF</t>
  </si>
  <si>
    <t>http://pdfhost.focus.nps.gov/docs/nhls/photos/70000868.PDF</t>
  </si>
  <si>
    <t>http://pdfhost.focus.nps.gov/docs/nhls/text/70000869.PDF</t>
  </si>
  <si>
    <t>http://pdfhost.focus.nps.gov/docs/nhls/photos/70000869.PDF</t>
  </si>
  <si>
    <t>http://pdfhost.focus.nps.gov/docs/nhls/text/69000049.PDF</t>
  </si>
  <si>
    <t>http://pdfhost.focus.nps.gov/docs/nhls/photos/69000049.PDF</t>
  </si>
  <si>
    <t>http://pdfhost.focus.nps.gov/docs/nhls/text/73000647.PDF</t>
  </si>
  <si>
    <t>http://pdfhost.focus.nps.gov/docs/nhls/photos/73000647.PDF</t>
  </si>
  <si>
    <t>http://pdfhost.focus.nps.gov/docs/nhls/text/76000631.PDF</t>
  </si>
  <si>
    <t>http://pdfhost.focus.nps.gov/docs/nhls/photos/76000631.PDF</t>
  </si>
  <si>
    <t>http://pdfhost.focus.nps.gov/docs/nhls/text/72000410.PDF</t>
  </si>
  <si>
    <t>http://pdfhost.focus.nps.gov/docs/nhls/photos/72000410.PDF</t>
  </si>
  <si>
    <t>http://pdfhost.focus.nps.gov/docs/nhls/text/66000283.PDF</t>
  </si>
  <si>
    <t>http://pdfhost.focus.nps.gov/docs/nhls/photos/66000283.PDF</t>
  </si>
  <si>
    <t>http://pdfhost.focus.nps.gov/docs/nhls/text/72000411.PDF</t>
  </si>
  <si>
    <t>http://pdfhost.focus.nps.gov/docs/nhls/photos/72000411.PDF</t>
  </si>
  <si>
    <t>http://pdfhost.focus.nps.gov/docs/nhls/text/76002144.PDF</t>
  </si>
  <si>
    <t>http://pdfhost.focus.nps.gov/docs/nhls/photos/76002144.PDF</t>
  </si>
  <si>
    <t>http://pdfhost.focus.nps.gov/docs/nhls/text/70000388.PDF</t>
  </si>
  <si>
    <t>http://pdfhost.focus.nps.gov/docs/nhls/photos/70000388.PDF</t>
  </si>
  <si>
    <t>http://pdfhost.focus.nps.gov/docs/nhls/text/66000312.PDF</t>
  </si>
  <si>
    <t>http://pdfhost.focus.nps.gov/docs/nhls/photos/66000312.PDF</t>
  </si>
  <si>
    <t>http://pdfhost.focus.nps.gov/docs/nhls/text/66000306.PDF</t>
  </si>
  <si>
    <t>http://pdfhost.focus.nps.gov/docs/nhls/photos/66000306.PDF</t>
  </si>
  <si>
    <t>http://pdfhost.focus.nps.gov/docs/nhls/text/66000302.PDF</t>
  </si>
  <si>
    <t>http://pdfhost.focus.nps.gov/docs/nhls/photos/66000302.PDF</t>
  </si>
  <si>
    <t>http://pdfhost.focus.nps.gov/docs/nhls/text/66000307.PDF</t>
  </si>
  <si>
    <t>http://pdfhost.focus.nps.gov/docs/nhls/photos/66000307.PDF</t>
  </si>
  <si>
    <t>http://pdfhost.focus.nps.gov/docs/nhls/text/66000294.PDF</t>
  </si>
  <si>
    <t>http://pdfhost.focus.nps.gov/docs/nhls/photos/66000294.PDF</t>
  </si>
  <si>
    <t>http://pdfhost.focus.nps.gov/docs/nhls/text/66000296.PDF</t>
  </si>
  <si>
    <t>http://pdfhost.focus.nps.gov/docs/nhls/photos/66000296.PDF</t>
  </si>
  <si>
    <t>http://pdfhost.focus.nps.gov/docs/nhls/text/66000292.PDF</t>
  </si>
  <si>
    <t>http://pdfhost.focus.nps.gov/docs/nhls/photos/66000292.PDF</t>
  </si>
  <si>
    <t>http://pdfhost.focus.nps.gov/docs/nhls/text/66000299.PDF</t>
  </si>
  <si>
    <t>http://pdfhost.focus.nps.gov/docs/nhls/photos/66000299.PDF</t>
  </si>
  <si>
    <t>http://pdfhost.focus.nps.gov/docs/nhls/text/70000230.PDF</t>
  </si>
  <si>
    <t>http://pdfhost.focus.nps.gov/docs/nhls/photos/70000230.PDF</t>
  </si>
  <si>
    <t>http://pdfhost.focus.nps.gov/docs/nhls/text/66000899.PDF</t>
  </si>
  <si>
    <t>http://pdfhost.focus.nps.gov/docs/nhls/photos/66000899.PDF</t>
  </si>
  <si>
    <t>http://pdfhost.focus.nps.gov/docs/nhls/text/70000231.PDF</t>
  </si>
  <si>
    <t>http://pdfhost.focus.nps.gov/docs/nhls/photos/70000231.PDF</t>
  </si>
  <si>
    <t>http://pdfhost.focus.nps.gov/docs/nhls/text/76000687.PDF</t>
  </si>
  <si>
    <t>http://pdfhost.focus.nps.gov/docs/nhls/photos/76000687.PDF</t>
  </si>
  <si>
    <t>http://pdfhost.focus.nps.gov/docs/nhls/text/70000243.PDF</t>
  </si>
  <si>
    <t>http://pdfhost.focus.nps.gov/docs/nhls/photos/70000243.PDF</t>
  </si>
  <si>
    <t>http://pdfhost.focus.nps.gov/docs/nhls/text/74000774.PDF</t>
  </si>
  <si>
    <t>http://pdfhost.focus.nps.gov/docs/nhls/photos/74000774.PDF</t>
  </si>
  <si>
    <t>http://pdfhost.focus.nps.gov/docs/nhls/text/72001479.PDF</t>
  </si>
  <si>
    <t>http://pdfhost.focus.nps.gov/docs/nhls/photos/72001479.PDF</t>
  </si>
  <si>
    <t>http://pdfhost.focus.nps.gov/docs/nhls/text/76000706.PDF</t>
  </si>
  <si>
    <t>http://pdfhost.focus.nps.gov/docs/nhls/photos/76000706.PDF</t>
  </si>
  <si>
    <t>http://pdfhost.focus.nps.gov/docs/nhls/text/75000646.PDF</t>
  </si>
  <si>
    <t>http://pdfhost.focus.nps.gov/docs/nhls/photos/75000646.PDF</t>
  </si>
  <si>
    <t>http://pdfhost.focus.nps.gov/docs/nhls/text/66000327.PDF</t>
  </si>
  <si>
    <t>http://pdfhost.focus.nps.gov/docs/nhls/photos/66000327.PDF</t>
  </si>
  <si>
    <t>http://pdfhost.focus.nps.gov/docs/nhls/text/70000233.PDF</t>
  </si>
  <si>
    <t>http://pdfhost.focus.nps.gov/docs/nhls/photos/70000233.PDF</t>
  </si>
  <si>
    <t>http://pdfhost.focus.nps.gov/docs/nhls/text/78001123.PDF</t>
  </si>
  <si>
    <t>http://pdfhost.focus.nps.gov/docs/nhls/photos/78001123.PDF</t>
  </si>
  <si>
    <t>http://pdfhost.focus.nps.gov/docs/nhls/text/76000695.PDF</t>
  </si>
  <si>
    <t>http://pdfhost.focus.nps.gov/docs/nhls/photos/76000695.PDF</t>
  </si>
  <si>
    <t>http://pdfhost.focus.nps.gov/docs/nhls/text/76000696.PDF</t>
  </si>
  <si>
    <t>http://pdfhost.focus.nps.gov/docs/nhls/photos/76000696.PDF</t>
  </si>
  <si>
    <t>http://pdfhost.focus.nps.gov/docs/nhls/text/73000697.PDF</t>
  </si>
  <si>
    <t>http://pdfhost.focus.nps.gov/docs/nhls/photos/73000697.PDF</t>
  </si>
  <si>
    <t>http://pdfhost.focus.nps.gov/docs/nhls/text/68000024.PDF</t>
  </si>
  <si>
    <t>http://pdfhost.focus.nps.gov/docs/nhls/photos/68000024.PDF</t>
  </si>
  <si>
    <t>http://pdfhost.focus.nps.gov/docs/nhls/text/66000321.PDF</t>
  </si>
  <si>
    <t>http://pdfhost.focus.nps.gov/docs/nhls/photos/66000321.PDF</t>
  </si>
  <si>
    <t>http://pdfhost.focus.nps.gov/docs/nhls/text/66000323.PDF</t>
  </si>
  <si>
    <t>http://pdfhost.focus.nps.gov/docs/nhls/photos/66000323.PDF</t>
  </si>
  <si>
    <t>http://pdfhost.focus.nps.gov/docs/nhls/text/66000331.PDF</t>
  </si>
  <si>
    <t>http://pdfhost.focus.nps.gov/docs/nhls/photos/66000331.PDF</t>
  </si>
  <si>
    <t>http://pdfhost.focus.nps.gov/docs/nhls/text/70000237.PDF</t>
  </si>
  <si>
    <t>http://pdfhost.focus.nps.gov/docs/nhls/photos/70000237.PDF</t>
  </si>
  <si>
    <t>http://pdfhost.focus.nps.gov/docs/nhls/text/69000055.PDF</t>
  </si>
  <si>
    <t>http://pdfhost.focus.nps.gov/docs/nhls/photos/69000055.PDF</t>
  </si>
  <si>
    <t>http://pdfhost.focus.nps.gov/docs/nhls/text/66000316.PDF</t>
  </si>
  <si>
    <t>http://pdfhost.focus.nps.gov/docs/nhls/photos/66000316.PDF</t>
  </si>
  <si>
    <t>http://pdfhost.focus.nps.gov/docs/nhls/text/70000238.PDF</t>
  </si>
  <si>
    <t>http://pdfhost.focus.nps.gov/docs/nhls/photos/70000238.PDF</t>
  </si>
  <si>
    <t>http://pdfhost.focus.nps.gov/docs/nhls/text/67000005.PDF</t>
  </si>
  <si>
    <t>http://pdfhost.focus.nps.gov/docs/nhls/photos/67000005.PDF</t>
  </si>
  <si>
    <t>http://pdfhost.focus.nps.gov/docs/nhls/text/66000314.PDF</t>
  </si>
  <si>
    <t>http://pdfhost.focus.nps.gov/docs/nhls/photos/66000314.PDF</t>
  </si>
  <si>
    <t>http://pdfhost.focus.nps.gov/docs/nhls/text/78001129.PDF</t>
  </si>
  <si>
    <t>http://pdfhost.focus.nps.gov/docs/nhls/photos/78001129.PDF</t>
  </si>
  <si>
    <t>http://pdfhost.focus.nps.gov/docs/nhls/text/76000705.PDF</t>
  </si>
  <si>
    <t>http://pdfhost.focus.nps.gov/docs/nhls/photos/76000705.PDF</t>
  </si>
  <si>
    <t>http://pdfhost.focus.nps.gov/docs/nhls/text/66000325.PDF</t>
  </si>
  <si>
    <t>http://pdfhost.focus.nps.gov/docs/nhls/photos/66000325.PDF</t>
  </si>
  <si>
    <t>http://pdfhost.focus.nps.gov/docs/nhls/text/66000317.PDF</t>
  </si>
  <si>
    <t>http://pdfhost.focus.nps.gov/docs/nhls/photos/66000317.PDF</t>
  </si>
  <si>
    <t>http://pdfhost.focus.nps.gov/docs/nhls/text/75000667.PDF</t>
  </si>
  <si>
    <t>http://pdfhost.focus.nps.gov/docs/nhls/photos/75000667.PDF</t>
  </si>
  <si>
    <t>http://pdfhost.focus.nps.gov/docs/nhls/text/70000240.PDF</t>
  </si>
  <si>
    <t>http://pdfhost.focus.nps.gov/docs/nhls/photos/70000240.PDF</t>
  </si>
  <si>
    <t>http://pdfhost.focus.nps.gov/docs/nhls/text/76000753.PDF</t>
  </si>
  <si>
    <t>http://pdfhost.focus.nps.gov/docs/nhls/photos/76000753.PDF</t>
  </si>
  <si>
    <t>http://pdfhost.focus.nps.gov/docs/nhls/text/75000680.PDF</t>
  </si>
  <si>
    <t>http://pdfhost.focus.nps.gov/docs/nhls/photos/75000680.PDF</t>
  </si>
  <si>
    <t>http://pdfhost.focus.nps.gov/docs/nhls/text/71000318.PDF</t>
  </si>
  <si>
    <t>http://pdfhost.focus.nps.gov/docs/nhls/photos/71000318.PDF</t>
  </si>
  <si>
    <t>http://pdfhost.focus.nps.gov/docs/nhls/text/76000820.PDF</t>
  </si>
  <si>
    <t>http://pdfhost.focus.nps.gov/docs/nhls/photos/76000820.PDF</t>
  </si>
  <si>
    <t>http://pdfhost.focus.nps.gov/docs/nhls/text/74000846.PDF</t>
  </si>
  <si>
    <t>http://pdfhost.focus.nps.gov/docs/nhls/photos/74000846.PDF</t>
  </si>
  <si>
    <t>http://pdfhost.focus.nps.gov/docs/nhls/text/72000475.PDF</t>
  </si>
  <si>
    <t>http://pdfhost.focus.nps.gov/docs/nhls/photos/72000475.PDF</t>
  </si>
  <si>
    <t>http://pdfhost.focus.nps.gov/docs/nhls/text/66000349.PDF</t>
  </si>
  <si>
    <t>http://pdfhost.focus.nps.gov/docs/nhls/photos/66000349.PDF</t>
  </si>
  <si>
    <t>http://pdfhost.focus.nps.gov/docs/nhls/text/73000736.PDF</t>
  </si>
  <si>
    <t>http://pdfhost.focus.nps.gov/docs/nhls/photos/73000736.PDF</t>
  </si>
  <si>
    <t>http://pdfhost.focus.nps.gov/docs/nhls/text/66000352.PDF</t>
  </si>
  <si>
    <t>http://pdfhost.focus.nps.gov/docs/nhls/photos/66000352.PDF</t>
  </si>
  <si>
    <t>http://pdfhost.focus.nps.gov/docs/nhls/text/71000312.PDF</t>
  </si>
  <si>
    <t>http://pdfhost.focus.nps.gov/docs/nhls/photos/71000312.PDF</t>
  </si>
  <si>
    <t>http://pdfhost.focus.nps.gov/docs/nhls/text/71000317.PDF</t>
  </si>
  <si>
    <t>http://pdfhost.focus.nps.gov/docs/nhls/photos/71000317.PDF</t>
  </si>
  <si>
    <t>http://pdfhost.focus.nps.gov/docs/nhls/text/66000338.PDF</t>
  </si>
  <si>
    <t>http://pdfhost.focus.nps.gov/docs/nhls/photos/66000338.PDF</t>
  </si>
  <si>
    <t>http://pdfhost.focus.nps.gov/docs/nhls/text/66000339.PDF</t>
  </si>
  <si>
    <t>http://pdfhost.focus.nps.gov/docs/nhls/photos/66000339.PDF</t>
  </si>
  <si>
    <t>http://pdfhost.focus.nps.gov/docs/nhls/text/66000346.PDF</t>
  </si>
  <si>
    <t>http://pdfhost.focus.nps.gov/docs/nhls/photos/66000346.PDF</t>
  </si>
  <si>
    <t>http://pdfhost.focus.nps.gov/docs/nhls/text/66000336.PDF</t>
  </si>
  <si>
    <t>http://pdfhost.focus.nps.gov/docs/nhls/photos/66000336.PDF</t>
  </si>
  <si>
    <t>http://pdfhost.focus.nps.gov/docs/nhls/text/75000786.PDF</t>
  </si>
  <si>
    <t>http://pdfhost.focus.nps.gov/docs/nhls/photos/75000786.PDF</t>
  </si>
  <si>
    <t>http://pdfhost.focus.nps.gov/docs/nhls/text/66000360.PDF</t>
  </si>
  <si>
    <t>http://pdfhost.focus.nps.gov/docs/nhls/photos/66000360.PDF</t>
  </si>
  <si>
    <t>http://pdfhost.focus.nps.gov/docs/nhls/text/66000354.PDF</t>
  </si>
  <si>
    <t>http://pdfhost.focus.nps.gov/docs/nhls/photos/66000354.PDF</t>
  </si>
  <si>
    <t>http://pdfhost.focus.nps.gov/docs/nhls/text/74000892.PDF</t>
  </si>
  <si>
    <t>http://pdfhost.focus.nps.gov/docs/nhls/photos/74000892.PDF</t>
  </si>
  <si>
    <t>http://pdfhost.focus.nps.gov/docs/nhls/text/71000348.PDF</t>
  </si>
  <si>
    <t>http://pdfhost.focus.nps.gov/docs/nhls/photos/71000348.PDF</t>
  </si>
  <si>
    <t>http://pdfhost.focus.nps.gov/docs/nhls/text/66000355.PDF</t>
  </si>
  <si>
    <t>http://pdfhost.focus.nps.gov/docs/nhls/photos/66000355.PDF</t>
  </si>
  <si>
    <t>http://pdfhost.focus.nps.gov/docs/nhls/text/66000358.PDF</t>
  </si>
  <si>
    <t>http://pdfhost.focus.nps.gov/docs/nhls/photos/66000358.PDF</t>
  </si>
  <si>
    <t>http://pdfhost.focus.nps.gov/docs/nhls/text/71000346.PDF</t>
  </si>
  <si>
    <t>http://pdfhost.focus.nps.gov/docs/nhls/photos/71000346.PDF</t>
  </si>
  <si>
    <t>http://pdfhost.focus.nps.gov/docs/nhls/text/66000359.PDF</t>
  </si>
  <si>
    <t>http://pdfhost.focus.nps.gov/docs/nhls/photos/66000359.PDF</t>
  </si>
  <si>
    <t>http://pdfhost.focus.nps.gov/docs/nhls/text/66000374.PDF</t>
  </si>
  <si>
    <t>http://pdfhost.focus.nps.gov/docs/nhls/photos/66000374.PDF</t>
  </si>
  <si>
    <t>http://pdfhost.focus.nps.gov/docs/nhls/text/74000929.PDF</t>
  </si>
  <si>
    <t>http://pdfhost.focus.nps.gov/docs/nhls/photos/74000929.PDF</t>
  </si>
  <si>
    <t>http://pdfhost.focus.nps.gov/docs/nhls/text/66000379.PDF</t>
  </si>
  <si>
    <t>http://pdfhost.focus.nps.gov/docs/nhls/photos/66000379.PDF</t>
  </si>
  <si>
    <t>http://pdfhost.focus.nps.gov/docs/nhls/text/66000381.PDF</t>
  </si>
  <si>
    <t>http://pdfhost.focus.nps.gov/docs/nhls/photos/66000381.PDF</t>
  </si>
  <si>
    <t>http://pdfhost.focus.nps.gov/docs/nhls/text/66000380.PDF</t>
  </si>
  <si>
    <t>http://pdfhost.focus.nps.gov/docs/nhls/photos/66000380.PDF</t>
  </si>
  <si>
    <t>http://pdfhost.focus.nps.gov/docs/nhls/text/74000932.PDF</t>
  </si>
  <si>
    <t>http://pdfhost.focus.nps.gov/docs/nhls/photos/74000932.PDF</t>
  </si>
  <si>
    <t>http://pdfhost.focus.nps.gov/docs/nhls/text/71000496.PDF</t>
  </si>
  <si>
    <t>http://pdfhost.focus.nps.gov/docs/nhls/photos/71000496.PDF</t>
  </si>
  <si>
    <t>http://pdfhost.focus.nps.gov/docs/nhls/text/71000359.PDF</t>
  </si>
  <si>
    <t>http://pdfhost.focus.nps.gov/docs/nhls/photos/71000359.PDF</t>
  </si>
  <si>
    <t>http://pdfhost.focus.nps.gov/docs/nhls/text/70000842.PDF</t>
  </si>
  <si>
    <t>http://pdfhost.focus.nps.gov/docs/nhls/photos/70000842.PDF</t>
  </si>
  <si>
    <t>http://pdfhost.focus.nps.gov/docs/nhls/text/66000375.PDF</t>
  </si>
  <si>
    <t>http://pdfhost.focus.nps.gov/docs/nhls/photos/66000375.PDF</t>
  </si>
  <si>
    <t>http://pdfhost.focus.nps.gov/docs/nhls/text/70000255.PDF</t>
  </si>
  <si>
    <t>http://pdfhost.focus.nps.gov/docs/nhls/photos/70000255.PDF</t>
  </si>
  <si>
    <t>http://pdfhost.focus.nps.gov/docs/nhls/text/69000293.PDF</t>
  </si>
  <si>
    <t>http://pdfhost.focus.nps.gov/docs/nhls/photos/69000293.PDF</t>
  </si>
  <si>
    <t>http://pdfhost.focus.nps.gov/docs/nhls/text/66000322.PDF</t>
  </si>
  <si>
    <t>http://pdfhost.focus.nps.gov/docs/nhls/photos/66000322.PDF</t>
  </si>
  <si>
    <t>http://pdfhost.focus.nps.gov/docs/nhls/text/74000893.PDF</t>
  </si>
  <si>
    <t>http://pdfhost.focus.nps.gov/docs/nhls/photos/74000893.PDF</t>
  </si>
  <si>
    <t>http://pdfhost.focus.nps.gov/docs/nhls/text/77000675.PDF</t>
  </si>
  <si>
    <t>http://pdfhost.focus.nps.gov/docs/nhls/photos/77000675.PDF</t>
  </si>
  <si>
    <t>http://pdfhost.focus.nps.gov/docs/nhls/text/78001125.PDF</t>
  </si>
  <si>
    <t>http://pdfhost.focus.nps.gov/docs/nhls/photos/78001125.PDF</t>
  </si>
  <si>
    <t>http://pdfhost.focus.nps.gov/docs/nhls/text/73000698.PDF</t>
  </si>
  <si>
    <t>http://pdfhost.focus.nps.gov/docs/nhls/photos/73000698.PDF</t>
  </si>
  <si>
    <t>http://pdfhost.focus.nps.gov/docs/nhls/text/76000690.PDF</t>
  </si>
  <si>
    <t>http://pdfhost.focus.nps.gov/docs/nhls/photos/76000690.PDF</t>
  </si>
  <si>
    <t>http://pdfhost.focus.nps.gov/docs/nhls/text/78001421.PDF</t>
  </si>
  <si>
    <t>http://pdfhost.focus.nps.gov/docs/nhls/photos/78001421.PDF</t>
  </si>
  <si>
    <t>http://pdfhost.focus.nps.gov/docs/nhls/text/73000860.PDF</t>
  </si>
  <si>
    <t>http://pdfhost.focus.nps.gov/docs/nhls/photos/73000860.PDF</t>
  </si>
  <si>
    <t>http://pdfhost.focus.nps.gov/docs/nhls/text/70000254.PDF</t>
  </si>
  <si>
    <t>http://pdfhost.focus.nps.gov/docs/nhls/photos/70000254.PDF</t>
  </si>
  <si>
    <t>http://pdfhost.focus.nps.gov/docs/nhls/text/74002187.PDF</t>
  </si>
  <si>
    <t>http://pdfhost.focus.nps.gov/docs/nhls/photos/74002187.PDF</t>
  </si>
  <si>
    <t>http://pdfhost.focus.nps.gov/docs/nhls/text/70000258.PDF</t>
  </si>
  <si>
    <t>http://pdfhost.focus.nps.gov/docs/nhls/photos/70000258.PDF</t>
  </si>
  <si>
    <t>http://pdfhost.focus.nps.gov/docs/nhls/text/74000934.PDF</t>
  </si>
  <si>
    <t>http://pdfhost.focus.nps.gov/docs/nhls/photos/74000934.PDF</t>
  </si>
  <si>
    <t>http://pdfhost.focus.nps.gov/docs/nhls/text/74000936.PDF</t>
  </si>
  <si>
    <t>http://pdfhost.focus.nps.gov/docs/nhls/photos/74000936.PDF</t>
  </si>
  <si>
    <t>http://pdfhost.focus.nps.gov/docs/nhls/text/74002186.PDF</t>
  </si>
  <si>
    <t>http://pdfhost.focus.nps.gov/docs/nhls/photos/74002186.PDF</t>
  </si>
  <si>
    <t>http://pdfhost.focus.nps.gov/docs/nhls/text/72000553.PDF</t>
  </si>
  <si>
    <t>http://pdfhost.focus.nps.gov/docs/nhls/photos/72000553.PDF</t>
  </si>
  <si>
    <t>http://pdfhost.focus.nps.gov/docs/nhls/text/80001707.PDF</t>
  </si>
  <si>
    <t>http://pdfhost.focus.nps.gov/docs/nhls/photos/80001707.PDF</t>
  </si>
  <si>
    <t>http://pdfhost.focus.nps.gov/docs/nhls/text/74000938.PDF</t>
  </si>
  <si>
    <t>http://pdfhost.focus.nps.gov/docs/nhls/photos/74000938.PDF</t>
  </si>
  <si>
    <t>http://pdfhost.focus.nps.gov/docs/nhls/text/73000875.PDF</t>
  </si>
  <si>
    <t>http://pdfhost.focus.nps.gov/docs/nhls/photos/73000875.PDF</t>
  </si>
  <si>
    <t>http://pdfhost.focus.nps.gov/docs/nhls/text/66000376.PDF</t>
  </si>
  <si>
    <t>http://pdfhost.focus.nps.gov/docs/nhls/photos/66000376.PDF</t>
  </si>
  <si>
    <t>http://pdfhost.focus.nps.gov/docs/nhls/text/76000964.PDF</t>
  </si>
  <si>
    <t>http://pdfhost.focus.nps.gov/docs/nhls/photos/76000964.PDF</t>
  </si>
  <si>
    <t>http://pdfhost.focus.nps.gov/docs/nhls/text/72000556.PDF</t>
  </si>
  <si>
    <t>http://pdfhost.focus.nps.gov/docs/nhls/photos/72000556.PDF</t>
  </si>
  <si>
    <t>http://pdfhost.focus.nps.gov/docs/nhls/text/83004387.PDF</t>
  </si>
  <si>
    <t>http://pdfhost.focus.nps.gov/docs/nhls/photos/83004387.PDF</t>
  </si>
  <si>
    <t>http://pdfhost.focus.nps.gov/docs/nhls/text/67000027.PDF</t>
  </si>
  <si>
    <t>http://pdfhost.focus.nps.gov/docs/nhls/photos/67000027.PDF</t>
  </si>
  <si>
    <t>http://pdfhost.focus.nps.gov/docs/nhls/text/78000995.PDF</t>
  </si>
  <si>
    <t>http://pdfhost.focus.nps.gov/docs/nhls/photos/78000995.PDF</t>
  </si>
  <si>
    <t>http://pdfhost.focus.nps.gov/docs/nhls/text/71000285.PDF</t>
  </si>
  <si>
    <t>http://pdfhost.focus.nps.gov/docs/nhls/photos/71000285.PDF</t>
  </si>
  <si>
    <t>http://pdfhost.focus.nps.gov/docs/nhls/text/74000694.PDF</t>
  </si>
  <si>
    <t>http://pdfhost.focus.nps.gov/docs/nhls/photos/74000694.PDF</t>
  </si>
  <si>
    <t>http://pdfhost.focus.nps.gov/docs/nhls/text/66000266.PDF</t>
  </si>
  <si>
    <t>http://pdfhost.focus.nps.gov/docs/nhls/photos/66000266.PDF</t>
  </si>
  <si>
    <t>http://pdfhost.focus.nps.gov/docs/nhls/text/66000606.PDF</t>
  </si>
  <si>
    <t>http://pdfhost.focus.nps.gov/docs/nhls/photos/66000606.PDF</t>
  </si>
  <si>
    <t>http://pdfhost.focus.nps.gov/docs/nhls/text/71000440.PDF</t>
  </si>
  <si>
    <t>http://pdfhost.focus.nps.gov/docs/nhls/photos/71000440.PDF</t>
  </si>
  <si>
    <t>http://pdfhost.focus.nps.gov/docs/nhls/text/66000406.PDF</t>
  </si>
  <si>
    <t>http://pdfhost.focus.nps.gov/docs/nhls/photos/66000406.PDF</t>
  </si>
  <si>
    <t>http://pdfhost.focus.nps.gov/docs/nhls/text/74001035.PDF</t>
  </si>
  <si>
    <t>http://pdfhost.focus.nps.gov/docs/nhls/photos/74001035.PDF</t>
  </si>
  <si>
    <t>http://pdfhost.focus.nps.gov/docs/nhls/text/68000027.PDF</t>
  </si>
  <si>
    <t>http://pdfhost.focus.nps.gov/docs/nhls/photos/68000027.PDF</t>
  </si>
  <si>
    <t>http://pdfhost.focus.nps.gov/docs/nhls/text/70000303.PDF</t>
  </si>
  <si>
    <t>http://pdfhost.focus.nps.gov/docs/nhls/photos/70000303.PDF</t>
  </si>
  <si>
    <t>http://pdfhost.focus.nps.gov/docs/nhls/text/69000075.PDF</t>
  </si>
  <si>
    <t>http://pdfhost.focus.nps.gov/docs/nhls/photos/69000075.PDF</t>
  </si>
  <si>
    <t>http://pdfhost.focus.nps.gov/docs/nhls/text/68000052.PDF</t>
  </si>
  <si>
    <t>http://pdfhost.focus.nps.gov/docs/nhls/photos/68000052.PDF</t>
  </si>
  <si>
    <t>http://pdfhost.focus.nps.gov/docs/nhls/text/71000441.PDF</t>
  </si>
  <si>
    <t>http://pdfhost.focus.nps.gov/docs/nhls/photos/71000441.PDF</t>
  </si>
  <si>
    <t>http://pdfhost.focus.nps.gov/docs/nhls/text/69000078.PDF</t>
  </si>
  <si>
    <t>http://pdfhost.focus.nps.gov/docs/nhls/photos/69000078.PDF</t>
  </si>
  <si>
    <t>http://pdfhost.focus.nps.gov/docs/nhls/text/75001024.PDF</t>
  </si>
  <si>
    <t>http://pdfhost.focus.nps.gov/docs/nhls/photos/75001024.PDF</t>
  </si>
  <si>
    <t>http://pdfhost.focus.nps.gov/docs/nhls/text/74001046.PDF</t>
  </si>
  <si>
    <t>http://pdfhost.focus.nps.gov/docs/nhls/photos/74001046.PDF</t>
  </si>
  <si>
    <t>http://pdfhost.focus.nps.gov/docs/nhls/text/73001004.PDF</t>
  </si>
  <si>
    <t>http://pdfhost.focus.nps.gov/docs/nhls/photos/73001004.PDF</t>
  </si>
  <si>
    <t>http://pdfhost.focus.nps.gov/docs/nhls/text/76000646.PDF</t>
  </si>
  <si>
    <t>http://pdfhost.focus.nps.gov/docs/nhls/photos/76000646.PDF</t>
  </si>
  <si>
    <t>http://pdfhost.focus.nps.gov/docs/nhls/text/74001064.PDF</t>
  </si>
  <si>
    <t>http://pdfhost.focus.nps.gov/docs/nhls/photos/74001064.PDF</t>
  </si>
  <si>
    <t>http://pdfhost.focus.nps.gov/docs/nhls/text/73000999.PDF</t>
  </si>
  <si>
    <t>http://pdfhost.focus.nps.gov/docs/nhls/photos/73000999.PDF</t>
  </si>
  <si>
    <t>http://pdfhost.focus.nps.gov/docs/nhls/text/74001047.PDF</t>
  </si>
  <si>
    <t>http://pdfhost.focus.nps.gov/docs/nhls/photos/74001047.PDF</t>
  </si>
  <si>
    <t>http://pdfhost.focus.nps.gov/docs/nhls/text/71000448.PDF</t>
  </si>
  <si>
    <t>http://pdfhost.focus.nps.gov/docs/nhls/photos/71000448.PDF</t>
  </si>
  <si>
    <t>http://pdfhost.focus.nps.gov/docs/nhls/text/74002252.PDF</t>
  </si>
  <si>
    <t>http://pdfhost.focus.nps.gov/docs/nhls/photos/74002252.PDF</t>
  </si>
  <si>
    <t>http://pdfhost.focus.nps.gov/docs/nhls/text/72000684.PDF</t>
  </si>
  <si>
    <t>http://pdfhost.focus.nps.gov/docs/nhls/photos/72000684.PDF</t>
  </si>
  <si>
    <t>http://pdfhost.focus.nps.gov/docs/nhls/text/68000028.PDF</t>
  </si>
  <si>
    <t>http://pdfhost.focus.nps.gov/docs/nhls/photos/68000028.PDF</t>
  </si>
  <si>
    <t>http://pdfhost.focus.nps.gov/docs/nhls/text/74001050.PDF</t>
  </si>
  <si>
    <t>http://pdfhost.focus.nps.gov/docs/nhls/photos/74001050.PDF</t>
  </si>
  <si>
    <t>http://pdfhost.focus.nps.gov/docs/nhls/text/69000079.PDF</t>
  </si>
  <si>
    <t>http://pdfhost.focus.nps.gov/docs/nhls/photos/69000079.PDF</t>
  </si>
  <si>
    <t>http://pdfhost.focus.nps.gov/docs/nhls/text/74002253.PDF</t>
  </si>
  <si>
    <t>http://pdfhost.focus.nps.gov/docs/nhls/photos/74002253.PDF</t>
  </si>
  <si>
    <t>http://pdfhost.focus.nps.gov/docs/nhls/text/76001092.PDF</t>
  </si>
  <si>
    <t>http://pdfhost.focus.nps.gov/docs/nhls/photos/76001092.PDF</t>
  </si>
  <si>
    <t>http://pdfhost.focus.nps.gov/docs/nhls/text/74001057.PDF</t>
  </si>
  <si>
    <t>http://pdfhost.focus.nps.gov/docs/nhls/photos/74001057.PDF</t>
  </si>
  <si>
    <t>http://pdfhost.focus.nps.gov/docs/nhls/text/70000319.PDF</t>
  </si>
  <si>
    <t>http://pdfhost.focus.nps.gov/docs/nhls/photos/70000319.PDF</t>
  </si>
  <si>
    <t>http://pdfhost.focus.nps.gov/docs/nhls/text/74002254.PDF</t>
  </si>
  <si>
    <t>http://pdfhost.focus.nps.gov/docs/nhls/photos/74002254.PDF</t>
  </si>
  <si>
    <t>http://pdfhost.focus.nps.gov/docs/nhls/text/66000423.PDF</t>
  </si>
  <si>
    <t>http://pdfhost.focus.nps.gov/docs/nhls/photos/66000423.PDF</t>
  </si>
  <si>
    <t>http://pdfhost.focus.nps.gov/docs/nhls/text/76001114.PDF</t>
  </si>
  <si>
    <t>http://pdfhost.focus.nps.gov/docs/nhls/photos/76001114.PDF</t>
  </si>
  <si>
    <t>http://pdfhost.focus.nps.gov/docs/nhls/text/66000418.PDF</t>
  </si>
  <si>
    <t>http://pdfhost.focus.nps.gov/docs/nhls/photos/66000418.PDF</t>
  </si>
  <si>
    <t>http://pdfhost.focus.nps.gov/docs/nhls/text/66000420.PDF</t>
  </si>
  <si>
    <t>http://pdfhost.focus.nps.gov/docs/nhls/photos/66000420.PDF</t>
  </si>
  <si>
    <t>http://pdfhost.focus.nps.gov/docs/nhls/text/69000305.PDF</t>
  </si>
  <si>
    <t>http://pdfhost.focus.nps.gov/docs/nhls/photos/69000305.PDF</t>
  </si>
  <si>
    <t>http://pdfhost.focus.nps.gov/docs/nhls/text/66000414.PDF</t>
  </si>
  <si>
    <t>http://pdfhost.focus.nps.gov/docs/nhls/photos/66000414.PDF</t>
  </si>
  <si>
    <t>http://pdfhost.focus.nps.gov/docs/nhls/text/69000111.PDF</t>
  </si>
  <si>
    <t>http://pdfhost.focus.nps.gov/docs/nhls/photos/69000111.PDF</t>
  </si>
  <si>
    <t>http://pdfhost.focus.nps.gov/docs/nhls/text/66000413.PDF</t>
  </si>
  <si>
    <t>http://pdfhost.focus.nps.gov/docs/nhls/photos/66000413.PDF</t>
  </si>
  <si>
    <t>http://pdfhost.focus.nps.gov/docs/nhls/text/66000419.PDF</t>
  </si>
  <si>
    <t>http://pdfhost.focus.nps.gov/docs/nhls/photos/66000419.PDF</t>
  </si>
  <si>
    <t>http://pdfhost.focus.nps.gov/docs/nhls/text/68000030.PDF</t>
  </si>
  <si>
    <t>http://pdfhost.focus.nps.gov/docs/nhls/photos/68000030.PDF</t>
  </si>
  <si>
    <t>http://pdfhost.focus.nps.gov/docs/nhls/text/76002234.PDF</t>
  </si>
  <si>
    <t>http://pdfhost.focus.nps.gov/docs/nhls/photos/76002234.PDF</t>
  </si>
  <si>
    <t>http://pdfhost.focus.nps.gov/docs/nhls/text/71001065.PDF</t>
  </si>
  <si>
    <t>http://pdfhost.focus.nps.gov/docs/nhls/photos/71001065.PDF</t>
  </si>
  <si>
    <t>http://pdfhost.focus.nps.gov/docs/nhls/text/68000053.PDF</t>
  </si>
  <si>
    <t>http://pdfhost.focus.nps.gov/docs/nhls/photos/68000053.PDF</t>
  </si>
  <si>
    <t>http://pdfhost.focus.nps.gov/docs/nhls/text/68000054.PDF</t>
  </si>
  <si>
    <t>http://pdfhost.focus.nps.gov/docs/nhls/photos/68000054.PDF</t>
  </si>
  <si>
    <t>http://pdfhost.focus.nps.gov/docs/nhls/text/66000946.PDF</t>
  </si>
  <si>
    <t>http://pdfhost.focus.nps.gov/docs/nhls/photos/66000946.PDF</t>
  </si>
  <si>
    <t>http://pdfhost.focus.nps.gov/docs/nhls/text/84003872.PDF</t>
  </si>
  <si>
    <t>http://pdfhost.focus.nps.gov/docs/nhls/photos/84003872.PDF</t>
  </si>
  <si>
    <t>http://pdfhost.focus.nps.gov/docs/nhls/text/71000244.PDF</t>
  </si>
  <si>
    <t>http://pdfhost.focus.nps.gov/docs/nhls/photos/71000244.PDF</t>
  </si>
  <si>
    <t>http://pdfhost.focus.nps.gov/docs/nhls/text/66000345.PDF</t>
  </si>
  <si>
    <t>http://pdfhost.focus.nps.gov/docs/nhls/photos/66000345.PDF</t>
  </si>
  <si>
    <t>http://pdfhost.focus.nps.gov/docs/nhls/text/66000422.PDF</t>
  </si>
  <si>
    <t>http://pdfhost.focus.nps.gov/docs/nhls/photos/66000422.PDF</t>
  </si>
  <si>
    <t>http://pdfhost.focus.nps.gov/docs/nhls/text/66000426.PDF</t>
  </si>
  <si>
    <t>http://pdfhost.focus.nps.gov/docs/nhls/photos/66000426.PDF</t>
  </si>
  <si>
    <t>http://pdfhost.focus.nps.gov/docs/nhls/text/66000438.PDF</t>
  </si>
  <si>
    <t>http://pdfhost.focus.nps.gov/docs/nhls/photos/66000438.PDF</t>
  </si>
  <si>
    <t>http://pdfhost.focus.nps.gov/docs/nhls/text/66000434.PDF</t>
  </si>
  <si>
    <t>http://pdfhost.focus.nps.gov/docs/nhls/photos/66000434.PDF</t>
  </si>
  <si>
    <t>http://pdfhost.focus.nps.gov/docs/nhls/text/66000429.PDF</t>
  </si>
  <si>
    <t>http://pdfhost.focus.nps.gov/docs/nhls/photos/66000429.PDF</t>
  </si>
  <si>
    <t>http://pdfhost.focus.nps.gov/docs/nhls/text/66000439.PDF</t>
  </si>
  <si>
    <t>http://pdfhost.focus.nps.gov/docs/nhls/photos/66000439.PDF</t>
  </si>
  <si>
    <t>http://pdfhost.focus.nps.gov/docs/nhls/text/66000440.PDF</t>
  </si>
  <si>
    <t>http://pdfhost.focus.nps.gov/docs/nhls/photos/66000440.PDF</t>
  </si>
  <si>
    <t>http://pdfhost.focus.nps.gov/docs/nhls/text/66000437.PDF</t>
  </si>
  <si>
    <t>http://pdfhost.focus.nps.gov/docs/nhls/photos/66000437.PDF</t>
  </si>
  <si>
    <t>http://pdfhost.focus.nps.gov/docs/nhls/text/66000435.PDF</t>
  </si>
  <si>
    <t>http://pdfhost.focus.nps.gov/docs/nhls/photos/66000435.PDF</t>
  </si>
  <si>
    <t>http://pdfhost.focus.nps.gov/docs/nhls/text/76001129.PDF</t>
  </si>
  <si>
    <t>http://pdfhost.focus.nps.gov/docs/nhls/photos/76001129.PDF</t>
  </si>
  <si>
    <t>http://pdfhost.focus.nps.gov/docs/nhls/text/66000947.PDF</t>
  </si>
  <si>
    <t>http://pdfhost.focus.nps.gov/docs/nhls/photos/66000947.PDF</t>
  </si>
  <si>
    <t>http://pdfhost.focus.nps.gov/docs/nhls/text/69000135.PDF</t>
  </si>
  <si>
    <t>http://pdfhost.focus.nps.gov/docs/nhls/photos/69000135.PDF</t>
  </si>
  <si>
    <t>http://pdfhost.focus.nps.gov/docs/nhls/text/67000006.PDF</t>
  </si>
  <si>
    <t>http://pdfhost.focus.nps.gov/docs/nhls/photos/67000006.PDF</t>
  </si>
  <si>
    <t>http://pdfhost.focus.nps.gov/docs/nhls/text/70000372.PDF</t>
  </si>
  <si>
    <t>http://pdfhost.focus.nps.gov/docs/nhls/photos/70000372.PDF</t>
  </si>
  <si>
    <t>http://pdfhost.focus.nps.gov/docs/nhls/text/66000456.PDF</t>
  </si>
  <si>
    <t>http://pdfhost.focus.nps.gov/docs/nhls/photos/66000456.PDF</t>
  </si>
  <si>
    <t>http://pdfhost.focus.nps.gov/docs/nhls/text/68000032.PDF</t>
  </si>
  <si>
    <t>http://pdfhost.focus.nps.gov/docs/nhls/photos/68000032.PDF</t>
  </si>
  <si>
    <t>http://pdfhost.focus.nps.gov/docs/nhls/text/66000495.PDF</t>
  </si>
  <si>
    <t>http://pdfhost.focus.nps.gov/docs/nhls/photos/66000495.PDF</t>
  </si>
  <si>
    <t>http://pdfhost.focus.nps.gov/docs/nhls/text/66000948.PDF</t>
  </si>
  <si>
    <t>http://pdfhost.focus.nps.gov/docs/nhls/photos/66000948.PDF</t>
  </si>
  <si>
    <t>http://pdfhost.focus.nps.gov/docs/nhls/text/75001164.PDF</t>
  </si>
  <si>
    <t>http://pdfhost.focus.nps.gov/docs/nhls/photos/75001164.PDF</t>
  </si>
  <si>
    <t>http://pdfhost.focus.nps.gov/docs/nhls/text/66000486.PDF</t>
  </si>
  <si>
    <t>http://pdfhost.focus.nps.gov/docs/nhls/photos/66000486.PDF</t>
  </si>
  <si>
    <t>http://pdfhost.focus.nps.gov/docs/nhls/text/66000502.PDF</t>
  </si>
  <si>
    <t>http://pdfhost.focus.nps.gov/docs/nhls/photos/66000502.PDF</t>
  </si>
  <si>
    <t>http://pdfhost.focus.nps.gov/docs/nhls/text/66000477.PDF</t>
  </si>
  <si>
    <t>http://pdfhost.focus.nps.gov/docs/nhls/photos/66000477.PDF</t>
  </si>
  <si>
    <t>http://pdfhost.focus.nps.gov/docs/nhls/text/66000489.PDF</t>
  </si>
  <si>
    <t>http://pdfhost.focus.nps.gov/docs/nhls/photos/66000489.PDF</t>
  </si>
  <si>
    <t>http://pdfhost.focus.nps.gov/docs/nhls/text/70000888.PDF</t>
  </si>
  <si>
    <t>http://pdfhost.focus.nps.gov/docs/nhls/photos/70000888.PDF</t>
  </si>
  <si>
    <t>http://pdfhost.focus.nps.gov/docs/nhls/text/66000491.PDF</t>
  </si>
  <si>
    <t>http://pdfhost.focus.nps.gov/docs/nhls/photos/66000491.PDF</t>
  </si>
  <si>
    <t>http://pdfhost.focus.nps.gov/docs/nhls/text/66000492.PDF</t>
  </si>
  <si>
    <t>http://pdfhost.focus.nps.gov/docs/nhls/photos/66000492.PDF</t>
  </si>
  <si>
    <t>http://pdfhost.focus.nps.gov/docs/nhls/text/66000496.PDF</t>
  </si>
  <si>
    <t>http://pdfhost.focus.nps.gov/docs/nhls/photos/66000496.PDF</t>
  </si>
  <si>
    <t>http://pdfhost.focus.nps.gov/docs/nhls/text/66000493.PDF</t>
  </si>
  <si>
    <t>http://pdfhost.focus.nps.gov/docs/nhls/photos/66000493.PDF</t>
  </si>
  <si>
    <t>http://pdfhost.focus.nps.gov/docs/nhls/text/70000447.PDF</t>
  </si>
  <si>
    <t>http://pdfhost.focus.nps.gov/docs/nhls/photos/70000447.PDF</t>
  </si>
  <si>
    <t>http://pdfhost.focus.nps.gov/docs/nhls/text/70000889.PDF</t>
  </si>
  <si>
    <t>http://pdfhost.focus.nps.gov/docs/nhls/photos/70000889.PDF</t>
  </si>
  <si>
    <t>http://pdfhost.focus.nps.gov/docs/nhls/text/66000357.PDF</t>
  </si>
  <si>
    <t>http://pdfhost.focus.nps.gov/docs/nhls/photos/66000357.PDF</t>
  </si>
  <si>
    <t>http://pdfhost.focus.nps.gov/docs/nhls/text/78001547.PDF</t>
  </si>
  <si>
    <t>http://pdfhost.focus.nps.gov/docs/nhls/photos/78001547.PDF</t>
  </si>
  <si>
    <t>http://pdfhost.focus.nps.gov/docs/nhls/text/76001342.PDF</t>
  </si>
  <si>
    <t>http://pdfhost.focus.nps.gov/docs/nhls/photos/76001342.PDF</t>
  </si>
  <si>
    <t>http://pdfhost.focus.nps.gov/docs/nhls/text/66000590.PDF</t>
  </si>
  <si>
    <t>http://pdfhost.focus.nps.gov/docs/nhls/photos/66000590.PDF</t>
  </si>
  <si>
    <t>http://pdfhost.focus.nps.gov/docs/nhls/text/66000595.PDF</t>
  </si>
  <si>
    <t>http://pdfhost.focus.nps.gov/docs/nhls/photos/66000595.PDF</t>
  </si>
  <si>
    <t>http://pdfhost.focus.nps.gov/docs/nhls/text/71000087.PDF</t>
  </si>
  <si>
    <t>http://pdfhost.focus.nps.gov/docs/nhls/photos/71000087.PDF</t>
  </si>
  <si>
    <t>http://pdfhost.focus.nps.gov/docs/nhls/text/66000480.PDF</t>
  </si>
  <si>
    <t>http://pdfhost.focus.nps.gov/docs/nhls/photos/66000480.PDF</t>
  </si>
  <si>
    <t>http://pdfhost.focus.nps.gov/docs/nhls/text/70000451.PDF</t>
  </si>
  <si>
    <t>http://pdfhost.focus.nps.gov/docs/nhls/photos/70000451.PDF</t>
  </si>
  <si>
    <t>http://pdfhost.focus.nps.gov/docs/nhls/text/71000610.PDF</t>
  </si>
  <si>
    <t>http://pdfhost.focus.nps.gov/docs/nhls/photos/71000610.PDF</t>
  </si>
  <si>
    <t>http://pdfhost.focus.nps.gov/docs/nhls/text/75001258.PDF</t>
  </si>
  <si>
    <t>http://pdfhost.focus.nps.gov/docs/nhls/photos/75001258.PDF</t>
  </si>
  <si>
    <t>http://pdfhost.focus.nps.gov/docs/nhls/text/66000596.PDF</t>
  </si>
  <si>
    <t>http://pdfhost.focus.nps.gov/docs/nhls/photos/66000596.PDF</t>
  </si>
  <si>
    <t>http://pdfhost.focus.nps.gov/docs/nhls/text/80000356.PDF</t>
  </si>
  <si>
    <t>http://pdfhost.focus.nps.gov/docs/nhls/photos/80000356.PDF</t>
  </si>
  <si>
    <t>http://pdfhost.focus.nps.gov/docs/nhls/text/72001108.PDF</t>
  </si>
  <si>
    <t>http://pdfhost.focus.nps.gov/docs/nhls/photos/72001108.PDF</t>
  </si>
  <si>
    <t>http://pdfhost.focus.nps.gov/docs/nhls/text/70000734.PDF</t>
  </si>
  <si>
    <t>http://pdfhost.focus.nps.gov/docs/nhls/photos/70000734.PDF</t>
  </si>
  <si>
    <t>http://pdfhost.focus.nps.gov/docs/nhls/text/66000591.PDF</t>
  </si>
  <si>
    <t>http://pdfhost.focus.nps.gov/docs/nhls/photos/66000591.PDF</t>
  </si>
  <si>
    <t>http://pdfhost.focus.nps.gov/docs/nhls/text/70000439.PDF</t>
  </si>
  <si>
    <t>http://pdfhost.focus.nps.gov/docs/nhls/photos/70000439.PDF</t>
  </si>
  <si>
    <t>http://pdfhost.focus.nps.gov/docs/nhls/text/71000605.PDF</t>
  </si>
  <si>
    <t>http://pdfhost.focus.nps.gov/docs/nhls/photos/71000605.PDF</t>
  </si>
  <si>
    <t>http://pdfhost.focus.nps.gov/docs/nhls/text/66000587.PDF</t>
  </si>
  <si>
    <t>http://pdfhost.focus.nps.gov/docs/nhls/photos/66000587.PDF</t>
  </si>
  <si>
    <t>http://pdfhost.focus.nps.gov/docs/nhls/text/66000592.PDF</t>
  </si>
  <si>
    <t>http://pdfhost.focus.nps.gov/docs/nhls/photos/66000592.PDF</t>
  </si>
  <si>
    <t>http://pdfhost.focus.nps.gov/docs/nhls/text/70000476.PDF</t>
  </si>
  <si>
    <t>http://pdfhost.focus.nps.gov/docs/nhls/photos/70000476.PDF</t>
  </si>
  <si>
    <t>http://pdfhost.focus.nps.gov/docs/nhls/text/75001245.PDF</t>
  </si>
  <si>
    <t>http://pdfhost.focus.nps.gov/docs/nhls/photos/75001245.PDF</t>
  </si>
  <si>
    <t>http://pdfhost.focus.nps.gov/docs/nhls/text/71000572.PDF</t>
  </si>
  <si>
    <t>http://pdfhost.focus.nps.gov/docs/nhls/photos/71000572.PDF</t>
  </si>
  <si>
    <t>http://pdfhost.focus.nps.gov/docs/nhls/text/66000632.PDF</t>
  </si>
  <si>
    <t>http://pdfhost.focus.nps.gov/docs/nhls/photos/66000632.PDF</t>
  </si>
  <si>
    <t>http://pdfhost.focus.nps.gov/docs/nhls/text/75001568.PDF</t>
  </si>
  <si>
    <t>http://pdfhost.focus.nps.gov/docs/nhls/photos/75001568.PDF</t>
  </si>
  <si>
    <t>http://pdfhost.focus.nps.gov/docs/nhls/text/66000628.PDF</t>
  </si>
  <si>
    <t>http://pdfhost.focus.nps.gov/docs/nhls/photos/66000628.PDF</t>
  </si>
  <si>
    <t>http://pdfhost.focus.nps.gov/docs/nhls/text/66000128.PDF</t>
  </si>
  <si>
    <t>http://pdfhost.focus.nps.gov/docs/nhls/photos/66000128.PDF</t>
  </si>
  <si>
    <t>http://pdfhost.focus.nps.gov/docs/nhls/text/66000627.PDF</t>
  </si>
  <si>
    <t>http://pdfhost.focus.nps.gov/docs/nhls/photos/66000627.PDF</t>
  </si>
  <si>
    <t>http://pdfhost.focus.nps.gov/docs/nhls/text/66000631.PDF</t>
  </si>
  <si>
    <t>http://pdfhost.focus.nps.gov/docs/nhls/photos/66000631.PDF</t>
  </si>
  <si>
    <t>http://pdfhost.focus.nps.gov/docs/nhls/text/66000626.PDF</t>
  </si>
  <si>
    <t>http://pdfhost.focus.nps.gov/docs/nhls/photos/66000626.PDF</t>
  </si>
  <si>
    <t>http://pdfhost.focus.nps.gov/docs/nhls/text/66000634.PDF</t>
  </si>
  <si>
    <t>http://pdfhost.focus.nps.gov/docs/nhls/photos/66000634.PDF</t>
  </si>
  <si>
    <t>http://pdfhost.focus.nps.gov/docs/nhls/text/66000633.PDF</t>
  </si>
  <si>
    <t>http://pdfhost.focus.nps.gov/docs/nhls/photos/66000633.PDF</t>
  </si>
  <si>
    <t>http://pdfhost.focus.nps.gov/docs/nhls/text/72000385.PDF</t>
  </si>
  <si>
    <t>http://pdfhost.focus.nps.gov/docs/nhls/photos/72000385.PDF</t>
  </si>
  <si>
    <t>http://pdfhost.focus.nps.gov/docs/nhls/text/66000949.PDF</t>
  </si>
  <si>
    <t>http://pdfhost.focus.nps.gov/docs/nhls/photos/66000949.PDF</t>
  </si>
  <si>
    <t>http://pdfhost.focus.nps.gov/docs/nhls/text/66000950.PDF</t>
  </si>
  <si>
    <t>http://pdfhost.focus.nps.gov/docs/nhls/photos/66000950.PDF</t>
  </si>
  <si>
    <t>http://pdfhost.focus.nps.gov/docs/nhls/text/66000639.PDF</t>
  </si>
  <si>
    <t>http://pdfhost.focus.nps.gov/docs/nhls/photos/66000639.PDF</t>
  </si>
  <si>
    <t>http://pdfhost.focus.nps.gov/docs/nhls/text/66000945.PDF</t>
  </si>
  <si>
    <t>http://pdfhost.focus.nps.gov/docs/nhls/photos/66000945.PDF</t>
  </si>
  <si>
    <t>http://pdfhost.focus.nps.gov/docs/nhls/text/73001681.PDF</t>
  </si>
  <si>
    <t>http://pdfhost.focus.nps.gov/docs/nhls/photos/73001681.PDF</t>
  </si>
  <si>
    <t>http://pdfhost.focus.nps.gov/docs/nhls/text/66000699.PDF</t>
  </si>
  <si>
    <t>http://pdfhost.focus.nps.gov/docs/nhls/photos/66000699.PDF</t>
  </si>
  <si>
    <t>http://pdfhost.focus.nps.gov/docs/nhls/text/66000700.PDF</t>
  </si>
  <si>
    <t>http://pdfhost.focus.nps.gov/docs/nhls/photos/66000700.PDF</t>
  </si>
  <si>
    <t>http://pdfhost.focus.nps.gov/docs/nhls/text/70000580.PDF</t>
  </si>
  <si>
    <t>http://pdfhost.focus.nps.gov/docs/nhls/photos/70000580.PDF</t>
  </si>
  <si>
    <t>http://pdfhost.focus.nps.gov/docs/nhls/text/66000707.PDF</t>
  </si>
  <si>
    <t>http://pdfhost.focus.nps.gov/docs/nhls/photos/66000707.PDF</t>
  </si>
  <si>
    <t>http://pdfhost.focus.nps.gov/docs/nhls/text/76001710.PDF</t>
  </si>
  <si>
    <t>http://pdfhost.focus.nps.gov/docs/nhls/photos/76001710.PDF</t>
  </si>
  <si>
    <t>http://pdfhost.focus.nps.gov/docs/nhls/text/73001732.PDF</t>
  </si>
  <si>
    <t>http://pdfhost.focus.nps.gov/docs/nhls/photos/73001732.PDF</t>
  </si>
  <si>
    <t>http://pdfhost.focus.nps.gov/docs/nhls/text/69000160.PDF</t>
  </si>
  <si>
    <t>http://pdfhost.focus.nps.gov/docs/nhls/photos/69000160.PDF</t>
  </si>
  <si>
    <t>http://pdfhost.focus.nps.gov/docs/nhls/text/73001685.PDF</t>
  </si>
  <si>
    <t>http://pdfhost.focus.nps.gov/docs/nhls/photos/73001685.PDF</t>
  </si>
  <si>
    <t>http://pdfhost.focus.nps.gov/docs/nhls/text/69000161.PDF</t>
  </si>
  <si>
    <t>http://pdfhost.focus.nps.gov/docs/nhls/photos/69000161.PDF</t>
  </si>
  <si>
    <t>http://pdfhost.focus.nps.gov/docs/nhls/text/71000800.PDF</t>
  </si>
  <si>
    <t>http://pdfhost.focus.nps.gov/docs/nhls/photos/71000800.PDF</t>
  </si>
  <si>
    <t>http://pdfhost.focus.nps.gov/docs/nhls/text/66000708.PDF</t>
  </si>
  <si>
    <t>http://pdfhost.focus.nps.gov/docs/nhls/photos/66000708.PDF</t>
  </si>
  <si>
    <t>http://pdfhost.focus.nps.gov/docs/nhls/text/71000749.PDF</t>
  </si>
  <si>
    <t>http://pdfhost.focus.nps.gov/docs/nhls/photos/71000749.PDF</t>
  </si>
  <si>
    <t>http://pdfhost.focus.nps.gov/docs/nhls/text/70000576.PDF</t>
  </si>
  <si>
    <t>http://pdfhost.focus.nps.gov/docs/nhls/photos/70000576.PDF</t>
  </si>
  <si>
    <t>http://pdfhost.focus.nps.gov/docs/nhls/text/71000782.PDF</t>
  </si>
  <si>
    <t>http://pdfhost.focus.nps.gov/docs/nhls/photos/71000782.PDF</t>
  </si>
  <si>
    <t>http://pdfhost.focus.nps.gov/docs/nhls/text/73001687.PDF</t>
  </si>
  <si>
    <t>http://pdfhost.focus.nps.gov/docs/nhls/photos/73001687.PDF</t>
  </si>
  <si>
    <t>http://pdfhost.focus.nps.gov/docs/nhls/text/71000788.PDF</t>
  </si>
  <si>
    <t>http://pdfhost.focus.nps.gov/docs/nhls/photos/71000788.PDF</t>
  </si>
  <si>
    <t>http://pdfhost.focus.nps.gov/docs/nhls/text/66000698.PDF</t>
  </si>
  <si>
    <t>http://pdfhost.focus.nps.gov/docs/nhls/photos/66000698.PDF</t>
  </si>
  <si>
    <t>http://pdfhost.focus.nps.gov/docs/nhls/text/71000748.PDF</t>
  </si>
  <si>
    <t>http://pdfhost.focus.nps.gov/docs/nhls/photos/71000748.PDF</t>
  </si>
  <si>
    <t>http://pdfhost.focus.nps.gov/docs/nhls/text/73001688.PDF</t>
  </si>
  <si>
    <t>http://pdfhost.focus.nps.gov/docs/nhls/photos/73001688.PDF</t>
  </si>
  <si>
    <t>http://pdfhost.focus.nps.gov/docs/nhls/text/73001689.PDF</t>
  </si>
  <si>
    <t>http://pdfhost.focus.nps.gov/docs/nhls/photos/73001689.PDF</t>
  </si>
  <si>
    <t>http://pdfhost.focus.nps.gov/docs/nhls/text/73001674.PDF</t>
  </si>
  <si>
    <t>http://pdfhost.focus.nps.gov/docs/nhls/photos/73001674.PDF</t>
  </si>
  <si>
    <t>http://pdfhost.focus.nps.gov/docs/nhls/text/70000568.PDF</t>
  </si>
  <si>
    <t>http://pdfhost.focus.nps.gov/docs/nhls/photos/70000568.PDF</t>
  </si>
  <si>
    <t>http://pdfhost.focus.nps.gov/docs/nhls/text/71000770.PDF</t>
  </si>
  <si>
    <t>http://pdfhost.focus.nps.gov/docs/nhls/photos/71000770.PDF</t>
  </si>
  <si>
    <t>http://pdfhost.focus.nps.gov/docs/nhls/text/70000890.PDF</t>
  </si>
  <si>
    <t>http://pdfhost.focus.nps.gov/docs/nhls/photos/70000890.PDF</t>
  </si>
  <si>
    <t>http://pdfhost.focus.nps.gov/docs/nhls/text/66000703.PDF</t>
  </si>
  <si>
    <t>http://pdfhost.focus.nps.gov/docs/nhls/photos/66000703.PDF</t>
  </si>
  <si>
    <t>http://pdfhost.focus.nps.gov/docs/nhls/text/73001690.PDF</t>
  </si>
  <si>
    <t>http://pdfhost.focus.nps.gov/docs/nhls/photos/73001690.PDF</t>
  </si>
  <si>
    <t>http://pdfhost.focus.nps.gov/docs/nhls/text/73001683.PDF</t>
  </si>
  <si>
    <t>http://pdfhost.focus.nps.gov/docs/nhls/photos/73001683.PDF</t>
  </si>
  <si>
    <t>http://pdfhost.focus.nps.gov/docs/nhls/text/74001824.PDF</t>
  </si>
  <si>
    <t>http://pdfhost.focus.nps.gov/docs/nhls/photos/74001824.PDF</t>
  </si>
  <si>
    <t>http://pdfhost.focus.nps.gov/docs/nhls/text/73001691.PDF</t>
  </si>
  <si>
    <t>http://pdfhost.focus.nps.gov/docs/nhls/photos/73001691.PDF</t>
  </si>
  <si>
    <t>http://pdfhost.focus.nps.gov/docs/nhls/text/73001692.PDF</t>
  </si>
  <si>
    <t>http://pdfhost.focus.nps.gov/docs/nhls/photos/73001692.PDF</t>
  </si>
  <si>
    <t>http://pdfhost.focus.nps.gov/docs/nhls/text/71000750.PDF</t>
  </si>
  <si>
    <t>http://pdfhost.focus.nps.gov/docs/nhls/photos/71000750.PDF</t>
  </si>
  <si>
    <t>http://pdfhost.focus.nps.gov/docs/nhls/text/71000751.PDF</t>
  </si>
  <si>
    <t>http://pdfhost.focus.nps.gov/docs/nhls/photos/71000751.PDF</t>
  </si>
  <si>
    <t>http://pdfhost.focus.nps.gov/docs/nhls/text/71000752.PDF</t>
  </si>
  <si>
    <t>http://pdfhost.focus.nps.gov/docs/nhls/photos/71000752.PDF</t>
  </si>
  <si>
    <t>http://pdfhost.focus.nps.gov/docs/nhls/text/70000566.PDF</t>
  </si>
  <si>
    <t>http://pdfhost.focus.nps.gov/docs/nhls/photos/70000566.PDF</t>
  </si>
  <si>
    <t>http://pdfhost.focus.nps.gov/docs/nhls/text/70000581.PDF</t>
  </si>
  <si>
    <t>http://pdfhost.focus.nps.gov/docs/nhls/photos/70000581.PDF</t>
  </si>
  <si>
    <t>http://pdfhost.focus.nps.gov/docs/nhls/text/66000704.PDF</t>
  </si>
  <si>
    <t>http://pdfhost.focus.nps.gov/docs/nhls/photos/66000704.PDF</t>
  </si>
  <si>
    <t>http://pdfhost.focus.nps.gov/docs/nhls/text/73001695.PDF</t>
  </si>
  <si>
    <t>http://pdfhost.focus.nps.gov/docs/nhls/photos/73001695.PDF</t>
  </si>
  <si>
    <t>http://pdfhost.focus.nps.gov/docs/nhls/text/71000753.PDF</t>
  </si>
  <si>
    <t>http://pdfhost.focus.nps.gov/docs/nhls/photos/71000753.PDF</t>
  </si>
  <si>
    <t>http://pdfhost.focus.nps.gov/docs/nhls/text/70000598.PDF</t>
  </si>
  <si>
    <t>http://pdfhost.focus.nps.gov/docs/nhls/photos/70000598.PDF</t>
  </si>
  <si>
    <t>http://pdfhost.focus.nps.gov/docs/nhls/text/74001840.PDF</t>
  </si>
  <si>
    <t>http://pdfhost.focus.nps.gov/docs/nhls/photos/74001840.PDF</t>
  </si>
  <si>
    <t>http://pdfhost.focus.nps.gov/docs/nhls/text/70000578.PDF</t>
  </si>
  <si>
    <t>http://pdfhost.focus.nps.gov/docs/nhls/photos/70000578.PDF</t>
  </si>
  <si>
    <t>http://pdfhost.focus.nps.gov/docs/nhls/text/73001696.PDF</t>
  </si>
  <si>
    <t>http://pdfhost.focus.nps.gov/docs/nhls/photos/73001696.PDF</t>
  </si>
  <si>
    <t>http://pdfhost.focus.nps.gov/docs/nhls/text/76001698.PDF</t>
  </si>
  <si>
    <t>http://pdfhost.focus.nps.gov/docs/nhls/photos/76001698.PDF</t>
  </si>
  <si>
    <t>http://pdfhost.focus.nps.gov/docs/nhls/text/76000686.PDF</t>
  </si>
  <si>
    <t>http://pdfhost.focus.nps.gov/docs/nhls/photos/76000686.PDF</t>
  </si>
  <si>
    <t>http://pdfhost.focus.nps.gov/docs/nhls/text/71000808.PDF</t>
  </si>
  <si>
    <t>http://pdfhost.focus.nps.gov/docs/nhls/photos/71000808.PDF</t>
  </si>
  <si>
    <t>http://pdfhost.focus.nps.gov/docs/nhls/text/73001746.PDF</t>
  </si>
  <si>
    <t>http://pdfhost.focus.nps.gov/docs/nhls/photos/73001746.PDF</t>
  </si>
  <si>
    <t>http://pdfhost.focus.nps.gov/docs/nhls/text/66000726.PDF</t>
  </si>
  <si>
    <t>http://pdfhost.focus.nps.gov/docs/nhls/photos/66000726.PDF</t>
  </si>
  <si>
    <t>http://pdfhost.focus.nps.gov/docs/nhls/text/66000729.PDF</t>
  </si>
  <si>
    <t>http://pdfhost.focus.nps.gov/docs/nhls/photos/66000729.PDF</t>
  </si>
  <si>
    <t>http://pdfhost.focus.nps.gov/docs/nhls/text/73001806.PDF</t>
  </si>
  <si>
    <t>http://pdfhost.focus.nps.gov/docs/nhls/photos/73001806.PDF</t>
  </si>
  <si>
    <t>http://pdfhost.focus.nps.gov/docs/nhls/text/66000722.PDF</t>
  </si>
  <si>
    <t>http://pdfhost.focus.nps.gov/docs/nhls/photos/66000722.PDF</t>
  </si>
  <si>
    <t>http://pdfhost.focus.nps.gov/docs/nhls/text/73001859.PDF</t>
  </si>
  <si>
    <t>http://pdfhost.focus.nps.gov/docs/nhls/photos/73001859.PDF</t>
  </si>
  <si>
    <t>http://pdfhost.focus.nps.gov/docs/nhls/text/71000817.PDF</t>
  </si>
  <si>
    <t>http://pdfhost.focus.nps.gov/docs/nhls/photos/71000817.PDF</t>
  </si>
  <si>
    <t>http://pdfhost.focus.nps.gov/docs/nhls/text/66000733.PDF</t>
  </si>
  <si>
    <t>http://pdfhost.focus.nps.gov/docs/nhls/photos/66000733.PDF</t>
  </si>
  <si>
    <t>http://pdfhost.focus.nps.gov/docs/nhls/text/70000216.PDF</t>
  </si>
  <si>
    <t>http://pdfhost.focus.nps.gov/docs/nhls/photos/70000216.PDF</t>
  </si>
  <si>
    <t>http://pdfhost.focus.nps.gov/docs/nhls/text/66000728.PDF</t>
  </si>
  <si>
    <t>http://pdfhost.focus.nps.gov/docs/nhls/photos/66000728.PDF</t>
  </si>
  <si>
    <t>http://pdfhost.focus.nps.gov/docs/nhls/text/71000825.PDF</t>
  </si>
  <si>
    <t>http://pdfhost.focus.nps.gov/docs/nhls/photos/71000825.PDF</t>
  </si>
  <si>
    <t>http://pdfhost.focus.nps.gov/docs/nhls/text/72001251.PDF</t>
  </si>
  <si>
    <t>http://pdfhost.focus.nps.gov/docs/nhls/photos/72001251.PDF</t>
  </si>
  <si>
    <t>http://pdfhost.focus.nps.gov/docs/nhls/text/66000723.PDF</t>
  </si>
  <si>
    <t>http://pdfhost.focus.nps.gov/docs/nhls/photos/66000723.PDF</t>
  </si>
  <si>
    <t>http://pdfhost.focus.nps.gov/docs/nhls/text/66000720.PDF</t>
  </si>
  <si>
    <t>http://pdfhost.focus.nps.gov/docs/nhls/photos/66000720.PDF</t>
  </si>
  <si>
    <t>http://pdfhost.focus.nps.gov/docs/nhls/text/71000838.PDF</t>
  </si>
  <si>
    <t>http://pdfhost.focus.nps.gov/docs/nhls/photos/71000838.PDF</t>
  </si>
  <si>
    <t>http://pdfhost.focus.nps.gov/docs/nhls/text/76001773.PDF</t>
  </si>
  <si>
    <t>http://pdfhost.focus.nps.gov/docs/nhls/photos/76001773.PDF</t>
  </si>
  <si>
    <t>http://pdfhost.focus.nps.gov/docs/nhls/text/77000401.PDF</t>
  </si>
  <si>
    <t>http://pdfhost.focus.nps.gov/docs/nhls/photos/77000401.PDF</t>
  </si>
  <si>
    <t>http://pdfhost.focus.nps.gov/docs/nhls/text/66000763.PDF</t>
  </si>
  <si>
    <t>http://pdfhost.focus.nps.gov/docs/nhls/photos/66000763.PDF</t>
  </si>
  <si>
    <t>http://pdfhost.focus.nps.gov/docs/nhls/text/66000757.PDF</t>
  </si>
  <si>
    <t>http://pdfhost.focus.nps.gov/docs/nhls/photos/66000757.PDF</t>
  </si>
  <si>
    <t>http://pdfhost.focus.nps.gov/docs/nhls/text/70000896.PDF</t>
  </si>
  <si>
    <t>http://pdfhost.focus.nps.gov/docs/nhls/photos/70000896.PDF</t>
  </si>
  <si>
    <t>http://pdfhost.focus.nps.gov/docs/nhls/text/66000818.PDF</t>
  </si>
  <si>
    <t>http://pdfhost.focus.nps.gov/docs/nhls/photos/66000818.PDF</t>
  </si>
  <si>
    <t>http://pdfhost.focus.nps.gov/docs/nhls/text/66000819.PDF</t>
  </si>
  <si>
    <t>http://pdfhost.focus.nps.gov/docs/nhls/photos/66000819.PDF</t>
  </si>
  <si>
    <t>http://pdfhost.focus.nps.gov/docs/nhls/text/67000024.PDF</t>
  </si>
  <si>
    <t>http://pdfhost.focus.nps.gov/docs/nhls/photos/67000024.PDF</t>
  </si>
  <si>
    <t>http://pdfhost.focus.nps.gov/docs/nhls/text/66000761.PDF</t>
  </si>
  <si>
    <t>http://pdfhost.focus.nps.gov/docs/nhls/photos/66000761.PDF</t>
  </si>
  <si>
    <t>http://pdfhost.focus.nps.gov/docs/nhls/text/66000808.PDF</t>
  </si>
  <si>
    <t>http://pdfhost.focus.nps.gov/docs/nhls/photos/66000808.PDF</t>
  </si>
  <si>
    <t>http://pdfhost.focus.nps.gov/docs/nhls/text/66000747.PDF</t>
  </si>
  <si>
    <t>http://pdfhost.focus.nps.gov/docs/nhls/photos/66000747.PDF</t>
  </si>
  <si>
    <t>http://pdfhost.focus.nps.gov/docs/nhls/text/70000454.PDF</t>
  </si>
  <si>
    <t>http://pdfhost.focus.nps.gov/docs/nhls/photos/70000454.PDF</t>
  </si>
  <si>
    <t>http://pdfhost.focus.nps.gov/docs/nhls/text/75001979.PDF</t>
  </si>
  <si>
    <t>http://pdfhost.focus.nps.gov/docs/nhls/photos/75001979.PDF</t>
  </si>
  <si>
    <t>http://pdfhost.focus.nps.gov/docs/nhls/text/66000951.PDF</t>
  </si>
  <si>
    <t>http://pdfhost.focus.nps.gov/docs/nhls/photos/66000951.PDF</t>
  </si>
  <si>
    <t>http://pdfhost.focus.nps.gov/docs/nhls/text/66000736.PDF</t>
  </si>
  <si>
    <t>http://pdfhost.focus.nps.gov/docs/nhls/photos/66000736.PDF</t>
  </si>
  <si>
    <t>http://pdfhost.focus.nps.gov/docs/nhls/text/67000025.PDF</t>
  </si>
  <si>
    <t>http://pdfhost.focus.nps.gov/docs/nhls/photos/67000025.PDF</t>
  </si>
  <si>
    <t>http://pdfhost.focus.nps.gov/docs/nhls/text/66000734.PDF</t>
  </si>
  <si>
    <t>http://pdfhost.focus.nps.gov/docs/nhls/photos/66000734.PDF</t>
  </si>
  <si>
    <t>http://pdfhost.focus.nps.gov/docs/nhls/text/66000741.PDF</t>
  </si>
  <si>
    <t>http://pdfhost.focus.nps.gov/docs/nhls/photos/66000741.PDF</t>
  </si>
  <si>
    <t>http://pdfhost.focus.nps.gov/docs/nhls/text/66000721.PDF</t>
  </si>
  <si>
    <t>http://pdfhost.focus.nps.gov/docs/nhls/photos/66000721.PDF</t>
  </si>
  <si>
    <t>http://pdfhost.focus.nps.gov/docs/nhls/text/66000390.PDF</t>
  </si>
  <si>
    <t>http://pdfhost.focus.nps.gov/docs/nhls/photos/66000390.PDF</t>
  </si>
  <si>
    <t>http://pdfhost.focus.nps.gov/docs/nhls/text/66000499.PDF</t>
  </si>
  <si>
    <t>http://pdfhost.focus.nps.gov/docs/nhls/photos/66000499.PDF</t>
  </si>
  <si>
    <t>http://pdfhost.focus.nps.gov/docs/nhls/text/66000752.PDF</t>
  </si>
  <si>
    <t>http://pdfhost.focus.nps.gov/docs/nhls/photos/66000752.PDF</t>
  </si>
  <si>
    <t>http://pdfhost.focus.nps.gov/docs/nhls/text/66000737.PDF</t>
  </si>
  <si>
    <t>http://pdfhost.focus.nps.gov/docs/nhls/photos/66000737.PDF</t>
  </si>
  <si>
    <t>http://pdfhost.focus.nps.gov/docs/nhls/text/74001954.PDF</t>
  </si>
  <si>
    <t>http://pdfhost.focus.nps.gov/docs/nhls/photos/74001954.PDF</t>
  </si>
  <si>
    <t>http://pdfhost.focus.nps.gov/docs/nhls/text/66000824.PDF</t>
  </si>
  <si>
    <t>http://pdfhost.focus.nps.gov/docs/nhls/photos/66000824.PDF</t>
  </si>
  <si>
    <t>http://pdfhost.focus.nps.gov/docs/nhls/text/75001950.PDF</t>
  </si>
  <si>
    <t>http://pdfhost.focus.nps.gov/docs/nhls/photos/75001950.PDF</t>
  </si>
  <si>
    <t>http://pdfhost.focus.nps.gov/docs/nhls/text/66000816.PDF</t>
  </si>
  <si>
    <t>http://pdfhost.focus.nps.gov/docs/nhls/photos/66000816.PDF</t>
  </si>
  <si>
    <t>http://pdfhost.focus.nps.gov/docs/nhls/text/72001361.PDF</t>
  </si>
  <si>
    <t>http://pdfhost.focus.nps.gov/docs/nhls/photos/72001361.PDF</t>
  </si>
  <si>
    <t>http://pdfhost.focus.nps.gov/docs/nhls/text/66000813.PDF</t>
  </si>
  <si>
    <t>http://pdfhost.focus.nps.gov/docs/nhls/photos/66000813.PDF</t>
  </si>
  <si>
    <t>http://pdfhost.focus.nps.gov/docs/nhls/text/66000815.PDF</t>
  </si>
  <si>
    <t>http://pdfhost.focus.nps.gov/docs/nhls/photos/66000815.PDF</t>
  </si>
  <si>
    <t>http://pdfhost.focus.nps.gov/docs/nhls/text/70000748.PDF</t>
  </si>
  <si>
    <t>http://pdfhost.focus.nps.gov/docs/nhls/photos/70000748.PDF</t>
  </si>
  <si>
    <t>http://pdfhost.focus.nps.gov/docs/nhls/text/75001048.PDF</t>
  </si>
  <si>
    <t>http://pdfhost.focus.nps.gov/docs/nhls/photos/75001048.PDF</t>
  </si>
  <si>
    <t>http://pdfhost.focus.nps.gov/docs/nhls/text/66000762.PDF</t>
  </si>
  <si>
    <t>http://pdfhost.focus.nps.gov/docs/nhls/photos/66000762.PDF</t>
  </si>
  <si>
    <t>http://pdfhost.focus.nps.gov/docs/nhls/text/66000760.PDF</t>
  </si>
  <si>
    <t>http://pdfhost.focus.nps.gov/docs/nhls/photos/66000760.PDF</t>
  </si>
  <si>
    <t>http://pdfhost.focus.nps.gov/docs/nhls/text/66000305.PDF</t>
  </si>
  <si>
    <t>http://pdfhost.focus.nps.gov/docs/nhls/photos/66000305.PDF</t>
  </si>
  <si>
    <t>http://pdfhost.focus.nps.gov/docs/nhls/text/68000056.PDF</t>
  </si>
  <si>
    <t>http://pdfhost.focus.nps.gov/docs/nhls/photos/68000056.PDF</t>
  </si>
  <si>
    <t>http://pdfhost.focus.nps.gov/docs/nhls/text/66000854.PDF</t>
  </si>
  <si>
    <t>http://pdfhost.focus.nps.gov/docs/nhls/photos/66000854.PDF</t>
  </si>
  <si>
    <t>http://pdfhost.focus.nps.gov/docs/nhls/text/71000344.PDF</t>
  </si>
  <si>
    <t>http://pdfhost.focus.nps.gov/docs/nhls/photos/71000344.PDF</t>
  </si>
  <si>
    <t>http://pdfhost.focus.nps.gov/docs/nhls/text/70000595.PDF</t>
  </si>
  <si>
    <t>http://pdfhost.focus.nps.gov/docs/nhls/photos/70000595.PDF</t>
  </si>
  <si>
    <t>http://pdfhost.focus.nps.gov/docs/nhls/text/66000905.PDF</t>
  </si>
  <si>
    <t>http://pdfhost.focus.nps.gov/docs/nhls/photos/66000905.PDF</t>
  </si>
  <si>
    <t>http://pdfhost.focus.nps.gov/docs/nhls/text/76002074.PDF</t>
  </si>
  <si>
    <t>http://pdfhost.focus.nps.gov/docs/nhls/photos/76002074.PDF</t>
  </si>
  <si>
    <t>http://pdfhost.focus.nps.gov/docs/nhls/text/66000405.PDF</t>
  </si>
  <si>
    <t>http://pdfhost.focus.nps.gov/docs/nhls/photos/66000405.PDF</t>
  </si>
  <si>
    <t>http://pdfhost.focus.nps.gov/docs/nhls/text/66000807.PDF</t>
  </si>
  <si>
    <t>http://pdfhost.focus.nps.gov/docs/nhls/photos/66000807.PDF</t>
  </si>
  <si>
    <t>http://pdfhost.focus.nps.gov/docs/nhls/text/71000519.PDF</t>
  </si>
  <si>
    <t>http://pdfhost.focus.nps.gov/docs/nhls/photos/71000519.PDF</t>
  </si>
  <si>
    <t>http://pdfhost.focus.nps.gov/docs/nhls/text/71000846.PDF</t>
  </si>
  <si>
    <t>http://pdfhost.focus.nps.gov/docs/nhls/photos/71000846.PDF</t>
  </si>
  <si>
    <t>http://pdfhost.focus.nps.gov/docs/nhls/text/73001572.PDF</t>
  </si>
  <si>
    <t>http://pdfhost.focus.nps.gov/docs/nhls/photos/73001572.PDF</t>
  </si>
  <si>
    <t>http://pdfhost.focus.nps.gov/docs/nhls/text/74001893.PDF</t>
  </si>
  <si>
    <t>http://pdfhost.focus.nps.gov/docs/nhls/photos/74001893.PDF</t>
  </si>
  <si>
    <t>http://pdfhost.focus.nps.gov/docs/nhls/text/72001082.PDF</t>
  </si>
  <si>
    <t>http://pdfhost.focus.nps.gov/docs/nhls/photos/72001082.PDF</t>
  </si>
  <si>
    <t>http://pdfhost.focus.nps.gov/docs/nhls/text/72001083.PDF</t>
  </si>
  <si>
    <t>http://pdfhost.focus.nps.gov/docs/nhls/photos/72001083.PDF</t>
  </si>
  <si>
    <t>http://pdfhost.focus.nps.gov/docs/nhls/text/78002830.PDF</t>
  </si>
  <si>
    <t>http://pdfhost.focus.nps.gov/docs/nhls/photos/78002830.PDF</t>
  </si>
  <si>
    <t>http://pdfhost.focus.nps.gov/docs/nhls/text/71000581.PDF</t>
  </si>
  <si>
    <t>http://pdfhost.focus.nps.gov/docs/nhls/photos/71000581.PDF</t>
  </si>
  <si>
    <t>http://pdfhost.focus.nps.gov/docs/nhls/text/78002499.PDF</t>
  </si>
  <si>
    <t>http://pdfhost.focus.nps.gov/docs/nhls/photos/78002499.PDF</t>
  </si>
  <si>
    <t>http://pdfhost.focus.nps.gov/docs/nhls/text/70000575.PDF</t>
  </si>
  <si>
    <t>http://pdfhost.focus.nps.gov/docs/nhls/photos/70000575.PDF</t>
  </si>
  <si>
    <t>http://pdfhost.focus.nps.gov/docs/nhls/text/78002491.PDF</t>
  </si>
  <si>
    <t>http://pdfhost.focus.nps.gov/docs/nhls/photos/78002491.PDF</t>
  </si>
  <si>
    <t>http://pdfhost.focus.nps.gov/docs/nhls/text/84003877.PDF</t>
  </si>
  <si>
    <t>http://pdfhost.focus.nps.gov/docs/nhls/photos/84003877.PDF</t>
  </si>
  <si>
    <t>http://pdfhost.focus.nps.gov/docs/nhls/text/85002434.PDF</t>
  </si>
  <si>
    <t>http://pdfhost.focus.nps.gov/docs/nhls/photos/85002434.PDF</t>
  </si>
  <si>
    <t>http://pdfhost.focus.nps.gov/docs/nhls/text/85002435.PDF</t>
  </si>
  <si>
    <t>http://pdfhost.focus.nps.gov/docs/nhls/photos/85002435.PDF</t>
  </si>
  <si>
    <t>http://pdfhost.focus.nps.gov/docs/nhls/text/85002436.PDF</t>
  </si>
  <si>
    <t>http://pdfhost.focus.nps.gov/docs/nhls/photos/85002436.PDF</t>
  </si>
  <si>
    <t>http://pdfhost.focus.nps.gov/docs/nhls/text/85002439.PDF</t>
  </si>
  <si>
    <t>http://pdfhost.focus.nps.gov/docs/nhls/photos/85002439.PDF</t>
  </si>
  <si>
    <t>http://pdfhost.focus.nps.gov/docs/nhls/text/73001334.PDF</t>
  </si>
  <si>
    <t>http://pdfhost.focus.nps.gov/docs/nhls/photos/73001334.PDF</t>
  </si>
  <si>
    <t>http://pdfhost.focus.nps.gov/docs/nhls/text/74002156.PDF</t>
  </si>
  <si>
    <t>http://pdfhost.focus.nps.gov/docs/nhls/photos/74002156.PDF</t>
  </si>
  <si>
    <t>http://pdfhost.focus.nps.gov/docs/nhls/text/76002128.PDF</t>
  </si>
  <si>
    <t>http://pdfhost.focus.nps.gov/docs/nhls/photos/76002128.PDF</t>
  </si>
  <si>
    <t>http://pdfhost.focus.nps.gov/docs/nhls/text/69000243.PDF</t>
  </si>
  <si>
    <t>http://pdfhost.focus.nps.gov/docs/nhls/photos/69000243.PDF</t>
  </si>
  <si>
    <t>http://pdfhost.focus.nps.gov/docs/nhls/text/66000863.PDF</t>
  </si>
  <si>
    <t>http://pdfhost.focus.nps.gov/docs/nhls/photos/66000863.PDF</t>
  </si>
  <si>
    <t>http://pdfhost.focus.nps.gov/docs/nhls/text/69000312.PDF</t>
  </si>
  <si>
    <t>http://pdfhost.focus.nps.gov/docs/nhls/photos/69000312.PDF</t>
  </si>
  <si>
    <t>http://pdfhost.focus.nps.gov/docs/nhls/text/72001436.PDF</t>
  </si>
  <si>
    <t>http://pdfhost.focus.nps.gov/docs/nhls/photos/72001436.PDF</t>
  </si>
  <si>
    <t>http://pdfhost.focus.nps.gov/docs/nhls/text/73002124.PDF</t>
  </si>
  <si>
    <t>http://pdfhost.focus.nps.gov/docs/nhls/photos/73002124.PDF</t>
  </si>
  <si>
    <t>http://pdfhost.focus.nps.gov/docs/nhls/text/76002136.PDF</t>
  </si>
  <si>
    <t>http://pdfhost.focus.nps.gov/docs/nhls/photos/76002136.PDF</t>
  </si>
  <si>
    <t>http://pdfhost.focus.nps.gov/docs/nhls/text/69000331.PDF</t>
  </si>
  <si>
    <t>http://pdfhost.focus.nps.gov/docs/nhls/photos/69000331.PDF</t>
  </si>
  <si>
    <t>http://pdfhost.focus.nps.gov/docs/nhls/text/70000662.PDF</t>
  </si>
  <si>
    <t>http://pdfhost.focus.nps.gov/docs/nhls/photos/70000662.PDF</t>
  </si>
  <si>
    <t>http://pdfhost.focus.nps.gov/docs/nhls/text/76002112.PDF</t>
  </si>
  <si>
    <t>http://pdfhost.focus.nps.gov/docs/nhls/photos/76002112.PDF</t>
  </si>
  <si>
    <t>http://pdfhost.focus.nps.gov/docs/nhls/text/66000914.PDF</t>
  </si>
  <si>
    <t>http://pdfhost.focus.nps.gov/docs/nhls/photos/66000914.PDF</t>
  </si>
  <si>
    <t>http://pdfhost.focus.nps.gov/docs/nhls/text/69000325.PDF</t>
  </si>
  <si>
    <t>http://pdfhost.focus.nps.gov/docs/nhls/photos/69000325.PDF</t>
  </si>
  <si>
    <t>http://pdfhost.focus.nps.gov/docs/nhls/text/74001186.PDF</t>
  </si>
  <si>
    <t>http://pdfhost.focus.nps.gov/docs/nhls/photos/74001186.PDF</t>
  </si>
  <si>
    <t>http://pdfhost.focus.nps.gov/docs/nhls/text/83004384.PDF</t>
  </si>
  <si>
    <t>http://pdfhost.focus.nps.gov/docs/nhls/photos/83004384.PDF</t>
  </si>
  <si>
    <t>http://pdfhost.focus.nps.gov/docs/nhls/text/69000320.PDF</t>
  </si>
  <si>
    <t>http://pdfhost.focus.nps.gov/docs/nhls/photos/69000320.PDF</t>
  </si>
  <si>
    <t>http://pdfhost.focus.nps.gov/docs/nhls/text/67000003.PDF</t>
  </si>
  <si>
    <t>http://pdfhost.focus.nps.gov/docs/nhls/photos/67000003.PDF</t>
  </si>
  <si>
    <t>http://pdfhost.focus.nps.gov/docs/nhls/text/72000292.PDF</t>
  </si>
  <si>
    <t>http://pdfhost.focus.nps.gov/docs/nhls/photos/72000292.PDF</t>
  </si>
  <si>
    <t>http://pdfhost.focus.nps.gov/docs/nhls/text/76000611.PDF</t>
  </si>
  <si>
    <t>http://pdfhost.focus.nps.gov/docs/nhls/photos/76000611.PDF</t>
  </si>
  <si>
    <t>http://pdfhost.focus.nps.gov/docs/nhls/text/66000277.PDF</t>
  </si>
  <si>
    <t>http://pdfhost.focus.nps.gov/docs/nhls/photos/66000277.PDF</t>
  </si>
  <si>
    <t>http://pdfhost.focus.nps.gov/docs/nhls/text/76000612.PDF</t>
  </si>
  <si>
    <t>http://pdfhost.focus.nps.gov/docs/nhls/photos/76000612.PDF</t>
  </si>
  <si>
    <t>http://pdfhost.focus.nps.gov/docs/nhls/text/70000261.PDF</t>
  </si>
  <si>
    <t>http://pdfhost.focus.nps.gov/docs/nhls/photos/70000261.PDF</t>
  </si>
  <si>
    <t>http://pdfhost.focus.nps.gov/docs/nhls/text/66000759.PDF</t>
  </si>
  <si>
    <t>http://pdfhost.focus.nps.gov/docs/nhls/photos/66000759.PDF</t>
  </si>
  <si>
    <t>http://pdfhost.focus.nps.gov/docs/nhls/text/66000798.PDF</t>
  </si>
  <si>
    <t>http://pdfhost.focus.nps.gov/docs/nhls/photos/66000798.PDF</t>
  </si>
  <si>
    <t>http://pdfhost.focus.nps.gov/docs/nhls/text/71000789.PDF</t>
  </si>
  <si>
    <t>http://pdfhost.focus.nps.gov/docs/nhls/photos/71000789.PDF</t>
  </si>
  <si>
    <t>http://pdfhost.focus.nps.gov/docs/nhls/text/74002046.PDF</t>
  </si>
  <si>
    <t>http://pdfhost.focus.nps.gov/docs/nhls/photos/74002046.PDF</t>
  </si>
  <si>
    <t>http://pdfhost.focus.nps.gov/docs/nhls/text/66000162.PDF</t>
  </si>
  <si>
    <t>http://pdfhost.focus.nps.gov/docs/nhls/photos/66000162.PDF</t>
  </si>
  <si>
    <t>http://pdfhost.focus.nps.gov/docs/nhls/text/66000954.PDF</t>
  </si>
  <si>
    <t>http://pdfhost.focus.nps.gov/docs/nhls/photos/66000954.PDF</t>
  </si>
  <si>
    <t>http://pdfhost.focus.nps.gov/docs/nhls/text/66000129.PDF</t>
  </si>
  <si>
    <t>http://pdfhost.focus.nps.gov/docs/nhls/photos/66000129.PDF</t>
  </si>
  <si>
    <t>http://pdfhost.focus.nps.gov/docs/nhls/text/85002724.PDF</t>
  </si>
  <si>
    <t>http://pdfhost.focus.nps.gov/docs/nhls/photos/85002724.PDF</t>
  </si>
  <si>
    <t>http://pdfhost.focus.nps.gov/docs/nhls/text/85002725.PDF</t>
  </si>
  <si>
    <t>http://pdfhost.focus.nps.gov/docs/nhls/photos/85002725.PDF</t>
  </si>
  <si>
    <t>http://pdfhost.focus.nps.gov/docs/nhls/text/66000281.PDF</t>
  </si>
  <si>
    <t>http://pdfhost.focus.nps.gov/docs/nhls/photos/66000281.PDF</t>
  </si>
  <si>
    <t>http://pdfhost.focus.nps.gov/docs/nhls/text/72000858.PDF</t>
  </si>
  <si>
    <t>http://pdfhost.focus.nps.gov/docs/nhls/photos/72000858.PDF</t>
  </si>
  <si>
    <t>http://pdfhost.focus.nps.gov/docs/nhls/text/77001541.PDF</t>
  </si>
  <si>
    <t>http://pdfhost.focus.nps.gov/docs/nhls/photos/77001541.PDF</t>
  </si>
  <si>
    <t>http://pdfhost.focus.nps.gov/docs/nhls/text/78001867.PDF</t>
  </si>
  <si>
    <t>http://pdfhost.focus.nps.gov/docs/nhls/photos/78001867.PDF</t>
  </si>
  <si>
    <t>http://pdfhost.focus.nps.gov/docs/nhls/text/70000897.PDF</t>
  </si>
  <si>
    <t>http://pdfhost.focus.nps.gov/docs/nhls/photos/70000897.PDF</t>
  </si>
  <si>
    <t>http://pdfhost.focus.nps.gov/docs/nhls/text/66000956.PDF</t>
  </si>
  <si>
    <t>http://pdfhost.focus.nps.gov/docs/nhls/photos/66000956.PDF</t>
  </si>
  <si>
    <t>http://pdfhost.focus.nps.gov/docs/nhls/text/85002729.PDF</t>
  </si>
  <si>
    <t>http://pdfhost.focus.nps.gov/docs/nhls/photos/85002729.PDF</t>
  </si>
  <si>
    <t>http://pdfhost.focus.nps.gov/docs/nhls/text/85002731.PDF</t>
  </si>
  <si>
    <t>http://pdfhost.focus.nps.gov/docs/nhls/photos/85002731.PDF</t>
  </si>
  <si>
    <t>http://pdfhost.focus.nps.gov/docs/nhls/text/85002732.PDF</t>
  </si>
  <si>
    <t>http://pdfhost.focus.nps.gov/docs/nhls/photos/85002732.PDF</t>
  </si>
  <si>
    <t>http://pdfhost.focus.nps.gov/docs/nhls/text/66000544.PDF</t>
  </si>
  <si>
    <t>http://pdfhost.focus.nps.gov/docs/nhls/photos/66000544.PDF</t>
  </si>
  <si>
    <t>http://pdfhost.focus.nps.gov/docs/nhls/text/66000547.PDF</t>
  </si>
  <si>
    <t>http://pdfhost.focus.nps.gov/docs/nhls/photos/66000547.PDF</t>
  </si>
  <si>
    <t>http://pdfhost.focus.nps.gov/docs/nhls/text/85002733.PDF</t>
  </si>
  <si>
    <t>http://pdfhost.focus.nps.gov/docs/nhls/photos/85002733.PDF</t>
  </si>
  <si>
    <t>http://pdfhost.focus.nps.gov/docs/nhls/text/66000959.PDF</t>
  </si>
  <si>
    <t>http://pdfhost.focus.nps.gov/docs/nhls/photos/66000959.PDF</t>
  </si>
  <si>
    <t>http://pdfhost.focus.nps.gov/docs/nhls/text/70000899.PDF</t>
  </si>
  <si>
    <t>http://pdfhost.focus.nps.gov/docs/nhls/photos/70000899.PDF</t>
  </si>
  <si>
    <t>http://pdfhost.focus.nps.gov/docs/nhls/text/85002730.PDF</t>
  </si>
  <si>
    <t>http://pdfhost.focus.nps.gov/docs/nhls/photos/85002730.PDF</t>
  </si>
  <si>
    <t>http://pdfhost.focus.nps.gov/docs/nhls/text/66000803.PDF</t>
  </si>
  <si>
    <t>http://pdfhost.focus.nps.gov/docs/nhls/photos/66000803.PDF</t>
  </si>
  <si>
    <t>http://pdfhost.focus.nps.gov/docs/nhls/text/66000581.PDF</t>
  </si>
  <si>
    <t>http://pdfhost.focus.nps.gov/docs/nhls/photos/66000581.PDF</t>
  </si>
  <si>
    <t>http://pdfhost.focus.nps.gov/docs/nhls/text/74002250.PDF</t>
  </si>
  <si>
    <t>http://pdfhost.focus.nps.gov/docs/nhls/photos/74002250.PDF</t>
  </si>
  <si>
    <t>http://pdfhost.focus.nps.gov/docs/nhls/text/72001535.PDF</t>
  </si>
  <si>
    <t>http://pdfhost.focus.nps.gov/docs/nhls/photos/72001535.PDF</t>
  </si>
  <si>
    <t>http://pdfhost.focus.nps.gov/docs/nhls/text/76000804.PDF</t>
  </si>
  <si>
    <t>http://pdfhost.focus.nps.gov/docs/nhls/photos/76000804.PDF</t>
  </si>
  <si>
    <t>http://pdfhost.focus.nps.gov/docs/nhls/text/74000680.PDF</t>
  </si>
  <si>
    <t>http://pdfhost.focus.nps.gov/docs/nhls/photos/74000680.PDF</t>
  </si>
  <si>
    <t>http://pdfhost.focus.nps.gov/docs/nhls/text/66000091.PDF</t>
  </si>
  <si>
    <t>http://pdfhost.focus.nps.gov/docs/nhls/photos/66000091.PDF</t>
  </si>
  <si>
    <t>http://pdfhost.focus.nps.gov/docs/nhls/text/71001066.PDF</t>
  </si>
  <si>
    <t>http://pdfhost.focus.nps.gov/docs/nhls/photos/71001066.PDF</t>
  </si>
  <si>
    <t>http://pdfhost.focus.nps.gov/docs/nhls/text/73001560.PDF</t>
  </si>
  <si>
    <t>http://pdfhost.focus.nps.gov/docs/nhls/photos/73001560.PDF</t>
  </si>
  <si>
    <t>http://pdfhost.focus.nps.gov/docs/nhls/text/67000018.PDF</t>
  </si>
  <si>
    <t>http://pdfhost.focus.nps.gov/docs/nhls/photos/67000018.PDF</t>
  </si>
  <si>
    <t>http://pdfhost.focus.nps.gov/docs/nhls/text/76002129.PDF</t>
  </si>
  <si>
    <t>http://pdfhost.focus.nps.gov/docs/nhls/photos/76002129.PDF</t>
  </si>
  <si>
    <t>http://pdfhost.focus.nps.gov/docs/nhls/text/66000559.PDF</t>
  </si>
  <si>
    <t>http://pdfhost.focus.nps.gov/docs/nhls/photos/66000559.PDF</t>
  </si>
  <si>
    <t>http://pdfhost.focus.nps.gov/docs/nhls/text/72000901.PDF</t>
  </si>
  <si>
    <t>http://pdfhost.focus.nps.gov/docs/nhls/photos/72000901.PDF</t>
  </si>
  <si>
    <t>http://pdfhost.focus.nps.gov/docs/nhls/text/66000008.PDF</t>
  </si>
  <si>
    <t>http://pdfhost.focus.nps.gov/docs/nhls/photos/66000008.PDF</t>
  </si>
  <si>
    <t>http://pdfhost.focus.nps.gov/docs/nhls/text/66000009.PDF</t>
  </si>
  <si>
    <t>http://pdfhost.focus.nps.gov/docs/nhls/photos/66000009.PDF</t>
  </si>
  <si>
    <t>http://pdfhost.focus.nps.gov/docs/nhls/text/74001750.PDF</t>
  </si>
  <si>
    <t>http://pdfhost.focus.nps.gov/docs/nhls/photos/74001750.PDF</t>
  </si>
  <si>
    <t>http://pdfhost.focus.nps.gov/docs/nhls/text/70000554.PDF</t>
  </si>
  <si>
    <t>http://pdfhost.focus.nps.gov/docs/nhls/photos/70000554.PDF</t>
  </si>
  <si>
    <t>http://pdfhost.focus.nps.gov/docs/nhls/text/72001154.PDF</t>
  </si>
  <si>
    <t>http://pdfhost.focus.nps.gov/docs/nhls/photos/72001154.PDF</t>
  </si>
  <si>
    <t>http://pdfhost.focus.nps.gov/docs/nhls/text/78002449.PDF</t>
  </si>
  <si>
    <t>http://pdfhost.focus.nps.gov/docs/nhls/photos/78002449.PDF</t>
  </si>
  <si>
    <t>http://pdfhost.focus.nps.gov/docs/nhls/text/76001667.PDF</t>
  </si>
  <si>
    <t>http://pdfhost.focus.nps.gov/docs/nhls/photos/76001667.PDF</t>
  </si>
  <si>
    <t>http://pdfhost.focus.nps.gov/docs/nhls/text/82003815.PDF</t>
  </si>
  <si>
    <t>http://pdfhost.focus.nps.gov/docs/nhls/photos/82003815.PDF</t>
  </si>
  <si>
    <t>http://pdfhost.focus.nps.gov/docs/nhls/text/66000690.PDF</t>
  </si>
  <si>
    <t>http://pdfhost.focus.nps.gov/docs/nhls/photos/66000690.PDF</t>
  </si>
  <si>
    <t>http://pdfhost.focus.nps.gov/docs/nhls/text/72001541.PDF</t>
  </si>
  <si>
    <t>http://pdfhost.focus.nps.gov/docs/nhls/photos/72001541.PDF</t>
  </si>
  <si>
    <t>http://pdfhost.focus.nps.gov/docs/nhls/text/81000703.PDF</t>
  </si>
  <si>
    <t>http://pdfhost.focus.nps.gov/docs/nhls/photos/81000703.PDF</t>
  </si>
  <si>
    <t>http://pdfhost.focus.nps.gov/docs/nhls/text/66000571.PDF</t>
  </si>
  <si>
    <t>http://pdfhost.focus.nps.gov/docs/nhls/photos/66000571.PDF</t>
  </si>
  <si>
    <t>http://pdfhost.focus.nps.gov/docs/nhls/text/66000573.PDF</t>
  </si>
  <si>
    <t>http://pdfhost.focus.nps.gov/docs/nhls/photos/66000573.PDF</t>
  </si>
  <si>
    <t>http://pdfhost.focus.nps.gov/docs/nhls/text/76001290.PDF</t>
  </si>
  <si>
    <t>http://pdfhost.focus.nps.gov/docs/nhls/photos/76001290.PDF</t>
  </si>
  <si>
    <t>http://pdfhost.focus.nps.gov/docs/nhls/text/66000649.PDF</t>
  </si>
  <si>
    <t>http://pdfhost.focus.nps.gov/docs/nhls/photos/66000649.PDF</t>
  </si>
  <si>
    <t>http://pdfhost.focus.nps.gov/docs/nhls/text/74001765.PDF</t>
  </si>
  <si>
    <t>http://pdfhost.focus.nps.gov/docs/nhls/photos/74001765.PDF</t>
  </si>
  <si>
    <t>http://pdfhost.focus.nps.gov/docs/nhls/text/75001638.PDF</t>
  </si>
  <si>
    <t>http://pdfhost.focus.nps.gov/docs/nhls/photos/75001638.PDF</t>
  </si>
  <si>
    <t>http://pdfhost.focus.nps.gov/docs/nhls/text/66000661.PDF</t>
  </si>
  <si>
    <t>http://pdfhost.focus.nps.gov/docs/nhls/photos/66000661.PDF</t>
  </si>
  <si>
    <t>http://pdfhost.focus.nps.gov/docs/nhls/text/78002755.PDF</t>
  </si>
  <si>
    <t>http://pdfhost.focus.nps.gov/docs/nhls/photos/78002755.PDF</t>
  </si>
  <si>
    <t>http://pdfhost.focus.nps.gov/docs/nhls/text/74002249.PDF</t>
  </si>
  <si>
    <t>http://pdfhost.focus.nps.gov/docs/nhls/photos/74002249.PDF</t>
  </si>
  <si>
    <t>http://pdfhost.focus.nps.gov/docs/nhls/text/66000293.PDF</t>
  </si>
  <si>
    <t>http://pdfhost.focus.nps.gov/docs/nhls/photos/66000293.PDF</t>
  </si>
  <si>
    <t>http://pdfhost.focus.nps.gov/docs/nhls/text/66000315.PDF</t>
  </si>
  <si>
    <t>http://pdfhost.focus.nps.gov/docs/nhls/photos/66000315.PDF</t>
  </si>
  <si>
    <t>http://pdfhost.focus.nps.gov/docs/nhls/text/66000328.PDF</t>
  </si>
  <si>
    <t>http://pdfhost.focus.nps.gov/docs/nhls/photos/66000328.PDF</t>
  </si>
  <si>
    <t>http://pdfhost.focus.nps.gov/docs/nhls/text/73000862.PDF</t>
  </si>
  <si>
    <t>http://pdfhost.focus.nps.gov/docs/nhls/photos/73000862.PDF</t>
  </si>
  <si>
    <t>http://pdfhost.focus.nps.gov/docs/nhls/text/66000134.PDF</t>
  </si>
  <si>
    <t>http://pdfhost.focus.nps.gov/docs/nhls/photos/66000134.PDF</t>
  </si>
  <si>
    <t>http://pdfhost.focus.nps.gov/docs/nhls/text/85002799.PDF</t>
  </si>
  <si>
    <t>http://pdfhost.focus.nps.gov/docs/nhls/photos/85002799.PDF</t>
  </si>
  <si>
    <t>http://pdfhost.focus.nps.gov/docs/nhls/text/85002801.PDF</t>
  </si>
  <si>
    <t>http://pdfhost.focus.nps.gov/docs/nhls/photos/85002801.PDF</t>
  </si>
  <si>
    <t>http://pdfhost.focus.nps.gov/docs/nhls/text/85002802.PDF</t>
  </si>
  <si>
    <t>http://pdfhost.focus.nps.gov/docs/nhls/photos/85002802.PDF</t>
  </si>
  <si>
    <t>http://pdfhost.focus.nps.gov/docs/nhls/text/85002804.PDF</t>
  </si>
  <si>
    <t>http://pdfhost.focus.nps.gov/docs/nhls/photos/85002804.PDF</t>
  </si>
  <si>
    <t>http://pdfhost.focus.nps.gov/docs/nhls/text/85002806.PDF</t>
  </si>
  <si>
    <t>http://pdfhost.focus.nps.gov/docs/nhls/photos/85002806.PDF</t>
  </si>
  <si>
    <t>http://pdfhost.focus.nps.gov/docs/nhls/text/85002807.PDF</t>
  </si>
  <si>
    <t>http://pdfhost.focus.nps.gov/docs/nhls/photos/85002807.PDF</t>
  </si>
  <si>
    <t>http://pdfhost.focus.nps.gov/docs/nhls/text/85002810.PDF</t>
  </si>
  <si>
    <t>http://pdfhost.focus.nps.gov/docs/nhls/photos/85002810.PDF</t>
  </si>
  <si>
    <t>http://pdfhost.focus.nps.gov/docs/nhls/text/85002811.PDF</t>
  </si>
  <si>
    <t>http://pdfhost.focus.nps.gov/docs/nhls/photos/85002811.PDF</t>
  </si>
  <si>
    <t>http://pdfhost.focus.nps.gov/docs/nhls/text/85002813.PDF</t>
  </si>
  <si>
    <t>http://pdfhost.focus.nps.gov/docs/nhls/photos/85002813.PDF</t>
  </si>
  <si>
    <t>http://pdfhost.focus.nps.gov/docs/nhls/text/85002814.PDF</t>
  </si>
  <si>
    <t>http://pdfhost.focus.nps.gov/docs/nhls/photos/85002814.PDF</t>
  </si>
  <si>
    <t>http://pdfhost.focus.nps.gov/docs/nhls/text/85002815.PDF</t>
  </si>
  <si>
    <t>http://pdfhost.focus.nps.gov/docs/nhls/photos/85002815.PDF</t>
  </si>
  <si>
    <t>http://pdfhost.focus.nps.gov/docs/nhls/text/66000300.PDF</t>
  </si>
  <si>
    <t>http://pdfhost.focus.nps.gov/docs/nhls/photos/66000300.PDF</t>
  </si>
  <si>
    <t>http://pdfhost.focus.nps.gov/docs/nhls/text/66000320.PDF</t>
  </si>
  <si>
    <t>http://pdfhost.focus.nps.gov/docs/nhls/photos/66000320.PDF</t>
  </si>
  <si>
    <t>http://pdfhost.focus.nps.gov/docs/nhls/text/66000253.PDF</t>
  </si>
  <si>
    <t>http://pdfhost.focus.nps.gov/docs/nhls/photos/66000253.PDF</t>
  </si>
  <si>
    <t>http://pdfhost.focus.nps.gov/docs/nhls/text/70000135.PDF</t>
  </si>
  <si>
    <t>http://pdfhost.focus.nps.gov/docs/nhls/photos/70000135.PDF</t>
  </si>
  <si>
    <t>http://pdfhost.focus.nps.gov/docs/nhls/text/78000513.PDF</t>
  </si>
  <si>
    <t>http://pdfhost.focus.nps.gov/docs/nhls/photos/78000513.PDF</t>
  </si>
  <si>
    <t>http://pdfhost.focus.nps.gov/docs/nhls/text/66000170.PDF</t>
  </si>
  <si>
    <t>http://pdfhost.focus.nps.gov/docs/nhls/photos/66000170.PDF</t>
  </si>
  <si>
    <t>http://pdfhost.focus.nps.gov/docs/nhls/text/70000740.PDF</t>
  </si>
  <si>
    <t>http://pdfhost.focus.nps.gov/docs/nhls/photos/70000740.PDF</t>
  </si>
  <si>
    <t>http://pdfhost.focus.nps.gov/docs/nhls/text/71000137.PDF</t>
  </si>
  <si>
    <t>http://pdfhost.focus.nps.gov/docs/nhls/photos/71000137.PDF</t>
  </si>
  <si>
    <t>http://pdfhost.focus.nps.gov/docs/nhls/text/66000830.PDF</t>
  </si>
  <si>
    <t>http://pdfhost.focus.nps.gov/docs/nhls/photos/66000830.PDF</t>
  </si>
  <si>
    <t>http://pdfhost.focus.nps.gov/docs/nhls/text/85002433.PDF</t>
  </si>
  <si>
    <t>http://pdfhost.focus.nps.gov/docs/nhls/photos/85002433.PDF</t>
  </si>
  <si>
    <t>http://pdfhost.focus.nps.gov/docs/nhls/text/76002145.PDF</t>
  </si>
  <si>
    <t>http://pdfhost.focus.nps.gov/docs/nhls/photos/76002145.PDF</t>
  </si>
  <si>
    <t>http://pdfhost.focus.nps.gov/docs/nhls/text/66000943.PDF</t>
  </si>
  <si>
    <t>http://pdfhost.focus.nps.gov/docs/nhls/photos/66000943.PDF</t>
  </si>
  <si>
    <t>http://pdfhost.focus.nps.gov/docs/nhls/text/75002120.PDF</t>
  </si>
  <si>
    <t>http://pdfhost.focus.nps.gov/docs/nhls/photos/75002120.PDF</t>
  </si>
  <si>
    <t>http://pdfhost.focus.nps.gov/docs/nhls/text/72001432.PDF</t>
  </si>
  <si>
    <t>http://pdfhost.focus.nps.gov/docs/nhls/photos/72001432.PDF</t>
  </si>
  <si>
    <t>http://pdfhost.focus.nps.gov/docs/nhls/text/70000553.PDF</t>
  </si>
  <si>
    <t>http://pdfhost.focus.nps.gov/docs/nhls/photos/70000553.PDF</t>
  </si>
  <si>
    <t>http://pdfhost.focus.nps.gov/docs/nhls/text/75002100.PDF</t>
  </si>
  <si>
    <t>http://pdfhost.focus.nps.gov/docs/nhls/photos/75002100.PDF</t>
  </si>
  <si>
    <t>http://pdfhost.focus.nps.gov/docs/nhls/text/66000106.PDF</t>
  </si>
  <si>
    <t>http://pdfhost.focus.nps.gov/docs/nhls/photos/66000106.PDF</t>
  </si>
  <si>
    <t>http://pdfhost.focus.nps.gov/docs/nhls/text/80002505.PDF</t>
  </si>
  <si>
    <t>http://pdfhost.focus.nps.gov/docs/nhls/photos/80002505.PDF</t>
  </si>
  <si>
    <t>http://pdfhost.focus.nps.gov/docs/nhls/text/66000613.PDF</t>
  </si>
  <si>
    <t>http://pdfhost.focus.nps.gov/docs/nhls/photos/66000613.PDF</t>
  </si>
  <si>
    <t>http://pdfhost.focus.nps.gov/docs/nhls/text/66000609.PDF</t>
  </si>
  <si>
    <t>http://pdfhost.focus.nps.gov/docs/nhls/photos/66000609.PDF</t>
  </si>
  <si>
    <t>http://pdfhost.focus.nps.gov/docs/nhls/text/74002176.PDF</t>
  </si>
  <si>
    <t>http://pdfhost.focus.nps.gov/docs/nhls/photos/74002176.PDF</t>
  </si>
  <si>
    <t>http://pdfhost.focus.nps.gov/docs/nhls/text/72000353.PDF</t>
  </si>
  <si>
    <t>http://pdfhost.focus.nps.gov/docs/nhls/photos/72000353.PDF</t>
  </si>
  <si>
    <t>http://pdfhost.focus.nps.gov/docs/nhls/text/72000400.PDF</t>
  </si>
  <si>
    <t>http://pdfhost.focus.nps.gov/docs/nhls/photos/72000400.PDF</t>
  </si>
  <si>
    <t>http://pdfhost.focus.nps.gov/docs/nhls/text/73000236.PDF</t>
  </si>
  <si>
    <t>http://pdfhost.focus.nps.gov/docs/nhls/photos/73000236.PDF</t>
  </si>
  <si>
    <t>http://pdfhost.focus.nps.gov/docs/nhls/text/66000898.PDF</t>
  </si>
  <si>
    <t>http://pdfhost.focus.nps.gov/docs/nhls/photos/66000898.PDF</t>
  </si>
  <si>
    <t>http://pdfhost.focus.nps.gov/docs/nhls/text/75001335.PDF</t>
  </si>
  <si>
    <t>http://pdfhost.focus.nps.gov/docs/nhls/photos/75001335.PDF</t>
  </si>
  <si>
    <t>http://pdfhost.focus.nps.gov/docs/nhls/text/73001686.PDF</t>
  </si>
  <si>
    <t>http://pdfhost.focus.nps.gov/docs/nhls/photos/73001686.PDF</t>
  </si>
  <si>
    <t>http://pdfhost.focus.nps.gov/docs/nhls/text/72001495.PDF</t>
  </si>
  <si>
    <t>http://pdfhost.focus.nps.gov/docs/nhls/photos/72001495.PDF</t>
  </si>
  <si>
    <t>http://pdfhost.focus.nps.gov/docs/nhls/text/74001823.PDF</t>
  </si>
  <si>
    <t>http://pdfhost.focus.nps.gov/docs/nhls/photos/74001823.PDF</t>
  </si>
  <si>
    <t>http://pdfhost.focus.nps.gov/docs/nhls/text/70000894.PDF</t>
  </si>
  <si>
    <t>http://pdfhost.focus.nps.gov/docs/nhls/photos/70000894.PDF</t>
  </si>
  <si>
    <t>http://pdfhost.focus.nps.gov/docs/nhls/text/75001831.PDF</t>
  </si>
  <si>
    <t>http://pdfhost.focus.nps.gov/docs/nhls/photos/75001831.PDF</t>
  </si>
  <si>
    <t>http://pdfhost.focus.nps.gov/docs/nhls/text/84003880.PDF</t>
  </si>
  <si>
    <t>http://pdfhost.focus.nps.gov/docs/nhls/photos/84003880.PDF</t>
  </si>
  <si>
    <t>http://pdfhost.focus.nps.gov/docs/nhls/text/69000249.PDF</t>
  </si>
  <si>
    <t>http://pdfhost.focus.nps.gov/docs/nhls/photos/69000249.PDF</t>
  </si>
  <si>
    <t>http://pdfhost.focus.nps.gov/docs/nhls/text/70000862.PDF</t>
  </si>
  <si>
    <t>http://pdfhost.focus.nps.gov/docs/nhls/photos/70000862.PDF</t>
  </si>
  <si>
    <t>http://pdfhost.focus.nps.gov/docs/nhls/text/68000049.PDF</t>
  </si>
  <si>
    <t>http://pdfhost.focus.nps.gov/docs/nhls/photos/68000049.PDF</t>
  </si>
  <si>
    <t>http://pdfhost.focus.nps.gov/docs/nhls/text/69000256.PDF</t>
  </si>
  <si>
    <t>http://pdfhost.focus.nps.gov/docs/nhls/photos/69000256.PDF</t>
  </si>
  <si>
    <t>http://pdfhost.focus.nps.gov/docs/nhls/text/70000140.PDF</t>
  </si>
  <si>
    <t>http://pdfhost.focus.nps.gov/docs/nhls/photos/70000140.PDF</t>
  </si>
  <si>
    <t>http://pdfhost.focus.nps.gov/docs/nhls/text/66000719.PDF</t>
  </si>
  <si>
    <t>http://pdfhost.focus.nps.gov/docs/nhls/photos/66000719.PDF</t>
  </si>
  <si>
    <t>http://pdfhost.focus.nps.gov/docs/nhls/text/66000171.PDF</t>
  </si>
  <si>
    <t>http://pdfhost.focus.nps.gov/docs/nhls/photos/66000171.PDF</t>
  </si>
  <si>
    <t>http://pdfhost.focus.nps.gov/docs/nhls/text/73001561.PDF</t>
  </si>
  <si>
    <t>http://pdfhost.focus.nps.gov/docs/nhls/photos/73001561.PDF</t>
  </si>
  <si>
    <t>http://pdfhost.focus.nps.gov/docs/nhls/text/70000835.PDF</t>
  </si>
  <si>
    <t>http://pdfhost.focus.nps.gov/docs/nhls/photos/70000835.PDF</t>
  </si>
  <si>
    <t>http://pdfhost.focus.nps.gov/docs/nhls/text/75002056.PDF</t>
  </si>
  <si>
    <t>http://pdfhost.focus.nps.gov/docs/nhls/photos/75002056.PDF</t>
  </si>
  <si>
    <t>http://pdfhost.focus.nps.gov/docs/nhls/text/70000137.PDF</t>
  </si>
  <si>
    <t>http://pdfhost.focus.nps.gov/docs/nhls/photos/70000137.PDF</t>
  </si>
  <si>
    <t>http://pdfhost.focus.nps.gov/docs/nhls/text/66000785.PDF</t>
  </si>
  <si>
    <t>http://pdfhost.focus.nps.gov/docs/nhls/photos/66000785.PDF</t>
  </si>
  <si>
    <t>http://pdfhost.focus.nps.gov/docs/nhls/text/66000776.PDF</t>
  </si>
  <si>
    <t>http://pdfhost.focus.nps.gov/docs/nhls/photos/66000776.PDF</t>
  </si>
  <si>
    <t>http://pdfhost.focus.nps.gov/docs/nhls/text/66000778.PDF</t>
  </si>
  <si>
    <t>http://pdfhost.focus.nps.gov/docs/nhls/photos/66000778.PDF</t>
  </si>
  <si>
    <t>http://pdfhost.focus.nps.gov/docs/nhls/text/66000368.PDF</t>
  </si>
  <si>
    <t>http://pdfhost.focus.nps.gov/docs/nhls/photos/66000368.PDF</t>
  </si>
  <si>
    <t>http://pdfhost.focus.nps.gov/docs/nhls/text/66000779.PDF</t>
  </si>
  <si>
    <t>http://pdfhost.focus.nps.gov/docs/nhls/photos/66000779.PDF</t>
  </si>
  <si>
    <t>http://pdfhost.focus.nps.gov/docs/nhls/text/71000549.PDF</t>
  </si>
  <si>
    <t>http://pdfhost.focus.nps.gov/docs/nhls/photos/71000549.PDF</t>
  </si>
  <si>
    <t>http://pdfhost.focus.nps.gov/docs/nhls/text/66000780.PDF</t>
  </si>
  <si>
    <t>http://pdfhost.focus.nps.gov/docs/nhls/photos/66000780.PDF</t>
  </si>
  <si>
    <t>http://pdfhost.focus.nps.gov/docs/nhls/text/66000572.PDF</t>
  </si>
  <si>
    <t>http://pdfhost.focus.nps.gov/docs/nhls/photos/66000572.PDF</t>
  </si>
  <si>
    <t>http://pdfhost.focus.nps.gov/docs/nhls/text/73001655.PDF</t>
  </si>
  <si>
    <t>http://pdfhost.focus.nps.gov/docs/nhls/photos/73001655.PDF</t>
  </si>
  <si>
    <t>http://pdfhost.focus.nps.gov/docs/nhls/text/66000812.PDF</t>
  </si>
  <si>
    <t>http://pdfhost.focus.nps.gov/docs/nhls/photos/66000812.PDF</t>
  </si>
  <si>
    <t>http://pdfhost.focus.nps.gov/docs/nhls/text/66000809.PDF</t>
  </si>
  <si>
    <t>http://pdfhost.focus.nps.gov/docs/nhls/photos/66000809.PDF</t>
  </si>
  <si>
    <t>http://pdfhost.focus.nps.gov/docs/nhls/text/66000311.PDF</t>
  </si>
  <si>
    <t>http://pdfhost.focus.nps.gov/docs/nhls/photos/66000311.PDF</t>
  </si>
  <si>
    <t>http://pdfhost.focus.nps.gov/docs/nhls/text/66000654.PDF</t>
  </si>
  <si>
    <t>http://pdfhost.focus.nps.gov/docs/nhls/photos/66000654.PDF</t>
  </si>
  <si>
    <t>http://pdfhost.focus.nps.gov/docs/nhls/text/69000277.PDF</t>
  </si>
  <si>
    <t>http://pdfhost.focus.nps.gov/docs/nhls/photos/69000277.PDF</t>
  </si>
  <si>
    <t>http://pdfhost.focus.nps.gov/docs/nhls/text/66000851.PDF</t>
  </si>
  <si>
    <t>http://pdfhost.focus.nps.gov/docs/nhls/photos/66000851.PDF</t>
  </si>
  <si>
    <t>http://pdfhost.focus.nps.gov/docs/nhls/text/70000245.PDF</t>
  </si>
  <si>
    <t>http://pdfhost.focus.nps.gov/docs/nhls/photos/70000245.PDF</t>
  </si>
  <si>
    <t>http://pdfhost.focus.nps.gov/docs/nhls/text/66000340.PDF</t>
  </si>
  <si>
    <t>http://pdfhost.focus.nps.gov/docs/nhls/photos/66000340.PDF</t>
  </si>
  <si>
    <t>http://pdfhost.focus.nps.gov/docs/nhls/text/66000498.PDF</t>
  </si>
  <si>
    <t>http://pdfhost.focus.nps.gov/docs/nhls/photos/66000498.PDF</t>
  </si>
  <si>
    <t>http://pdfhost.focus.nps.gov/docs/nhls/text/66000497.PDF</t>
  </si>
  <si>
    <t>http://pdfhost.focus.nps.gov/docs/nhls/photos/66000497.PDF</t>
  </si>
  <si>
    <t>http://pdfhost.focus.nps.gov/docs/nhls/text/68000057.PDF</t>
  </si>
  <si>
    <t>http://pdfhost.focus.nps.gov/docs/nhls/photos/68000057.PDF</t>
  </si>
  <si>
    <t>http://pdfhost.focus.nps.gov/docs/nhls/text/70000264.PDF</t>
  </si>
  <si>
    <t>http://pdfhost.focus.nps.gov/docs/nhls/photos/70000264.PDF</t>
  </si>
  <si>
    <t>http://pdfhost.focus.nps.gov/docs/nhls/text/69000054.PDF</t>
  </si>
  <si>
    <t>http://pdfhost.focus.nps.gov/docs/nhls/photos/69000054.PDF</t>
  </si>
  <si>
    <t>http://pdfhost.focus.nps.gov/docs/nhls/text/66000856.PDF</t>
  </si>
  <si>
    <t>http://pdfhost.focus.nps.gov/docs/nhls/photos/66000856.PDF</t>
  </si>
  <si>
    <t>http://pdfhost.focus.nps.gov/docs/nhls/text/66000290.PDF</t>
  </si>
  <si>
    <t>http://pdfhost.focus.nps.gov/docs/nhls/photos/66000290.PDF</t>
  </si>
  <si>
    <t>http://pdfhost.focus.nps.gov/docs/nhls/text/66000288.PDF</t>
  </si>
  <si>
    <t>http://pdfhost.focus.nps.gov/docs/nhls/photos/66000288.PDF</t>
  </si>
  <si>
    <t>http://pdfhost.focus.nps.gov/docs/nhls/text/66000280.PDF</t>
  </si>
  <si>
    <t>http://pdfhost.focus.nps.gov/docs/nhls/photos/66000280.PDF</t>
  </si>
  <si>
    <t>http://pdfhost.focus.nps.gov/docs/nhls/text/66000823.PDF</t>
  </si>
  <si>
    <t>http://pdfhost.focus.nps.gov/docs/nhls/photos/66000823.PDF</t>
  </si>
  <si>
    <t>http://pdfhost.focus.nps.gov/docs/nhls/text/74000442.PDF</t>
  </si>
  <si>
    <t>http://pdfhost.focus.nps.gov/docs/nhls/photos/74000442.PDF</t>
  </si>
  <si>
    <t>http://pdfhost.focus.nps.gov/docs/nhls/text/72000192.PDF</t>
  </si>
  <si>
    <t>http://pdfhost.focus.nps.gov/docs/nhls/photos/72000192.PDF</t>
  </si>
  <si>
    <t>http://pdfhost.focus.nps.gov/docs/nhls/text/78000512.PDF</t>
  </si>
  <si>
    <t>http://pdfhost.focus.nps.gov/docs/nhls/photos/78000512.PDF</t>
  </si>
  <si>
    <t>http://pdfhost.focus.nps.gov/docs/nhls/text/66000159.PDF</t>
  </si>
  <si>
    <t>http://pdfhost.focus.nps.gov/docs/nhls/photos/66000159.PDF</t>
  </si>
  <si>
    <t>http://pdfhost.focus.nps.gov/docs/nhls/text/66000586.PDF</t>
  </si>
  <si>
    <t>http://pdfhost.focus.nps.gov/docs/nhls/photos/66000586.PDF</t>
  </si>
  <si>
    <t>http://pdfhost.focus.nps.gov/docs/nhls/text/70000148.PDF</t>
  </si>
  <si>
    <t>http://pdfhost.focus.nps.gov/docs/nhls/photos/70000148.PDF</t>
  </si>
  <si>
    <t>http://pdfhost.focus.nps.gov/docs/nhls/text/70000496.PDF</t>
  </si>
  <si>
    <t>http://pdfhost.focus.nps.gov/docs/nhls/photos/70000496.PDF</t>
  </si>
  <si>
    <t>http://pdfhost.focus.nps.gov/docs/nhls/text/72000190.PDF</t>
  </si>
  <si>
    <t>http://pdfhost.focus.nps.gov/docs/nhls/photos/72000190.PDF</t>
  </si>
  <si>
    <t>http://pdfhost.focus.nps.gov/docs/nhls/text/74001341.PDF</t>
  </si>
  <si>
    <t>http://pdfhost.focus.nps.gov/docs/nhls/photos/74001341.PDF</t>
  </si>
  <si>
    <t>http://pdfhost.focus.nps.gov/docs/nhls/text/66000207.PDF</t>
  </si>
  <si>
    <t>http://pdfhost.focus.nps.gov/docs/nhls/photos/66000207.PDF</t>
  </si>
  <si>
    <t>http://pdfhost.focus.nps.gov/docs/nhls/text/66000213.PDF</t>
  </si>
  <si>
    <t>http://pdfhost.focus.nps.gov/docs/nhls/photos/66000213.PDF</t>
  </si>
  <si>
    <t>http://pdfhost.focus.nps.gov/docs/nhls/text/66000242.PDF</t>
  </si>
  <si>
    <t>http://pdfhost.focus.nps.gov/docs/nhls/photos/66000242.PDF</t>
  </si>
  <si>
    <t>http://pdfhost.focus.nps.gov/docs/nhls/text/66000408.PDF</t>
  </si>
  <si>
    <t>http://pdfhost.focus.nps.gov/docs/nhls/photos/66000408.PDF</t>
  </si>
  <si>
    <t>http://pdfhost.focus.nps.gov/docs/nhls/text/66000185.PDF</t>
  </si>
  <si>
    <t>http://pdfhost.focus.nps.gov/docs/nhls/photos/66000185.PDF</t>
  </si>
  <si>
    <t>http://pdfhost.focus.nps.gov/docs/nhls/text/70000149.PDF</t>
  </si>
  <si>
    <t>http://pdfhost.focus.nps.gov/docs/nhls/photos/70000149.PDF</t>
  </si>
  <si>
    <t>http://pdfhost.focus.nps.gov/docs/nhls/text/66000236.PDF</t>
  </si>
  <si>
    <t>http://pdfhost.focus.nps.gov/docs/nhls/photos/66000236.PDF</t>
  </si>
  <si>
    <t>http://pdfhost.focus.nps.gov/docs/nhls/text/70000860.PDF</t>
  </si>
  <si>
    <t>http://pdfhost.focus.nps.gov/docs/nhls/photos/70000860.PDF</t>
  </si>
  <si>
    <t>http://pdfhost.focus.nps.gov/docs/nhls/text/66000237.PDF</t>
  </si>
  <si>
    <t>http://pdfhost.focus.nps.gov/docs/nhls/photos/66000237.PDF</t>
  </si>
  <si>
    <t>http://pdfhost.focus.nps.gov/docs/nhls/text/70000150.PDF</t>
  </si>
  <si>
    <t>http://pdfhost.focus.nps.gov/docs/nhls/photos/70000150.PDF</t>
  </si>
  <si>
    <t>http://pdfhost.focus.nps.gov/docs/nhls/text/80001740.PDF</t>
  </si>
  <si>
    <t>http://pdfhost.focus.nps.gov/docs/nhls/photos/80001740.PDF</t>
  </si>
  <si>
    <t>http://pdfhost.focus.nps.gov/docs/nhls/text/69000059.PDF</t>
  </si>
  <si>
    <t>http://pdfhost.focus.nps.gov/docs/nhls/photos/69000059.PDF</t>
  </si>
  <si>
    <t>http://pdfhost.focus.nps.gov/docs/nhls/text/66000811.PDF</t>
  </si>
  <si>
    <t>http://pdfhost.focus.nps.gov/docs/nhls/photos/66000811.PDF</t>
  </si>
  <si>
    <t>http://pdfhost.focus.nps.gov/docs/nhls/text/66000820.PDF</t>
  </si>
  <si>
    <t>http://pdfhost.focus.nps.gov/docs/nhls/photos/66000820.PDF</t>
  </si>
  <si>
    <t>http://pdfhost.focus.nps.gov/docs/nhls/text/67000007.PDF</t>
  </si>
  <si>
    <t>http://pdfhost.focus.nps.gov/docs/nhls/photos/67000007.PDF</t>
  </si>
  <si>
    <t>http://pdfhost.focus.nps.gov/docs/nhls/text/70000567.PDF</t>
  </si>
  <si>
    <t>http://pdfhost.focus.nps.gov/docs/nhls/photos/70000567.PDF</t>
  </si>
  <si>
    <t>http://pdfhost.focus.nps.gov/docs/nhls/text/66000754.PDF</t>
  </si>
  <si>
    <t>http://pdfhost.focus.nps.gov/docs/nhls/photos/66000754.PDF</t>
  </si>
  <si>
    <t>http://pdfhost.focus.nps.gov/docs/nhls/text/66000298.PDF</t>
  </si>
  <si>
    <t>http://pdfhost.focus.nps.gov/docs/nhls/photos/66000298.PDF</t>
  </si>
  <si>
    <t>http://pdfhost.focus.nps.gov/docs/nhls/text/66000356.PDF</t>
  </si>
  <si>
    <t>http://pdfhost.focus.nps.gov/docs/nhls/photos/66000356.PDF</t>
  </si>
  <si>
    <t>http://pdfhost.focus.nps.gov/docs/nhls/text/66000343.PDF</t>
  </si>
  <si>
    <t>http://pdfhost.focus.nps.gov/docs/nhls/photos/66000343.PDF</t>
  </si>
  <si>
    <t>http://pdfhost.focus.nps.gov/docs/nhls/text/68000029.PDF</t>
  </si>
  <si>
    <t>http://pdfhost.focus.nps.gov/docs/nhls/photos/68000029.PDF</t>
  </si>
  <si>
    <t>http://pdfhost.focus.nps.gov/docs/nhls/text/70000263.PDF</t>
  </si>
  <si>
    <t>http://pdfhost.focus.nps.gov/docs/nhls/photos/70000263.PDF</t>
  </si>
  <si>
    <t>http://pdfhost.focus.nps.gov/docs/nhls/text/75000655.PDF</t>
  </si>
  <si>
    <t>http://pdfhost.focus.nps.gov/docs/nhls/photos/75000655.PDF</t>
  </si>
  <si>
    <t>http://pdfhost.focus.nps.gov/docs/nhls/text/70000415.PDF</t>
  </si>
  <si>
    <t>http://pdfhost.focus.nps.gov/docs/nhls/photos/70000415.PDF</t>
  </si>
  <si>
    <t>http://pdfhost.focus.nps.gov/docs/nhls/text/70000416.PDF</t>
  </si>
  <si>
    <t>http://pdfhost.focus.nps.gov/docs/nhls/photos/70000416.PDF</t>
  </si>
  <si>
    <t>http://pdfhost.focus.nps.gov/docs/nhls/text/66000246.PDF</t>
  </si>
  <si>
    <t>http://pdfhost.focus.nps.gov/docs/nhls/photos/66000246.PDF</t>
  </si>
  <si>
    <t>http://pdfhost.focus.nps.gov/docs/nhls/text/76002259.PDF</t>
  </si>
  <si>
    <t>http://pdfhost.focus.nps.gov/docs/nhls/photos/76002259.PDF</t>
  </si>
  <si>
    <t>http://pdfhost.focus.nps.gov/docs/nhls/text/74002275.PDF</t>
  </si>
  <si>
    <t>http://pdfhost.focus.nps.gov/docs/nhls/photos/74002275.PDF</t>
  </si>
  <si>
    <t>http://pdfhost.focus.nps.gov/docs/nhls/text/70000151.PDF</t>
  </si>
  <si>
    <t>http://pdfhost.focus.nps.gov/docs/nhls/photos/70000151.PDF</t>
  </si>
  <si>
    <t>http://pdfhost.focus.nps.gov/docs/nhls/text/71000450.PDF</t>
  </si>
  <si>
    <t>http://pdfhost.focus.nps.gov/docs/nhls/photos/71000450.PDF</t>
  </si>
  <si>
    <t>Roughly between 15th and 17th Sts. and H St. and State and Treasury Places, exclusive of the White House and its grounds</t>
  </si>
  <si>
    <t>http://pdfhost.focus.nps.gov/docs/nhls/text/70000833.PDF</t>
  </si>
  <si>
    <t>http://pdfhost.focus.nps.gov/docs/nhls/photos/70000833.PDF</t>
  </si>
  <si>
    <t>http://pdfhost.focus.nps.gov/docs/nhls/text/66000460.PDF</t>
  </si>
  <si>
    <t>http://pdfhost.focus.nps.gov/docs/nhls/photos/66000460.PDF</t>
  </si>
  <si>
    <t>http://pdfhost.focus.nps.gov/docs/nhls/text/70000851.PDF</t>
  </si>
  <si>
    <t>http://pdfhost.focus.nps.gov/docs/nhls/photos/70000851.PDF</t>
  </si>
  <si>
    <t>http://pdfhost.focus.nps.gov/docs/nhls/text/66000235.PDF</t>
  </si>
  <si>
    <t>http://pdfhost.focus.nps.gov/docs/nhls/photos/66000235.PDF</t>
  </si>
  <si>
    <t>http://pdfhost.focus.nps.gov/docs/nhls/text/66000276.PDF</t>
  </si>
  <si>
    <t>http://pdfhost.focus.nps.gov/docs/nhls/photos/66000276.PDF</t>
  </si>
  <si>
    <t>http://pdfhost.focus.nps.gov/docs/nhls/text/85002366.PDF</t>
  </si>
  <si>
    <t>http://pdfhost.focus.nps.gov/docs/nhls/photos/85002366.PDF</t>
  </si>
  <si>
    <t>http://pdfhost.focus.nps.gov/docs/nhls/text/66000892.PDF</t>
  </si>
  <si>
    <t>http://pdfhost.focus.nps.gov/docs/nhls/photos/66000892.PDF</t>
  </si>
  <si>
    <t>http://pdfhost.focus.nps.gov/docs/nhls/text/85002816.PDF</t>
  </si>
  <si>
    <t>http://pdfhost.focus.nps.gov/docs/nhls/photos/85002816.PDF</t>
  </si>
  <si>
    <t>http://pdfhost.focus.nps.gov/docs/nhls/text/71000048.PDF</t>
  </si>
  <si>
    <t>http://pdfhost.focus.nps.gov/docs/nhls/photos/71000048.PDF</t>
  </si>
  <si>
    <t>http://pdfhost.focus.nps.gov/docs/nhls/text/76000484.PDF</t>
  </si>
  <si>
    <t>http://pdfhost.focus.nps.gov/docs/nhls/photos/76000484.PDF</t>
  </si>
  <si>
    <t>http://pdfhost.focus.nps.gov/docs/nhls/text/66000027.PDF</t>
  </si>
  <si>
    <t>http://pdfhost.focus.nps.gov/docs/nhls/photos/66000027.PDF</t>
  </si>
  <si>
    <t>http://pdfhost.focus.nps.gov/docs/nhls/text/66000227.PDF</t>
  </si>
  <si>
    <t>http://pdfhost.focus.nps.gov/docs/nhls/photos/66000227.PDF</t>
  </si>
  <si>
    <t>http://pdfhost.focus.nps.gov/docs/nhls/text/70000244.PDF</t>
  </si>
  <si>
    <t>http://pdfhost.focus.nps.gov/docs/nhls/photos/70000244.PDF</t>
  </si>
  <si>
    <t>http://pdfhost.focus.nps.gov/docs/nhls/text/69000191.PDF</t>
  </si>
  <si>
    <t>http://pdfhost.focus.nps.gov/docs/nhls/photos/69000191.PDF</t>
  </si>
  <si>
    <t>http://pdfhost.focus.nps.gov/docs/nhls/text/73000426.PDF</t>
  </si>
  <si>
    <t>http://pdfhost.focus.nps.gov/docs/nhls/photos/73000426.PDF</t>
  </si>
  <si>
    <t>http://pdfhost.focus.nps.gov/docs/nhls/text/85003258.PDF</t>
  </si>
  <si>
    <t>http://pdfhost.focus.nps.gov/docs/nhls/photos/85003258.PDF</t>
  </si>
  <si>
    <t>http://pdfhost.focus.nps.gov/docs/nhls/text/66000097.PDF</t>
  </si>
  <si>
    <t>http://pdfhost.focus.nps.gov/docs/nhls/photos/66000097.PDF</t>
  </si>
  <si>
    <t>http://pdfhost.focus.nps.gov/docs/nhls/text/66000057.PDF</t>
  </si>
  <si>
    <t>http://pdfhost.focus.nps.gov/docs/nhls/photos/66000057.PDF</t>
  </si>
  <si>
    <t>http://pdfhost.focus.nps.gov/docs/nhls/text/66000037.PDF</t>
  </si>
  <si>
    <t>http://pdfhost.focus.nps.gov/docs/nhls/photos/66000037.PDF</t>
  </si>
  <si>
    <t>http://pdfhost.focus.nps.gov/docs/nhls/text/67000001.PDF</t>
  </si>
  <si>
    <t>http://pdfhost.focus.nps.gov/docs/nhls/photos/67000001.PDF</t>
  </si>
  <si>
    <t>http://pdfhost.focus.nps.gov/docs/nhls/text/66000049.PDF</t>
  </si>
  <si>
    <t>http://pdfhost.focus.nps.gov/docs/nhls/photos/66000049.PDF</t>
  </si>
  <si>
    <t>http://pdfhost.focus.nps.gov/docs/nhls/text/66000047.PDF</t>
  </si>
  <si>
    <t>http://pdfhost.focus.nps.gov/docs/nhls/photos/66000047.PDF</t>
  </si>
  <si>
    <t>http://pdfhost.focus.nps.gov/docs/nhls/text/66000648.PDF</t>
  </si>
  <si>
    <t>http://pdfhost.focus.nps.gov/docs/nhls/photos/66000648.PDF</t>
  </si>
  <si>
    <t>http://pdfhost.focus.nps.gov/docs/nhls/text/67000017.PDF</t>
  </si>
  <si>
    <t>http://pdfhost.focus.nps.gov/docs/nhls/photos/67000017.PDF</t>
  </si>
  <si>
    <t>http://pdfhost.focus.nps.gov/docs/nhls/text/68000013.PDF</t>
  </si>
  <si>
    <t>http://pdfhost.focus.nps.gov/docs/nhls/photos/68000013.PDF</t>
  </si>
  <si>
    <t>http://pdfhost.focus.nps.gov/docs/nhls/text/66000151.PDF</t>
  </si>
  <si>
    <t>http://pdfhost.focus.nps.gov/docs/nhls/photos/66000151.PDF</t>
  </si>
  <si>
    <t>http://pdfhost.focus.nps.gov/docs/nhls/text/66000107.PDF</t>
  </si>
  <si>
    <t>http://pdfhost.focus.nps.gov/docs/nhls/photos/66000107.PDF</t>
  </si>
  <si>
    <t>http://pdfhost.focus.nps.gov/docs/nhls/text/71000076.PDF</t>
  </si>
  <si>
    <t>http://pdfhost.focus.nps.gov/docs/nhls/photos/71000076.PDF</t>
  </si>
  <si>
    <t>http://pdfhost.focus.nps.gov/docs/nhls/text/66000167.PDF</t>
  </si>
  <si>
    <t>http://pdfhost.focus.nps.gov/docs/nhls/photos/66000167.PDF</t>
  </si>
  <si>
    <t>http://pdfhost.focus.nps.gov/docs/nhls/text/66000485.PDF</t>
  </si>
  <si>
    <t>http://pdfhost.focus.nps.gov/docs/nhls/photos/66000485.PDF</t>
  </si>
  <si>
    <t>http://pdfhost.focus.nps.gov/docs/nhls/text/66000254.PDF</t>
  </si>
  <si>
    <t>http://pdfhost.focus.nps.gov/docs/nhls/photos/66000254.PDF</t>
  </si>
  <si>
    <t>http://pdfhost.focus.nps.gov/docs/nhls/text/72000738.PDF</t>
  </si>
  <si>
    <t>http://pdfhost.focus.nps.gov/docs/nhls/photos/72000738.PDF</t>
  </si>
  <si>
    <t>http://pdfhost.focus.nps.gov/docs/nhls/text/72000194.PDF</t>
  </si>
  <si>
    <t>http://pdfhost.focus.nps.gov/docs/nhls/photos/72000194.PDF</t>
  </si>
  <si>
    <t>http://pdfhost.focus.nps.gov/docs/nhls/text/66000083.PDF</t>
  </si>
  <si>
    <t>http://pdfhost.focus.nps.gov/docs/nhls/photos/66000083.PDF</t>
  </si>
  <si>
    <t>http://pdfhost.focus.nps.gov/docs/nhls/text/69000139.PDF</t>
  </si>
  <si>
    <t>http://pdfhost.focus.nps.gov/docs/nhls/photos/69000139.PDF</t>
  </si>
  <si>
    <t>http://pdfhost.focus.nps.gov/docs/nhls/text/74000196.PDF</t>
  </si>
  <si>
    <t>http://pdfhost.focus.nps.gov/docs/nhls/photos/74000196.PDF</t>
  </si>
  <si>
    <t>http://pdfhost.focus.nps.gov/docs/nhls/text/71000053.PDF</t>
  </si>
  <si>
    <t>http://pdfhost.focus.nps.gov/docs/nhls/photos/71000053.PDF</t>
  </si>
  <si>
    <t>http://pdfhost.focus.nps.gov/docs/nhls/text/68000009.PDF</t>
  </si>
  <si>
    <t>http://pdfhost.focus.nps.gov/docs/nhls/photos/68000009.PDF</t>
  </si>
  <si>
    <t>http://pdfhost.focus.nps.gov/docs/nhls/text/74000197.PDF</t>
  </si>
  <si>
    <t>http://pdfhost.focus.nps.gov/docs/nhls/photos/74000197.PDF</t>
  </si>
  <si>
    <t>http://pdfhost.focus.nps.gov/docs/nhls/text/66000019.PDF</t>
  </si>
  <si>
    <t>http://pdfhost.focus.nps.gov/docs/nhls/photos/66000019.PDF</t>
  </si>
  <si>
    <t>http://pdfhost.focus.nps.gov/docs/nhls/text/66000123.PDF</t>
  </si>
  <si>
    <t>http://pdfhost.focus.nps.gov/docs/nhls/photos/66000123.PDF</t>
  </si>
  <si>
    <t>http://pdfhost.focus.nps.gov/docs/nhls/text/80000409.PDF</t>
  </si>
  <si>
    <t>http://pdfhost.focus.nps.gov/docs/nhls/photos/80000409.PDF</t>
  </si>
  <si>
    <t>http://pdfhost.focus.nps.gov/docs/nhls/text/70000014.PDF</t>
  </si>
  <si>
    <t>http://pdfhost.focus.nps.gov/docs/nhls/photos/70000014.PDF</t>
  </si>
  <si>
    <t>http://pdfhost.focus.nps.gov/docs/nhls/text/74002054.PDF</t>
  </si>
  <si>
    <t>http://pdfhost.focus.nps.gov/docs/nhls/photos/74002054.PDF</t>
  </si>
  <si>
    <t>http://pdfhost.focus.nps.gov/docs/nhls/text/68000004.PDF</t>
  </si>
  <si>
    <t>http://pdfhost.focus.nps.gov/docs/nhls/photos/68000004.PDF</t>
  </si>
  <si>
    <t>http://pdfhost.focus.nps.gov/docs/nhls/text/76000048.PDF</t>
  </si>
  <si>
    <t>http://pdfhost.focus.nps.gov/docs/nhls/photos/76000048.PDF</t>
  </si>
  <si>
    <t>http://pdfhost.focus.nps.gov/docs/nhls/text/70000024.PDF</t>
  </si>
  <si>
    <t>http://pdfhost.focus.nps.gov/docs/nhls/photos/70000024.PDF</t>
  </si>
  <si>
    <t>http://pdfhost.focus.nps.gov/docs/nhls/text/66000519.PDF</t>
  </si>
  <si>
    <t>http://pdfhost.focus.nps.gov/docs/nhls/photos/66000519.PDF</t>
  </si>
  <si>
    <t>http://pdfhost.focus.nps.gov/docs/nhls/text/66000431.PDF</t>
  </si>
  <si>
    <t>http://pdfhost.focus.nps.gov/docs/nhls/photos/66000431.PDF</t>
  </si>
  <si>
    <t>http://pdfhost.focus.nps.gov/docs/nhls/text/74001236.PDF</t>
  </si>
  <si>
    <t>http://pdfhost.focus.nps.gov/docs/nhls/photos/74001236.PDF</t>
  </si>
  <si>
    <t>http://pdfhost.focus.nps.gov/docs/nhls/text/75001208.PDF</t>
  </si>
  <si>
    <t>http://pdfhost.focus.nps.gov/docs/nhls/photos/75001208.PDF</t>
  </si>
  <si>
    <t>http://pdfhost.focus.nps.gov/docs/nhls/text/73000317.PDF</t>
  </si>
  <si>
    <t>http://pdfhost.focus.nps.gov/docs/nhls/photos/73000317.PDF</t>
  </si>
  <si>
    <t>http://pdfhost.focus.nps.gov/docs/nhls/text/70000023.PDF</t>
  </si>
  <si>
    <t>http://pdfhost.focus.nps.gov/docs/nhls/photos/70000023.PDF</t>
  </si>
  <si>
    <t>http://pdfhost.focus.nps.gov/docs/nhls/text/70000020.PDF</t>
  </si>
  <si>
    <t>http://pdfhost.focus.nps.gov/docs/nhls/photos/70000020.PDF</t>
  </si>
  <si>
    <t>http://pdfhost.focus.nps.gov/docs/nhls/text/76000040.PDF</t>
  </si>
  <si>
    <t>http://pdfhost.focus.nps.gov/docs/nhls/photos/76000040.PDF</t>
  </si>
  <si>
    <t>http://pdfhost.focus.nps.gov/docs/nhls/text/69000332.PDF</t>
  </si>
  <si>
    <t>http://pdfhost.focus.nps.gov/docs/nhls/photos/69000332.PDF</t>
  </si>
  <si>
    <t>http://pdfhost.focus.nps.gov/docs/nhls/text/68000006.PDF</t>
  </si>
  <si>
    <t>http://pdfhost.focus.nps.gov/docs/nhls/photos/68000006.PDF</t>
  </si>
  <si>
    <t>http://pdfhost.focus.nps.gov/docs/nhls/text/66000014.PDF</t>
  </si>
  <si>
    <t>http://pdfhost.focus.nps.gov/docs/nhls/photos/66000014.PDF</t>
  </si>
  <si>
    <t>http://pdfhost.focus.nps.gov/docs/nhls/text/68000003.PDF</t>
  </si>
  <si>
    <t>http://pdfhost.focus.nps.gov/docs/nhls/photos/68000003.PDF</t>
  </si>
  <si>
    <t>http://pdfhost.focus.nps.gov/docs/nhls/text/71000029.PDF</t>
  </si>
  <si>
    <t>http://pdfhost.focus.nps.gov/docs/nhls/photos/71000029.PDF</t>
  </si>
  <si>
    <t>http://pdfhost.focus.nps.gov/docs/nhls/text/66000001.PDF</t>
  </si>
  <si>
    <t>http://pdfhost.focus.nps.gov/docs/nhls/photos/66000001.PDF</t>
  </si>
  <si>
    <t>http://pdfhost.focus.nps.gov/docs/nhls/text/68000007.PDF</t>
  </si>
  <si>
    <t>http://pdfhost.focus.nps.gov/docs/nhls/photos/68000007.PDF</t>
  </si>
  <si>
    <t>http://pdfhost.focus.nps.gov/docs/nhls/text/66000017.PDF</t>
  </si>
  <si>
    <t>http://pdfhost.focus.nps.gov/docs/nhls/photos/66000017.PDF</t>
  </si>
  <si>
    <t>http://pdfhost.focus.nps.gov/docs/nhls/text/66000015.PDF</t>
  </si>
  <si>
    <t>http://pdfhost.focus.nps.gov/docs/nhls/photos/66000015.PDF</t>
  </si>
  <si>
    <t>http://pdfhost.focus.nps.gov/docs/nhls/text/70000015.PDF</t>
  </si>
  <si>
    <t>http://pdfhost.focus.nps.gov/docs/nhls/photos/70000015.PDF</t>
  </si>
  <si>
    <t>http://pdfhost.focus.nps.gov/docs/nhls/text/66000004.PDF</t>
  </si>
  <si>
    <t>http://pdfhost.focus.nps.gov/docs/nhls/photos/66000004.PDF</t>
  </si>
  <si>
    <t>http://pdfhost.focus.nps.gov/docs/nhls/text/66000016.PDF</t>
  </si>
  <si>
    <t>http://pdfhost.focus.nps.gov/docs/nhls/photos/66000016.PDF</t>
  </si>
  <si>
    <t>http://pdfhost.focus.nps.gov/docs/nhls/text/68000005.PDF</t>
  </si>
  <si>
    <t>http://pdfhost.focus.nps.gov/docs/nhls/photos/68000005.PDF</t>
  </si>
  <si>
    <t>http://pdfhost.focus.nps.gov/docs/nhls/text/70000022.PDF</t>
  </si>
  <si>
    <t>http://pdfhost.focus.nps.gov/docs/nhls/photos/70000022.PDF</t>
  </si>
  <si>
    <t>http://pdfhost.focus.nps.gov/docs/nhls/text/66000925.PDF</t>
  </si>
  <si>
    <t>http://pdfhost.focus.nps.gov/docs/nhls/photos/66000925.PDF</t>
  </si>
  <si>
    <t>http://pdfhost.focus.nps.gov/docs/nhls/text/66000876.PDF</t>
  </si>
  <si>
    <t>http://pdfhost.focus.nps.gov/docs/nhls/photos/66000876.PDF</t>
  </si>
  <si>
    <t>http://pdfhost.focus.nps.gov/docs/nhls/text/66000003.PDF</t>
  </si>
  <si>
    <t>http://pdfhost.focus.nps.gov/docs/nhls/photos/66000003.PDF</t>
  </si>
  <si>
    <t>http://pdfhost.focus.nps.gov/docs/nhls/text/66000026.PDF</t>
  </si>
  <si>
    <t>http://pdfhost.focus.nps.gov/docs/nhls/photos/66000026.PDF</t>
  </si>
  <si>
    <t>http://pdfhost.focus.nps.gov/docs/nhls/text/68000008.PDF</t>
  </si>
  <si>
    <t>http://pdfhost.focus.nps.gov/docs/nhls/photos/68000008.PDF</t>
  </si>
  <si>
    <t>http://pdfhost.focus.nps.gov/docs/nhls/text/74002055.PDF</t>
  </si>
  <si>
    <t>http://pdfhost.focus.nps.gov/docs/nhls/photos/74002055.PDF</t>
  </si>
  <si>
    <t>http://pdfhost.focus.nps.gov/docs/nhls/text/71000050.PDF</t>
  </si>
  <si>
    <t>http://pdfhost.focus.nps.gov/docs/nhls/photos/71000050.PDF</t>
  </si>
  <si>
    <t>http://pdfhost.focus.nps.gov/docs/nhls/text/72000084.PDF</t>
  </si>
  <si>
    <t>http://pdfhost.focus.nps.gov/docs/nhls/photos/72000084.PDF</t>
  </si>
  <si>
    <t>http://pdfhost.focus.nps.gov/docs/nhls/text/66000028.PDF</t>
  </si>
  <si>
    <t>http://pdfhost.focus.nps.gov/docs/nhls/photos/66000028.PDF</t>
  </si>
  <si>
    <t>http://pdfhost.focus.nps.gov/docs/nhls/text/68000010.PDF</t>
  </si>
  <si>
    <t>http://pdfhost.focus.nps.gov/docs/nhls/photos/68000010.PDF</t>
  </si>
  <si>
    <t>http://pdfhost.focus.nps.gov/docs/nhls/text/68000011.PDF</t>
  </si>
  <si>
    <t>http://pdfhost.focus.nps.gov/docs/nhls/photos/68000011.PDF</t>
  </si>
  <si>
    <t>http://pdfhost.focus.nps.gov/docs/nhls/text/68000012.PDF</t>
  </si>
  <si>
    <t>http://pdfhost.focus.nps.gov/docs/nhls/photos/68000012.PDF</t>
  </si>
  <si>
    <t>http://pdfhost.focus.nps.gov/docs/nhls/text/72000089.PDF</t>
  </si>
  <si>
    <t>http://pdfhost.focus.nps.gov/docs/nhls/photos/72000089.PDF</t>
  </si>
  <si>
    <t>http://pdfhost.focus.nps.gov/docs/nhls/text/66000172.PDF</t>
  </si>
  <si>
    <t>http://pdfhost.focus.nps.gov/docs/nhls/photos/66000172.PDF</t>
  </si>
  <si>
    <t>http://pdfhost.focus.nps.gov/docs/nhls/text/72001288.PDF</t>
  </si>
  <si>
    <t>http://pdfhost.focus.nps.gov/docs/nhls/photos/72001288.PDF</t>
  </si>
  <si>
    <t>http://pdfhost.focus.nps.gov/docs/nhls/text/70000898.PDF</t>
  </si>
  <si>
    <t>http://pdfhost.focus.nps.gov/docs/nhls/photos/70000898.PDF</t>
  </si>
  <si>
    <t>http://pdfhost.focus.nps.gov/docs/nhls/text/66000025.PDF</t>
  </si>
  <si>
    <t>http://pdfhost.focus.nps.gov/docs/nhls/photos/66000025.PDF</t>
  </si>
  <si>
    <t>http://pdfhost.focus.nps.gov/docs/nhls/text/66000165.PDF</t>
  </si>
  <si>
    <t>http://pdfhost.focus.nps.gov/docs/nhls/photos/66000165.PDF</t>
  </si>
  <si>
    <t>http://pdfhost.focus.nps.gov/docs/nhls/text/72000318.PDF</t>
  </si>
  <si>
    <t>http://pdfhost.focus.nps.gov/docs/nhls/photos/72000318.PDF</t>
  </si>
  <si>
    <t>http://pdfhost.focus.nps.gov/docs/nhls/text/66000329.PDF</t>
  </si>
  <si>
    <t>http://pdfhost.focus.nps.gov/docs/nhls/photos/66000329.PDF</t>
  </si>
  <si>
    <t>http://pdfhost.focus.nps.gov/docs/nhls/text/66000407.PDF</t>
  </si>
  <si>
    <t>http://pdfhost.focus.nps.gov/docs/nhls/photos/66000407.PDF</t>
  </si>
  <si>
    <t>http://pdfhost.focus.nps.gov/docs/nhls/text/68000015.PDF</t>
  </si>
  <si>
    <t>http://pdfhost.focus.nps.gov/docs/nhls/photos/68000015.PDF</t>
  </si>
  <si>
    <t>http://pdfhost.focus.nps.gov/docs/nhls/text/76001883.PDF</t>
  </si>
  <si>
    <t>http://pdfhost.focus.nps.gov/docs/nhls/photos/76001883.PDF</t>
  </si>
  <si>
    <t>http://pdfhost.focus.nps.gov/docs/nhls/text/70000919.PDF</t>
  </si>
  <si>
    <t>http://pdfhost.focus.nps.gov/docs/nhls/photos/70000919.PDF</t>
  </si>
  <si>
    <t>http://pdfhost.focus.nps.gov/docs/nhls/text/71000353.PDF</t>
  </si>
  <si>
    <t>http://pdfhost.focus.nps.gov/docs/nhls/photos/71000353.PDF</t>
  </si>
  <si>
    <t>http://pdfhost.focus.nps.gov/docs/nhls/text/70000391.PDF</t>
  </si>
  <si>
    <t>http://pdfhost.focus.nps.gov/docs/nhls/photos/70000391.PDF</t>
  </si>
  <si>
    <t>http://pdfhost.focus.nps.gov/docs/nhls/text/72001435.PDF</t>
  </si>
  <si>
    <t>http://pdfhost.focus.nps.gov/docs/nhls/photos/72001435.PDF</t>
  </si>
  <si>
    <t>http://pdfhost.focus.nps.gov/docs/nhls/text/71001093.PDF</t>
  </si>
  <si>
    <t>http://pdfhost.focus.nps.gov/docs/nhls/photos/71001093.PDF</t>
  </si>
  <si>
    <t>http://pdfhost.focus.nps.gov/docs/nhls/text/66000318.PDF</t>
  </si>
  <si>
    <t>http://pdfhost.focus.nps.gov/docs/nhls/photos/66000318.PDF</t>
  </si>
  <si>
    <t>http://pdfhost.focus.nps.gov/docs/nhls/text/72000456.PDF</t>
  </si>
  <si>
    <t>http://pdfhost.focus.nps.gov/docs/nhls/photos/72000456.PDF</t>
  </si>
  <si>
    <t>http://pdfhost.focus.nps.gov/docs/nhls/text/66000166.PDF</t>
  </si>
  <si>
    <t>http://pdfhost.focus.nps.gov/docs/nhls/photos/66000166.PDF</t>
  </si>
  <si>
    <t>http://pdfhost.focus.nps.gov/docs/nhls/text/66000963.PDF</t>
  </si>
  <si>
    <t>http://pdfhost.focus.nps.gov/docs/nhls/photos/66000963.PDF</t>
  </si>
  <si>
    <t>http://pdfhost.focus.nps.gov/docs/nhls/text/75001207.PDF</t>
  </si>
  <si>
    <t>http://pdfhost.focus.nps.gov/docs/nhls/photos/75001207.PDF</t>
  </si>
  <si>
    <t>http://pdfhost.focus.nps.gov/docs/nhls/text/70000199.PDF</t>
  </si>
  <si>
    <t>http://pdfhost.focus.nps.gov/docs/nhls/photos/70000199.PDF</t>
  </si>
  <si>
    <t>http://pdfhost.focus.nps.gov/docs/nhls/text/76000610.PDF</t>
  </si>
  <si>
    <t>http://pdfhost.focus.nps.gov/docs/nhls/photos/76000610.PDF</t>
  </si>
  <si>
    <t>http://pdfhost.focus.nps.gov/docs/nhls/text/78000970.PDF</t>
  </si>
  <si>
    <t>http://pdfhost.focus.nps.gov/docs/nhls/photos/78000970.PDF</t>
  </si>
  <si>
    <t>http://pdfhost.focus.nps.gov/docs/nhls/text/73000337.PDF</t>
  </si>
  <si>
    <t>http://pdfhost.focus.nps.gov/docs/nhls/photos/73000337.PDF</t>
  </si>
  <si>
    <t>http://pdfhost.focus.nps.gov/docs/nhls/text/66000221.PDF</t>
  </si>
  <si>
    <t>http://pdfhost.focus.nps.gov/docs/nhls/photos/66000221.PDF</t>
  </si>
  <si>
    <t>http://pdfhost.focus.nps.gov/docs/nhls/text/66000198.PDF</t>
  </si>
  <si>
    <t>http://pdfhost.focus.nps.gov/docs/nhls/photos/66000198.PDF</t>
  </si>
  <si>
    <t>http://pdfhost.focus.nps.gov/docs/nhls/text/70000570.PDF</t>
  </si>
  <si>
    <t>http://pdfhost.focus.nps.gov/docs/nhls/photos/70000570.PDF</t>
  </si>
  <si>
    <t>http://pdfhost.focus.nps.gov/docs/nhls/text/72001586.PDF</t>
  </si>
  <si>
    <t>http://pdfhost.focus.nps.gov/docs/nhls/photos/72001586.PDF</t>
  </si>
  <si>
    <t>http://pdfhost.focus.nps.gov/docs/nhls/text/73001620.PDF</t>
  </si>
  <si>
    <t>http://pdfhost.focus.nps.gov/docs/nhls/photos/73001620.PDF</t>
  </si>
  <si>
    <t>http://pdfhost.focus.nps.gov/docs/nhls/text/70000853.PDF</t>
  </si>
  <si>
    <t>http://pdfhost.focus.nps.gov/docs/nhls/photos/70000853.PDF</t>
  </si>
  <si>
    <t>http://pdfhost.focus.nps.gov/docs/nhls/text/66000600.PDF</t>
  </si>
  <si>
    <t>http://pdfhost.focus.nps.gov/docs/nhls/photos/66000600.PDF</t>
  </si>
  <si>
    <t>http://pdfhost.focus.nps.gov/docs/nhls/text/69000373.PDF</t>
  </si>
  <si>
    <t>http://pdfhost.focus.nps.gov/docs/nhls/photos/69000373.PDF</t>
  </si>
  <si>
    <t>http://pdfhost.focus.nps.gov/docs/nhls/text/70000847.PDF</t>
  </si>
  <si>
    <t>http://pdfhost.focus.nps.gov/docs/nhls/photos/70000847.PDF</t>
  </si>
  <si>
    <t>http://pdfhost.focus.nps.gov/docs/nhls/text/70000845.PDF</t>
  </si>
  <si>
    <t>http://pdfhost.focus.nps.gov/docs/nhls/photos/70000845.PDF</t>
  </si>
  <si>
    <t>http://pdfhost.focus.nps.gov/docs/nhls/text/70000846.PDF</t>
  </si>
  <si>
    <t>http://pdfhost.focus.nps.gov/docs/nhls/photos/70000846.PDF</t>
  </si>
  <si>
    <t>http://pdfhost.focus.nps.gov/docs/nhls/text/86003487.PDF</t>
  </si>
  <si>
    <t>http://pdfhost.focus.nps.gov/docs/nhls/photos/86003487.PDF</t>
  </si>
  <si>
    <t>http://pdfhost.focus.nps.gov/docs/nhls/text/76000699.PDF</t>
  </si>
  <si>
    <t>http://pdfhost.focus.nps.gov/docs/nhls/photos/76000699.PDF</t>
  </si>
  <si>
    <t>http://pdfhost.focus.nps.gov/docs/nhls/text/71000297.PDF</t>
  </si>
  <si>
    <t>http://pdfhost.focus.nps.gov/docs/nhls/photos/71000297.PDF</t>
  </si>
  <si>
    <t>http://pdfhost.focus.nps.gov/docs/nhls/text/76002186.PDF</t>
  </si>
  <si>
    <t>http://pdfhost.focus.nps.gov/docs/nhls/photos/76002186.PDF</t>
  </si>
  <si>
    <t>http://pdfhost.focus.nps.gov/docs/nhls/text/76002126.PDF</t>
  </si>
  <si>
    <t>http://pdfhost.focus.nps.gov/docs/nhls/photos/76002126.PDF</t>
  </si>
  <si>
    <t>http://pdfhost.focus.nps.gov/docs/nhls/text/69000289.PDF</t>
  </si>
  <si>
    <t>http://pdfhost.focus.nps.gov/docs/nhls/photos/69000289.PDF</t>
  </si>
  <si>
    <t>http://pdfhost.focus.nps.gov/docs/nhls/text/72000451.PDF</t>
  </si>
  <si>
    <t>http://pdfhost.focus.nps.gov/docs/nhls/photos/72000451.PDF</t>
  </si>
  <si>
    <t>http://pdfhost.focus.nps.gov/docs/nhls/text/76000341.PDF</t>
  </si>
  <si>
    <t>http://pdfhost.focus.nps.gov/docs/nhls/photos/76000341.PDF</t>
  </si>
  <si>
    <t>http://pdfhost.focus.nps.gov/docs/nhls/text/85003541.PDF</t>
  </si>
  <si>
    <t>http://pdfhost.focus.nps.gov/docs/nhls/photos/85003541.PDF</t>
  </si>
  <si>
    <t>http://pdfhost.focus.nps.gov/docs/nhls/text/86003511.PDF</t>
  </si>
  <si>
    <t>http://pdfhost.focus.nps.gov/docs/nhls/photos/86003511.PDF</t>
  </si>
  <si>
    <t>http://pdfhost.focus.nps.gov/docs/nhls/text/66000264.PDF</t>
  </si>
  <si>
    <t>http://pdfhost.focus.nps.gov/docs/nhls/photos/66000264.PDF</t>
  </si>
  <si>
    <t>http://pdfhost.focus.nps.gov/docs/nhls/text/82001192.PDF</t>
  </si>
  <si>
    <t>http://pdfhost.focus.nps.gov/docs/nhls/photos/82001192.PDF</t>
  </si>
  <si>
    <t>http://pdfhost.focus.nps.gov/docs/nhls/text/70000670.PDF</t>
  </si>
  <si>
    <t>http://pdfhost.focus.nps.gov/docs/nhls/photos/70000670.PDF</t>
  </si>
  <si>
    <t>http://pdfhost.focus.nps.gov/docs/nhls/text/71000347.PDF</t>
  </si>
  <si>
    <t>http://pdfhost.focus.nps.gov/docs/nhls/photos/71000347.PDF</t>
  </si>
  <si>
    <t>http://pdfhost.focus.nps.gov/docs/nhls/text/79003205.PDF</t>
  </si>
  <si>
    <t>http://pdfhost.focus.nps.gov/docs/nhls/photos/79003205.PDF</t>
  </si>
  <si>
    <t>http://pdfhost.focus.nps.gov/docs/nhls/text/74002299.PDF</t>
  </si>
  <si>
    <t>http://pdfhost.focus.nps.gov/docs/nhls/photos/74002299.PDF</t>
  </si>
  <si>
    <t>http://pdfhost.focus.nps.gov/docs/nhls/text/70000770.PDF</t>
  </si>
  <si>
    <t>http://pdfhost.focus.nps.gov/docs/nhls/photos/70000770.PDF</t>
  </si>
  <si>
    <t>http://pdfhost.focus.nps.gov/docs/nhls/text/78003420.PDF</t>
  </si>
  <si>
    <t>http://pdfhost.focus.nps.gov/docs/nhls/photos/78003420.PDF</t>
  </si>
  <si>
    <t>http://pdfhost.focus.nps.gov/docs/nhls/text/78000213.PDF</t>
  </si>
  <si>
    <t>http://pdfhost.focus.nps.gov/docs/nhls/photos/78000213.PDF</t>
  </si>
  <si>
    <t>http://pdfhost.focus.nps.gov/docs/nhls/text/73001280.PDF</t>
  </si>
  <si>
    <t>http://pdfhost.focus.nps.gov/docs/nhls/photos/73001280.PDF</t>
  </si>
  <si>
    <t>http://pdfhost.focus.nps.gov/docs/nhls/text/71000555.PDF</t>
  </si>
  <si>
    <t>http://pdfhost.focus.nps.gov/docs/nhls/photos/71000555.PDF</t>
  </si>
  <si>
    <t>http://pdfhost.focus.nps.gov/docs/nhls/text/72000770.PDF</t>
  </si>
  <si>
    <t>http://pdfhost.focus.nps.gov/docs/nhls/photos/72000770.PDF</t>
  </si>
  <si>
    <t>http://pdfhost.focus.nps.gov/docs/nhls/text/73001183.PDF</t>
  </si>
  <si>
    <t>http://pdfhost.focus.nps.gov/docs/nhls/photos/73001183.PDF</t>
  </si>
  <si>
    <t>http://pdfhost.focus.nps.gov/docs/nhls/text/72000912.PDF</t>
  </si>
  <si>
    <t>http://pdfhost.focus.nps.gov/docs/nhls/photos/72000912.PDF</t>
  </si>
  <si>
    <t>http://pdfhost.focus.nps.gov/docs/nhls/text/78001878.PDF</t>
  </si>
  <si>
    <t>http://pdfhost.focus.nps.gov/docs/nhls/photos/78001878.PDF</t>
  </si>
  <si>
    <t>http://pdfhost.focus.nps.gov/docs/nhls/text/86003556.PDF</t>
  </si>
  <si>
    <t>http://pdfhost.focus.nps.gov/docs/nhls/photos/86003556.PDF</t>
  </si>
  <si>
    <t>http://pdfhost.focus.nps.gov/docs/nhls/text/86003559.PDF</t>
  </si>
  <si>
    <t>http://pdfhost.focus.nps.gov/docs/nhls/photos/86003559.PDF</t>
  </si>
  <si>
    <t>http://pdfhost.focus.nps.gov/docs/nhls/text/73001269.PDF</t>
  </si>
  <si>
    <t>http://pdfhost.focus.nps.gov/docs/nhls/photos/73001269.PDF</t>
  </si>
  <si>
    <t>http://pdfhost.focus.nps.gov/docs/nhls/text/75001597.PDF</t>
  </si>
  <si>
    <t>http://pdfhost.focus.nps.gov/docs/nhls/photos/75001597.PDF</t>
  </si>
  <si>
    <t>http://pdfhost.focus.nps.gov/docs/nhls/text/86003557.PDF</t>
  </si>
  <si>
    <t>http://pdfhost.focus.nps.gov/docs/nhls/photos/86003557.PDF</t>
  </si>
  <si>
    <t>http://pdfhost.focus.nps.gov/docs/nhls/text/85002812.PDF</t>
  </si>
  <si>
    <t>http://pdfhost.focus.nps.gov/docs/nhls/photos/85002812.PDF</t>
  </si>
  <si>
    <t>http://pdfhost.focus.nps.gov/docs/nhls/text/70000844.PDF</t>
  </si>
  <si>
    <t>http://pdfhost.focus.nps.gov/docs/nhls/photos/70000844.PDF</t>
  </si>
  <si>
    <t>http://pdfhost.focus.nps.gov/docs/nhls/text/71000014.PDF</t>
  </si>
  <si>
    <t>http://pdfhost.focus.nps.gov/docs/nhls/photos/71000014.PDF</t>
  </si>
  <si>
    <t>http://pdfhost.focus.nps.gov/docs/nhls/text/71000303.PDF</t>
  </si>
  <si>
    <t>http://pdfhost.focus.nps.gov/docs/nhls/photos/71000303.PDF</t>
  </si>
  <si>
    <t>http://pdfhost.focus.nps.gov/docs/nhls/text/73002133.PDF</t>
  </si>
  <si>
    <t>http://pdfhost.focus.nps.gov/docs/nhls/photos/73002133.PDF</t>
  </si>
  <si>
    <t>http://pdfhost.focus.nps.gov/docs/nhls/text/70000256.PDF</t>
  </si>
  <si>
    <t>http://pdfhost.focus.nps.gov/docs/nhls/photos/70000256.PDF</t>
  </si>
  <si>
    <t>http://pdfhost.focus.nps.gov/docs/nhls/text/71000361.PDF</t>
  </si>
  <si>
    <t>http://pdfhost.focus.nps.gov/docs/nhls/photos/71000361.PDF</t>
  </si>
  <si>
    <t>http://pdfhost.focus.nps.gov/docs/nhls/text/74000928.PDF</t>
  </si>
  <si>
    <t>http://pdfhost.focus.nps.gov/docs/nhls/photos/74000928.PDF</t>
  </si>
  <si>
    <t>http://pdfhost.focus.nps.gov/docs/nhls/text/70000214.PDF</t>
  </si>
  <si>
    <t>http://pdfhost.focus.nps.gov/docs/nhls/photos/70000214.PDF</t>
  </si>
  <si>
    <t>http://pdfhost.focus.nps.gov/docs/nhls/text/70000194.PDF</t>
  </si>
  <si>
    <t>http://pdfhost.focus.nps.gov/docs/nhls/photos/70000194.PDF</t>
  </si>
  <si>
    <t>http://pdfhost.focus.nps.gov/docs/nhls/text/70000257.PDF</t>
  </si>
  <si>
    <t>http://pdfhost.focus.nps.gov/docs/nhls/photos/70000257.PDF</t>
  </si>
  <si>
    <t>http://pdfhost.focus.nps.gov/docs/nhls/text/66000202.PDF</t>
  </si>
  <si>
    <t>http://pdfhost.focus.nps.gov/docs/nhls/photos/66000202.PDF</t>
  </si>
  <si>
    <t>http://pdfhost.focus.nps.gov/docs/nhls/text/66000372.PDF</t>
  </si>
  <si>
    <t>http://pdfhost.focus.nps.gov/docs/nhls/photos/66000372.PDF</t>
  </si>
  <si>
    <t>http://pdfhost.focus.nps.gov/docs/nhls/text/71000349.PDF</t>
  </si>
  <si>
    <t>http://pdfhost.focus.nps.gov/docs/nhls/photos/71000349.PDF</t>
  </si>
  <si>
    <t>http://pdfhost.focus.nps.gov/docs/nhls/text/66000450.PDF</t>
  </si>
  <si>
    <t>http://pdfhost.focus.nps.gov/docs/nhls/photos/66000450.PDF</t>
  </si>
  <si>
    <t>http://pdfhost.focus.nps.gov/docs/nhls/text/66000881.PDF</t>
  </si>
  <si>
    <t>http://pdfhost.focus.nps.gov/docs/nhls/photos/66000881.PDF</t>
  </si>
  <si>
    <t>http://pdfhost.focus.nps.gov/docs/nhls/text/66000313.PDF</t>
  </si>
  <si>
    <t>http://pdfhost.focus.nps.gov/docs/nhls/photos/66000313.PDF</t>
  </si>
  <si>
    <t>http://pdfhost.focus.nps.gov/docs/nhls/text/66000309.PDF</t>
  </si>
  <si>
    <t>http://pdfhost.focus.nps.gov/docs/nhls/photos/66000309.PDF</t>
  </si>
  <si>
    <t>http://pdfhost.focus.nps.gov/docs/nhls/text/74002178.PDF</t>
  </si>
  <si>
    <t>http://pdfhost.focus.nps.gov/docs/nhls/photos/74002178.PDF</t>
  </si>
  <si>
    <t>http://pdfhost.focus.nps.gov/docs/nhls/text/66000459.PDF</t>
  </si>
  <si>
    <t>http://pdfhost.focus.nps.gov/docs/nhls/photos/66000459.PDF</t>
  </si>
  <si>
    <t>http://pdfhost.focus.nps.gov/docs/nhls/text/74000318.PDF</t>
  </si>
  <si>
    <t>http://pdfhost.focus.nps.gov/docs/nhls/photos/74000318.PDF</t>
  </si>
  <si>
    <t>http://pdfhost.focus.nps.gov/docs/nhls/text/72001593.PDF</t>
  </si>
  <si>
    <t>http://pdfhost.focus.nps.gov/docs/nhls/photos/72001593.PDF</t>
  </si>
  <si>
    <t>http://pdfhost.focus.nps.gov/docs/nhls/text/74000757.PDF</t>
  </si>
  <si>
    <t>http://pdfhost.focus.nps.gov/docs/nhls/photos/74000757.PDF</t>
  </si>
  <si>
    <t>http://pdfhost.focus.nps.gov/docs/nhls/text/79001372.PDF</t>
  </si>
  <si>
    <t>http://pdfhost.focus.nps.gov/docs/nhls/photos/79001372.PDF</t>
  </si>
  <si>
    <t>http://pdfhost.focus.nps.gov/docs/nhls/text/66000629.PDF</t>
  </si>
  <si>
    <t>http://pdfhost.focus.nps.gov/docs/nhls/photos/66000629.PDF</t>
  </si>
  <si>
    <t>http://pdfhost.focus.nps.gov/docs/nhls/text/66000789.PDF</t>
  </si>
  <si>
    <t>http://pdfhost.focus.nps.gov/docs/nhls/photos/66000789.PDF</t>
  </si>
  <si>
    <t>http://pdfhost.focus.nps.gov/docs/nhls/text/66000692.PDF</t>
  </si>
  <si>
    <t>http://pdfhost.focus.nps.gov/docs/nhls/photos/66000692.PDF</t>
  </si>
  <si>
    <t>http://pdfhost.focus.nps.gov/docs/nhls/text/66000852.PDF</t>
  </si>
  <si>
    <t>http://pdfhost.focus.nps.gov/docs/nhls/photos/66000852.PDF</t>
  </si>
  <si>
    <t>http://pdfhost.focus.nps.gov/docs/nhls/text/66000918.PDF</t>
  </si>
  <si>
    <t>http://pdfhost.focus.nps.gov/docs/nhls/photos/66000918.PDF</t>
  </si>
  <si>
    <t>http://pdfhost.focus.nps.gov/docs/nhls/text/66000223.PDF</t>
  </si>
  <si>
    <t>http://pdfhost.focus.nps.gov/docs/nhls/photos/66000223.PDF</t>
  </si>
  <si>
    <t>http://pdfhost.focus.nps.gov/docs/nhls/text/67000029.PDF</t>
  </si>
  <si>
    <t>http://pdfhost.focus.nps.gov/docs/nhls/photos/67000029.PDF</t>
  </si>
  <si>
    <t>http://pdfhost.focus.nps.gov/docs/nhls/text/76002039.PDF</t>
  </si>
  <si>
    <t>http://pdfhost.focus.nps.gov/docs/nhls/photos/76002039.PDF</t>
  </si>
  <si>
    <t>http://pdfhost.focus.nps.gov/docs/nhls/text/66000804.PDF</t>
  </si>
  <si>
    <t>http://pdfhost.focus.nps.gov/docs/nhls/photos/66000804.PDF</t>
  </si>
  <si>
    <t>http://pdfhost.focus.nps.gov/docs/nhls/text/66000797.PDF</t>
  </si>
  <si>
    <t>http://pdfhost.focus.nps.gov/docs/nhls/photos/66000797.PDF</t>
  </si>
  <si>
    <t>http://pdfhost.focus.nps.gov/docs/nhls/text/76000178.PDF</t>
  </si>
  <si>
    <t>http://pdfhost.focus.nps.gov/docs/nhls/photos/76000178.PDF</t>
  </si>
  <si>
    <t>http://pdfhost.focus.nps.gov/docs/nhls/text/73000229.PDF</t>
  </si>
  <si>
    <t>http://pdfhost.focus.nps.gov/docs/nhls/photos/73000229.PDF</t>
  </si>
  <si>
    <t>http://pdfhost.focus.nps.gov/docs/nhls/text/66000229.PDF</t>
  </si>
  <si>
    <t>http://pdfhost.focus.nps.gov/docs/nhls/photos/66000229.PDF</t>
  </si>
  <si>
    <t>http://pdfhost.focus.nps.gov/docs/nhls/text/82004893.PDF</t>
  </si>
  <si>
    <t>http://pdfhost.focus.nps.gov/docs/nhls/photos/82004893.PDF</t>
  </si>
  <si>
    <t>http://pdfhost.focus.nps.gov/docs/nhls/text/76002269.PDF</t>
  </si>
  <si>
    <t>http://pdfhost.focus.nps.gov/docs/nhls/photos/76002269.PDF</t>
  </si>
  <si>
    <t>http://pdfhost.focus.nps.gov/docs/nhls/text/72001566.PDF</t>
  </si>
  <si>
    <t>http://pdfhost.focus.nps.gov/docs/nhls/photos/72001566.PDF</t>
  </si>
  <si>
    <t>http://pdfhost.focus.nps.gov/docs/nhls/text/76002270.PDF</t>
  </si>
  <si>
    <t>http://pdfhost.focus.nps.gov/docs/nhls/photos/76002270.PDF</t>
  </si>
  <si>
    <t>http://pdfhost.focus.nps.gov/docs/nhls/text/79003712.PDF</t>
  </si>
  <si>
    <t>http://pdfhost.focus.nps.gov/docs/nhls/photos/79003712.PDF</t>
  </si>
  <si>
    <t>http://pdfhost.focus.nps.gov/docs/nhls/text/78003405.PDF</t>
  </si>
  <si>
    <t>http://pdfhost.focus.nps.gov/docs/nhls/photos/78003405.PDF</t>
  </si>
  <si>
    <t>http://pdfhost.focus.nps.gov/docs/nhls/text/82000149.PDF</t>
  </si>
  <si>
    <t>http://pdfhost.focus.nps.gov/docs/nhls/photos/82000149.PDF</t>
  </si>
  <si>
    <t>http://pdfhost.focus.nps.gov/docs/nhls/text/75000225.PDF</t>
  </si>
  <si>
    <t>http://pdfhost.focus.nps.gov/docs/nhls/photos/75000225.PDF</t>
  </si>
  <si>
    <t>http://pdfhost.focus.nps.gov/docs/nhls/text/85002795.PDF</t>
  </si>
  <si>
    <t>http://pdfhost.focus.nps.gov/docs/nhls/photos/85002795.PDF</t>
  </si>
  <si>
    <t>http://pdfhost.focus.nps.gov/docs/nhls/text/85002808.PDF</t>
  </si>
  <si>
    <t>http://pdfhost.focus.nps.gov/docs/nhls/photos/85002808.PDF</t>
  </si>
  <si>
    <t>http://pdfhost.focus.nps.gov/docs/nhls/text/85003048.PDF</t>
  </si>
  <si>
    <t>http://pdfhost.focus.nps.gov/docs/nhls/photos/85003048.PDF</t>
  </si>
  <si>
    <t>http://pdfhost.focus.nps.gov/docs/nhls/text/87000755.PDF</t>
  </si>
  <si>
    <t>http://pdfhost.focus.nps.gov/docs/nhls/photos/87000755.PDF</t>
  </si>
  <si>
    <t>http://pdfhost.focus.nps.gov/docs/nhls/text/87000756.PDF</t>
  </si>
  <si>
    <t>http://pdfhost.focus.nps.gov/docs/nhls/photos/87000756.PDF</t>
  </si>
  <si>
    <t>http://pdfhost.focus.nps.gov/docs/nhls/text/87000757.PDF</t>
  </si>
  <si>
    <t>http://pdfhost.focus.nps.gov/docs/nhls/photos/87000757.PDF</t>
  </si>
  <si>
    <t>http://pdfhost.focus.nps.gov/docs/nhls/text/83003573.PDF</t>
  </si>
  <si>
    <t>http://pdfhost.focus.nps.gov/docs/nhls/photos/83003573.PDF</t>
  </si>
  <si>
    <t>http://pdfhost.focus.nps.gov/docs/nhls/text/87000758.PDF</t>
  </si>
  <si>
    <t>http://pdfhost.focus.nps.gov/docs/nhls/photos/87000758.PDF</t>
  </si>
  <si>
    <t>http://pdfhost.focus.nps.gov/docs/nhls/text/70000083.PDF</t>
  </si>
  <si>
    <t>http://pdfhost.focus.nps.gov/docs/nhls/photos/70000083.PDF</t>
  </si>
  <si>
    <t>http://pdfhost.focus.nps.gov/docs/nhls/text/75000044.PDF</t>
  </si>
  <si>
    <t>http://pdfhost.focus.nps.gov/docs/nhls/photos/75000044.PDF</t>
  </si>
  <si>
    <t>http://pdfhost.focus.nps.gov/docs/nhls/text/78001348.PDF</t>
  </si>
  <si>
    <t>http://pdfhost.focus.nps.gov/docs/nhls/photos/78001348.PDF</t>
  </si>
  <si>
    <t>http://pdfhost.focus.nps.gov/docs/nhls/text/87000760.PDF</t>
  </si>
  <si>
    <t>http://pdfhost.focus.nps.gov/docs/nhls/photos/87000760.PDF</t>
  </si>
  <si>
    <t>http://pdfhost.focus.nps.gov/docs/nhls/text/87000761.PDF</t>
  </si>
  <si>
    <t>http://pdfhost.focus.nps.gov/docs/nhls/photos/87000761.PDF</t>
  </si>
  <si>
    <t>http://pdfhost.focus.nps.gov/docs/nhls/text/78000757.PDF</t>
  </si>
  <si>
    <t>http://pdfhost.focus.nps.gov/docs/nhls/photos/78000757.PDF</t>
  </si>
  <si>
    <t>http://pdfhost.focus.nps.gov/docs/nhls/text/79003636.PDF</t>
  </si>
  <si>
    <t>http://pdfhost.focus.nps.gov/docs/nhls/photos/79003636.PDF</t>
  </si>
  <si>
    <t>http://pdfhost.focus.nps.gov/docs/nhls/text/80002606.PDF</t>
  </si>
  <si>
    <t>http://pdfhost.focus.nps.gov/docs/nhls/photos/80002606.PDF</t>
  </si>
  <si>
    <t>http://pdfhost.focus.nps.gov/docs/nhls/text/87000764.PDF</t>
  </si>
  <si>
    <t>http://pdfhost.focus.nps.gov/docs/nhls/photos/87000764.PDF</t>
  </si>
  <si>
    <t>http://pdfhost.focus.nps.gov/docs/nhls/text/66000373.PDF</t>
  </si>
  <si>
    <t>http://pdfhost.focus.nps.gov/docs/nhls/photos/66000373.PDF</t>
  </si>
  <si>
    <t>http://pdfhost.focus.nps.gov/docs/nhls/text/70000417.PDF</t>
  </si>
  <si>
    <t>http://pdfhost.focus.nps.gov/docs/nhls/photos/70000417.PDF</t>
  </si>
  <si>
    <t>http://pdfhost.focus.nps.gov/docs/nhls/text/66000500.PDF</t>
  </si>
  <si>
    <t>http://pdfhost.focus.nps.gov/docs/nhls/photos/66000500.PDF</t>
  </si>
  <si>
    <t>http://pdfhost.focus.nps.gov/docs/nhls/text/70000741.PDF</t>
  </si>
  <si>
    <t>http://pdfhost.focus.nps.gov/docs/nhls/photos/70000741.PDF</t>
  </si>
  <si>
    <t>http://pdfhost.focus.nps.gov/docs/nhls/text/87000766.PDF</t>
  </si>
  <si>
    <t>http://pdfhost.focus.nps.gov/docs/nhls/photos/87000766.PDF</t>
  </si>
  <si>
    <t>http://pdfhost.focus.nps.gov/docs/nhls/text/78000753.PDF</t>
  </si>
  <si>
    <t>http://pdfhost.focus.nps.gov/docs/nhls/photos/78000753.PDF</t>
  </si>
  <si>
    <t>http://pdfhost.focus.nps.gov/docs/nhls/text/87000813.PDF</t>
  </si>
  <si>
    <t>http://pdfhost.focus.nps.gov/docs/nhls/photos/87000813.PDF</t>
  </si>
  <si>
    <t>http://pdfhost.focus.nps.gov/docs/nhls/text/87000814.PDF</t>
  </si>
  <si>
    <t>http://pdfhost.focus.nps.gov/docs/nhls/photos/87000814.PDF</t>
  </si>
  <si>
    <t>http://pdfhost.focus.nps.gov/docs/nhls/text/87000819.PDF</t>
  </si>
  <si>
    <t>http://pdfhost.focus.nps.gov/docs/nhls/photos/87000819.PDF</t>
  </si>
  <si>
    <t>http://pdfhost.focus.nps.gov/docs/nhls/text/87000820.PDF</t>
  </si>
  <si>
    <t>http://pdfhost.focus.nps.gov/docs/nhls/photos/87000820.PDF</t>
  </si>
  <si>
    <t>http://pdfhost.focus.nps.gov/docs/nhls/text/87000823.PDF</t>
  </si>
  <si>
    <t>http://pdfhost.focus.nps.gov/docs/nhls/photos/87000823.PDF</t>
  </si>
  <si>
    <t>http://pdfhost.focus.nps.gov/docs/nhls/text/87000824.PDF</t>
  </si>
  <si>
    <t>http://pdfhost.focus.nps.gov/docs/nhls/photos/87000824.PDF</t>
  </si>
  <si>
    <t>http://pdfhost.focus.nps.gov/docs/nhls/text/74000016.PDF</t>
  </si>
  <si>
    <t>http://pdfhost.focus.nps.gov/docs/nhls/photos/74000016.PDF</t>
  </si>
  <si>
    <t>http://pdfhost.focus.nps.gov/docs/nhls/text/78000500.PDF</t>
  </si>
  <si>
    <t>http://pdfhost.focus.nps.gov/docs/nhls/photos/78000500.PDF</t>
  </si>
  <si>
    <t>http://pdfhost.focus.nps.gov/docs/nhls/text/87000837.PDF</t>
  </si>
  <si>
    <t>http://pdfhost.focus.nps.gov/docs/nhls/photos/87000837.PDF</t>
  </si>
  <si>
    <t>http://pdfhost.focus.nps.gov/docs/nhls/text/87000838.PDF</t>
  </si>
  <si>
    <t>http://pdfhost.focus.nps.gov/docs/nhls/photos/87000838.PDF</t>
  </si>
  <si>
    <t>http://pdfhost.focus.nps.gov/docs/nhls/text/87000841.PDF</t>
  </si>
  <si>
    <t>http://pdfhost.focus.nps.gov/docs/nhls/photos/87000841.PDF</t>
  </si>
  <si>
    <t>http://pdfhost.focus.nps.gov/docs/nhls/text/73002123.PDF</t>
  </si>
  <si>
    <t>http://pdfhost.focus.nps.gov/docs/nhls/photos/73002123.PDF</t>
  </si>
  <si>
    <t>http://pdfhost.focus.nps.gov/docs/nhls/text/71001033.PDF</t>
  </si>
  <si>
    <t>http://pdfhost.focus.nps.gov/docs/nhls/photos/71001033.PDF</t>
  </si>
  <si>
    <t>http://pdfhost.focus.nps.gov/docs/nhls/text/71001046.PDF</t>
  </si>
  <si>
    <t>http://pdfhost.focus.nps.gov/docs/nhls/photos/71001046.PDF</t>
  </si>
  <si>
    <t>http://pdfhost.focus.nps.gov/docs/nhls/text/85002357.PDF</t>
  </si>
  <si>
    <t>http://pdfhost.focus.nps.gov/docs/nhls/photos/85002357.PDF</t>
  </si>
  <si>
    <t>http://pdfhost.focus.nps.gov/docs/nhls/text/80004529.PDF</t>
  </si>
  <si>
    <t>http://pdfhost.focus.nps.gov/docs/nhls/photos/80004529.PDF</t>
  </si>
  <si>
    <t>http://pdfhost.focus.nps.gov/docs/nhls/text/80000019.PDF</t>
  </si>
  <si>
    <t>http://pdfhost.focus.nps.gov/docs/nhls/photos/80000019.PDF</t>
  </si>
  <si>
    <t>http://pdfhost.focus.nps.gov/docs/nhls/text/79000342.PDF</t>
  </si>
  <si>
    <t>http://pdfhost.focus.nps.gov/docs/nhls/photos/79000342.PDF</t>
  </si>
  <si>
    <t>http://pdfhost.focus.nps.gov/docs/nhls/text/76000045.PDF</t>
  </si>
  <si>
    <t>http://pdfhost.focus.nps.gov/docs/nhls/photos/76000045.PDF</t>
  </si>
  <si>
    <t>http://pdfhost.focus.nps.gov/docs/nhls/text/87000905.PDF</t>
  </si>
  <si>
    <t>http://pdfhost.focus.nps.gov/docs/nhls/photos/87000905.PDF</t>
  </si>
  <si>
    <t>http://pdfhost.focus.nps.gov/docs/nhls/text/73002036.PDF</t>
  </si>
  <si>
    <t>http://pdfhost.focus.nps.gov/docs/nhls/photos/73002036.PDF</t>
  </si>
  <si>
    <t>http://pdfhost.focus.nps.gov/docs/nhls/text/76002267.PDF</t>
  </si>
  <si>
    <t>http://pdfhost.focus.nps.gov/docs/nhls/photos/76002267.PDF</t>
  </si>
  <si>
    <t>http://pdfhost.focus.nps.gov/docs/nhls/text/85001757.PDF</t>
  </si>
  <si>
    <t>http://pdfhost.focus.nps.gov/docs/nhls/photos/85001757.PDF</t>
  </si>
  <si>
    <t>http://pdfhost.focus.nps.gov/docs/nhls/text/85001758.PDF</t>
  </si>
  <si>
    <t>http://pdfhost.focus.nps.gov/docs/nhls/photos/85001758.PDF</t>
  </si>
  <si>
    <t>http://pdfhost.focus.nps.gov/docs/nhls/text/85001754.PDF</t>
  </si>
  <si>
    <t>http://pdfhost.focus.nps.gov/docs/nhls/photos/85001754.PDF</t>
  </si>
  <si>
    <t>http://pdfhost.focus.nps.gov/docs/nhls/text/66000743.PDF</t>
  </si>
  <si>
    <t>http://pdfhost.focus.nps.gov/docs/nhls/photos/66000743.PDF</t>
  </si>
  <si>
    <t>http://pdfhost.focus.nps.gov/docs/nhls/text/77001329.PDF</t>
  </si>
  <si>
    <t>http://pdfhost.focus.nps.gov/docs/nhls/photos/77001329.PDF</t>
  </si>
  <si>
    <t>http://pdfhost.focus.nps.gov/docs/nhls/text/66000138.PDF</t>
  </si>
  <si>
    <t>http://pdfhost.focus.nps.gov/docs/nhls/photos/66000138.PDF</t>
  </si>
  <si>
    <t>http://pdfhost.focus.nps.gov/docs/nhls/text/76000209.PDF</t>
  </si>
  <si>
    <t>http://pdfhost.focus.nps.gov/docs/nhls/photos/76000209.PDF</t>
  </si>
  <si>
    <t>http://pdfhost.focus.nps.gov/docs/nhls/text/85002726.PDF</t>
  </si>
  <si>
    <t>http://pdfhost.focus.nps.gov/docs/nhls/photos/85002726.PDF</t>
  </si>
  <si>
    <t>http://pdfhost.focus.nps.gov/docs/nhls/text/72001595.PDF</t>
  </si>
  <si>
    <t>http://pdfhost.focus.nps.gov/docs/nhls/photos/72001595.PDF</t>
  </si>
  <si>
    <t>http://pdfhost.focus.nps.gov/docs/nhls/text/71000178.PDF</t>
  </si>
  <si>
    <t>http://pdfhost.focus.nps.gov/docs/nhls/photos/71000178.PDF</t>
  </si>
  <si>
    <t>http://pdfhost.focus.nps.gov/docs/nhls/text/82001203.PDF</t>
  </si>
  <si>
    <t>http://pdfhost.focus.nps.gov/docs/nhls/photos/82001203.PDF</t>
  </si>
  <si>
    <t>http://pdfhost.focus.nps.gov/docs/nhls/text/73001935.PDF</t>
  </si>
  <si>
    <t>http://pdfhost.focus.nps.gov/docs/nhls/photos/73001935.PDF</t>
  </si>
  <si>
    <t>http://pdfhost.focus.nps.gov/docs/nhls/text/72000473.PDF</t>
  </si>
  <si>
    <t>http://pdfhost.focus.nps.gov/docs/nhls/photos/72000473.PDF</t>
  </si>
  <si>
    <t>http://pdfhost.focus.nps.gov/docs/nhls/text/81000643.PDF</t>
  </si>
  <si>
    <t>http://pdfhost.focus.nps.gov/docs/nhls/photos/81000643.PDF</t>
  </si>
  <si>
    <t>http://pdfhost.focus.nps.gov/docs/nhls/text/74000275.PDF</t>
  </si>
  <si>
    <t>http://pdfhost.focus.nps.gov/docs/nhls/photos/74000275.PDF</t>
  </si>
  <si>
    <t>http://pdfhost.focus.nps.gov/docs/nhls/text/73000226.PDF</t>
  </si>
  <si>
    <t>http://pdfhost.focus.nps.gov/docs/nhls/photos/73000226.PDF</t>
  </si>
  <si>
    <t>http://pdfhost.focus.nps.gov/docs/nhls/text/74000334.PDF</t>
  </si>
  <si>
    <t>http://pdfhost.focus.nps.gov/docs/nhls/photos/74000334.PDF</t>
  </si>
  <si>
    <t>http://pdfhost.focus.nps.gov/docs/nhls/text/74000337.PDF</t>
  </si>
  <si>
    <t>http://pdfhost.focus.nps.gov/docs/nhls/photos/74000337.PDF</t>
  </si>
  <si>
    <t>http://pdfhost.focus.nps.gov/docs/nhls/text/87001282.PDF</t>
  </si>
  <si>
    <t>http://pdfhost.focus.nps.gov/docs/nhls/photos/87001282.PDF</t>
  </si>
  <si>
    <t>http://pdfhost.focus.nps.gov/docs/nhls/text/87001283.PDF</t>
  </si>
  <si>
    <t>http://pdfhost.focus.nps.gov/docs/nhls/photos/87001283.PDF</t>
  </si>
  <si>
    <t>http://pdfhost.focus.nps.gov/docs/nhls/text/87001295.PDF</t>
  </si>
  <si>
    <t>http://pdfhost.focus.nps.gov/docs/nhls/photos/87001295.PDF</t>
  </si>
  <si>
    <t>http://pdfhost.focus.nps.gov/docs/nhls/text/73002128.PDF</t>
  </si>
  <si>
    <t>http://pdfhost.focus.nps.gov/docs/nhls/photos/73002128.PDF</t>
  </si>
  <si>
    <t>http://pdfhost.focus.nps.gov/docs/nhls/text/87001297.PDF</t>
  </si>
  <si>
    <t>http://pdfhost.focus.nps.gov/docs/nhls/photos/87001297.PDF</t>
  </si>
  <si>
    <t>http://pdfhost.focus.nps.gov/docs/nhls/text/87001301.PDF</t>
  </si>
  <si>
    <t>http://pdfhost.focus.nps.gov/docs/nhls/photos/87001301.PDF</t>
  </si>
  <si>
    <t>http://pdfhost.focus.nps.gov/docs/nhls/text/87001336.PDF</t>
  </si>
  <si>
    <t>http://pdfhost.focus.nps.gov/docs/nhls/photos/87001336.PDF</t>
  </si>
  <si>
    <t>http://pdfhost.focus.nps.gov/docs/nhls/text/87001337.PDF</t>
  </si>
  <si>
    <t>http://pdfhost.focus.nps.gov/docs/nhls/photos/87001337.PDF</t>
  </si>
  <si>
    <t>http://pdfhost.focus.nps.gov/docs/nhls/text/87001338.PDF</t>
  </si>
  <si>
    <t>http://pdfhost.focus.nps.gov/docs/nhls/photos/87001338.PDF</t>
  </si>
  <si>
    <t>http://pdfhost.focus.nps.gov/docs/nhls/text/87001339.PDF</t>
  </si>
  <si>
    <t>http://pdfhost.focus.nps.gov/docs/nhls/photos/87001339.PDF</t>
  </si>
  <si>
    <t>http://pdfhost.focus.nps.gov/docs/nhls/text/87001346.PDF</t>
  </si>
  <si>
    <t>http://pdfhost.focus.nps.gov/docs/nhls/photos/87001346.PDF</t>
  </si>
  <si>
    <t>http://pdfhost.focus.nps.gov/docs/nhls/text/87001347.PDF</t>
  </si>
  <si>
    <t>http://pdfhost.focus.nps.gov/docs/nhls/photos/87001347.PDF</t>
  </si>
  <si>
    <t>http://pdfhost.focus.nps.gov/docs/nhls/text/84001183.PDF</t>
  </si>
  <si>
    <t>http://pdfhost.focus.nps.gov/docs/nhls/photos/84001183.PDF</t>
  </si>
  <si>
    <t>http://pdfhost.focus.nps.gov/docs/nhls/text/66000701.PDF</t>
  </si>
  <si>
    <t>http://pdfhost.focus.nps.gov/docs/nhls/photos/66000701.PDF</t>
  </si>
  <si>
    <t>http://pdfhost.focus.nps.gov/docs/nhls/text/70000582.PDF</t>
  </si>
  <si>
    <t>http://pdfhost.focus.nps.gov/docs/nhls/photos/70000582.PDF</t>
  </si>
  <si>
    <t>http://pdfhost.focus.nps.gov/docs/nhls/text/66000697.PDF</t>
  </si>
  <si>
    <t>http://pdfhost.focus.nps.gov/docs/nhls/photos/66000697.PDF</t>
  </si>
  <si>
    <t>http://pdfhost.focus.nps.gov/docs/nhls/text/79000283.PDF</t>
  </si>
  <si>
    <t>http://pdfhost.focus.nps.gov/docs/nhls/photos/79000283.PDF</t>
  </si>
  <si>
    <t>http://pdfhost.focus.nps.gov/docs/nhls/text/87001302.PDF</t>
  </si>
  <si>
    <t>http://pdfhost.focus.nps.gov/docs/nhls/photos/87001302.PDF</t>
  </si>
  <si>
    <t>http://pdfhost.focus.nps.gov/docs/nhls/text/87001410.PDF</t>
  </si>
  <si>
    <t>http://pdfhost.focus.nps.gov/docs/nhls/photos/87001410.PDF</t>
  </si>
  <si>
    <t>http://pdfhost.focus.nps.gov/docs/nhls/text/77000149.PDF</t>
  </si>
  <si>
    <t>http://pdfhost.focus.nps.gov/docs/nhls/photos/77000149.PDF</t>
  </si>
  <si>
    <t>http://pdfhost.focus.nps.gov/docs/nhls/text/87001414.PDF</t>
  </si>
  <si>
    <t>http://pdfhost.focus.nps.gov/docs/nhls/photos/87001414.PDF</t>
  </si>
  <si>
    <t>http://pdfhost.focus.nps.gov/docs/nhls/text/87001421.PDF</t>
  </si>
  <si>
    <t>http://pdfhost.focus.nps.gov/docs/nhls/photos/87001421.PDF</t>
  </si>
  <si>
    <t>http://pdfhost.focus.nps.gov/docs/nhls/text/84000104.PDF</t>
  </si>
  <si>
    <t>http://pdfhost.focus.nps.gov/docs/nhls/photos/84000104.PDF</t>
  </si>
  <si>
    <t>http://pdfhost.focus.nps.gov/docs/nhls/text/87001435.PDF</t>
  </si>
  <si>
    <t>http://pdfhost.focus.nps.gov/docs/nhls/photos/87001435.PDF</t>
  </si>
  <si>
    <t>http://pdfhost.focus.nps.gov/docs/nhls/text/87001437.PDF</t>
  </si>
  <si>
    <t>http://pdfhost.focus.nps.gov/docs/nhls/photos/87001437.PDF</t>
  </si>
  <si>
    <t>http://pdfhost.focus.nps.gov/docs/nhls/text/70000067.PDF</t>
  </si>
  <si>
    <t>http://pdfhost.focus.nps.gov/docs/nhls/photos/70000067.PDF</t>
  </si>
  <si>
    <t>http://pdfhost.focus.nps.gov/docs/nhls/text/82001720.PDF</t>
  </si>
  <si>
    <t>http://pdfhost.focus.nps.gov/docs/nhls/photos/82001720.PDF</t>
  </si>
  <si>
    <t>http://pdfhost.focus.nps.gov/docs/nhls/text/82001721.PDF</t>
  </si>
  <si>
    <t>http://pdfhost.focus.nps.gov/docs/nhls/photos/82001721.PDF</t>
  </si>
  <si>
    <t>http://pdfhost.focus.nps.gov/docs/nhls/text/87001447.PDF</t>
  </si>
  <si>
    <t>http://pdfhost.focus.nps.gov/docs/nhls/photos/87001447.PDF</t>
  </si>
  <si>
    <t>http://pdfhost.focus.nps.gov/docs/nhls/text/77000115.PDF</t>
  </si>
  <si>
    <t>http://pdfhost.focus.nps.gov/docs/nhls/photos/77000115.PDF</t>
  </si>
  <si>
    <t>http://pdfhost.focus.nps.gov/docs/nhls/text/83001060.PDF</t>
  </si>
  <si>
    <t>http://pdfhost.focus.nps.gov/docs/nhls/photos/83001060.PDF</t>
  </si>
  <si>
    <t>http://pdfhost.focus.nps.gov/docs/nhls/text/66000941.PDF</t>
  </si>
  <si>
    <t>http://pdfhost.focus.nps.gov/docs/nhls/photos/66000941.PDF</t>
  </si>
  <si>
    <t>http://pdfhost.focus.nps.gov/docs/nhls/text/83003362.PDF</t>
  </si>
  <si>
    <t>http://pdfhost.focus.nps.gov/docs/nhls/photos/83003362.PDF</t>
  </si>
  <si>
    <t>http://pdfhost.focus.nps.gov/docs/nhls/text/87001411.PDF</t>
  </si>
  <si>
    <t>http://pdfhost.focus.nps.gov/docs/nhls/photos/87001411.PDF</t>
  </si>
  <si>
    <t>http://pdfhost.focus.nps.gov/docs/nhls/text/87001412.PDF</t>
  </si>
  <si>
    <t>http://pdfhost.focus.nps.gov/docs/nhls/photos/87001412.PDF</t>
  </si>
  <si>
    <t>http://pdfhost.focus.nps.gov/docs/nhls/text/87001445.PDF</t>
  </si>
  <si>
    <t>http://pdfhost.focus.nps.gov/docs/nhls/photos/87001445.PDF</t>
  </si>
  <si>
    <t>http://pdfhost.focus.nps.gov/docs/nhls/text/87000904.PDF</t>
  </si>
  <si>
    <t>http://pdfhost.focus.nps.gov/docs/nhls/photos/87000904.PDF</t>
  </si>
  <si>
    <t>http://pdfhost.focus.nps.gov/docs/nhls/text/85002809.PDF</t>
  </si>
  <si>
    <t>http://pdfhost.focus.nps.gov/docs/nhls/photos/85002809.PDF</t>
  </si>
  <si>
    <t>http://pdfhost.focus.nps.gov/docs/nhls/text/86000092.PDF</t>
  </si>
  <si>
    <t>http://pdfhost.focus.nps.gov/docs/nhls/photos/86000092.PDF</t>
  </si>
  <si>
    <t>http://pdfhost.focus.nps.gov/docs/nhls/text/86000084.PDF</t>
  </si>
  <si>
    <t>http://pdfhost.focus.nps.gov/docs/nhls/photos/86000084.PDF</t>
  </si>
  <si>
    <t>http://pdfhost.focus.nps.gov/docs/nhls/text/86000082.PDF</t>
  </si>
  <si>
    <t>http://pdfhost.focus.nps.gov/docs/nhls/photos/86000082.PDF</t>
  </si>
  <si>
    <t>http://pdfhost.focus.nps.gov/docs/nhls/text/86000088.PDF</t>
  </si>
  <si>
    <t>http://pdfhost.focus.nps.gov/docs/nhls/photos/86000088.PDF</t>
  </si>
  <si>
    <t>http://pdfhost.focus.nps.gov/docs/nhls/text/86000090.PDF</t>
  </si>
  <si>
    <t>http://pdfhost.focus.nps.gov/docs/nhls/photos/86000090.PDF</t>
  </si>
  <si>
    <t>http://pdfhost.focus.nps.gov/docs/nhls/text/66000006.PDF</t>
  </si>
  <si>
    <t>http://pdfhost.focus.nps.gov/docs/nhls/photos/66000006.PDF</t>
  </si>
  <si>
    <t>http://pdfhost.focus.nps.gov/docs/nhls/text/66000133.PDF</t>
  </si>
  <si>
    <t>http://pdfhost.focus.nps.gov/docs/nhls/photos/66000133.PDF</t>
  </si>
  <si>
    <t>http://pdfhost.focus.nps.gov/docs/nhls/text/86000087.PDF</t>
  </si>
  <si>
    <t>http://pdfhost.focus.nps.gov/docs/nhls/photos/86000087.PDF</t>
  </si>
  <si>
    <t>http://pdfhost.focus.nps.gov/docs/nhls/text/86003488.PDF</t>
  </si>
  <si>
    <t>http://pdfhost.focus.nps.gov/docs/nhls/photos/86003488.PDF</t>
  </si>
  <si>
    <t>http://pdfhost.focus.nps.gov/docs/nhls/text/86000086.PDF</t>
  </si>
  <si>
    <t>http://pdfhost.focus.nps.gov/docs/nhls/photos/86000086.PDF</t>
  </si>
  <si>
    <t>http://pdfhost.focus.nps.gov/docs/nhls/text/86000083.PDF</t>
  </si>
  <si>
    <t>http://pdfhost.focus.nps.gov/docs/nhls/photos/86000083.PDF</t>
  </si>
  <si>
    <t>http://pdfhost.focus.nps.gov/docs/nhls/text/85002805.PDF</t>
  </si>
  <si>
    <t>http://pdfhost.focus.nps.gov/docs/nhls/photos/85002805.PDF</t>
  </si>
  <si>
    <t>http://pdfhost.focus.nps.gov/docs/nhls/text/86000372.PDF</t>
  </si>
  <si>
    <t>http://pdfhost.focus.nps.gov/docs/nhls/photos/86000372.PDF</t>
  </si>
  <si>
    <t>http://pdfhost.focus.nps.gov/docs/nhls/text/66000124.PDF</t>
  </si>
  <si>
    <t>http://pdfhost.focus.nps.gov/docs/nhls/photos/66000124.PDF</t>
  </si>
  <si>
    <t>http://pdfhost.focus.nps.gov/docs/nhls/text/87001423.PDF</t>
  </si>
  <si>
    <t>http://pdfhost.focus.nps.gov/docs/nhls/photos/87001423.PDF</t>
  </si>
  <si>
    <t>http://pdfhost.focus.nps.gov/docs/nhls/text/78001427.PDF</t>
  </si>
  <si>
    <t>http://pdfhost.focus.nps.gov/docs/nhls/photos/78001427.PDF</t>
  </si>
  <si>
    <t>http://pdfhost.focus.nps.gov/docs/nhls/text/69000145.PDF</t>
  </si>
  <si>
    <t>http://pdfhost.focus.nps.gov/docs/nhls/photos/69000145.PDF</t>
  </si>
  <si>
    <t>http://pdfhost.focus.nps.gov/docs/nhls/text/72001011.PDF</t>
  </si>
  <si>
    <t>http://pdfhost.focus.nps.gov/docs/nhls/photos/72001011.PDF</t>
  </si>
  <si>
    <t>http://pdfhost.focus.nps.gov/docs/nhls/text/66000689.PDF</t>
  </si>
  <si>
    <t>http://pdfhost.focus.nps.gov/docs/nhls/photos/66000689.PDF</t>
  </si>
  <si>
    <t>http://pdfhost.focus.nps.gov/docs/nhls/text/86000085.PDF</t>
  </si>
  <si>
    <t>http://pdfhost.focus.nps.gov/docs/nhls/photos/86000085.PDF</t>
  </si>
  <si>
    <t>http://pdfhost.focus.nps.gov/docs/nhls/text/86000158.PDF</t>
  </si>
  <si>
    <t>http://pdfhost.focus.nps.gov/docs/nhls/photos/86000158.PDF</t>
  </si>
  <si>
    <t>http://pdfhost.focus.nps.gov/docs/nhls/text/87001436.PDF</t>
  </si>
  <si>
    <t>http://pdfhost.focus.nps.gov/docs/nhls/photos/87001436.PDF</t>
  </si>
  <si>
    <t>http://pdfhost.focus.nps.gov/docs/nhls/text/76002094.PDF</t>
  </si>
  <si>
    <t>http://pdfhost.focus.nps.gov/docs/nhls/photos/76002094.PDF</t>
  </si>
  <si>
    <t>http://pdfhost.focus.nps.gov/docs/nhls/text/66000832.PDF</t>
  </si>
  <si>
    <t>http://pdfhost.focus.nps.gov/docs/nhls/photos/66000832.PDF</t>
  </si>
  <si>
    <t>http://pdfhost.focus.nps.gov/docs/nhls/text/66000200.PDF</t>
  </si>
  <si>
    <t>http://pdfhost.focus.nps.gov/docs/nhls/photos/66000200.PDF</t>
  </si>
  <si>
    <t>http://pdfhost.focus.nps.gov/docs/nhls/text/73000382.PDF</t>
  </si>
  <si>
    <t>http://pdfhost.focus.nps.gov/docs/nhls/photos/73000382.PDF</t>
  </si>
  <si>
    <t>http://pdfhost.focus.nps.gov/docs/nhls/text/66000169.PDF</t>
  </si>
  <si>
    <t>http://pdfhost.focus.nps.gov/docs/nhls/photos/66000169.PDF</t>
  </si>
  <si>
    <t>http://pdfhost.focus.nps.gov/docs/nhls/text/66000184.PDF</t>
  </si>
  <si>
    <t>http://pdfhost.focus.nps.gov/docs/nhls/photos/66000184.PDF</t>
  </si>
  <si>
    <t>http://pdfhost.focus.nps.gov/docs/nhls/text/66000189.PDF</t>
  </si>
  <si>
    <t>http://pdfhost.focus.nps.gov/docs/nhls/photos/66000189.PDF</t>
  </si>
  <si>
    <t>http://pdfhost.focus.nps.gov/docs/nhls/text/66000268.PDF</t>
  </si>
  <si>
    <t>http://pdfhost.focus.nps.gov/docs/nhls/photos/66000268.PDF</t>
  </si>
  <si>
    <t>http://pdfhost.focus.nps.gov/docs/nhls/text/66000337.PDF</t>
  </si>
  <si>
    <t>http://pdfhost.focus.nps.gov/docs/nhls/photos/66000337.PDF</t>
  </si>
  <si>
    <t>http://pdfhost.focus.nps.gov/docs/nhls/text/66000396.PDF</t>
  </si>
  <si>
    <t>http://pdfhost.focus.nps.gov/docs/nhls/photos/66000396.PDF</t>
  </si>
  <si>
    <t>http://pdfhost.focus.nps.gov/docs/nhls/text/66000415.PDF</t>
  </si>
  <si>
    <t>http://pdfhost.focus.nps.gov/docs/nhls/photos/66000415.PDF</t>
  </si>
  <si>
    <t>http://pdfhost.focus.nps.gov/docs/nhls/text/66000594.PDF</t>
  </si>
  <si>
    <t>http://pdfhost.focus.nps.gov/docs/nhls/photos/66000594.PDF</t>
  </si>
  <si>
    <t>http://pdfhost.focus.nps.gov/docs/nhls/text/66000445.PDF</t>
  </si>
  <si>
    <t>http://pdfhost.focus.nps.gov/docs/nhls/photos/66000445.PDF</t>
  </si>
  <si>
    <t>http://pdfhost.focus.nps.gov/docs/nhls/text/66000487.PDF</t>
  </si>
  <si>
    <t>http://pdfhost.focus.nps.gov/docs/nhls/photos/66000487.PDF</t>
  </si>
  <si>
    <t>http://pdfhost.focus.nps.gov/docs/nhls/text/66000457.PDF</t>
  </si>
  <si>
    <t>http://pdfhost.focus.nps.gov/docs/nhls/photos/66000457.PDF</t>
  </si>
  <si>
    <t>http://pdfhost.focus.nps.gov/docs/nhls/text/66000623.PDF</t>
  </si>
  <si>
    <t>http://pdfhost.focus.nps.gov/docs/nhls/photos/66000623.PDF</t>
  </si>
  <si>
    <t>http://pdfhost.focus.nps.gov/docs/nhls/text/66000711.PDF</t>
  </si>
  <si>
    <t>http://pdfhost.focus.nps.gov/docs/nhls/photos/66000711.PDF</t>
  </si>
  <si>
    <t>http://pdfhost.focus.nps.gov/docs/nhls/text/66000727.PDF</t>
  </si>
  <si>
    <t>http://pdfhost.focus.nps.gov/docs/nhls/photos/66000727.PDF</t>
  </si>
  <si>
    <t>http://pdfhost.focus.nps.gov/docs/nhls/text/66000740.PDF</t>
  </si>
  <si>
    <t>http://pdfhost.focus.nps.gov/docs/nhls/photos/66000740.PDF</t>
  </si>
  <si>
    <t>http://pdfhost.focus.nps.gov/docs/nhls/text/66000915.PDF</t>
  </si>
  <si>
    <t>http://pdfhost.focus.nps.gov/docs/nhls/photos/66000915.PDF</t>
  </si>
  <si>
    <t>http://pdfhost.focus.nps.gov/docs/nhls/text/74002223.PDF</t>
  </si>
  <si>
    <t>http://pdfhost.focus.nps.gov/docs/nhls/photos/74002223.PDF</t>
  </si>
  <si>
    <t>http://pdfhost.focus.nps.gov/docs/nhls/text/66000158.PDF</t>
  </si>
  <si>
    <t>http://pdfhost.focus.nps.gov/docs/nhls/photos/66000158.PDF</t>
  </si>
  <si>
    <t>http://pdfhost.focus.nps.gov/docs/nhls/text/66000183.PDF</t>
  </si>
  <si>
    <t>http://pdfhost.focus.nps.gov/docs/nhls/photos/66000183.PDF</t>
  </si>
  <si>
    <t>http://pdfhost.focus.nps.gov/docs/nhls/text/66000279.PDF</t>
  </si>
  <si>
    <t>http://pdfhost.focus.nps.gov/docs/nhls/photos/66000279.PDF</t>
  </si>
  <si>
    <t>http://pdfhost.focus.nps.gov/docs/nhls/text/66000326.PDF</t>
  </si>
  <si>
    <t>http://pdfhost.focus.nps.gov/docs/nhls/photos/66000326.PDF</t>
  </si>
  <si>
    <t>http://pdfhost.focus.nps.gov/docs/nhls/text/76001158.PDF</t>
  </si>
  <si>
    <t>http://pdfhost.focus.nps.gov/docs/nhls/photos/76001158.PDF</t>
  </si>
  <si>
    <t>http://pdfhost.focus.nps.gov/docs/nhls/text/87000810.PDF</t>
  </si>
  <si>
    <t>http://pdfhost.focus.nps.gov/docs/nhls/photos/87000810.PDF</t>
  </si>
  <si>
    <t>http://pdfhost.focus.nps.gov/docs/nhls/text/87001299.PDF</t>
  </si>
  <si>
    <t>http://pdfhost.focus.nps.gov/docs/nhls/photos/87001299.PDF</t>
  </si>
  <si>
    <t>http://pdfhost.focus.nps.gov/docs/nhls/text/87000839.PDF</t>
  </si>
  <si>
    <t>http://pdfhost.focus.nps.gov/docs/nhls/photos/87000839.PDF</t>
  </si>
  <si>
    <t>http://pdfhost.focus.nps.gov/docs/nhls/text/87000863.PDF</t>
  </si>
  <si>
    <t>http://pdfhost.focus.nps.gov/docs/nhls/photos/87000863.PDF</t>
  </si>
  <si>
    <t>http://pdfhost.focus.nps.gov/docs/nhls/text/87001453.PDF</t>
  </si>
  <si>
    <t>http://pdfhost.focus.nps.gov/docs/nhls/photos/87001453.PDF</t>
  </si>
  <si>
    <t>http://pdfhost.focus.nps.gov/docs/nhls/text/87000759.PDF</t>
  </si>
  <si>
    <t>http://pdfhost.focus.nps.gov/docs/nhls/photos/87000759.PDF</t>
  </si>
  <si>
    <t>http://pdfhost.focus.nps.gov/docs/nhls/text/86000089.PDF</t>
  </si>
  <si>
    <t>http://pdfhost.focus.nps.gov/docs/nhls/photos/86000089.PDF</t>
  </si>
  <si>
    <t>http://pdfhost.focus.nps.gov/docs/nhls/text/86003510.PDF</t>
  </si>
  <si>
    <t>http://pdfhost.focus.nps.gov/docs/nhls/photos/86003510.PDF</t>
  </si>
  <si>
    <t>http://pdfhost.focus.nps.gov/docs/nhls/text/72000613.PDF</t>
  </si>
  <si>
    <t>http://pdfhost.focus.nps.gov/docs/nhls/photos/72000613.PDF</t>
  </si>
  <si>
    <t>http://pdfhost.focus.nps.gov/docs/nhls/text/85002014.PDF</t>
  </si>
  <si>
    <t>http://pdfhost.focus.nps.gov/docs/nhls/photos/85002014.PDF</t>
  </si>
  <si>
    <t>http://pdfhost.focus.nps.gov/docs/nhls/text/72000143.PDF</t>
  </si>
  <si>
    <t>http://pdfhost.focus.nps.gov/docs/nhls/photos/72000143.PDF</t>
  </si>
  <si>
    <t>http://pdfhost.focus.nps.gov/docs/nhls/text/76000290.PDF</t>
  </si>
  <si>
    <t>http://pdfhost.focus.nps.gov/docs/nhls/photos/76000290.PDF</t>
  </si>
  <si>
    <t>http://pdfhost.focus.nps.gov/docs/nhls/text/74001179.PDF</t>
  </si>
  <si>
    <t>http://pdfhost.focus.nps.gov/docs/nhls/photos/74001179.PDF</t>
  </si>
  <si>
    <t>http://pdfhost.focus.nps.gov/docs/nhls/text/72000776.PDF</t>
  </si>
  <si>
    <t>http://pdfhost.focus.nps.gov/docs/nhls/photos/72000776.PDF</t>
  </si>
  <si>
    <t>http://pdfhost.focus.nps.gov/docs/nhls/text/77001135.PDF</t>
  </si>
  <si>
    <t>http://pdfhost.focus.nps.gov/docs/nhls/photos/77001135.PDF</t>
  </si>
  <si>
    <t>http://pdfhost.focus.nps.gov/docs/nhls/text/87002591.PDF</t>
  </si>
  <si>
    <t>http://pdfhost.focus.nps.gov/docs/nhls/photos/87002591.PDF</t>
  </si>
  <si>
    <t>http://pdfhost.focus.nps.gov/docs/nhls/text/87002593.PDF</t>
  </si>
  <si>
    <t>http://pdfhost.focus.nps.gov/docs/nhls/photos/87002593.PDF</t>
  </si>
  <si>
    <t>http://pdfhost.focus.nps.gov/docs/nhls/text/87002596.PDF</t>
  </si>
  <si>
    <t>http://pdfhost.focus.nps.gov/docs/nhls/photos/87002596.PDF</t>
  </si>
  <si>
    <t>http://pdfhost.focus.nps.gov/docs/nhls/text/87002597.PDF</t>
  </si>
  <si>
    <t>http://pdfhost.focus.nps.gov/docs/nhls/photos/87002597.PDF</t>
  </si>
  <si>
    <t>http://pdfhost.focus.nps.gov/docs/nhls/text/87002598.PDF</t>
  </si>
  <si>
    <t>http://pdfhost.focus.nps.gov/docs/nhls/photos/87002598.PDF</t>
  </si>
  <si>
    <t>http://pdfhost.focus.nps.gov/docs/nhls/text/87002599.PDF</t>
  </si>
  <si>
    <t>http://pdfhost.focus.nps.gov/docs/nhls/photos/87002599.PDF</t>
  </si>
  <si>
    <t>http://pdfhost.focus.nps.gov/docs/nhls/text/84003090.PDF</t>
  </si>
  <si>
    <t>http://pdfhost.focus.nps.gov/docs/nhls/photos/84003090.PDF</t>
  </si>
  <si>
    <t>http://pdfhost.focus.nps.gov/docs/nhls/text/87002594.PDF</t>
  </si>
  <si>
    <t>http://pdfhost.focus.nps.gov/docs/nhls/photos/87002594.PDF</t>
  </si>
  <si>
    <t>http://pdfhost.focus.nps.gov/docs/nhls/text/86003598.PDF</t>
  </si>
  <si>
    <t>http://pdfhost.focus.nps.gov/docs/nhls/photos/86003598.PDF</t>
  </si>
  <si>
    <t>http://pdfhost.focus.nps.gov/docs/nhls/text/71001003.PDF</t>
  </si>
  <si>
    <t>http://pdfhost.focus.nps.gov/docs/nhls/photos/71001003.PDF</t>
  </si>
  <si>
    <t>http://pdfhost.focus.nps.gov/docs/nhls/text/66000424.PDF</t>
  </si>
  <si>
    <t>http://pdfhost.focus.nps.gov/docs/nhls/photos/66000424.PDF</t>
  </si>
  <si>
    <t>http://pdfhost.focus.nps.gov/docs/nhls/text/66000441.PDF</t>
  </si>
  <si>
    <t>http://pdfhost.focus.nps.gov/docs/nhls/photos/66000441.PDF</t>
  </si>
  <si>
    <t>http://pdfhost.focus.nps.gov/docs/nhls/text/66000447.PDF</t>
  </si>
  <si>
    <t>http://pdfhost.focus.nps.gov/docs/nhls/photos/66000447.PDF</t>
  </si>
  <si>
    <t>http://pdfhost.focus.nps.gov/docs/nhls/text/66000452.PDF</t>
  </si>
  <si>
    <t>http://pdfhost.focus.nps.gov/docs/nhls/photos/66000452.PDF</t>
  </si>
  <si>
    <t>http://pdfhost.focus.nps.gov/docs/nhls/text/66000483.PDF</t>
  </si>
  <si>
    <t>http://pdfhost.focus.nps.gov/docs/nhls/photos/66000483.PDF</t>
  </si>
  <si>
    <t>http://pdfhost.focus.nps.gov/docs/nhls/text/66000490.PDF</t>
  </si>
  <si>
    <t>http://pdfhost.focus.nps.gov/docs/nhls/photos/66000490.PDF</t>
  </si>
  <si>
    <t>http://pdfhost.focus.nps.gov/docs/nhls/text/66000635.PDF</t>
  </si>
  <si>
    <t>http://pdfhost.focus.nps.gov/docs/nhls/photos/66000635.PDF</t>
  </si>
  <si>
    <t>http://pdfhost.focus.nps.gov/docs/nhls/text/66000641.PDF</t>
  </si>
  <si>
    <t>http://pdfhost.focus.nps.gov/docs/nhls/photos/66000641.PDF</t>
  </si>
  <si>
    <t>http://pdfhost.focus.nps.gov/docs/nhls/text/66000710.PDF</t>
  </si>
  <si>
    <t>http://pdfhost.focus.nps.gov/docs/nhls/photos/66000710.PDF</t>
  </si>
  <si>
    <t>http://pdfhost.focus.nps.gov/docs/nhls/text/66000712.PDF</t>
  </si>
  <si>
    <t>http://pdfhost.focus.nps.gov/docs/nhls/photos/66000712.PDF</t>
  </si>
  <si>
    <t>http://pdfhost.focus.nps.gov/docs/nhls/text/70000246.PDF</t>
  </si>
  <si>
    <t>http://pdfhost.focus.nps.gov/docs/nhls/photos/70000246.PDF</t>
  </si>
  <si>
    <t>http://pdfhost.focus.nps.gov/docs/nhls/text/75001944.PDF</t>
  </si>
  <si>
    <t>http://pdfhost.focus.nps.gov/docs/nhls/photos/75001944.PDF</t>
  </si>
  <si>
    <t>http://pdfhost.focus.nps.gov/docs/nhls/text/66000814.PDF</t>
  </si>
  <si>
    <t>http://pdfhost.focus.nps.gov/docs/nhls/photos/66000814.PDF</t>
  </si>
  <si>
    <t>http://pdfhost.focus.nps.gov/docs/nhls/text/74002349.PDF</t>
  </si>
  <si>
    <t>http://pdfhost.focus.nps.gov/docs/nhls/photos/74002349.PDF</t>
  </si>
  <si>
    <t>http://pdfhost.focus.nps.gov/docs/nhls/text/77000049.PDF</t>
  </si>
  <si>
    <t>http://pdfhost.focus.nps.gov/docs/nhls/photos/77000049.PDF</t>
  </si>
  <si>
    <t>http://pdfhost.focus.nps.gov/docs/nhls/text/66000208.PDF</t>
  </si>
  <si>
    <t>http://pdfhost.focus.nps.gov/docs/nhls/photos/66000208.PDF</t>
  </si>
  <si>
    <t>http://pdfhost.focus.nps.gov/docs/nhls/text/66000335.PDF</t>
  </si>
  <si>
    <t>http://pdfhost.focus.nps.gov/docs/nhls/photos/66000335.PDF</t>
  </si>
  <si>
    <t>http://pdfhost.focus.nps.gov/docs/nhls/text/69000228.PDF</t>
  </si>
  <si>
    <t>http://pdfhost.focus.nps.gov/docs/nhls/photos/69000228.PDF</t>
  </si>
  <si>
    <t>http://pdfhost.focus.nps.gov/docs/nhls/text/71000072.PDF</t>
  </si>
  <si>
    <t>http://pdfhost.focus.nps.gov/docs/nhls/photos/71000072.PDF</t>
  </si>
  <si>
    <t>http://pdfhost.focus.nps.gov/docs/nhls/text/66000120.PDF</t>
  </si>
  <si>
    <t>http://pdfhost.focus.nps.gov/docs/nhls/photos/66000120.PDF</t>
  </si>
  <si>
    <t>http://pdfhost.focus.nps.gov/docs/nhls/text/70000412.PDF</t>
  </si>
  <si>
    <t>http://pdfhost.focus.nps.gov/docs/nhls/photos/70000412.PDF</t>
  </si>
  <si>
    <t>http://pdfhost.focus.nps.gov/docs/nhls/text/69000255.PDF</t>
  </si>
  <si>
    <t>http://pdfhost.focus.nps.gov/docs/nhls/photos/69000255.PDF</t>
  </si>
  <si>
    <t>http://pdfhost.focus.nps.gov/docs/nhls/text/68000050.PDF</t>
  </si>
  <si>
    <t>http://pdfhost.focus.nps.gov/docs/nhls/photos/68000050.PDF</t>
  </si>
  <si>
    <t>http://pdfhost.focus.nps.gov/docs/nhls/text/87001292.PDF</t>
  </si>
  <si>
    <t>http://pdfhost.focus.nps.gov/docs/nhls/photos/87001292.PDF</t>
  </si>
  <si>
    <t>http://pdfhost.focus.nps.gov/docs/nhls/text/87001293.PDF</t>
  </si>
  <si>
    <t>http://pdfhost.focus.nps.gov/docs/nhls/photos/87001293.PDF</t>
  </si>
  <si>
    <t>http://pdfhost.focus.nps.gov/docs/nhls/text/70000552.PDF</t>
  </si>
  <si>
    <t>http://pdfhost.focus.nps.gov/docs/nhls/photos/70000552.PDF</t>
  </si>
  <si>
    <t>http://pdfhost.focus.nps.gov/docs/nhls/text/66000678.PDF</t>
  </si>
  <si>
    <t>http://pdfhost.focus.nps.gov/docs/nhls/photos/66000678.PDF</t>
  </si>
  <si>
    <t>http://pdfhost.focus.nps.gov/docs/nhls/text/66000675.PDF</t>
  </si>
  <si>
    <t>http://pdfhost.focus.nps.gov/docs/nhls/photos/66000675.PDF</t>
  </si>
  <si>
    <t>http://pdfhost.focus.nps.gov/docs/nhls/text/81000640.PDF</t>
  </si>
  <si>
    <t>http://pdfhost.focus.nps.gov/docs/nhls/photos/81000640.PDF</t>
  </si>
  <si>
    <t>http://pdfhost.focus.nps.gov/docs/nhls/text/74002126.PDF</t>
  </si>
  <si>
    <t>http://pdfhost.focus.nps.gov/docs/nhls/photos/74002126.PDF</t>
  </si>
  <si>
    <t>http://pdfhost.focus.nps.gov/docs/nhls/text/66000841.PDF</t>
  </si>
  <si>
    <t>http://pdfhost.focus.nps.gov/docs/nhls/photos/66000841.PDF</t>
  </si>
  <si>
    <t>http://pdfhost.focus.nps.gov/docs/nhls/text/69000271.PDF</t>
  </si>
  <si>
    <t>http://pdfhost.focus.nps.gov/docs/nhls/photos/69000271.PDF</t>
  </si>
  <si>
    <t>http://pdfhost.focus.nps.gov/docs/nhls/text/69000276.PDF</t>
  </si>
  <si>
    <t>http://pdfhost.focus.nps.gov/docs/nhls/photos/69000276.PDF</t>
  </si>
  <si>
    <t>http://pdfhost.focus.nps.gov/docs/nhls/text/66000846.PDF</t>
  </si>
  <si>
    <t>http://pdfhost.focus.nps.gov/docs/nhls/photos/66000846.PDF</t>
  </si>
  <si>
    <t>http://pdfhost.focus.nps.gov/docs/nhls/text/71001041.PDF</t>
  </si>
  <si>
    <t>http://pdfhost.focus.nps.gov/docs/nhls/photos/71001041.PDF</t>
  </si>
  <si>
    <t>http://pdfhost.focus.nps.gov/docs/nhls/text/66000781.PDF</t>
  </si>
  <si>
    <t>http://pdfhost.focus.nps.gov/docs/nhls/photos/66000781.PDF</t>
  </si>
  <si>
    <t>http://pdfhost.focus.nps.gov/docs/nhls/text/68000037.PDF</t>
  </si>
  <si>
    <t>http://pdfhost.focus.nps.gov/docs/nhls/photos/68000037.PDF</t>
  </si>
  <si>
    <t>http://pdfhost.focus.nps.gov/docs/nhls/text/66000653.PDF</t>
  </si>
  <si>
    <t>http://pdfhost.focus.nps.gov/docs/nhls/photos/66000653.PDF</t>
  </si>
  <si>
    <t>http://pdfhost.focus.nps.gov/docs/nhls/text/70000540.PDF</t>
  </si>
  <si>
    <t>http://pdfhost.focus.nps.gov/docs/nhls/photos/70000540.PDF</t>
  </si>
  <si>
    <t>http://pdfhost.focus.nps.gov/docs/nhls/text/66000187.PDF</t>
  </si>
  <si>
    <t>http://pdfhost.focus.nps.gov/docs/nhls/photos/66000187.PDF</t>
  </si>
  <si>
    <t>http://pdfhost.focus.nps.gov/docs/nhls/text/66000272.PDF</t>
  </si>
  <si>
    <t>http://pdfhost.focus.nps.gov/docs/nhls/photos/66000272.PDF</t>
  </si>
  <si>
    <t>http://pdfhost.focus.nps.gov/docs/nhls/text/66000751.PDF</t>
  </si>
  <si>
    <t>http://pdfhost.focus.nps.gov/docs/nhls/photos/66000751.PDF</t>
  </si>
  <si>
    <t>http://pdfhost.focus.nps.gov/docs/nhls/text/86000160.PDF</t>
  </si>
  <si>
    <t>http://pdfhost.focus.nps.gov/docs/nhls/photos/86000160.PDF</t>
  </si>
  <si>
    <t>http://pdfhost.focus.nps.gov/docs/nhls/text/75001206.PDF</t>
  </si>
  <si>
    <t>http://pdfhost.focus.nps.gov/docs/nhls/photos/75001206.PDF</t>
  </si>
  <si>
    <t>http://pdfhost.focus.nps.gov/docs/nhls/text/76002143.PDF</t>
  </si>
  <si>
    <t>http://pdfhost.focus.nps.gov/docs/nhls/photos/76002143.PDF</t>
  </si>
  <si>
    <t>http://pdfhost.focus.nps.gov/docs/nhls/text/70000432.PDF</t>
  </si>
  <si>
    <t>http://pdfhost.focus.nps.gov/docs/nhls/photos/70000432.PDF</t>
  </si>
  <si>
    <t>http://pdfhost.focus.nps.gov/docs/nhls/text/72000910.PDF</t>
  </si>
  <si>
    <t>http://pdfhost.focus.nps.gov/docs/nhls/photos/72000910.PDF</t>
  </si>
  <si>
    <t>http://pdfhost.focus.nps.gov/docs/nhls/text/75001237.PDF</t>
  </si>
  <si>
    <t>http://pdfhost.focus.nps.gov/docs/nhls/photos/75001237.PDF</t>
  </si>
  <si>
    <t>http://pdfhost.focus.nps.gov/docs/nhls/text/70000895.PDF</t>
  </si>
  <si>
    <t>http://pdfhost.focus.nps.gov/docs/nhls/photos/70000895.PDF</t>
  </si>
  <si>
    <t>http://pdfhost.focus.nps.gov/docs/nhls/text/71001099.PDF</t>
  </si>
  <si>
    <t>http://pdfhost.focus.nps.gov/docs/nhls/photos/71001099.PDF</t>
  </si>
  <si>
    <t>http://pdfhost.focus.nps.gov/docs/nhls/text/76002297.PDF</t>
  </si>
  <si>
    <t>http://pdfhost.focus.nps.gov/docs/nhls/photos/76002297.PDF</t>
  </si>
  <si>
    <t>http://pdfhost.focus.nps.gov/docs/nhls/text/66000369.PDF</t>
  </si>
  <si>
    <t>http://pdfhost.focus.nps.gov/docs/nhls/photos/66000369.PDF</t>
  </si>
  <si>
    <t>http://pdfhost.focus.nps.gov/docs/nhls/text/78001650.PDF</t>
  </si>
  <si>
    <t>http://pdfhost.focus.nps.gov/docs/nhls/photos/78001650.PDF</t>
  </si>
  <si>
    <t>http://pdfhost.focus.nps.gov/docs/nhls/text/69000169.PDF</t>
  </si>
  <si>
    <t>http://pdfhost.focus.nps.gov/docs/nhls/photos/69000169.PDF</t>
  </si>
  <si>
    <t>http://pdfhost.focus.nps.gov/docs/nhls/text/66000510.PDF</t>
  </si>
  <si>
    <t>http://pdfhost.focus.nps.gov/docs/nhls/photos/66000510.PDF</t>
  </si>
  <si>
    <t>Columbia River between Bradford and Cascade Islands off I-80 in Multnomah County, Oregon to WA 14 in Skamania County, WA</t>
  </si>
  <si>
    <t>http://pdfhost.focus.nps.gov/docs/nhls/text/86000727.PDF</t>
  </si>
  <si>
    <t>http://pdfhost.focus.nps.gov/docs/nhls/photos/86000727.PDF</t>
  </si>
  <si>
    <t>http://pdfhost.focus.nps.gov/docs/nhls/text/84003181.PDF</t>
  </si>
  <si>
    <t>http://pdfhost.focus.nps.gov/docs/nhls/photos/84003181.PDF</t>
  </si>
  <si>
    <t>http://pdfhost.focus.nps.gov/docs/nhls/text/77000935.PDF</t>
  </si>
  <si>
    <t>http://pdfhost.focus.nps.gov/docs/nhls/photos/77000935.PDF</t>
  </si>
  <si>
    <t>http://pdfhost.focus.nps.gov/docs/nhls/text/67000009.PDF</t>
  </si>
  <si>
    <t>http://pdfhost.focus.nps.gov/docs/nhls/photos/67000009.PDF</t>
  </si>
  <si>
    <t>http://pdfhost.focus.nps.gov/docs/nhls/text/67000010.PDF</t>
  </si>
  <si>
    <t>http://pdfhost.focus.nps.gov/docs/nhls/photos/67000010.PDF</t>
  </si>
  <si>
    <t>http://pdfhost.focus.nps.gov/docs/nhls/text/66000523.PDF</t>
  </si>
  <si>
    <t>http://pdfhost.focus.nps.gov/docs/nhls/photos/66000523.PDF</t>
  </si>
  <si>
    <t>http://pdfhost.focus.nps.gov/docs/nhls/text/66000524.PDF</t>
  </si>
  <si>
    <t>http://pdfhost.focus.nps.gov/docs/nhls/photos/66000524.PDF</t>
  </si>
  <si>
    <t>http://pdfhost.focus.nps.gov/docs/nhls/text/87002590.PDF</t>
  </si>
  <si>
    <t>http://pdfhost.focus.nps.gov/docs/nhls/photos/87002590.PDF</t>
  </si>
  <si>
    <t>http://pdfhost.focus.nps.gov/docs/nhls/text/66000525.PDF</t>
  </si>
  <si>
    <t>http://pdfhost.focus.nps.gov/docs/nhls/photos/66000525.PDF</t>
  </si>
  <si>
    <t>http://pdfhost.focus.nps.gov/docs/nhls/text/76001226.PDF</t>
  </si>
  <si>
    <t>http://pdfhost.focus.nps.gov/docs/nhls/photos/76001226.PDF</t>
  </si>
  <si>
    <t>http://pdfhost.focus.nps.gov/docs/nhls/text/67000013.PDF</t>
  </si>
  <si>
    <t>http://pdfhost.focus.nps.gov/docs/nhls/photos/67000013.PDF</t>
  </si>
  <si>
    <t>http://pdfhost.focus.nps.gov/docs/nhls/text/74001253.PDF</t>
  </si>
  <si>
    <t>http://pdfhost.focus.nps.gov/docs/nhls/photos/74001253.PDF</t>
  </si>
  <si>
    <t>http://pdfhost.focus.nps.gov/docs/nhls/text/76001265.PDF</t>
  </si>
  <si>
    <t>http://pdfhost.focus.nps.gov/docs/nhls/photos/76001265.PDF</t>
  </si>
  <si>
    <t>http://pdfhost.focus.nps.gov/docs/nhls/text/74001295.PDF</t>
  </si>
  <si>
    <t>http://pdfhost.focus.nps.gov/docs/nhls/photos/74001295.PDF</t>
  </si>
  <si>
    <t>http://pdfhost.focus.nps.gov/docs/nhls/text/67000015.PDF</t>
  </si>
  <si>
    <t>http://pdfhost.focus.nps.gov/docs/nhls/photos/67000015.PDF</t>
  </si>
  <si>
    <t>http://pdfhost.focus.nps.gov/docs/nhls/text/76001266.PDF</t>
  </si>
  <si>
    <t>http://pdfhost.focus.nps.gov/docs/nhls/photos/76001266.PDF</t>
  </si>
  <si>
    <t>http://pdfhost.focus.nps.gov/docs/nhls/text/72000909.PDF</t>
  </si>
  <si>
    <t>http://pdfhost.focus.nps.gov/docs/nhls/photos/72000909.PDF</t>
  </si>
  <si>
    <t>http://pdfhost.focus.nps.gov/docs/nhls/text/66000565.PDF</t>
  </si>
  <si>
    <t>http://pdfhost.focus.nps.gov/docs/nhls/photos/66000565.PDF</t>
  </si>
  <si>
    <t>http://pdfhost.focus.nps.gov/docs/nhls/text/66000566.PDF</t>
  </si>
  <si>
    <t>http://pdfhost.focus.nps.gov/docs/nhls/photos/66000566.PDF</t>
  </si>
  <si>
    <t>http://pdfhost.focus.nps.gov/docs/nhls/text/67000002.PDF</t>
  </si>
  <si>
    <t>http://pdfhost.focus.nps.gov/docs/nhls/photos/67000002.PDF</t>
  </si>
  <si>
    <t>http://pdfhost.focus.nps.gov/docs/nhls/text/82001519.PDF</t>
  </si>
  <si>
    <t>http://pdfhost.focus.nps.gov/docs/nhls/photos/82001519.PDF</t>
  </si>
  <si>
    <t>http://pdfhost.focus.nps.gov/docs/nhls/text/83000502.PDF</t>
  </si>
  <si>
    <t>http://pdfhost.focus.nps.gov/docs/nhls/photos/83000502.PDF</t>
  </si>
  <si>
    <t>http://pdfhost.focus.nps.gov/docs/nhls/text/83002189.PDF</t>
  </si>
  <si>
    <t>http://pdfhost.focus.nps.gov/docs/nhls/photos/83002189.PDF</t>
  </si>
  <si>
    <t>http://pdfhost.focus.nps.gov/docs/nhls/text/73001001.PDF</t>
  </si>
  <si>
    <t>http://pdfhost.focus.nps.gov/docs/nhls/photos/73001001.PDF</t>
  </si>
  <si>
    <t>http://pdfhost.focus.nps.gov/docs/nhls/text/75000179.PDF</t>
  </si>
  <si>
    <t>http://pdfhost.focus.nps.gov/docs/nhls/photos/75000179.PDF</t>
  </si>
  <si>
    <t>http://pdfhost.focus.nps.gov/docs/nhls/text/70000455.PDF</t>
  </si>
  <si>
    <t>http://pdfhost.focus.nps.gov/docs/nhls/photos/70000455.PDF</t>
  </si>
  <si>
    <t>http://pdfhost.focus.nps.gov/docs/nhls/text/69000360.PDF</t>
  </si>
  <si>
    <t>http://pdfhost.focus.nps.gov/docs/nhls/photos/69000360.PDF</t>
  </si>
  <si>
    <t>http://pdfhost.focus.nps.gov/docs/nhls/text/82004329.PDF</t>
  </si>
  <si>
    <t>http://pdfhost.focus.nps.gov/docs/nhls/photos/82004329.PDF</t>
  </si>
  <si>
    <t>http://pdfhost.focus.nps.gov/docs/nhls/text/70000355.PDF</t>
  </si>
  <si>
    <t>http://pdfhost.focus.nps.gov/docs/nhls/photos/70000355.PDF</t>
  </si>
  <si>
    <t>http://pdfhost.focus.nps.gov/docs/nhls/text/88001823.PDF</t>
  </si>
  <si>
    <t>http://pdfhost.focus.nps.gov/docs/nhls/photos/88001823.PDF</t>
  </si>
  <si>
    <t>http://pdfhost.focus.nps.gov/docs/nhls/text/88001824.PDF</t>
  </si>
  <si>
    <t>http://pdfhost.focus.nps.gov/docs/nhls/photos/88001824.PDF</t>
  </si>
  <si>
    <t>http://pdfhost.focus.nps.gov/docs/nhls/text/88001825.PDF</t>
  </si>
  <si>
    <t>http://pdfhost.focus.nps.gov/docs/nhls/photos/88001825.PDF</t>
  </si>
  <si>
    <t>http://pdfhost.focus.nps.gov/docs/nhls/text/78000861.PDF</t>
  </si>
  <si>
    <t>http://pdfhost.focus.nps.gov/docs/nhls/photos/78000861.PDF</t>
  </si>
  <si>
    <t>http://pdfhost.focus.nps.gov/docs/nhls/text/74000677.PDF</t>
  </si>
  <si>
    <t>http://pdfhost.focus.nps.gov/docs/nhls/photos/74000677.PDF</t>
  </si>
  <si>
    <t>http://pdfhost.focus.nps.gov/docs/nhls/text/78002458.PDF</t>
  </si>
  <si>
    <t>http://pdfhost.focus.nps.gov/docs/nhls/photos/78002458.PDF</t>
  </si>
  <si>
    <t>http://pdfhost.focus.nps.gov/docs/nhls/text/68000051.PDF</t>
  </si>
  <si>
    <t>http://pdfhost.focus.nps.gov/docs/nhls/photos/68000051.PDF</t>
  </si>
  <si>
    <t>http://pdfhost.focus.nps.gov/docs/nhls/text/87000821.PDF</t>
  </si>
  <si>
    <t>http://pdfhost.focus.nps.gov/docs/nhls/photos/87000821.PDF</t>
  </si>
  <si>
    <t>An area roughly bounded by Broad, Bay, S. Battery and Ashley and an area along Church bounded by Cumberland and Chalmers</t>
  </si>
  <si>
    <t>http://pdfhost.focus.nps.gov/docs/nhls/text/66000964.PDF</t>
  </si>
  <si>
    <t>http://pdfhost.focus.nps.gov/docs/nhls/photos/66000964.PDF</t>
  </si>
  <si>
    <t>http://pdfhost.focus.nps.gov/docs/nhls/text/66000122.PDF</t>
  </si>
  <si>
    <t>http://pdfhost.focus.nps.gov/docs/nhls/photos/66000122.PDF</t>
  </si>
  <si>
    <t>http://pdfhost.focus.nps.gov/docs/nhls/text/66000657.PDF</t>
  </si>
  <si>
    <t>http://pdfhost.focus.nps.gov/docs/nhls/photos/66000657.PDF</t>
  </si>
  <si>
    <t>http://pdfhost.focus.nps.gov/docs/nhls/text/74001755.PDF</t>
  </si>
  <si>
    <t>http://pdfhost.focus.nps.gov/docs/nhls/photos/74001755.PDF</t>
  </si>
  <si>
    <t>http://pdfhost.focus.nps.gov/docs/nhls/text/72001142.PDF</t>
  </si>
  <si>
    <t>http://pdfhost.focus.nps.gov/docs/nhls/photos/72001142.PDF</t>
  </si>
  <si>
    <t>http://pdfhost.focus.nps.gov/docs/nhls/text/70000379.PDF</t>
  </si>
  <si>
    <t>http://pdfhost.focus.nps.gov/docs/nhls/photos/70000379.PDF</t>
  </si>
  <si>
    <t>http://pdfhost.focus.nps.gov/docs/nhls/text/86003558.PDF</t>
  </si>
  <si>
    <t>http://pdfhost.focus.nps.gov/docs/nhls/photos/86003558.PDF</t>
  </si>
  <si>
    <t>http://pdfhost.focus.nps.gov/docs/nhls/text/66000912.PDF</t>
  </si>
  <si>
    <t>http://pdfhost.focus.nps.gov/docs/nhls/photos/66000912.PDF</t>
  </si>
  <si>
    <t>http://pdfhost.focus.nps.gov/docs/nhls/text/69000032.PDF</t>
  </si>
  <si>
    <t>http://pdfhost.focus.nps.gov/docs/nhls/photos/69000032.PDF</t>
  </si>
  <si>
    <t>http://pdfhost.focus.nps.gov/docs/nhls/text/66000121.PDF</t>
  </si>
  <si>
    <t>http://pdfhost.focus.nps.gov/docs/nhls/photos/66000121.PDF</t>
  </si>
  <si>
    <t>http://pdfhost.focus.nps.gov/docs/nhls/text/70000201.PDF</t>
  </si>
  <si>
    <t>http://pdfhost.focus.nps.gov/docs/nhls/photos/70000201.PDF</t>
  </si>
  <si>
    <t>http://pdfhost.focus.nps.gov/docs/nhls/text/70000469.PDF</t>
  </si>
  <si>
    <t>http://pdfhost.focus.nps.gov/docs/nhls/photos/70000469.PDF</t>
  </si>
  <si>
    <t>http://pdfhost.focus.nps.gov/docs/nhls/text/70000628.PDF</t>
  </si>
  <si>
    <t>http://pdfhost.focus.nps.gov/docs/nhls/photos/70000628.PDF</t>
  </si>
  <si>
    <t>http://pdfhost.focus.nps.gov/docs/nhls/text/80001379.PDF</t>
  </si>
  <si>
    <t>http://pdfhost.focus.nps.gov/docs/nhls/photos/80001379.PDF</t>
  </si>
  <si>
    <t>http://pdfhost.focus.nps.gov/docs/nhls/text/88001826.PDF</t>
  </si>
  <si>
    <t>http://pdfhost.focus.nps.gov/docs/nhls/photos/88001826.PDF</t>
  </si>
  <si>
    <t>http://pdfhost.focus.nps.gov/docs/nhls/text/71000358.PDF</t>
  </si>
  <si>
    <t>http://pdfhost.focus.nps.gov/docs/nhls/photos/71000358.PDF</t>
  </si>
  <si>
    <t>http://pdfhost.focus.nps.gov/docs/nhls/text/66000155.PDF</t>
  </si>
  <si>
    <t>http://pdfhost.focus.nps.gov/docs/nhls/photos/66000155.PDF</t>
  </si>
  <si>
    <t>http://pdfhost.focus.nps.gov/docs/nhls/text/78000529.PDF</t>
  </si>
  <si>
    <t>http://pdfhost.focus.nps.gov/docs/nhls/photos/78000529.PDF</t>
  </si>
  <si>
    <t>http://pdfhost.focus.nps.gov/docs/nhls/text/66000953.PDF</t>
  </si>
  <si>
    <t>http://pdfhost.focus.nps.gov/docs/nhls/photos/66000953.PDF</t>
  </si>
  <si>
    <t>http://pdfhost.focus.nps.gov/docs/nhls/text/73000378.PDF</t>
  </si>
  <si>
    <t>http://pdfhost.focus.nps.gov/docs/nhls/photos/73000378.PDF</t>
  </si>
  <si>
    <t>http://pdfhost.focus.nps.gov/docs/nhls/text/66000955.PDF</t>
  </si>
  <si>
    <t>http://pdfhost.focus.nps.gov/docs/nhls/photos/66000955.PDF</t>
  </si>
  <si>
    <t>http://pdfhost.focus.nps.gov/docs/nhls/text/66000209.PDF</t>
  </si>
  <si>
    <t>http://pdfhost.focus.nps.gov/docs/nhls/photos/66000209.PDF</t>
  </si>
  <si>
    <t>http://pdfhost.focus.nps.gov/docs/nhls/text/66000270.PDF</t>
  </si>
  <si>
    <t>http://pdfhost.focus.nps.gov/docs/nhls/photos/66000270.PDF</t>
  </si>
  <si>
    <t>http://pdfhost.focus.nps.gov/docs/nhls/text/66000909.PDF</t>
  </si>
  <si>
    <t>http://pdfhost.focus.nps.gov/docs/nhls/photos/66000909.PDF</t>
  </si>
  <si>
    <t>http://pdfhost.focus.nps.gov/docs/nhls/text/66000403.PDF</t>
  </si>
  <si>
    <t>http://pdfhost.focus.nps.gov/docs/nhls/photos/66000403.PDF</t>
  </si>
  <si>
    <t>http://pdfhost.focus.nps.gov/docs/nhls/text/66000412.PDF</t>
  </si>
  <si>
    <t>http://pdfhost.focus.nps.gov/docs/nhls/photos/66000412.PDF</t>
  </si>
  <si>
    <t>http://pdfhost.focus.nps.gov/docs/nhls/text/66000432.PDF</t>
  </si>
  <si>
    <t>http://pdfhost.focus.nps.gov/docs/nhls/photos/66000432.PDF</t>
  </si>
  <si>
    <t>http://pdfhost.focus.nps.gov/docs/nhls/text/66000599.PDF</t>
  </si>
  <si>
    <t>http://pdfhost.focus.nps.gov/docs/nhls/photos/66000599.PDF</t>
  </si>
  <si>
    <t>http://pdfhost.focus.nps.gov/docs/nhls/text/66000446.PDF</t>
  </si>
  <si>
    <t>http://pdfhost.focus.nps.gov/docs/nhls/photos/66000446.PDF</t>
  </si>
  <si>
    <t>http://pdfhost.focus.nps.gov/docs/nhls/text/66000449.PDF</t>
  </si>
  <si>
    <t>http://pdfhost.focus.nps.gov/docs/nhls/photos/66000449.PDF</t>
  </si>
  <si>
    <t>http://pdfhost.focus.nps.gov/docs/nhls/text/66000453.PDF</t>
  </si>
  <si>
    <t>http://pdfhost.focus.nps.gov/docs/nhls/photos/66000453.PDF</t>
  </si>
  <si>
    <t>http://pdfhost.focus.nps.gov/docs/nhls/text/66000455.PDF</t>
  </si>
  <si>
    <t>http://pdfhost.focus.nps.gov/docs/nhls/photos/66000455.PDF</t>
  </si>
  <si>
    <t>http://pdfhost.focus.nps.gov/docs/nhls/text/66000473.PDF</t>
  </si>
  <si>
    <t>http://pdfhost.focus.nps.gov/docs/nhls/photos/66000473.PDF</t>
  </si>
  <si>
    <t>http://pdfhost.focus.nps.gov/docs/nhls/text/66000894.PDF</t>
  </si>
  <si>
    <t>http://pdfhost.focus.nps.gov/docs/nhls/photos/66000894.PDF</t>
  </si>
  <si>
    <t>http://pdfhost.focus.nps.gov/docs/nhls/text/66000481.PDF</t>
  </si>
  <si>
    <t>http://pdfhost.focus.nps.gov/docs/nhls/photos/66000481.PDF</t>
  </si>
  <si>
    <t>http://pdfhost.focus.nps.gov/docs/nhls/text/72000897.PDF</t>
  </si>
  <si>
    <t>http://pdfhost.focus.nps.gov/docs/nhls/photos/72000897.PDF</t>
  </si>
  <si>
    <t>http://pdfhost.focus.nps.gov/docs/nhls/text/66000630.PDF</t>
  </si>
  <si>
    <t>http://pdfhost.focus.nps.gov/docs/nhls/photos/66000630.PDF</t>
  </si>
  <si>
    <t>http://pdfhost.focus.nps.gov/docs/nhls/text/66000636.PDF</t>
  </si>
  <si>
    <t>http://pdfhost.focus.nps.gov/docs/nhls/photos/66000636.PDF</t>
  </si>
  <si>
    <t>http://pdfhost.focus.nps.gov/docs/nhls/text/66000714.PDF</t>
  </si>
  <si>
    <t>http://pdfhost.focus.nps.gov/docs/nhls/photos/66000714.PDF</t>
  </si>
  <si>
    <t>http://pdfhost.focus.nps.gov/docs/nhls/text/66000715.PDF</t>
  </si>
  <si>
    <t>http://pdfhost.focus.nps.gov/docs/nhls/photos/66000715.PDF</t>
  </si>
  <si>
    <t>http://pdfhost.focus.nps.gov/docs/nhls/text/66000717.PDF</t>
  </si>
  <si>
    <t>http://pdfhost.focus.nps.gov/docs/nhls/photos/66000717.PDF</t>
  </si>
  <si>
    <t>http://pdfhost.focus.nps.gov/docs/nhls/text/66000825.PDF</t>
  </si>
  <si>
    <t>http://pdfhost.focus.nps.gov/docs/nhls/photos/66000825.PDF</t>
  </si>
  <si>
    <t>http://pdfhost.focus.nps.gov/docs/nhls/text/77001495.PDF</t>
  </si>
  <si>
    <t>http://pdfhost.focus.nps.gov/docs/nhls/photos/77001495.PDF</t>
  </si>
  <si>
    <t>http://pdfhost.focus.nps.gov/docs/nhls/text/66000745.PDF</t>
  </si>
  <si>
    <t>http://pdfhost.focus.nps.gov/docs/nhls/photos/66000745.PDF</t>
  </si>
  <si>
    <t>http://pdfhost.focus.nps.gov/docs/nhls/text/69000184.PDF</t>
  </si>
  <si>
    <t>http://pdfhost.focus.nps.gov/docs/nhls/photos/69000184.PDF</t>
  </si>
  <si>
    <t>http://pdfhost.focus.nps.gov/docs/nhls/text/66000758.PDF</t>
  </si>
  <si>
    <t>http://pdfhost.focus.nps.gov/docs/nhls/photos/66000758.PDF</t>
  </si>
  <si>
    <t>http://pdfhost.focus.nps.gov/docs/nhls/text/66000284.PDF</t>
  </si>
  <si>
    <t>http://pdfhost.focus.nps.gov/docs/nhls/photos/66000284.PDF</t>
  </si>
  <si>
    <t>http://pdfhost.focus.nps.gov/docs/nhls/text/69000310.PDF</t>
  </si>
  <si>
    <t>http://pdfhost.focus.nps.gov/docs/nhls/photos/69000310.PDF</t>
  </si>
  <si>
    <t>http://pdfhost.focus.nps.gov/docs/nhls/text/71000948.PDF</t>
  </si>
  <si>
    <t>http://pdfhost.focus.nps.gov/docs/nhls/photos/71000948.PDF</t>
  </si>
  <si>
    <t>http://pdfhost.focus.nps.gov/docs/nhls/text/66000821.PDF</t>
  </si>
  <si>
    <t>http://pdfhost.focus.nps.gov/docs/nhls/photos/66000821.PDF</t>
  </si>
  <si>
    <t>http://pdfhost.focus.nps.gov/docs/nhls/text/66000177.PDF</t>
  </si>
  <si>
    <t>http://pdfhost.focus.nps.gov/docs/nhls/photos/66000177.PDF</t>
  </si>
  <si>
    <t>http://pdfhost.focus.nps.gov/docs/nhls/text/66000182.PDF</t>
  </si>
  <si>
    <t>http://pdfhost.focus.nps.gov/docs/nhls/photos/66000182.PDF</t>
  </si>
  <si>
    <t>http://pdfhost.focus.nps.gov/docs/nhls/text/66000285.PDF</t>
  </si>
  <si>
    <t>http://pdfhost.focus.nps.gov/docs/nhls/photos/66000285.PDF</t>
  </si>
  <si>
    <t>http://pdfhost.focus.nps.gov/docs/nhls/text/66000291.PDF</t>
  </si>
  <si>
    <t>http://pdfhost.focus.nps.gov/docs/nhls/photos/66000291.PDF</t>
  </si>
  <si>
    <t>http://pdfhost.focus.nps.gov/docs/nhls/text/66000324.PDF</t>
  </si>
  <si>
    <t>http://pdfhost.focus.nps.gov/docs/nhls/photos/66000324.PDF</t>
  </si>
  <si>
    <t>http://pdfhost.focus.nps.gov/docs/nhls/text/66000350.PDF</t>
  </si>
  <si>
    <t>http://pdfhost.focus.nps.gov/docs/nhls/photos/66000350.PDF</t>
  </si>
  <si>
    <t>http://pdfhost.focus.nps.gov/docs/nhls/text/66000482.PDF</t>
  </si>
  <si>
    <t>http://pdfhost.focus.nps.gov/docs/nhls/photos/66000482.PDF</t>
  </si>
  <si>
    <t>http://pdfhost.focus.nps.gov/docs/nhls/text/73001708.PDF</t>
  </si>
  <si>
    <t>http://pdfhost.focus.nps.gov/docs/nhls/photos/73001708.PDF</t>
  </si>
  <si>
    <t>http://pdfhost.focus.nps.gov/docs/nhls/text/66000713.PDF</t>
  </si>
  <si>
    <t>http://pdfhost.focus.nps.gov/docs/nhls/photos/66000713.PDF</t>
  </si>
  <si>
    <t>http://pdfhost.focus.nps.gov/docs/nhls/text/66000868.PDF</t>
  </si>
  <si>
    <t>http://pdfhost.focus.nps.gov/docs/nhls/photos/66000868.PDF</t>
  </si>
  <si>
    <t>http://pdfhost.focus.nps.gov/docs/nhls/text/66000442.PDF</t>
  </si>
  <si>
    <t>http://pdfhost.focus.nps.gov/docs/nhls/photos/66000442.PDF</t>
  </si>
  <si>
    <t>http://pdfhost.focus.nps.gov/docs/nhls/text/72001224.PDF</t>
  </si>
  <si>
    <t>http://pdfhost.focus.nps.gov/docs/nhls/photos/72001224.PDF</t>
  </si>
  <si>
    <t>http://pdfhost.focus.nps.gov/docs/nhls/text/66000906.PDF</t>
  </si>
  <si>
    <t>http://pdfhost.focus.nps.gov/docs/nhls/photos/66000906.PDF</t>
  </si>
  <si>
    <t>http://pdfhost.focus.nps.gov/docs/nhls/text/73002191.PDF</t>
  </si>
  <si>
    <t>http://pdfhost.focus.nps.gov/docs/nhls/photos/73002191.PDF</t>
  </si>
  <si>
    <t>http://pdfhost.focus.nps.gov/docs/nhls/text/71000503.PDF</t>
  </si>
  <si>
    <t>http://pdfhost.focus.nps.gov/docs/nhls/photos/71000503.PDF</t>
  </si>
  <si>
    <t>http://pdfhost.focus.nps.gov/docs/nhls/text/87001452.PDF</t>
  </si>
  <si>
    <t>http://pdfhost.focus.nps.gov/docs/nhls/photos/87001452.PDF</t>
  </si>
  <si>
    <t>http://pdfhost.focus.nps.gov/docs/nhls/text/77000833.PDF</t>
  </si>
  <si>
    <t>http://pdfhost.focus.nps.gov/docs/nhls/photos/77000833.PDF</t>
  </si>
  <si>
    <t>http://pdfhost.focus.nps.gov/docs/nhls/text/77000781.PDF</t>
  </si>
  <si>
    <t>http://pdfhost.focus.nps.gov/docs/nhls/photos/77000781.PDF</t>
  </si>
  <si>
    <t>http://pdfhost.focus.nps.gov/docs/nhls/text/72001581.PDF</t>
  </si>
  <si>
    <t>http://pdfhost.focus.nps.gov/docs/nhls/photos/72001581.PDF</t>
  </si>
  <si>
    <t>http://pdfhost.focus.nps.gov/docs/nhls/text/84002779.PDF</t>
  </si>
  <si>
    <t>http://pdfhost.focus.nps.gov/docs/nhls/photos/84002779.PDF</t>
  </si>
  <si>
    <t>http://pdfhost.focus.nps.gov/docs/nhls/text/89001066.PDF</t>
  </si>
  <si>
    <t>http://pdfhost.focus.nps.gov/docs/nhls/photos/89001066.PDF</t>
  </si>
  <si>
    <t>http://pdfhost.focus.nps.gov/docs/nhls/text/89001077.PDF</t>
  </si>
  <si>
    <t>http://pdfhost.focus.nps.gov/docs/nhls/photos/89001077.PDF</t>
  </si>
  <si>
    <t>http://pdfhost.focus.nps.gov/docs/nhls/text/89001078.PDF</t>
  </si>
  <si>
    <t>http://pdfhost.focus.nps.gov/docs/nhls/photos/89001078.PDF</t>
  </si>
  <si>
    <t>http://pdfhost.focus.nps.gov/docs/nhls/text/89001079.PDF</t>
  </si>
  <si>
    <t>http://pdfhost.focus.nps.gov/docs/nhls/photos/89001079.PDF</t>
  </si>
  <si>
    <t>http://pdfhost.focus.nps.gov/docs/nhls/text/89001081.PDF</t>
  </si>
  <si>
    <t>http://pdfhost.focus.nps.gov/docs/nhls/photos/89001081.PDF</t>
  </si>
  <si>
    <t>http://pdfhost.focus.nps.gov/docs/nhls/text/89001082.PDF</t>
  </si>
  <si>
    <t>http://pdfhost.focus.nps.gov/docs/nhls/photos/89001082.PDF</t>
  </si>
  <si>
    <t>http://pdfhost.focus.nps.gov/docs/nhls/text/72001138.PDF</t>
  </si>
  <si>
    <t>http://pdfhost.focus.nps.gov/docs/nhls/photos/72001138.PDF</t>
  </si>
  <si>
    <t>http://pdfhost.focus.nps.gov/docs/nhls/text/85003542.PDF</t>
  </si>
  <si>
    <t>http://pdfhost.focus.nps.gov/docs/nhls/photos/85003542.PDF</t>
  </si>
  <si>
    <t>http://pdfhost.focus.nps.gov/docs/nhls/text/66000940.PDF</t>
  </si>
  <si>
    <t>http://pdfhost.focus.nps.gov/docs/nhls/photos/66000940.PDF</t>
  </si>
  <si>
    <t>http://pdfhost.focus.nps.gov/docs/nhls/text/89001083.PDF</t>
  </si>
  <si>
    <t>http://pdfhost.focus.nps.gov/docs/nhls/photos/89001083.PDF</t>
  </si>
  <si>
    <t>http://pdfhost.focus.nps.gov/docs/nhls/text/89001084.PDF</t>
  </si>
  <si>
    <t>http://pdfhost.focus.nps.gov/docs/nhls/photos/89001084.PDF</t>
  </si>
  <si>
    <t>http://pdfhost.focus.nps.gov/docs/nhls/text/73000659.PDF</t>
  </si>
  <si>
    <t>http://pdfhost.focus.nps.gov/docs/nhls/photos/73000659.PDF</t>
  </si>
  <si>
    <t>http://pdfhost.focus.nps.gov/docs/nhls/text/83004099.PDF</t>
  </si>
  <si>
    <t>http://pdfhost.focus.nps.gov/docs/nhls/photos/83004099.PDF</t>
  </si>
  <si>
    <t>http://pdfhost.focus.nps.gov/docs/nhls/text/75001852.PDF</t>
  </si>
  <si>
    <t>http://pdfhost.focus.nps.gov/docs/nhls/photos/75001852.PDF</t>
  </si>
  <si>
    <t>http://pdfhost.focus.nps.gov/docs/nhls/text/84002758.PDF</t>
  </si>
  <si>
    <t>http://pdfhost.focus.nps.gov/docs/nhls/photos/84002758.PDF</t>
  </si>
  <si>
    <t>http://pdfhost.focus.nps.gov/docs/nhls/text/66000739.PDF</t>
  </si>
  <si>
    <t>http://pdfhost.focus.nps.gov/docs/nhls/photos/66000739.PDF</t>
  </si>
  <si>
    <t>http://pdfhost.focus.nps.gov/docs/nhls/text/89001095.PDF</t>
  </si>
  <si>
    <t>http://pdfhost.focus.nps.gov/docs/nhls/photos/89001095.PDF</t>
  </si>
  <si>
    <t>http://pdfhost.focus.nps.gov/docs/nhls/text/89001097.PDF</t>
  </si>
  <si>
    <t>http://pdfhost.focus.nps.gov/docs/nhls/photos/89001097.PDF</t>
  </si>
  <si>
    <t>http://pdfhost.focus.nps.gov/docs/nhls/text/89001080.PDF</t>
  </si>
  <si>
    <t>http://pdfhost.focus.nps.gov/docs/nhls/photos/89001080.PDF</t>
  </si>
  <si>
    <t>http://pdfhost.focus.nps.gov/docs/nhls/text/89001101.PDF</t>
  </si>
  <si>
    <t>http://pdfhost.focus.nps.gov/docs/nhls/photos/89001101.PDF</t>
  </si>
  <si>
    <t>http://pdfhost.focus.nps.gov/docs/nhls/text/72001270.PDF</t>
  </si>
  <si>
    <t>http://pdfhost.focus.nps.gov/docs/nhls/photos/72001270.PDF</t>
  </si>
  <si>
    <t>http://pdfhost.focus.nps.gov/docs/nhls/text/89001067.PDF</t>
  </si>
  <si>
    <t>http://pdfhost.focus.nps.gov/docs/nhls/photos/89001067.PDF</t>
  </si>
  <si>
    <t>http://pdfhost.focus.nps.gov/docs/nhls/text/89001167.PDF</t>
  </si>
  <si>
    <t>http://pdfhost.focus.nps.gov/docs/nhls/photos/89001167.PDF</t>
  </si>
  <si>
    <t>http://pdfhost.focus.nps.gov/docs/nhls/text/80002701.PDF</t>
  </si>
  <si>
    <t>http://pdfhost.focus.nps.gov/docs/nhls/photos/80002701.PDF</t>
  </si>
  <si>
    <t>http://pdfhost.focus.nps.gov/docs/nhls/text/82001191.PDF</t>
  </si>
  <si>
    <t>http://pdfhost.focus.nps.gov/docs/nhls/photos/82001191.PDF</t>
  </si>
  <si>
    <t>http://pdfhost.focus.nps.gov/docs/nhls/text/89001165.PDF</t>
  </si>
  <si>
    <t>http://pdfhost.focus.nps.gov/docs/nhls/photos/89001165.PDF</t>
  </si>
  <si>
    <t>http://pdfhost.focus.nps.gov/docs/nhls/text/80001922.PDF</t>
  </si>
  <si>
    <t>http://pdfhost.focus.nps.gov/docs/nhls/photos/80001922.PDF</t>
  </si>
  <si>
    <t>http://pdfhost.focus.nps.gov/docs/nhls/text/72000637.PDF</t>
  </si>
  <si>
    <t>http://pdfhost.focus.nps.gov/docs/nhls/photos/72000637.PDF</t>
  </si>
  <si>
    <t>http://pdfhost.focus.nps.gov/docs/nhls/text/75000076.PDF</t>
  </si>
  <si>
    <t>http://pdfhost.focus.nps.gov/docs/nhls/photos/75000076.PDF</t>
  </si>
  <si>
    <t>http://pdfhost.focus.nps.gov/docs/nhls/text/70000660.PDF</t>
  </si>
  <si>
    <t>http://pdfhost.focus.nps.gov/docs/nhls/photos/70000660.PDF</t>
  </si>
  <si>
    <t>http://pdfhost.focus.nps.gov/docs/nhls/text/76000231.PDF</t>
  </si>
  <si>
    <t>http://pdfhost.focus.nps.gov/docs/nhls/photos/76000231.PDF</t>
  </si>
  <si>
    <t>http://pdfhost.focus.nps.gov/docs/nhls/text/70000495.PDF</t>
  </si>
  <si>
    <t>http://pdfhost.focus.nps.gov/docs/nhls/photos/70000495.PDF</t>
  </si>
  <si>
    <t>http://pdfhost.focus.nps.gov/docs/nhls/text/70000522.PDF</t>
  </si>
  <si>
    <t>http://pdfhost.focus.nps.gov/docs/nhls/photos/70000522.PDF</t>
  </si>
  <si>
    <t>http://pdfhost.focus.nps.gov/docs/nhls/text/89001229.PDF</t>
  </si>
  <si>
    <t>http://pdfhost.focus.nps.gov/docs/nhls/photos/89001229.PDF</t>
  </si>
  <si>
    <t>http://pdfhost.focus.nps.gov/docs/nhls/text/89001231.PDF</t>
  </si>
  <si>
    <t>http://pdfhost.focus.nps.gov/docs/nhls/photos/89001231.PDF</t>
  </si>
  <si>
    <t>http://pdfhost.focus.nps.gov/docs/nhls/text/89001242.PDF</t>
  </si>
  <si>
    <t>http://pdfhost.focus.nps.gov/docs/nhls/photos/89001242.PDF</t>
  </si>
  <si>
    <t>http://pdfhost.focus.nps.gov/docs/nhls/text/70000019.PDF</t>
  </si>
  <si>
    <t>http://pdfhost.focus.nps.gov/docs/nhls/photos/70000019.PDF</t>
  </si>
  <si>
    <t>http://pdfhost.focus.nps.gov/docs/nhls/text/78000780.PDF</t>
  </si>
  <si>
    <t>http://pdfhost.focus.nps.gov/docs/nhls/photos/78000780.PDF</t>
  </si>
  <si>
    <t>http://pdfhost.focus.nps.gov/docs/nhls/text/73000954.PDF</t>
  </si>
  <si>
    <t>http://pdfhost.focus.nps.gov/docs/nhls/photos/73000954.PDF</t>
  </si>
  <si>
    <t>http://pdfhost.focus.nps.gov/docs/nhls/text/89001235.PDF</t>
  </si>
  <si>
    <t>http://pdfhost.focus.nps.gov/docs/nhls/photos/89001235.PDF</t>
  </si>
  <si>
    <t>http://pdfhost.focus.nps.gov/docs/nhls/text/89001166.PDF</t>
  </si>
  <si>
    <t>http://pdfhost.focus.nps.gov/docs/nhls/photos/89001166.PDF</t>
  </si>
  <si>
    <t>http://pdfhost.focus.nps.gov/docs/nhls/text/75000291.PDF</t>
  </si>
  <si>
    <t>http://pdfhost.focus.nps.gov/docs/nhls/photos/75000291.PDF</t>
  </si>
  <si>
    <t>http://pdfhost.focus.nps.gov/docs/nhls/text/71000548.PDF</t>
  </si>
  <si>
    <t>http://pdfhost.focus.nps.gov/docs/nhls/photos/71000548.PDF</t>
  </si>
  <si>
    <t>http://pdfhost.focus.nps.gov/docs/nhls/text/73001168.PDF</t>
  </si>
  <si>
    <t>http://pdfhost.focus.nps.gov/docs/nhls/photos/73001168.PDF</t>
  </si>
  <si>
    <t>http://pdfhost.focus.nps.gov/docs/nhls/text/89001246.PDF</t>
  </si>
  <si>
    <t>http://pdfhost.focus.nps.gov/docs/nhls/photos/89001246.PDF</t>
  </si>
  <si>
    <t>http://pdfhost.focus.nps.gov/docs/nhls/text/83004254.PDF</t>
  </si>
  <si>
    <t>http://pdfhost.focus.nps.gov/docs/nhls/photos/83004254.PDF</t>
  </si>
  <si>
    <t>http://pdfhost.focus.nps.gov/docs/nhls/text/89001427.PDF</t>
  </si>
  <si>
    <t>http://pdfhost.focus.nps.gov/docs/nhls/photos/89001427.PDF</t>
  </si>
  <si>
    <t>http://pdfhost.focus.nps.gov/docs/nhls/text/89001428.PDF</t>
  </si>
  <si>
    <t>http://pdfhost.focus.nps.gov/docs/nhls/photos/89001428.PDF</t>
  </si>
  <si>
    <t>http://pdfhost.focus.nps.gov/docs/nhls/text/89001429.PDF</t>
  </si>
  <si>
    <t>http://pdfhost.focus.nps.gov/docs/nhls/photos/89001429.PDF</t>
  </si>
  <si>
    <t>http://pdfhost.focus.nps.gov/docs/nhls/text/89001430.PDF</t>
  </si>
  <si>
    <t>http://pdfhost.focus.nps.gov/docs/nhls/photos/89001430.PDF</t>
  </si>
  <si>
    <t>http://pdfhost.focus.nps.gov/docs/nhls/text/89001446.PDF</t>
  </si>
  <si>
    <t>http://pdfhost.focus.nps.gov/docs/nhls/photos/89001446.PDF</t>
  </si>
  <si>
    <t>http://pdfhost.focus.nps.gov/docs/nhls/text/89001447.PDF</t>
  </si>
  <si>
    <t>http://pdfhost.focus.nps.gov/docs/nhls/photos/89001447.PDF</t>
  </si>
  <si>
    <t>http://pdfhost.focus.nps.gov/docs/nhls/text/89001448.PDF</t>
  </si>
  <si>
    <t>http://pdfhost.focus.nps.gov/docs/nhls/photos/89001448.PDF</t>
  </si>
  <si>
    <t>http://pdfhost.focus.nps.gov/docs/nhls/text/72000535.PDF</t>
  </si>
  <si>
    <t>http://pdfhost.focus.nps.gov/docs/nhls/photos/72000535.PDF</t>
  </si>
  <si>
    <t>http://pdfhost.focus.nps.gov/docs/nhls/text/83003521.PDF</t>
  </si>
  <si>
    <t>http://pdfhost.focus.nps.gov/docs/nhls/photos/83003521.PDF</t>
  </si>
  <si>
    <t>http://pdfhost.focus.nps.gov/docs/nhls/text/85000280.PDF</t>
  </si>
  <si>
    <t>http://pdfhost.focus.nps.gov/docs/nhls/photos/85000280.PDF</t>
  </si>
  <si>
    <t>http://pdfhost.focus.nps.gov/docs/nhls/text/78003181.PDF</t>
  </si>
  <si>
    <t>http://pdfhost.focus.nps.gov/docs/nhls/photos/78003181.PDF</t>
  </si>
  <si>
    <t>http://pdfhost.focus.nps.gov/docs/nhls/text/73002292.PDF</t>
  </si>
  <si>
    <t>http://pdfhost.focus.nps.gov/docs/nhls/photos/73002292.PDF</t>
  </si>
  <si>
    <t>http://pdfhost.focus.nps.gov/docs/nhls/text/79000279.PDF</t>
  </si>
  <si>
    <t>http://pdfhost.focus.nps.gov/docs/nhls/photos/79000279.PDF</t>
  </si>
  <si>
    <t>http://pdfhost.focus.nps.gov/docs/nhls/text/66000466.PDF</t>
  </si>
  <si>
    <t>http://pdfhost.focus.nps.gov/docs/nhls/photos/66000466.PDF</t>
  </si>
  <si>
    <t>http://pdfhost.focus.nps.gov/docs/nhls/text/89000761.PDF</t>
  </si>
  <si>
    <t>http://pdfhost.focus.nps.gov/docs/nhls/photos/89000761.PDF</t>
  </si>
  <si>
    <t>http://pdfhost.focus.nps.gov/docs/nhls/text/72001556.PDF</t>
  </si>
  <si>
    <t>http://pdfhost.focus.nps.gov/docs/nhls/photos/72001556.PDF</t>
  </si>
  <si>
    <t>http://pdfhost.focus.nps.gov/docs/nhls/text/76001974.PDF</t>
  </si>
  <si>
    <t>http://pdfhost.focus.nps.gov/docs/nhls/photos/76001974.PDF</t>
  </si>
  <si>
    <t>http://pdfhost.focus.nps.gov/docs/nhls/text/80000411.PDF</t>
  </si>
  <si>
    <t>http://pdfhost.focus.nps.gov/docs/nhls/photos/80000411.PDF</t>
  </si>
  <si>
    <t>http://pdfhost.focus.nps.gov/docs/nhls/text/88002618.PDF</t>
  </si>
  <si>
    <t>http://pdfhost.focus.nps.gov/docs/nhls/photos/88002618.PDF</t>
  </si>
  <si>
    <t>http://pdfhost.focus.nps.gov/docs/nhls/text/80000349.PDF</t>
  </si>
  <si>
    <t>http://pdfhost.focus.nps.gov/docs/nhls/photos/80000349.PDF</t>
  </si>
  <si>
    <t>http://pdfhost.focus.nps.gov/docs/nhls/text/70000707.PDF</t>
  </si>
  <si>
    <t>http://pdfhost.focus.nps.gov/docs/nhls/photos/70000707.PDF</t>
  </si>
  <si>
    <t>http://pdfhost.focus.nps.gov/docs/nhls/text/89002455.PDF</t>
  </si>
  <si>
    <t>http://pdfhost.focus.nps.gov/docs/nhls/photos/89002455.PDF</t>
  </si>
  <si>
    <t>http://pdfhost.focus.nps.gov/docs/nhls/text/89002456.PDF</t>
  </si>
  <si>
    <t>http://pdfhost.focus.nps.gov/docs/nhls/photos/89002456.PDF</t>
  </si>
  <si>
    <t>http://pdfhost.focus.nps.gov/docs/nhls/text/72001291.PDF</t>
  </si>
  <si>
    <t>http://pdfhost.focus.nps.gov/docs/nhls/photos/72001291.PDF</t>
  </si>
  <si>
    <t>http://pdfhost.focus.nps.gov/docs/nhls/text/89002457.PDF</t>
  </si>
  <si>
    <t>http://pdfhost.focus.nps.gov/docs/nhls/photos/89002457.PDF</t>
  </si>
  <si>
    <t>http://pdfhost.focus.nps.gov/docs/nhls/text/89002458.PDF</t>
  </si>
  <si>
    <t>http://pdfhost.focus.nps.gov/docs/nhls/photos/89002458.PDF</t>
  </si>
  <si>
    <t>http://pdfhost.focus.nps.gov/docs/nhls/text/89002459.PDF</t>
  </si>
  <si>
    <t>http://pdfhost.focus.nps.gov/docs/nhls/photos/89002459.PDF</t>
  </si>
  <si>
    <t>http://pdfhost.focus.nps.gov/docs/nhls/text/85001578.PDF</t>
  </si>
  <si>
    <t>http://pdfhost.focus.nps.gov/docs/nhls/photos/85001578.PDF</t>
  </si>
  <si>
    <t>http://pdfhost.focus.nps.gov/docs/nhls/text/85002756.PDF</t>
  </si>
  <si>
    <t>http://pdfhost.focus.nps.gov/docs/nhls/photos/85002756.PDF</t>
  </si>
  <si>
    <t>http://pdfhost.focus.nps.gov/docs/nhls/text/86000103.PDF</t>
  </si>
  <si>
    <t>http://pdfhost.focus.nps.gov/docs/nhls/photos/86000103.PDF</t>
  </si>
  <si>
    <t>http://pdfhost.focus.nps.gov/docs/nhls/text/77000107.PDF</t>
  </si>
  <si>
    <t>http://pdfhost.focus.nps.gov/docs/nhls/photos/77000107.PDF</t>
  </si>
  <si>
    <t>http://pdfhost.focus.nps.gov/docs/nhls/text/80000665.PDF</t>
  </si>
  <si>
    <t>http://pdfhost.focus.nps.gov/docs/nhls/photos/80000665.PDF</t>
  </si>
  <si>
    <t>http://pdfhost.focus.nps.gov/docs/nhls/text/89002462.PDF</t>
  </si>
  <si>
    <t>http://pdfhost.focus.nps.gov/docs/nhls/photos/89002462.PDF</t>
  </si>
  <si>
    <t>http://pdfhost.focus.nps.gov/docs/nhls/text/89002465.PDF</t>
  </si>
  <si>
    <t>http://pdfhost.focus.nps.gov/docs/nhls/photos/89002465.PDF</t>
  </si>
  <si>
    <t>http://pdfhost.focus.nps.gov/docs/nhls/text/89002466.PDF</t>
  </si>
  <si>
    <t>http://pdfhost.focus.nps.gov/docs/nhls/photos/89002466.PDF</t>
  </si>
  <si>
    <t>http://pdfhost.focus.nps.gov/docs/nhls/text/89002461.PDF</t>
  </si>
  <si>
    <t>http://pdfhost.focus.nps.gov/docs/nhls/photos/89002461.PDF</t>
  </si>
  <si>
    <t>http://pdfhost.focus.nps.gov/docs/nhls/text/89002463.PDF</t>
  </si>
  <si>
    <t>http://pdfhost.focus.nps.gov/docs/nhls/photos/89002463.PDF</t>
  </si>
  <si>
    <t>http://pdfhost.focus.nps.gov/docs/nhls/text/78002459.PDF</t>
  </si>
  <si>
    <t>http://pdfhost.focus.nps.gov/docs/nhls/photos/78002459.PDF</t>
  </si>
  <si>
    <t>http://pdfhost.focus.nps.gov/docs/nhls/text/76002235.PDF</t>
  </si>
  <si>
    <t>http://pdfhost.focus.nps.gov/docs/nhls/photos/76002235.PDF</t>
  </si>
  <si>
    <t>http://pdfhost.focus.nps.gov/docs/nhls/text/66000201.PDF</t>
  </si>
  <si>
    <t>http://pdfhost.focus.nps.gov/docs/nhls/photos/66000201.PDF</t>
  </si>
  <si>
    <t>http://pdfhost.focus.nps.gov/docs/nhls/text/66000936.PDF</t>
  </si>
  <si>
    <t>http://pdfhost.focus.nps.gov/docs/nhls/photos/66000936.PDF</t>
  </si>
  <si>
    <t>http://pdfhost.focus.nps.gov/docs/nhls/text/66000301.PDF</t>
  </si>
  <si>
    <t>http://pdfhost.focus.nps.gov/docs/nhls/photos/66000301.PDF</t>
  </si>
  <si>
    <t>http://pdfhost.focus.nps.gov/docs/nhls/text/66000256.PDF</t>
  </si>
  <si>
    <t>http://pdfhost.focus.nps.gov/docs/nhls/photos/66000256.PDF</t>
  </si>
  <si>
    <t>http://pdfhost.focus.nps.gov/docs/nhls/text/66000454.PDF</t>
  </si>
  <si>
    <t>http://pdfhost.focus.nps.gov/docs/nhls/photos/66000454.PDF</t>
  </si>
  <si>
    <t>http://pdfhost.focus.nps.gov/docs/nhls/text/66000157.PDF</t>
  </si>
  <si>
    <t>http://pdfhost.focus.nps.gov/docs/nhls/photos/66000157.PDF</t>
  </si>
  <si>
    <t>http://pdfhost.focus.nps.gov/docs/nhls/text/66000156.PDF</t>
  </si>
  <si>
    <t>http://pdfhost.focus.nps.gov/docs/nhls/photos/66000156.PDF</t>
  </si>
  <si>
    <t>http://pdfhost.focus.nps.gov/docs/nhls/text/74000420.PDF</t>
  </si>
  <si>
    <t>http://pdfhost.focus.nps.gov/docs/nhls/photos/74000420.PDF</t>
  </si>
  <si>
    <t>http://pdfhost.focus.nps.gov/docs/nhls/text/88000706.PDF</t>
  </si>
  <si>
    <t>http://pdfhost.focus.nps.gov/docs/nhls/photos/88000706.PDF</t>
  </si>
  <si>
    <t>http://pdfhost.focus.nps.gov/docs/nhls/text/86000236.PDF</t>
  </si>
  <si>
    <t>http://pdfhost.focus.nps.gov/docs/nhls/photos/86000236.PDF</t>
  </si>
  <si>
    <t>http://pdfhost.focus.nps.gov/docs/nhls/text/90000471.PDF</t>
  </si>
  <si>
    <t>http://pdfhost.focus.nps.gov/docs/nhls/photos/90000471.PDF</t>
  </si>
  <si>
    <t>http://pdfhost.focus.nps.gov/docs/nhls/text/78002805.PDF</t>
  </si>
  <si>
    <t>http://pdfhost.focus.nps.gov/docs/nhls/photos/78002805.PDF</t>
  </si>
  <si>
    <t>http://pdfhost.focus.nps.gov/docs/nhls/text/74002000.PDF</t>
  </si>
  <si>
    <t>http://pdfhost.focus.nps.gov/docs/nhls/photos/74002000.PDF</t>
  </si>
  <si>
    <t>http://pdfhost.focus.nps.gov/docs/nhls/text/70000652.PDF</t>
  </si>
  <si>
    <t>http://pdfhost.focus.nps.gov/docs/nhls/photos/70000652.PDF</t>
  </si>
  <si>
    <t>http://pdfhost.focus.nps.gov/docs/nhls/text/71000707.PDF</t>
  </si>
  <si>
    <t>http://pdfhost.focus.nps.gov/docs/nhls/photos/71000707.PDF</t>
  </si>
  <si>
    <t>http://pdfhost.focus.nps.gov/docs/nhls/text/75001514.PDF</t>
  </si>
  <si>
    <t>http://pdfhost.focus.nps.gov/docs/nhls/photos/75001514.PDF</t>
  </si>
  <si>
    <t>http://pdfhost.focus.nps.gov/docs/nhls/text/90001747.PDF</t>
  </si>
  <si>
    <t>http://pdfhost.focus.nps.gov/docs/nhls/photos/90001747.PDF</t>
  </si>
  <si>
    <t>http://pdfhost.focus.nps.gov/docs/nhls/text/71000640.PDF</t>
  </si>
  <si>
    <t>http://pdfhost.focus.nps.gov/docs/nhls/photos/71000640.PDF</t>
  </si>
  <si>
    <t>http://pdfhost.focus.nps.gov/docs/nhls/text/84002529.PDF</t>
  </si>
  <si>
    <t>http://pdfhost.focus.nps.gov/docs/nhls/photos/84002529.PDF</t>
  </si>
  <si>
    <t>http://pdfhost.focus.nps.gov/docs/nhls/text/90000333.PDF</t>
  </si>
  <si>
    <t>http://pdfhost.focus.nps.gov/docs/nhls/photos/90000333.PDF</t>
  </si>
  <si>
    <t>http://pdfhost.focus.nps.gov/docs/nhls/text/90000334.PDF</t>
  </si>
  <si>
    <t>http://pdfhost.focus.nps.gov/docs/nhls/photos/90000334.PDF</t>
  </si>
  <si>
    <t>http://pdfhost.focus.nps.gov/docs/nhls/text/73000685.PDF</t>
  </si>
  <si>
    <t>http://pdfhost.focus.nps.gov/docs/nhls/photos/73000685.PDF</t>
  </si>
  <si>
    <t>http://pdfhost.focus.nps.gov/docs/nhls/text/70000178.PDF</t>
  </si>
  <si>
    <t>http://pdfhost.focus.nps.gov/docs/nhls/photos/70000178.PDF</t>
  </si>
  <si>
    <t>http://pdfhost.focus.nps.gov/docs/nhls/text/72000178.PDF</t>
  </si>
  <si>
    <t>http://pdfhost.focus.nps.gov/docs/nhls/photos/72000178.PDF</t>
  </si>
  <si>
    <t>http://pdfhost.focus.nps.gov/docs/nhls/text/66000238.PDF</t>
  </si>
  <si>
    <t>http://pdfhost.focus.nps.gov/docs/nhls/photos/66000238.PDF</t>
  </si>
  <si>
    <t>http://pdfhost.focus.nps.gov/docs/nhls/text/88000437.PDF</t>
  </si>
  <si>
    <t>http://pdfhost.focus.nps.gov/docs/nhls/photos/88000437.PDF</t>
  </si>
  <si>
    <t>http://pdfhost.focus.nps.gov/docs/nhls/text/71000736.PDF</t>
  </si>
  <si>
    <t>http://pdfhost.focus.nps.gov/docs/nhls/photos/71000736.PDF</t>
  </si>
  <si>
    <t>http://pdfhost.focus.nps.gov/docs/nhls/text/66000382.PDF</t>
  </si>
  <si>
    <t>http://pdfhost.focus.nps.gov/docs/nhls/photos/66000382.PDF</t>
  </si>
  <si>
    <t>http://pdfhost.focus.nps.gov/docs/nhls/text/74002267.PDF</t>
  </si>
  <si>
    <t>http://pdfhost.focus.nps.gov/docs/nhls/photos/74002267.PDF</t>
  </si>
  <si>
    <t>http://pdfhost.focus.nps.gov/docs/nhls/text/66000458.PDF</t>
  </si>
  <si>
    <t>http://pdfhost.focus.nps.gov/docs/nhls/photos/66000458.PDF</t>
  </si>
  <si>
    <t>http://pdfhost.focus.nps.gov/docs/nhls/text/66000614.PDF</t>
  </si>
  <si>
    <t>http://pdfhost.focus.nps.gov/docs/nhls/photos/66000614.PDF</t>
  </si>
  <si>
    <t>http://pdfhost.focus.nps.gov/docs/nhls/text/79003101.PDF</t>
  </si>
  <si>
    <t>http://pdfhost.focus.nps.gov/docs/nhls/photos/79003101.PDF</t>
  </si>
  <si>
    <t>http://pdfhost.focus.nps.gov/docs/nhls/text/85003730.PDF</t>
  </si>
  <si>
    <t>http://pdfhost.focus.nps.gov/docs/nhls/photos/85003730.PDF</t>
  </si>
  <si>
    <t>http://pdfhost.focus.nps.gov/docs/nhls/text/77000297.PDF</t>
  </si>
  <si>
    <t>http://pdfhost.focus.nps.gov/docs/nhls/photos/77000297.PDF</t>
  </si>
  <si>
    <t>http://pdfhost.focus.nps.gov/docs/nhls/text/85000022.PDF</t>
  </si>
  <si>
    <t>http://pdfhost.focus.nps.gov/docs/nhls/photos/85000022.PDF</t>
  </si>
  <si>
    <t>http://pdfhost.focus.nps.gov/docs/nhls/text/87000068.PDF</t>
  </si>
  <si>
    <t>http://pdfhost.focus.nps.gov/docs/nhls/photos/87000068.PDF</t>
  </si>
  <si>
    <t>http://pdfhost.focus.nps.gov/docs/nhls/text/78002930.PDF</t>
  </si>
  <si>
    <t>http://pdfhost.focus.nps.gov/docs/nhls/photos/78002930.PDF</t>
  </si>
  <si>
    <t>http://pdfhost.focus.nps.gov/docs/nhls/text/74000641.PDF</t>
  </si>
  <si>
    <t>http://pdfhost.focus.nps.gov/docs/nhls/photos/74000641.PDF</t>
  </si>
  <si>
    <t>http://pdfhost.focus.nps.gov/docs/nhls/text/71000174.PDF</t>
  </si>
  <si>
    <t>http://pdfhost.focus.nps.gov/docs/nhls/photos/71000174.PDF</t>
  </si>
  <si>
    <t>http://pdfhost.focus.nps.gov/docs/nhls/text/77000325.PDF</t>
  </si>
  <si>
    <t>http://pdfhost.focus.nps.gov/docs/nhls/photos/77000325.PDF</t>
  </si>
  <si>
    <t>http://pdfhost.focus.nps.gov/docs/nhls/text/87002553.PDF</t>
  </si>
  <si>
    <t>http://pdfhost.focus.nps.gov/docs/nhls/photos/87002553.PDF</t>
  </si>
  <si>
    <t>http://pdfhost.focus.nps.gov/docs/nhls/text/72000244.PDF</t>
  </si>
  <si>
    <t>http://pdfhost.focus.nps.gov/docs/nhls/photos/72000244.PDF</t>
  </si>
  <si>
    <t>http://pdfhost.focus.nps.gov/docs/nhls/text/84003720.PDF</t>
  </si>
  <si>
    <t>http://pdfhost.focus.nps.gov/docs/nhls/photos/84003720.PDF</t>
  </si>
  <si>
    <t>http://pdfhost.focus.nps.gov/docs/nhls/text/74000839.PDF</t>
  </si>
  <si>
    <t>http://pdfhost.focus.nps.gov/docs/nhls/photos/74000839.PDF</t>
  </si>
  <si>
    <t>http://pdfhost.focus.nps.gov/docs/nhls/text/69000087.PDF</t>
  </si>
  <si>
    <t>http://pdfhost.focus.nps.gov/docs/nhls/photos/69000087.PDF</t>
  </si>
  <si>
    <t>http://pdfhost.focus.nps.gov/docs/nhls/text/73001017.PDF</t>
  </si>
  <si>
    <t>http://pdfhost.focus.nps.gov/docs/nhls/photos/73001017.PDF</t>
  </si>
  <si>
    <t>http://pdfhost.focus.nps.gov/docs/nhls/text/90002219.PDF</t>
  </si>
  <si>
    <t>http://pdfhost.focus.nps.gov/docs/nhls/photos/90002219.PDF</t>
  </si>
  <si>
    <t>http://pdfhost.focus.nps.gov/docs/nhls/text/90002220.PDF</t>
  </si>
  <si>
    <t>http://pdfhost.focus.nps.gov/docs/nhls/photos/90002220.PDF</t>
  </si>
  <si>
    <t>http://pdfhost.focus.nps.gov/docs/nhls/text/90002221.PDF</t>
  </si>
  <si>
    <t>http://pdfhost.focus.nps.gov/docs/nhls/photos/90002221.PDF</t>
  </si>
  <si>
    <t>http://pdfhost.focus.nps.gov/docs/nhls/text/90002222.PDF</t>
  </si>
  <si>
    <t>http://pdfhost.focus.nps.gov/docs/nhls/photos/90002222.PDF</t>
  </si>
  <si>
    <t>http://pdfhost.focus.nps.gov/docs/nhls/text/69000282.PDF</t>
  </si>
  <si>
    <t>http://pdfhost.focus.nps.gov/docs/nhls/photos/69000282.PDF</t>
  </si>
  <si>
    <t>http://pdfhost.focus.nps.gov/docs/nhls/text/72001443.PDF</t>
  </si>
  <si>
    <t>http://pdfhost.focus.nps.gov/docs/nhls/photos/72001443.PDF</t>
  </si>
  <si>
    <t>http://pdfhost.focus.nps.gov/docs/nhls/text/73001702.PDF</t>
  </si>
  <si>
    <t>http://pdfhost.focus.nps.gov/docs/nhls/photos/73001702.PDF</t>
  </si>
  <si>
    <t>http://pdfhost.focus.nps.gov/docs/nhls/text/79003038.PDF</t>
  </si>
  <si>
    <t>http://pdfhost.focus.nps.gov/docs/nhls/photos/79003038.PDF</t>
  </si>
  <si>
    <t>http://pdfhost.focus.nps.gov/docs/nhls/text/75000489.PDF</t>
  </si>
  <si>
    <t>http://pdfhost.focus.nps.gov/docs/nhls/photos/75000489.PDF</t>
  </si>
  <si>
    <t>http://pdfhost.focus.nps.gov/docs/nhls/text/66000476.PDF</t>
  </si>
  <si>
    <t>http://pdfhost.focus.nps.gov/docs/nhls/photos/66000476.PDF</t>
  </si>
  <si>
    <t>http://pdfhost.focus.nps.gov/docs/nhls/text/66000607.PDF</t>
  </si>
  <si>
    <t>http://pdfhost.focus.nps.gov/docs/nhls/photos/66000607.PDF</t>
  </si>
  <si>
    <t>http://pdfhost.focus.nps.gov/docs/nhls/text/91001050.PDF</t>
  </si>
  <si>
    <t>http://pdfhost.focus.nps.gov/docs/nhls/photos/91001050.PDF</t>
  </si>
  <si>
    <t>http://pdfhost.focus.nps.gov/docs/nhls/text/89001665.PDF</t>
  </si>
  <si>
    <t>http://pdfhost.focus.nps.gov/docs/nhls/photos/89001665.PDF</t>
  </si>
  <si>
    <t>http://pdfhost.focus.nps.gov/docs/nhls/text/66000663.PDF</t>
  </si>
  <si>
    <t>http://pdfhost.focus.nps.gov/docs/nhls/photos/66000663.PDF</t>
  </si>
  <si>
    <t>http://pdfhost.focus.nps.gov/docs/nhls/text/89002464.PDF</t>
  </si>
  <si>
    <t>http://pdfhost.focus.nps.gov/docs/nhls/photos/89002464.PDF</t>
  </si>
  <si>
    <t>http://pdfhost.focus.nps.gov/docs/nhls/text/91002047.PDF</t>
  </si>
  <si>
    <t>http://pdfhost.focus.nps.gov/docs/nhls/photos/91002047.PDF</t>
  </si>
  <si>
    <t>http://pdfhost.focus.nps.gov/docs/nhls/text/86000469.PDF</t>
  </si>
  <si>
    <t>http://pdfhost.focus.nps.gov/docs/nhls/photos/86000469.PDF</t>
  </si>
  <si>
    <t>http://pdfhost.focus.nps.gov/docs/nhls/text/86001323.PDF</t>
  </si>
  <si>
    <t>http://pdfhost.focus.nps.gov/docs/nhls/photos/86001323.PDF</t>
  </si>
  <si>
    <t>http://pdfhost.focus.nps.gov/docs/nhls/text/78000342.PDF</t>
  </si>
  <si>
    <t>http://pdfhost.focus.nps.gov/docs/nhls/photos/78000342.PDF</t>
  </si>
  <si>
    <t>http://pdfhost.focus.nps.gov/docs/nhls/text/69000022.PDF</t>
  </si>
  <si>
    <t>http://pdfhost.focus.nps.gov/docs/nhls/photos/69000022.PDF</t>
  </si>
  <si>
    <t>http://pdfhost.focus.nps.gov/docs/nhls/text/93000603.PDF</t>
  </si>
  <si>
    <t>http://pdfhost.focus.nps.gov/docs/nhls/photos/93000603.PDF</t>
  </si>
  <si>
    <t>http://pdfhost.focus.nps.gov/docs/nhls/text/93000605.PDF</t>
  </si>
  <si>
    <t>http://pdfhost.focus.nps.gov/docs/nhls/photos/93000605.PDF</t>
  </si>
  <si>
    <t>http://pdfhost.focus.nps.gov/docs/nhls/text/93000606.PDF</t>
  </si>
  <si>
    <t>http://pdfhost.focus.nps.gov/docs/nhls/photos/93000606.PDF</t>
  </si>
  <si>
    <t>http://pdfhost.focus.nps.gov/docs/nhls/text/93000607.PDF</t>
  </si>
  <si>
    <t>http://pdfhost.focus.nps.gov/docs/nhls/photos/93000607.PDF</t>
  </si>
  <si>
    <t>http://pdfhost.focus.nps.gov/docs/nhls/text/93000608.PDF</t>
  </si>
  <si>
    <t>http://pdfhost.focus.nps.gov/docs/nhls/photos/93000608.PDF</t>
  </si>
  <si>
    <t>http://pdfhost.focus.nps.gov/docs/nhls/text/93000609.PDF</t>
  </si>
  <si>
    <t>http://pdfhost.focus.nps.gov/docs/nhls/photos/93000609.PDF</t>
  </si>
  <si>
    <t>http://pdfhost.focus.nps.gov/docs/nhls/text/93000610.PDF</t>
  </si>
  <si>
    <t>http://pdfhost.focus.nps.gov/docs/nhls/photos/93000610.PDF</t>
  </si>
  <si>
    <t>http://pdfhost.focus.nps.gov/docs/nhls/text/68000021.PDF</t>
  </si>
  <si>
    <t>http://pdfhost.focus.nps.gov/docs/nhls/photos/68000021.PDF</t>
  </si>
  <si>
    <t>http://pdfhost.focus.nps.gov/docs/nhls/text/66000161.PDF</t>
  </si>
  <si>
    <t>http://pdfhost.focus.nps.gov/docs/nhls/photos/66000161.PDF</t>
  </si>
  <si>
    <t>http://pdfhost.focus.nps.gov/docs/nhls/text/66000180.PDF</t>
  </si>
  <si>
    <t>http://pdfhost.focus.nps.gov/docs/nhls/photos/66000180.PDF</t>
  </si>
  <si>
    <t>http://pdfhost.focus.nps.gov/docs/nhls/text/66000212.PDF</t>
  </si>
  <si>
    <t>http://pdfhost.focus.nps.gov/docs/nhls/photos/66000212.PDF</t>
  </si>
  <si>
    <t>http://pdfhost.focus.nps.gov/docs/nhls/text/66000248.PDF</t>
  </si>
  <si>
    <t>http://pdfhost.focus.nps.gov/docs/nhls/photos/66000248.PDF</t>
  </si>
  <si>
    <t>http://pdfhost.focus.nps.gov/docs/nhls/text/66000342.PDF</t>
  </si>
  <si>
    <t>http://pdfhost.focus.nps.gov/docs/nhls/photos/66000342.PDF</t>
  </si>
  <si>
    <t>http://pdfhost.focus.nps.gov/docs/nhls/text/66000397.PDF</t>
  </si>
  <si>
    <t>http://pdfhost.focus.nps.gov/docs/nhls/photos/66000397.PDF</t>
  </si>
  <si>
    <t>http://pdfhost.focus.nps.gov/docs/nhls/text/66000475.PDF</t>
  </si>
  <si>
    <t>http://pdfhost.focus.nps.gov/docs/nhls/photos/66000475.PDF</t>
  </si>
  <si>
    <t>http://pdfhost.focus.nps.gov/docs/nhls/text/70000865.PDF</t>
  </si>
  <si>
    <t>http://pdfhost.focus.nps.gov/docs/nhls/photos/70000865.PDF</t>
  </si>
  <si>
    <t>http://pdfhost.focus.nps.gov/docs/nhls/text/71001037.PDF</t>
  </si>
  <si>
    <t>http://pdfhost.focus.nps.gov/docs/nhls/photos/71001037.PDF</t>
  </si>
  <si>
    <t>http://pdfhost.focus.nps.gov/docs/nhls/text/68000033.PDF</t>
  </si>
  <si>
    <t>http://pdfhost.focus.nps.gov/docs/nhls/photos/68000033.PDF</t>
  </si>
  <si>
    <t>http://pdfhost.focus.nps.gov/docs/nhls/text/66000893.PDF</t>
  </si>
  <si>
    <t>http://pdfhost.focus.nps.gov/docs/nhls/photos/66000893.PDF</t>
  </si>
  <si>
    <t>http://pdfhost.focus.nps.gov/docs/nhls/text/66000716.PDF</t>
  </si>
  <si>
    <t>http://pdfhost.focus.nps.gov/docs/nhls/photos/66000716.PDF</t>
  </si>
  <si>
    <t>http://pdfhost.focus.nps.gov/docs/nhls/text/66000012.PDF</t>
  </si>
  <si>
    <t>http://pdfhost.focus.nps.gov/docs/nhls/photos/66000012.PDF</t>
  </si>
  <si>
    <t>http://pdfhost.focus.nps.gov/docs/nhls/text/69000057.PDF</t>
  </si>
  <si>
    <t>http://pdfhost.focus.nps.gov/docs/nhls/photos/69000057.PDF</t>
  </si>
  <si>
    <t>http://pdfhost.focus.nps.gov/docs/nhls/text/66000416.PDF</t>
  </si>
  <si>
    <t>http://pdfhost.focus.nps.gov/docs/nhls/photos/66000416.PDF</t>
  </si>
  <si>
    <t>http://pdfhost.focus.nps.gov/docs/nhls/text/66000666.PDF</t>
  </si>
  <si>
    <t>http://pdfhost.focus.nps.gov/docs/nhls/photos/66000666.PDF</t>
  </si>
  <si>
    <t>http://pdfhost.focus.nps.gov/docs/nhls/text/74000805.PDF</t>
  </si>
  <si>
    <t>http://pdfhost.focus.nps.gov/docs/nhls/photos/74000805.PDF</t>
  </si>
  <si>
    <t>http://pdfhost.focus.nps.gov/docs/nhls/text/66000219.PDF</t>
  </si>
  <si>
    <t>http://pdfhost.focus.nps.gov/docs/nhls/photos/66000219.PDF</t>
  </si>
  <si>
    <t>http://pdfhost.focus.nps.gov/docs/nhls/text/66000746.PDF</t>
  </si>
  <si>
    <t>http://pdfhost.focus.nps.gov/docs/nhls/photos/66000746.PDF</t>
  </si>
  <si>
    <t>http://pdfhost.focus.nps.gov/docs/nhls/text/66000507.PDF</t>
  </si>
  <si>
    <t>http://pdfhost.focus.nps.gov/docs/nhls/photos/66000507.PDF</t>
  </si>
  <si>
    <t>http://pdfhost.focus.nps.gov/docs/nhls/text/66000503.PDF</t>
  </si>
  <si>
    <t>http://pdfhost.focus.nps.gov/docs/nhls/photos/66000503.PDF</t>
  </si>
  <si>
    <t>http://pdfhost.focus.nps.gov/docs/nhls/text/72000191.PDF</t>
  </si>
  <si>
    <t>http://pdfhost.focus.nps.gov/docs/nhls/photos/72000191.PDF</t>
  </si>
  <si>
    <t>http://pdfhost.focus.nps.gov/docs/nhls/text/66000347.PDF</t>
  </si>
  <si>
    <t>http://pdfhost.focus.nps.gov/docs/nhls/photos/66000347.PDF</t>
  </si>
  <si>
    <t>http://pdfhost.focus.nps.gov/docs/nhls/text/74001217.PDF</t>
  </si>
  <si>
    <t>http://pdfhost.focus.nps.gov/docs/nhls/photos/74001217.PDF</t>
  </si>
  <si>
    <t>http://pdfhost.focus.nps.gov/docs/nhls/text/82001275.PDF</t>
  </si>
  <si>
    <t>http://pdfhost.focus.nps.gov/docs/nhls/photos/82001275.PDF</t>
  </si>
  <si>
    <t>http://pdfhost.focus.nps.gov/docs/nhls/text/66000928.PDF</t>
  </si>
  <si>
    <t>http://pdfhost.focus.nps.gov/docs/nhls/photos/66000928.PDF</t>
  </si>
  <si>
    <t>http://pdfhost.focus.nps.gov/docs/nhls/text/71000396.PDF</t>
  </si>
  <si>
    <t>http://pdfhost.focus.nps.gov/docs/nhls/photos/71000396.PDF</t>
  </si>
  <si>
    <t>http://pdfhost.focus.nps.gov/docs/nhls/text/74001756.PDF</t>
  </si>
  <si>
    <t>http://pdfhost.focus.nps.gov/docs/nhls/photos/74001756.PDF</t>
  </si>
  <si>
    <t>http://pdfhost.focus.nps.gov/docs/nhls/text/81000382.PDF</t>
  </si>
  <si>
    <t>http://pdfhost.focus.nps.gov/docs/nhls/photos/81000382.PDF</t>
  </si>
  <si>
    <t>http://pdfhost.focus.nps.gov/docs/nhls/text/88002694.PDF</t>
  </si>
  <si>
    <t>http://pdfhost.focus.nps.gov/docs/nhls/photos/88002694.PDF</t>
  </si>
  <si>
    <t>http://pdfhost.focus.nps.gov/docs/nhls/text/98001197.PDF</t>
  </si>
  <si>
    <t>http://pdfhost.focus.nps.gov/docs/nhls/photos/98001197.PDF</t>
  </si>
  <si>
    <t>http://pdfhost.focus.nps.gov/docs/nhls/text/88002762.PDF</t>
  </si>
  <si>
    <t>http://pdfhost.focus.nps.gov/docs/nhls/photos/88002762.PDF</t>
  </si>
  <si>
    <t>http://pdfhost.focus.nps.gov/docs/nhls/text/89000774.PDF</t>
  </si>
  <si>
    <t>http://pdfhost.focus.nps.gov/docs/nhls/photos/89000774.PDF</t>
  </si>
  <si>
    <t>http://pdfhost.focus.nps.gov/docs/nhls/text/89000932.PDF</t>
  </si>
  <si>
    <t>http://pdfhost.focus.nps.gov/docs/nhls/photos/89000932.PDF</t>
  </si>
  <si>
    <t>http://pdfhost.focus.nps.gov/docs/nhls/text/89002085.PDF</t>
  </si>
  <si>
    <t>http://pdfhost.focus.nps.gov/docs/nhls/photos/89002085.PDF</t>
  </si>
  <si>
    <t>http://pdfhost.focus.nps.gov/docs/nhls/text/89002054.PDF</t>
  </si>
  <si>
    <t>http://pdfhost.focus.nps.gov/docs/nhls/photos/89002054.PDF</t>
  </si>
  <si>
    <t>http://pdfhost.focus.nps.gov/docs/nhls/text/98001194.PDF</t>
  </si>
  <si>
    <t>http://pdfhost.focus.nps.gov/docs/nhls/photos/98001194.PDF</t>
  </si>
  <si>
    <t>http://pdfhost.focus.nps.gov/docs/nhls/text/90000608.PDF</t>
  </si>
  <si>
    <t>http://pdfhost.focus.nps.gov/docs/nhls/photos/90000608.PDF</t>
  </si>
  <si>
    <t>http://pdfhost.focus.nps.gov/docs/nhls/text/89001404.PDF</t>
  </si>
  <si>
    <t>http://pdfhost.focus.nps.gov/docs/nhls/photos/89001404.PDF</t>
  </si>
  <si>
    <t>http://pdfhost.focus.nps.gov/docs/nhls/text/90001466.PDF</t>
  </si>
  <si>
    <t>http://pdfhost.focus.nps.gov/docs/nhls/photos/90001466.PDF</t>
  </si>
  <si>
    <t>http://pdfhost.focus.nps.gov/docs/nhls/text/89001730.PDF</t>
  </si>
  <si>
    <t>http://pdfhost.focus.nps.gov/docs/nhls/photos/89001730.PDF</t>
  </si>
  <si>
    <t>http://pdfhost.focus.nps.gov/docs/nhls/text/91000883.PDF</t>
  </si>
  <si>
    <t>http://pdfhost.focus.nps.gov/docs/nhls/photos/91000883.PDF</t>
  </si>
  <si>
    <t>http://pdfhost.focus.nps.gov/docs/nhls/text/89000361.PDF</t>
  </si>
  <si>
    <t>http://pdfhost.focus.nps.gov/docs/nhls/photos/89000361.PDF</t>
  </si>
  <si>
    <t>http://pdfhost.focus.nps.gov/docs/nhls/text/91001379.PDF</t>
  </si>
  <si>
    <t>http://pdfhost.focus.nps.gov/docs/nhls/photos/91001379.PDF</t>
  </si>
  <si>
    <t>http://pdfhost.focus.nps.gov/docs/nhls/text/91001386.PDF</t>
  </si>
  <si>
    <t>http://pdfhost.focus.nps.gov/docs/nhls/photos/91001386.PDF</t>
  </si>
  <si>
    <t>http://pdfhost.focus.nps.gov/docs/nhls/text/91001665.PDF</t>
  </si>
  <si>
    <t>http://pdfhost.focus.nps.gov/docs/nhls/photos/91001665.PDF</t>
  </si>
  <si>
    <t>http://pdfhost.focus.nps.gov/docs/nhls/text/92000556.PDF</t>
  </si>
  <si>
    <t>http://pdfhost.focus.nps.gov/docs/nhls/photos/92000556.PDF</t>
  </si>
  <si>
    <t>http://pdfhost.focus.nps.gov/docs/nhls/text/92000678.PDF</t>
  </si>
  <si>
    <t>http://pdfhost.focus.nps.gov/docs/nhls/photos/92000678.PDF</t>
  </si>
  <si>
    <t>http://pdfhost.focus.nps.gov/docs/nhls/text/92001671.PDF</t>
  </si>
  <si>
    <t>http://pdfhost.focus.nps.gov/docs/nhls/photos/92001671.PDF</t>
  </si>
  <si>
    <t>http://pdfhost.focus.nps.gov/docs/nhls/text/92001234.PDF</t>
  </si>
  <si>
    <t>http://pdfhost.focus.nps.gov/docs/nhls/photos/92001234.PDF</t>
  </si>
  <si>
    <t>http://pdfhost.focus.nps.gov/docs/nhls/text/89001703.PDF</t>
  </si>
  <si>
    <t>http://pdfhost.focus.nps.gov/docs/nhls/photos/89001703.PDF</t>
  </si>
  <si>
    <t>http://pdfhost.focus.nps.gov/docs/nhls/text/93000001.PDF</t>
  </si>
  <si>
    <t>http://pdfhost.focus.nps.gov/docs/nhls/photos/93000001.PDF</t>
  </si>
  <si>
    <t>http://pdfhost.focus.nps.gov/docs/nhls/text/93000266.PDF</t>
  </si>
  <si>
    <t>http://pdfhost.focus.nps.gov/docs/nhls/photos/93000266.PDF</t>
  </si>
  <si>
    <t>http://pdfhost.focus.nps.gov/docs/nhls/text/66000731.PDF</t>
  </si>
  <si>
    <t>http://pdfhost.focus.nps.gov/docs/nhls/photos/66000731.PDF</t>
  </si>
  <si>
    <t>http://pdfhost.focus.nps.gov/docs/nhls/text/66000210.PDF</t>
  </si>
  <si>
    <t>http://pdfhost.focus.nps.gov/docs/nhls/photos/66000210.PDF</t>
  </si>
  <si>
    <t>http://pdfhost.focus.nps.gov/docs/nhls/text/94001182.PDF</t>
  </si>
  <si>
    <t>http://pdfhost.focus.nps.gov/docs/nhls/photos/94001182.PDF</t>
  </si>
  <si>
    <t>http://pdfhost.focus.nps.gov/docs/nhls/text/93001410.PDF</t>
  </si>
  <si>
    <t>http://pdfhost.focus.nps.gov/docs/nhls/photos/93001410.PDF</t>
  </si>
  <si>
    <t>http://pdfhost.focus.nps.gov/docs/nhls/text/93001597.PDF</t>
  </si>
  <si>
    <t>http://pdfhost.focus.nps.gov/docs/nhls/photos/93001597.PDF</t>
  </si>
  <si>
    <t>http://pdfhost.focus.nps.gov/docs/nhls/text/91002048.PDF</t>
  </si>
  <si>
    <t>http://pdfhost.focus.nps.gov/docs/nhls/photos/91002048.PDF</t>
  </si>
  <si>
    <t>http://pdfhost.focus.nps.gov/docs/nhls/text/93001599.PDF</t>
  </si>
  <si>
    <t>http://pdfhost.focus.nps.gov/docs/nhls/photos/93001599.PDF</t>
  </si>
  <si>
    <t>http://pdfhost.focus.nps.gov/docs/nhls/text/91002049.PDF</t>
  </si>
  <si>
    <t>http://pdfhost.focus.nps.gov/docs/nhls/photos/91002049.PDF</t>
  </si>
  <si>
    <t>http://pdfhost.focus.nps.gov/docs/nhls/text/91002050.PDF</t>
  </si>
  <si>
    <t>http://pdfhost.focus.nps.gov/docs/nhls/photos/91002050.PDF</t>
  </si>
  <si>
    <t>http://pdfhost.focus.nps.gov/docs/nhls/text/91002051.PDF</t>
  </si>
  <si>
    <t>http://pdfhost.focus.nps.gov/docs/nhls/photos/91002051.PDF</t>
  </si>
  <si>
    <t>http://pdfhost.focus.nps.gov/docs/nhls/text/85000661.PDF</t>
  </si>
  <si>
    <t>http://pdfhost.focus.nps.gov/docs/nhls/photos/85000661.PDF</t>
  </si>
  <si>
    <t>http://pdfhost.focus.nps.gov/docs/nhls/text/70000696.PDF</t>
  </si>
  <si>
    <t>http://pdfhost.focus.nps.gov/docs/nhls/photos/70000696.PDF</t>
  </si>
  <si>
    <t>http://pdfhost.focus.nps.gov/docs/nhls/text/70000353.PDF</t>
  </si>
  <si>
    <t>http://pdfhost.focus.nps.gov/docs/nhls/photos/70000353.PDF</t>
  </si>
  <si>
    <t>http://pdfhost.focus.nps.gov/docs/nhls/text/73000248.PDF</t>
  </si>
  <si>
    <t>http://pdfhost.focus.nps.gov/docs/nhls/photos/73000248.PDF</t>
  </si>
  <si>
    <t>http://pdfhost.focus.nps.gov/docs/nhls/text/75000792.PDF</t>
  </si>
  <si>
    <t>http://pdfhost.focus.nps.gov/docs/nhls/photos/75000792.PDF</t>
  </si>
  <si>
    <t>http://pdfhost.focus.nps.gov/docs/nhls/text/85000317.PDF</t>
  </si>
  <si>
    <t>http://pdfhost.focus.nps.gov/docs/nhls/photos/85000317.PDF</t>
  </si>
  <si>
    <t>http://pdfhost.focus.nps.gov/docs/nhls/text/80000062.PDF</t>
  </si>
  <si>
    <t>http://pdfhost.focus.nps.gov/docs/nhls/photos/80000062.PDF</t>
  </si>
  <si>
    <t>http://pdfhost.focus.nps.gov/docs/nhls/text/82001518.PDF</t>
  </si>
  <si>
    <t>http://pdfhost.focus.nps.gov/docs/nhls/photos/82001518.PDF</t>
  </si>
  <si>
    <t>http://pdfhost.focus.nps.gov/docs/nhls/text/75000011.PDF</t>
  </si>
  <si>
    <t>http://pdfhost.focus.nps.gov/docs/nhls/photos/75000011.PDF</t>
  </si>
  <si>
    <t>http://pdfhost.focus.nps.gov/docs/nhls/text/84003494.PDF</t>
  </si>
  <si>
    <t>http://pdfhost.focus.nps.gov/docs/nhls/photos/84003494.PDF</t>
  </si>
  <si>
    <t>http://pdfhost.focus.nps.gov/docs/nhls/text/74001585.PDF</t>
  </si>
  <si>
    <t>http://pdfhost.focus.nps.gov/docs/nhls/photos/74001585.PDF</t>
  </si>
  <si>
    <t>http://pdfhost.focus.nps.gov/docs/nhls/text/74001899.PDF</t>
  </si>
  <si>
    <t>http://pdfhost.focus.nps.gov/docs/nhls/photos/74001899.PDF</t>
  </si>
  <si>
    <t>http://pdfhost.focus.nps.gov/docs/nhls/text/76001756.PDF</t>
  </si>
  <si>
    <t>http://pdfhost.focus.nps.gov/docs/nhls/photos/76001756.PDF</t>
  </si>
  <si>
    <t>http://pdfhost.focus.nps.gov/docs/nhls/text/84001413.PDF</t>
  </si>
  <si>
    <t>http://pdfhost.focus.nps.gov/docs/nhls/photos/84001413.PDF</t>
  </si>
  <si>
    <t>http://pdfhost.focus.nps.gov/docs/nhls/text/78001832.PDF</t>
  </si>
  <si>
    <t>http://pdfhost.focus.nps.gov/docs/nhls/photos/78001832.PDF</t>
  </si>
  <si>
    <t>http://pdfhost.focus.nps.gov/docs/nhls/text/71000430.PDF</t>
  </si>
  <si>
    <t>http://pdfhost.focus.nps.gov/docs/nhls/photos/71000430.PDF</t>
  </si>
  <si>
    <t>http://pdfhost.focus.nps.gov/docs/nhls/text/82005265.PDF</t>
  </si>
  <si>
    <t>http://pdfhost.focus.nps.gov/docs/nhls/photos/82005265.PDF</t>
  </si>
  <si>
    <t>http://pdfhost.focus.nps.gov/docs/nhls/text/82005263.PDF</t>
  </si>
  <si>
    <t>http://pdfhost.focus.nps.gov/docs/nhls/photos/82005263.PDF</t>
  </si>
  <si>
    <t>http://pdfhost.focus.nps.gov/docs/nhls/text/84001386.PDF</t>
  </si>
  <si>
    <t>http://pdfhost.focus.nps.gov/docs/nhls/photos/84001386.PDF</t>
  </si>
  <si>
    <t>http://pdfhost.focus.nps.gov/docs/nhls/text/72000063.PDF</t>
  </si>
  <si>
    <t>http://pdfhost.focus.nps.gov/docs/nhls/photos/72000063.PDF</t>
  </si>
  <si>
    <t>http://pdfhost.focus.nps.gov/docs/nhls/text/70000101.PDF</t>
  </si>
  <si>
    <t>http://pdfhost.focus.nps.gov/docs/nhls/photos/70000101.PDF</t>
  </si>
  <si>
    <t>http://pdfhost.focus.nps.gov/docs/nhls/text/75001184.PDF</t>
  </si>
  <si>
    <t>http://pdfhost.focus.nps.gov/docs/nhls/photos/75001184.PDF</t>
  </si>
  <si>
    <t>http://pdfhost.focus.nps.gov/docs/nhls/text/71000997.PDF</t>
  </si>
  <si>
    <t>http://pdfhost.focus.nps.gov/docs/nhls/photos/71000997.PDF</t>
  </si>
  <si>
    <t>http://pdfhost.focus.nps.gov/docs/nhls/text/75001657.PDF</t>
  </si>
  <si>
    <t>http://pdfhost.focus.nps.gov/docs/nhls/photos/75001657.PDF</t>
  </si>
  <si>
    <t>http://pdfhost.focus.nps.gov/docs/nhls/text/74001324.PDF</t>
  </si>
  <si>
    <t>http://pdfhost.focus.nps.gov/docs/nhls/photos/74001324.PDF</t>
  </si>
  <si>
    <t>http://pdfhost.focus.nps.gov/docs/nhls/text/82002618.PDF</t>
  </si>
  <si>
    <t>http://pdfhost.focus.nps.gov/docs/nhls/photos/82002618.PDF</t>
  </si>
  <si>
    <t>http://pdfhost.focus.nps.gov/docs/nhls/text/79001171.PDF</t>
  </si>
  <si>
    <t>http://pdfhost.focus.nps.gov/docs/nhls/photos/79001171.PDF</t>
  </si>
  <si>
    <t>http://pdfhost.focus.nps.gov/docs/nhls/text/79001177.PDF</t>
  </si>
  <si>
    <t>http://pdfhost.focus.nps.gov/docs/nhls/photos/79001177.PDF</t>
  </si>
  <si>
    <t>http://pdfhost.focus.nps.gov/docs/nhls/text/70000667.PDF</t>
  </si>
  <si>
    <t>http://pdfhost.focus.nps.gov/docs/nhls/photos/70000667.PDF</t>
  </si>
  <si>
    <t>http://pdfhost.focus.nps.gov/docs/nhls/text/84002045.PDF</t>
  </si>
  <si>
    <t>http://pdfhost.focus.nps.gov/docs/nhls/photos/84002045.PDF</t>
  </si>
  <si>
    <t>http://pdfhost.focus.nps.gov/docs/nhls/text/77001414.PDF</t>
  </si>
  <si>
    <t>http://pdfhost.focus.nps.gov/docs/nhls/photos/77001414.PDF</t>
  </si>
  <si>
    <t>http://pdfhost.focus.nps.gov/docs/nhls/text/71000005.PDF</t>
  </si>
  <si>
    <t>http://pdfhost.focus.nps.gov/docs/nhls/photos/71000005.PDF</t>
  </si>
  <si>
    <t>http://pdfhost.focus.nps.gov/docs/nhls/text/76002090.PDF</t>
  </si>
  <si>
    <t>http://pdfhost.focus.nps.gov/docs/nhls/photos/76002090.PDF</t>
  </si>
  <si>
    <t>http://pdfhost.focus.nps.gov/docs/nhls/text/73001875.PDF</t>
  </si>
  <si>
    <t>http://pdfhost.focus.nps.gov/docs/nhls/photos/73001875.PDF</t>
  </si>
  <si>
    <t>http://pdfhost.focus.nps.gov/docs/nhls/text/70000559.PDF</t>
  </si>
  <si>
    <t>http://pdfhost.focus.nps.gov/docs/nhls/photos/70000559.PDF</t>
  </si>
  <si>
    <t>http://pdfhost.focus.nps.gov/docs/nhls/text/91002052.PDF</t>
  </si>
  <si>
    <t>http://pdfhost.focus.nps.gov/docs/nhls/photos/91002052.PDF</t>
  </si>
  <si>
    <t>http://pdfhost.focus.nps.gov/docs/nhls/text/91002053.PDF</t>
  </si>
  <si>
    <t>http://pdfhost.focus.nps.gov/docs/nhls/photos/91002053.PDF</t>
  </si>
  <si>
    <t>http://pdfhost.focus.nps.gov/docs/nhls/text/91002054.PDF</t>
  </si>
  <si>
    <t>http://pdfhost.focus.nps.gov/docs/nhls/photos/91002054.PDF</t>
  </si>
  <si>
    <t>http://pdfhost.focus.nps.gov/docs/nhls/text/91002055.PDF</t>
  </si>
  <si>
    <t>http://pdfhost.focus.nps.gov/docs/nhls/photos/91002055.PDF</t>
  </si>
  <si>
    <t>http://pdfhost.focus.nps.gov/docs/nhls/text/91002056.PDF</t>
  </si>
  <si>
    <t>http://pdfhost.focus.nps.gov/docs/nhls/photos/91002056.PDF</t>
  </si>
  <si>
    <t>http://pdfhost.focus.nps.gov/docs/nhls/text/91002057.PDF</t>
  </si>
  <si>
    <t>http://pdfhost.focus.nps.gov/docs/nhls/photos/91002057.PDF</t>
  </si>
  <si>
    <t>http://pdfhost.focus.nps.gov/docs/nhls/text/91002058.PDF</t>
  </si>
  <si>
    <t>http://pdfhost.focus.nps.gov/docs/nhls/photos/91002058.PDF</t>
  </si>
  <si>
    <t>http://pdfhost.focus.nps.gov/docs/nhls/text/91002059.PDF</t>
  </si>
  <si>
    <t>http://pdfhost.focus.nps.gov/docs/nhls/photos/91002059.PDF</t>
  </si>
  <si>
    <t>http://pdfhost.focus.nps.gov/docs/nhls/text/91002060.PDF</t>
  </si>
  <si>
    <t>http://pdfhost.focus.nps.gov/docs/nhls/photos/91002060.PDF</t>
  </si>
  <si>
    <t>http://pdfhost.focus.nps.gov/docs/nhls/text/91002061.PDF</t>
  </si>
  <si>
    <t>http://pdfhost.focus.nps.gov/docs/nhls/photos/91002061.PDF</t>
  </si>
  <si>
    <t>http://pdfhost.focus.nps.gov/docs/nhls/text/91002062.PDF</t>
  </si>
  <si>
    <t>http://pdfhost.focus.nps.gov/docs/nhls/photos/91002062.PDF</t>
  </si>
  <si>
    <t>http://pdfhost.focus.nps.gov/docs/nhls/text/91002063.PDF</t>
  </si>
  <si>
    <t>http://pdfhost.focus.nps.gov/docs/nhls/photos/91002063.PDF</t>
  </si>
  <si>
    <t>http://pdfhost.focus.nps.gov/docs/nhls/text/91002064.PDF</t>
  </si>
  <si>
    <t>http://pdfhost.focus.nps.gov/docs/nhls/photos/91002064.PDF</t>
  </si>
  <si>
    <t>http://pdfhost.focus.nps.gov/docs/nhls/text/91002065.PDF</t>
  </si>
  <si>
    <t>http://pdfhost.focus.nps.gov/docs/nhls/photos/91002065.PDF</t>
  </si>
  <si>
    <t>http://pdfhost.focus.nps.gov/docs/nhls/text/92001874.PDF</t>
  </si>
  <si>
    <t>http://pdfhost.focus.nps.gov/docs/nhls/photos/92001874.PDF</t>
  </si>
  <si>
    <t>http://pdfhost.focus.nps.gov/docs/nhls/text/92001875.PDF</t>
  </si>
  <si>
    <t>http://pdfhost.focus.nps.gov/docs/nhls/photos/92001875.PDF</t>
  </si>
  <si>
    <t>http://pdfhost.focus.nps.gov/docs/nhls/text/92001877.PDF</t>
  </si>
  <si>
    <t>http://pdfhost.focus.nps.gov/docs/nhls/photos/92001877.PDF</t>
  </si>
  <si>
    <t>http://pdfhost.focus.nps.gov/docs/nhls/text/92001878.PDF</t>
  </si>
  <si>
    <t>http://pdfhost.focus.nps.gov/docs/nhls/photos/92001878.PDF</t>
  </si>
  <si>
    <t>http://pdfhost.focus.nps.gov/docs/nhls/text/92001879.PDF</t>
  </si>
  <si>
    <t>http://pdfhost.focus.nps.gov/docs/nhls/photos/92001879.PDF</t>
  </si>
  <si>
    <t>http://pdfhost.focus.nps.gov/docs/nhls/text/92001880.PDF</t>
  </si>
  <si>
    <t>http://pdfhost.focus.nps.gov/docs/nhls/photos/92001880.PDF</t>
  </si>
  <si>
    <t>http://pdfhost.focus.nps.gov/docs/nhls/text/92001881.PDF</t>
  </si>
  <si>
    <t>http://pdfhost.focus.nps.gov/docs/nhls/photos/92001881.PDF</t>
  </si>
  <si>
    <t>http://pdfhost.focus.nps.gov/docs/nhls/text/92001882.PDF</t>
  </si>
  <si>
    <t>http://pdfhost.focus.nps.gov/docs/nhls/photos/92001882.PDF</t>
  </si>
  <si>
    <t>http://pdfhost.focus.nps.gov/docs/nhls/text/92001883.PDF</t>
  </si>
  <si>
    <t>http://pdfhost.focus.nps.gov/docs/nhls/photos/92001883.PDF</t>
  </si>
  <si>
    <t>http://pdfhost.focus.nps.gov/docs/nhls/text/92001884.PDF</t>
  </si>
  <si>
    <t>http://pdfhost.focus.nps.gov/docs/nhls/photos/92001884.PDF</t>
  </si>
  <si>
    <t>http://pdfhost.focus.nps.gov/docs/nhls/text/92001885.PDF</t>
  </si>
  <si>
    <t>http://pdfhost.focus.nps.gov/docs/nhls/photos/92001885.PDF</t>
  </si>
  <si>
    <t>http://pdfhost.focus.nps.gov/docs/nhls/text/92001886.PDF</t>
  </si>
  <si>
    <t>http://pdfhost.focus.nps.gov/docs/nhls/photos/92001886.PDF</t>
  </si>
  <si>
    <t>http://pdfhost.focus.nps.gov/docs/nhls/text/92001887.PDF</t>
  </si>
  <si>
    <t>http://pdfhost.focus.nps.gov/docs/nhls/photos/92001887.PDF</t>
  </si>
  <si>
    <t>http://pdfhost.focus.nps.gov/docs/nhls/text/82004371.PDF</t>
  </si>
  <si>
    <t>http://pdfhost.focus.nps.gov/docs/nhls/photos/82004371.PDF</t>
  </si>
  <si>
    <t>http://pdfhost.focus.nps.gov/docs/nhls/text/70000684.PDF</t>
  </si>
  <si>
    <t>http://pdfhost.focus.nps.gov/docs/nhls/photos/70000684.PDF</t>
  </si>
  <si>
    <t>http://pdfhost.focus.nps.gov/docs/nhls/text/72000206.PDF</t>
  </si>
  <si>
    <t>http://pdfhost.focus.nps.gov/docs/nhls/photos/72000206.PDF</t>
  </si>
  <si>
    <t>http://pdfhost.focus.nps.gov/docs/nhls/text/75000129.PDF</t>
  </si>
  <si>
    <t>http://pdfhost.focus.nps.gov/docs/nhls/photos/75000129.PDF</t>
  </si>
  <si>
    <t>http://pdfhost.focus.nps.gov/docs/nhls/text/73001615.PDF</t>
  </si>
  <si>
    <t>http://pdfhost.focus.nps.gov/docs/nhls/photos/73001615.PDF</t>
  </si>
  <si>
    <t>http://pdfhost.focus.nps.gov/docs/nhls/text/75001952.PDF</t>
  </si>
  <si>
    <t>http://pdfhost.focus.nps.gov/docs/nhls/photos/75001952.PDF</t>
  </si>
  <si>
    <t>http://pdfhost.focus.nps.gov/docs/nhls/text/72000350.PDF</t>
  </si>
  <si>
    <t>http://pdfhost.focus.nps.gov/docs/nhls/photos/72000350.PDF</t>
  </si>
  <si>
    <t>http://pdfhost.focus.nps.gov/docs/nhls/text/73001031.PDF</t>
  </si>
  <si>
    <t>http://pdfhost.focus.nps.gov/docs/nhls/photos/73001031.PDF</t>
  </si>
  <si>
    <t>http://pdfhost.focus.nps.gov/docs/nhls/text/93001601.PDF</t>
  </si>
  <si>
    <t>http://pdfhost.focus.nps.gov/docs/nhls/photos/93001601.PDF</t>
  </si>
  <si>
    <t>http://pdfhost.focus.nps.gov/docs/nhls/text/70000925.PDF</t>
  </si>
  <si>
    <t>http://pdfhost.focus.nps.gov/docs/nhls/photos/70000925.PDF</t>
  </si>
  <si>
    <t>http://pdfhost.focus.nps.gov/docs/nhls/text/93001602.PDF</t>
  </si>
  <si>
    <t>http://pdfhost.focus.nps.gov/docs/nhls/photos/93001602.PDF</t>
  </si>
  <si>
    <t>http://pdfhost.focus.nps.gov/docs/nhls/text/93001603.PDF</t>
  </si>
  <si>
    <t>http://pdfhost.focus.nps.gov/docs/nhls/photos/93001603.PDF</t>
  </si>
  <si>
    <t>http://pdfhost.focus.nps.gov/docs/nhls/text/70000608.PDF</t>
  </si>
  <si>
    <t>http://pdfhost.focus.nps.gov/docs/nhls/photos/70000608.PDF</t>
  </si>
  <si>
    <t>http://pdfhost.focus.nps.gov/docs/nhls/text/93001604.PDF</t>
  </si>
  <si>
    <t>http://pdfhost.focus.nps.gov/docs/nhls/photos/93001604.PDF</t>
  </si>
  <si>
    <t>http://pdfhost.focus.nps.gov/docs/nhls/text/93001605.PDF</t>
  </si>
  <si>
    <t>http://pdfhost.focus.nps.gov/docs/nhls/photos/93001605.PDF</t>
  </si>
  <si>
    <t>http://pdfhost.focus.nps.gov/docs/nhls/text/93001606.PDF</t>
  </si>
  <si>
    <t>http://pdfhost.focus.nps.gov/docs/nhls/photos/93001606.PDF</t>
  </si>
  <si>
    <t>http://pdfhost.focus.nps.gov/docs/nhls/text/93001607.PDF</t>
  </si>
  <si>
    <t>http://pdfhost.focus.nps.gov/docs/nhls/photos/93001607.PDF</t>
  </si>
  <si>
    <t>http://pdfhost.focus.nps.gov/docs/nhls/text/72001371.PDF</t>
  </si>
  <si>
    <t>http://pdfhost.focus.nps.gov/docs/nhls/photos/72001371.PDF</t>
  </si>
  <si>
    <t>http://pdfhost.focus.nps.gov/docs/nhls/text/79000231.PDF</t>
  </si>
  <si>
    <t>http://pdfhost.focus.nps.gov/docs/nhls/photos/79000231.PDF</t>
  </si>
  <si>
    <t>http://pdfhost.focus.nps.gov/docs/nhls/text/93001608.PDF</t>
  </si>
  <si>
    <t>http://pdfhost.focus.nps.gov/docs/nhls/photos/93001608.PDF</t>
  </si>
  <si>
    <t>http://pdfhost.focus.nps.gov/docs/nhls/text/93001609.PDF</t>
  </si>
  <si>
    <t>http://pdfhost.focus.nps.gov/docs/nhls/photos/93001609.PDF</t>
  </si>
  <si>
    <t>http://pdfhost.focus.nps.gov/docs/nhls/text/93001610.PDF</t>
  </si>
  <si>
    <t>http://pdfhost.focus.nps.gov/docs/nhls/photos/93001610.PDF</t>
  </si>
  <si>
    <t>http://pdfhost.focus.nps.gov/docs/nhls/text/93001611.PDF</t>
  </si>
  <si>
    <t>http://pdfhost.focus.nps.gov/docs/nhls/photos/93001611.PDF</t>
  </si>
  <si>
    <t>http://pdfhost.focus.nps.gov/docs/nhls/text/93001612.PDF</t>
  </si>
  <si>
    <t>http://pdfhost.focus.nps.gov/docs/nhls/photos/93001612.PDF</t>
  </si>
  <si>
    <t>http://pdfhost.focus.nps.gov/docs/nhls/text/93001613.PDF</t>
  </si>
  <si>
    <t>http://pdfhost.focus.nps.gov/docs/nhls/photos/93001613.PDF</t>
  </si>
  <si>
    <t>http://pdfhost.focus.nps.gov/docs/nhls/text/93001614.PDF</t>
  </si>
  <si>
    <t>http://pdfhost.focus.nps.gov/docs/nhls/photos/93001614.PDF</t>
  </si>
  <si>
    <t>http://pdfhost.focus.nps.gov/docs/nhls/text/93001615.PDF</t>
  </si>
  <si>
    <t>http://pdfhost.focus.nps.gov/docs/nhls/photos/93001615.PDF</t>
  </si>
  <si>
    <t>http://pdfhost.focus.nps.gov/docs/nhls/text/93001616.PDF</t>
  </si>
  <si>
    <t>http://pdfhost.focus.nps.gov/docs/nhls/photos/93001616.PDF</t>
  </si>
  <si>
    <t>http://pdfhost.focus.nps.gov/docs/nhls/text/93001617.PDF</t>
  </si>
  <si>
    <t>http://pdfhost.focus.nps.gov/docs/nhls/photos/93001617.PDF</t>
  </si>
  <si>
    <t>http://pdfhost.focus.nps.gov/docs/nhls/text/93001618.PDF</t>
  </si>
  <si>
    <t>http://pdfhost.focus.nps.gov/docs/nhls/photos/93001618.PDF</t>
  </si>
  <si>
    <t>http://pdfhost.focus.nps.gov/docs/nhls/text/93001619.PDF</t>
  </si>
  <si>
    <t>http://pdfhost.focus.nps.gov/docs/nhls/photos/93001619.PDF</t>
  </si>
  <si>
    <t>http://pdfhost.focus.nps.gov/docs/nhls/text/93001620.PDF</t>
  </si>
  <si>
    <t>http://pdfhost.focus.nps.gov/docs/nhls/photos/93001620.PDF</t>
  </si>
  <si>
    <t>http://pdfhost.focus.nps.gov/docs/nhls/text/93001621.PDF</t>
  </si>
  <si>
    <t>http://pdfhost.focus.nps.gov/docs/nhls/photos/93001621.PDF</t>
  </si>
  <si>
    <t>http://pdfhost.focus.nps.gov/docs/nhls/text/93001622.PDF</t>
  </si>
  <si>
    <t>http://pdfhost.focus.nps.gov/docs/nhls/photos/93001622.PDF</t>
  </si>
  <si>
    <t>http://pdfhost.focus.nps.gov/docs/nhls/text/77000948.PDF</t>
  </si>
  <si>
    <t>http://pdfhost.focus.nps.gov/docs/nhls/photos/77000948.PDF</t>
  </si>
  <si>
    <t>http://pdfhost.focus.nps.gov/docs/nhls/text/85000642.PDF</t>
  </si>
  <si>
    <t>http://pdfhost.focus.nps.gov/docs/nhls/photos/85000642.PDF</t>
  </si>
  <si>
    <t>http://pdfhost.focus.nps.gov/docs/nhls/text/88002665.PDF</t>
  </si>
  <si>
    <t>http://pdfhost.focus.nps.gov/docs/nhls/photos/88002665.PDF</t>
  </si>
  <si>
    <t>http://pdfhost.focus.nps.gov/docs/nhls/text/88002664.PDF</t>
  </si>
  <si>
    <t>http://pdfhost.focus.nps.gov/docs/nhls/photos/88002664.PDF</t>
  </si>
  <si>
    <t>http://pdfhost.focus.nps.gov/docs/nhls/text/66000304.PDF</t>
  </si>
  <si>
    <t>http://pdfhost.focus.nps.gov/docs/nhls/photos/66000304.PDF</t>
  </si>
  <si>
    <t>http://pdfhost.focus.nps.gov/docs/nhls/text/68000001.PDF</t>
  </si>
  <si>
    <t>http://pdfhost.focus.nps.gov/docs/nhls/photos/68000001.PDF</t>
  </si>
  <si>
    <t>http://pdfhost.focus.nps.gov/docs/nhls/text/94001183.PDF</t>
  </si>
  <si>
    <t>http://pdfhost.focus.nps.gov/docs/nhls/photos/94001183.PDF</t>
  </si>
  <si>
    <t>http://pdfhost.focus.nps.gov/docs/nhls/text/94001184.PDF</t>
  </si>
  <si>
    <t>http://pdfhost.focus.nps.gov/docs/nhls/photos/94001184.PDF</t>
  </si>
  <si>
    <t>http://pdfhost.focus.nps.gov/docs/nhls/text/94001185.PDF</t>
  </si>
  <si>
    <t>http://pdfhost.focus.nps.gov/docs/nhls/photos/94001185.PDF</t>
  </si>
  <si>
    <t>http://pdfhost.focus.nps.gov/docs/nhls/text/94001186.PDF</t>
  </si>
  <si>
    <t>http://pdfhost.focus.nps.gov/docs/nhls/photos/94001186.PDF</t>
  </si>
  <si>
    <t>http://pdfhost.focus.nps.gov/docs/nhls/text/94001187.PDF</t>
  </si>
  <si>
    <t>http://pdfhost.focus.nps.gov/docs/nhls/photos/94001187.PDF</t>
  </si>
  <si>
    <t>http://pdfhost.focus.nps.gov/docs/nhls/text/94001188.PDF</t>
  </si>
  <si>
    <t>http://pdfhost.focus.nps.gov/docs/nhls/photos/94001188.PDF</t>
  </si>
  <si>
    <t>http://pdfhost.focus.nps.gov/docs/nhls/text/94001189.PDF</t>
  </si>
  <si>
    <t>http://pdfhost.focus.nps.gov/docs/nhls/photos/94001189.PDF</t>
  </si>
  <si>
    <t>http://pdfhost.focus.nps.gov/docs/nhls/text/94001190.PDF</t>
  </si>
  <si>
    <t>http://pdfhost.focus.nps.gov/docs/nhls/photos/94001190.PDF</t>
  </si>
  <si>
    <t>http://pdfhost.focus.nps.gov/docs/nhls/text/94001191.PDF</t>
  </si>
  <si>
    <t>http://pdfhost.focus.nps.gov/docs/nhls/photos/94001191.PDF</t>
  </si>
  <si>
    <t>http://pdfhost.focus.nps.gov/docs/nhls/text/94001192.PDF</t>
  </si>
  <si>
    <t>http://pdfhost.focus.nps.gov/docs/nhls/photos/94001192.PDF</t>
  </si>
  <si>
    <t>http://pdfhost.focus.nps.gov/docs/nhls/text/94001193.PDF</t>
  </si>
  <si>
    <t>http://pdfhost.focus.nps.gov/docs/nhls/photos/94001193.PDF</t>
  </si>
  <si>
    <t>http://pdfhost.focus.nps.gov/docs/nhls/text/94001194.PDF</t>
  </si>
  <si>
    <t>http://pdfhost.focus.nps.gov/docs/nhls/photos/94001194.PDF</t>
  </si>
  <si>
    <t>http://pdfhost.focus.nps.gov/docs/nhls/text/74000481.PDF</t>
  </si>
  <si>
    <t>http://pdfhost.focus.nps.gov/docs/nhls/photos/74000481.PDF</t>
  </si>
  <si>
    <t>http://pdfhost.focus.nps.gov/docs/nhls/text/69000036.PDF</t>
  </si>
  <si>
    <t>http://pdfhost.focus.nps.gov/docs/nhls/photos/69000036.PDF</t>
  </si>
  <si>
    <t>http://pdfhost.focus.nps.gov/docs/nhls/text/70000119.PDF</t>
  </si>
  <si>
    <t>http://pdfhost.focus.nps.gov/docs/nhls/photos/70000119.PDF</t>
  </si>
  <si>
    <t>http://pdfhost.focus.nps.gov/docs/nhls/text/70000120.PDF</t>
  </si>
  <si>
    <t>http://pdfhost.focus.nps.gov/docs/nhls/photos/70000120.PDF</t>
  </si>
  <si>
    <t>http://pdfhost.focus.nps.gov/docs/nhls/text/72000203.PDF</t>
  </si>
  <si>
    <t>http://pdfhost.focus.nps.gov/docs/nhls/photos/72000203.PDF</t>
  </si>
  <si>
    <t>http://pdfhost.focus.nps.gov/docs/nhls/text/73001830.PDF</t>
  </si>
  <si>
    <t>http://pdfhost.focus.nps.gov/docs/nhls/photos/73001830.PDF</t>
  </si>
  <si>
    <t>http://pdfhost.focus.nps.gov/docs/nhls/text/74001792.PDF</t>
  </si>
  <si>
    <t>http://pdfhost.focus.nps.gov/docs/nhls/photos/74001792.PDF</t>
  </si>
  <si>
    <t>http://pdfhost.focus.nps.gov/docs/nhls/text/70000181.PDF</t>
  </si>
  <si>
    <t>http://pdfhost.focus.nps.gov/docs/nhls/photos/70000181.PDF</t>
  </si>
  <si>
    <t>http://pdfhost.focus.nps.gov/docs/nhls/text/84000247.PDF</t>
  </si>
  <si>
    <t>http://pdfhost.focus.nps.gov/docs/nhls/photos/84000247.PDF</t>
  </si>
  <si>
    <t>http://pdfhost.focus.nps.gov/docs/nhls/text/74000379.PDF</t>
  </si>
  <si>
    <t>http://pdfhost.focus.nps.gov/docs/nhls/photos/74000379.PDF</t>
  </si>
  <si>
    <t>http://pdfhost.focus.nps.gov/docs/nhls/text/82003578.PDF</t>
  </si>
  <si>
    <t>http://pdfhost.focus.nps.gov/docs/nhls/photos/82003578.PDF</t>
  </si>
  <si>
    <t>http://pdfhost.focus.nps.gov/docs/nhls/text/80000672.PDF</t>
  </si>
  <si>
    <t>http://pdfhost.focus.nps.gov/docs/nhls/photos/80000672.PDF</t>
  </si>
  <si>
    <t>http://pdfhost.focus.nps.gov/docs/nhls/text/78001127.PDF</t>
  </si>
  <si>
    <t>http://pdfhost.focus.nps.gov/docs/nhls/photos/78001127.PDF</t>
  </si>
  <si>
    <t>http://pdfhost.focus.nps.gov/docs/nhls/text/74000398.PDF</t>
  </si>
  <si>
    <t>http://pdfhost.focus.nps.gov/docs/nhls/photos/74000398.PDF</t>
  </si>
  <si>
    <t>http://pdfhost.focus.nps.gov/docs/nhls/text/84003155.PDF</t>
  </si>
  <si>
    <t>http://pdfhost.focus.nps.gov/docs/nhls/photos/84003155.PDF</t>
  </si>
  <si>
    <t>http://pdfhost.focus.nps.gov/docs/nhls/text/85001089.PDF</t>
  </si>
  <si>
    <t>http://pdfhost.focus.nps.gov/docs/nhls/photos/85001089.PDF</t>
  </si>
  <si>
    <t>http://pdfhost.focus.nps.gov/docs/nhls/text/80001799.PDF</t>
  </si>
  <si>
    <t>http://pdfhost.focus.nps.gov/docs/nhls/photos/80001799.PDF</t>
  </si>
  <si>
    <t>http://pdfhost.focus.nps.gov/docs/nhls/text/86000258.PDF</t>
  </si>
  <si>
    <t>http://pdfhost.focus.nps.gov/docs/nhls/photos/86000258.PDF</t>
  </si>
  <si>
    <t>http://pdfhost.focus.nps.gov/docs/nhls/text/74000273.PDF</t>
  </si>
  <si>
    <t>http://pdfhost.focus.nps.gov/docs/nhls/photos/74000273.PDF</t>
  </si>
  <si>
    <t>http://pdfhost.focus.nps.gov/docs/nhls/text/70000651.PDF</t>
  </si>
  <si>
    <t>http://pdfhost.focus.nps.gov/docs/nhls/photos/70000651.PDF</t>
  </si>
  <si>
    <t>http://pdfhost.focus.nps.gov/docs/nhls/text/69000159.PDF</t>
  </si>
  <si>
    <t>http://pdfhost.focus.nps.gov/docs/nhls/photos/69000159.PDF</t>
  </si>
  <si>
    <t>http://pdfhost.focus.nps.gov/docs/nhls/text/70000127.PDF</t>
  </si>
  <si>
    <t>http://pdfhost.focus.nps.gov/docs/nhls/photos/70000127.PDF</t>
  </si>
  <si>
    <t>http://pdfhost.focus.nps.gov/docs/nhls/text/66000706.PDF</t>
  </si>
  <si>
    <t>http://pdfhost.focus.nps.gov/docs/nhls/photos/66000706.PDF</t>
  </si>
  <si>
    <t>http://pdfhost.focus.nps.gov/docs/nhls/text/76000173.PDF</t>
  </si>
  <si>
    <t>http://pdfhost.focus.nps.gov/docs/nhls/photos/76000173.PDF</t>
  </si>
  <si>
    <t>http://pdfhost.focus.nps.gov/docs/nhls/text/96000144.PDF</t>
  </si>
  <si>
    <t>http://pdfhost.focus.nps.gov/docs/nhls/photos/96000144.PDF</t>
  </si>
  <si>
    <t>http://pdfhost.focus.nps.gov/docs/nhls/text/95001226.PDF</t>
  </si>
  <si>
    <t>http://pdfhost.focus.nps.gov/docs/nhls/photos/95001226.PDF</t>
  </si>
  <si>
    <t>http://pdfhost.focus.nps.gov/docs/nhls/text/95001177.PDF</t>
  </si>
  <si>
    <t>http://pdfhost.focus.nps.gov/docs/nhls/photos/95001177.PDF</t>
  </si>
  <si>
    <t>http://pdfhost.focus.nps.gov/docs/nhls/text/94001651.PDF</t>
  </si>
  <si>
    <t>http://pdfhost.focus.nps.gov/docs/nhls/photos/94001651.PDF</t>
  </si>
  <si>
    <t>http://pdfhost.focus.nps.gov/docs/nhls/text/94001650.PDF</t>
  </si>
  <si>
    <t>http://pdfhost.focus.nps.gov/docs/nhls/photos/94001650.PDF</t>
  </si>
  <si>
    <t>http://pdfhost.focus.nps.gov/docs/nhls/text/94001649.PDF</t>
  </si>
  <si>
    <t>http://pdfhost.focus.nps.gov/docs/nhls/photos/94001649.PDF</t>
  </si>
  <si>
    <t>http://pdfhost.focus.nps.gov/docs/nhls/text/94001648.PDF</t>
  </si>
  <si>
    <t>http://pdfhost.focus.nps.gov/docs/nhls/photos/94001648.PDF</t>
  </si>
  <si>
    <t>http://pdfhost.focus.nps.gov/docs/nhls/text/94001646.PDF</t>
  </si>
  <si>
    <t>http://pdfhost.focus.nps.gov/docs/nhls/photos/94001646.PDF</t>
  </si>
  <si>
    <t>http://pdfhost.focus.nps.gov/docs/nhls/text/94001645.PDF</t>
  </si>
  <si>
    <t>http://pdfhost.focus.nps.gov/docs/nhls/photos/94001645.PDF</t>
  </si>
  <si>
    <t>http://pdfhost.focus.nps.gov/docs/nhls/text/94001644.PDF</t>
  </si>
  <si>
    <t>http://pdfhost.focus.nps.gov/docs/nhls/photos/94001644.PDF</t>
  </si>
  <si>
    <t>http://pdfhost.focus.nps.gov/docs/nhls/text/96000968.PDF</t>
  </si>
  <si>
    <t>http://pdfhost.focus.nps.gov/docs/nhls/photos/96000968.PDF</t>
  </si>
  <si>
    <t>http://pdfhost.focus.nps.gov/docs/nhls/text/96000969.PDF</t>
  </si>
  <si>
    <t>http://pdfhost.focus.nps.gov/docs/nhls/photos/96000969.PDF</t>
  </si>
  <si>
    <t>http://pdfhost.focus.nps.gov/docs/nhls/text/96000970.PDF</t>
  </si>
  <si>
    <t>http://pdfhost.focus.nps.gov/docs/nhls/photos/96000970.PDF</t>
  </si>
  <si>
    <t>http://pdfhost.focus.nps.gov/docs/nhls/text/96000971.PDF</t>
  </si>
  <si>
    <t>http://pdfhost.focus.nps.gov/docs/nhls/photos/96000971.PDF</t>
  </si>
  <si>
    <t>http://pdfhost.focus.nps.gov/docs/nhls/text/96000972.PDF</t>
  </si>
  <si>
    <t>http://pdfhost.focus.nps.gov/docs/nhls/photos/96000972.PDF</t>
  </si>
  <si>
    <t>http://pdfhost.focus.nps.gov/docs/nhls/text/96000973.PDF</t>
  </si>
  <si>
    <t>http://pdfhost.focus.nps.gov/docs/nhls/photos/96000973.PDF</t>
  </si>
  <si>
    <t>http://pdfhost.focus.nps.gov/docs/nhls/text/70000666.PDF</t>
  </si>
  <si>
    <t>http://pdfhost.focus.nps.gov/docs/nhls/photos/70000666.PDF</t>
  </si>
  <si>
    <t>http://pdfhost.focus.nps.gov/docs/nhls/text/96001129.PDF</t>
  </si>
  <si>
    <t>http://pdfhost.focus.nps.gov/docs/nhls/photos/96001129.PDF</t>
  </si>
  <si>
    <t>http://pdfhost.focus.nps.gov/docs/nhls/text/73001582.PDF</t>
  </si>
  <si>
    <t>http://pdfhost.focus.nps.gov/docs/nhls/photos/73001582.PDF</t>
  </si>
  <si>
    <t>http://pdfhost.focus.nps.gov/docs/nhls/text/66000756.PDF</t>
  </si>
  <si>
    <t>http://pdfhost.focus.nps.gov/docs/nhls/photos/66000756.PDF</t>
  </si>
  <si>
    <t>http://pdfhost.focus.nps.gov/docs/nhls/text/66000753.PDF</t>
  </si>
  <si>
    <t>http://pdfhost.focus.nps.gov/docs/nhls/photos/66000753.PDF</t>
  </si>
  <si>
    <t>http://pdfhost.focus.nps.gov/docs/nhls/text/73000327.PDF</t>
  </si>
  <si>
    <t>http://pdfhost.focus.nps.gov/docs/nhls/photos/73000327.PDF</t>
  </si>
  <si>
    <t>http://pdfhost.focus.nps.gov/docs/nhls/text/66000765.PDF</t>
  </si>
  <si>
    <t>http://pdfhost.focus.nps.gov/docs/nhls/photos/66000765.PDF</t>
  </si>
  <si>
    <t>http://pdfhost.focus.nps.gov/docs/nhls/text/66000130.PDF</t>
  </si>
  <si>
    <t>http://pdfhost.focus.nps.gov/docs/nhls/photos/66000130.PDF</t>
  </si>
  <si>
    <t>http://pdfhost.focus.nps.gov/docs/nhls/text/76001970.PDF</t>
  </si>
  <si>
    <t>http://pdfhost.focus.nps.gov/docs/nhls/photos/76001970.PDF</t>
  </si>
  <si>
    <t>http://pdfhost.focus.nps.gov/docs/nhls/text/66000766.PDF</t>
  </si>
  <si>
    <t>http://pdfhost.focus.nps.gov/docs/nhls/photos/66000766.PDF</t>
  </si>
  <si>
    <t>http://pdfhost.focus.nps.gov/docs/nhls/text/66000783.PDF</t>
  </si>
  <si>
    <t>http://pdfhost.focus.nps.gov/docs/nhls/photos/66000783.PDF</t>
  </si>
  <si>
    <t>http://pdfhost.focus.nps.gov/docs/nhls/text/66000773.PDF</t>
  </si>
  <si>
    <t>http://pdfhost.focus.nps.gov/docs/nhls/photos/66000773.PDF</t>
  </si>
  <si>
    <t>http://pdfhost.focus.nps.gov/docs/nhls/text/70000735.PDF</t>
  </si>
  <si>
    <t>http://pdfhost.focus.nps.gov/docs/nhls/photos/70000735.PDF</t>
  </si>
  <si>
    <t>http://pdfhost.focus.nps.gov/docs/nhls/text/76001976.PDF</t>
  </si>
  <si>
    <t>http://pdfhost.focus.nps.gov/docs/nhls/photos/76001976.PDF</t>
  </si>
  <si>
    <t>http://pdfhost.focus.nps.gov/docs/nhls/text/68000038.PDF</t>
  </si>
  <si>
    <t>http://pdfhost.focus.nps.gov/docs/nhls/photos/68000038.PDF</t>
  </si>
  <si>
    <t>http://pdfhost.focus.nps.gov/docs/nhls/text/66000787.PDF</t>
  </si>
  <si>
    <t>http://pdfhost.focus.nps.gov/docs/nhls/photos/66000787.PDF</t>
  </si>
  <si>
    <t>http://pdfhost.focus.nps.gov/docs/nhls/text/66000141.PDF</t>
  </si>
  <si>
    <t>http://pdfhost.focus.nps.gov/docs/nhls/photos/66000141.PDF</t>
  </si>
  <si>
    <t>http://pdfhost.focus.nps.gov/docs/nhls/text/66000351.PDF</t>
  </si>
  <si>
    <t>http://pdfhost.focus.nps.gov/docs/nhls/photos/66000351.PDF</t>
  </si>
  <si>
    <t>http://pdfhost.focus.nps.gov/docs/nhls/text/66000377.PDF</t>
  </si>
  <si>
    <t>http://pdfhost.focus.nps.gov/docs/nhls/photos/66000377.PDF</t>
  </si>
  <si>
    <t>http://pdfhost.focus.nps.gov/docs/nhls/text/66000378.PDF</t>
  </si>
  <si>
    <t>http://pdfhost.focus.nps.gov/docs/nhls/photos/66000378.PDF</t>
  </si>
  <si>
    <t>http://pdfhost.focus.nps.gov/docs/nhls/text/66000255.PDF</t>
  </si>
  <si>
    <t>http://pdfhost.focus.nps.gov/docs/nhls/photos/66000255.PDF</t>
  </si>
  <si>
    <t>http://pdfhost.focus.nps.gov/docs/nhls/text/66000249.PDF</t>
  </si>
  <si>
    <t>http://pdfhost.focus.nps.gov/docs/nhls/photos/66000249.PDF</t>
  </si>
  <si>
    <t>http://pdfhost.focus.nps.gov/docs/nhls/text/67000026.PDF</t>
  </si>
  <si>
    <t>http://pdfhost.focus.nps.gov/docs/nhls/photos/67000026.PDF</t>
  </si>
  <si>
    <t>http://pdfhost.focus.nps.gov/docs/nhls/text/66000674.PDF</t>
  </si>
  <si>
    <t>http://pdfhost.focus.nps.gov/docs/nhls/photos/66000674.PDF</t>
  </si>
  <si>
    <t>http://pdfhost.focus.nps.gov/docs/nhls/text/66000671.PDF</t>
  </si>
  <si>
    <t>http://pdfhost.focus.nps.gov/docs/nhls/photos/66000671.PDF</t>
  </si>
  <si>
    <t>http://pdfhost.focus.nps.gov/docs/nhls/text/73001586.PDF</t>
  </si>
  <si>
    <t>http://pdfhost.focus.nps.gov/docs/nhls/photos/73001586.PDF</t>
  </si>
  <si>
    <t>http://pdfhost.focus.nps.gov/docs/nhls/text/72000543.PDF</t>
  </si>
  <si>
    <t>http://pdfhost.focus.nps.gov/docs/nhls/photos/72000543.PDF</t>
  </si>
  <si>
    <t>http://pdfhost.focus.nps.gov/docs/nhls/text/66000362.PDF</t>
  </si>
  <si>
    <t>http://pdfhost.focus.nps.gov/docs/nhls/photos/66000362.PDF</t>
  </si>
  <si>
    <t>http://pdfhost.focus.nps.gov/docs/nhls/text/79002653.PDF</t>
  </si>
  <si>
    <t>http://pdfhost.focus.nps.gov/docs/nhls/photos/79002653.PDF</t>
  </si>
  <si>
    <t>http://pdfhost.focus.nps.gov/docs/nhls/text/78002885.PDF</t>
  </si>
  <si>
    <t>http://pdfhost.focus.nps.gov/docs/nhls/photos/78002885.PDF</t>
  </si>
  <si>
    <t>http://pdfhost.focus.nps.gov/docs/nhls/text/75002046.PDF</t>
  </si>
  <si>
    <t>http://pdfhost.focus.nps.gov/docs/nhls/photos/75002046.PDF</t>
  </si>
  <si>
    <t>http://pdfhost.focus.nps.gov/docs/nhls/text/66000297.PDF</t>
  </si>
  <si>
    <t>http://pdfhost.focus.nps.gov/docs/nhls/photos/66000297.PDF</t>
  </si>
  <si>
    <t>http://pdfhost.focus.nps.gov/docs/nhls/text/66000295.PDF</t>
  </si>
  <si>
    <t>http://pdfhost.focus.nps.gov/docs/nhls/photos/66000295.PDF</t>
  </si>
  <si>
    <t>http://pdfhost.focus.nps.gov/docs/nhls/text/66000287.PDF</t>
  </si>
  <si>
    <t>http://pdfhost.focus.nps.gov/docs/nhls/photos/66000287.PDF</t>
  </si>
  <si>
    <t>http://pdfhost.focus.nps.gov/docs/nhls/text/66000303.PDF</t>
  </si>
  <si>
    <t>http://pdfhost.focus.nps.gov/docs/nhls/photos/66000303.PDF</t>
  </si>
  <si>
    <t>http://pdfhost.focus.nps.gov/docs/nhls/text/74002097.PDF</t>
  </si>
  <si>
    <t>http://pdfhost.focus.nps.gov/docs/nhls/photos/74002097.PDF</t>
  </si>
  <si>
    <t>http://pdfhost.focus.nps.gov/docs/nhls/text/66000888.PDF</t>
  </si>
  <si>
    <t>http://pdfhost.focus.nps.gov/docs/nhls/photos/66000888.PDF</t>
  </si>
  <si>
    <t>http://pdfhost.focus.nps.gov/docs/nhls/text/66000330.PDF</t>
  </si>
  <si>
    <t>http://pdfhost.focus.nps.gov/docs/nhls/photos/66000330.PDF</t>
  </si>
  <si>
    <t>http://pdfhost.focus.nps.gov/docs/nhls/text/66000332.PDF</t>
  </si>
  <si>
    <t>http://pdfhost.focus.nps.gov/docs/nhls/photos/66000332.PDF</t>
  </si>
  <si>
    <t>http://pdfhost.focus.nps.gov/docs/nhls/text/83003570.PDF</t>
  </si>
  <si>
    <t>http://pdfhost.focus.nps.gov/docs/nhls/photos/83003570.PDF</t>
  </si>
  <si>
    <t>http://pdfhost.focus.nps.gov/docs/nhls/text/69000071.PDF</t>
  </si>
  <si>
    <t>http://pdfhost.focus.nps.gov/docs/nhls/photos/69000071.PDF</t>
  </si>
  <si>
    <t>http://pdfhost.focus.nps.gov/docs/nhls/text/66000904.PDF</t>
  </si>
  <si>
    <t>http://pdfhost.focus.nps.gov/docs/nhls/photos/66000904.PDF</t>
  </si>
  <si>
    <t>http://pdfhost.focus.nps.gov/docs/nhls/text/83004388.PDF</t>
  </si>
  <si>
    <t>http://pdfhost.focus.nps.gov/docs/nhls/photos/83004388.PDF</t>
  </si>
  <si>
    <t>http://pdfhost.focus.nps.gov/docs/nhls/text/66000401.PDF</t>
  </si>
  <si>
    <t>http://pdfhost.focus.nps.gov/docs/nhls/photos/66000401.PDF</t>
  </si>
  <si>
    <t>http://pdfhost.focus.nps.gov/docs/nhls/text/66000425.PDF</t>
  </si>
  <si>
    <t>http://pdfhost.focus.nps.gov/docs/nhls/photos/66000425.PDF</t>
  </si>
  <si>
    <t>http://pdfhost.focus.nps.gov/docs/nhls/text/66000738.PDF</t>
  </si>
  <si>
    <t>http://pdfhost.focus.nps.gov/docs/nhls/photos/66000738.PDF</t>
  </si>
  <si>
    <t>http://pdfhost.focus.nps.gov/docs/nhls/text/85001789.PDF</t>
  </si>
  <si>
    <t>http://pdfhost.focus.nps.gov/docs/nhls/photos/85001789.PDF</t>
  </si>
  <si>
    <t>http://pdfhost.focus.nps.gov/docs/nhls/text/85003268.PDF</t>
  </si>
  <si>
    <t>http://pdfhost.focus.nps.gov/docs/nhls/photos/85003268.PDF</t>
  </si>
  <si>
    <t>http://pdfhost.focus.nps.gov/docs/nhls/text/71001048.PDF</t>
  </si>
  <si>
    <t>http://pdfhost.focus.nps.gov/docs/nhls/photos/71001048.PDF</t>
  </si>
  <si>
    <t>http://pdfhost.focus.nps.gov/docs/nhls/text/76001119.PDF</t>
  </si>
  <si>
    <t>http://pdfhost.focus.nps.gov/docs/nhls/photos/76001119.PDF</t>
  </si>
  <si>
    <t>http://pdfhost.focus.nps.gov/docs/nhls/text/66000430.PDF</t>
  </si>
  <si>
    <t>http://pdfhost.focus.nps.gov/docs/nhls/photos/66000430.PDF</t>
  </si>
  <si>
    <t>http://pdfhost.focus.nps.gov/docs/nhls/text/66000433.PDF</t>
  </si>
  <si>
    <t>http://pdfhost.focus.nps.gov/docs/nhls/photos/66000433.PDF</t>
  </si>
  <si>
    <t>http://pdfhost.focus.nps.gov/docs/nhls/text/66000154.PDF</t>
  </si>
  <si>
    <t>http://pdfhost.focus.nps.gov/docs/nhls/photos/66000154.PDF</t>
  </si>
  <si>
    <t>http://pdfhost.focus.nps.gov/docs/nhls/text/66000931.PDF</t>
  </si>
  <si>
    <t>http://pdfhost.focus.nps.gov/docs/nhls/photos/66000931.PDF</t>
  </si>
  <si>
    <t>http://pdfhost.focus.nps.gov/docs/nhls/text/73001336.PDF</t>
  </si>
  <si>
    <t>http://pdfhost.focus.nps.gov/docs/nhls/photos/73001336.PDF</t>
  </si>
  <si>
    <t>http://pdfhost.focus.nps.gov/docs/nhls/text/74001346.PDF</t>
  </si>
  <si>
    <t>http://pdfhost.focus.nps.gov/docs/nhls/photos/74001346.PDF</t>
  </si>
  <si>
    <t>http://pdfhost.focus.nps.gov/docs/nhls/text/66000103.PDF</t>
  </si>
  <si>
    <t>http://pdfhost.focus.nps.gov/docs/nhls/photos/66000103.PDF</t>
  </si>
  <si>
    <t>http://pdfhost.focus.nps.gov/docs/nhls/text/77001340.PDF</t>
  </si>
  <si>
    <t>http://pdfhost.focus.nps.gov/docs/nhls/photos/77001340.PDF</t>
  </si>
  <si>
    <t>http://pdfhost.focus.nps.gov/docs/nhls/text/70000647.PDF</t>
  </si>
  <si>
    <t>http://pdfhost.focus.nps.gov/docs/nhls/photos/70000647.PDF</t>
  </si>
  <si>
    <t>http://pdfhost.focus.nps.gov/docs/nhls/text/77001542.PDF</t>
  </si>
  <si>
    <t>http://pdfhost.focus.nps.gov/docs/nhls/photos/77001542.PDF</t>
  </si>
  <si>
    <t>http://pdfhost.focus.nps.gov/docs/nhls/text/70000112.PDF</t>
  </si>
  <si>
    <t>http://pdfhost.focus.nps.gov/docs/nhls/photos/70000112.PDF</t>
  </si>
  <si>
    <t>http://pdfhost.focus.nps.gov/docs/nhls/text/72001542.PDF</t>
  </si>
  <si>
    <t>http://pdfhost.focus.nps.gov/docs/nhls/photos/72001542.PDF</t>
  </si>
  <si>
    <t>http://pdfhost.focus.nps.gov/docs/nhls/text/78003208.PDF</t>
  </si>
  <si>
    <t>http://pdfhost.focus.nps.gov/docs/nhls/photos/78003208.PDF</t>
  </si>
  <si>
    <t>http://pdfhost.focus.nps.gov/docs/nhls/text/66000957.PDF</t>
  </si>
  <si>
    <t>http://pdfhost.focus.nps.gov/docs/nhls/photos/66000957.PDF</t>
  </si>
  <si>
    <t>http://pdfhost.focus.nps.gov/docs/nhls/text/78000535.PDF</t>
  </si>
  <si>
    <t>http://pdfhost.focus.nps.gov/docs/nhls/photos/78000535.PDF</t>
  </si>
  <si>
    <t>http://pdfhost.focus.nps.gov/docs/nhls/text/66000478.PDF</t>
  </si>
  <si>
    <t>http://pdfhost.focus.nps.gov/docs/nhls/photos/66000478.PDF</t>
  </si>
  <si>
    <t>http://pdfhost.focus.nps.gov/docs/nhls/text/66000958.PDF</t>
  </si>
  <si>
    <t>http://pdfhost.focus.nps.gov/docs/nhls/photos/66000958.PDF</t>
  </si>
  <si>
    <t>http://pdfhost.focus.nps.gov/docs/nhls/text/71000109.PDF</t>
  </si>
  <si>
    <t>http://pdfhost.focus.nps.gov/docs/nhls/photos/71000109.PDF</t>
  </si>
  <si>
    <t>http://pdfhost.focus.nps.gov/docs/nhls/text/66000197.PDF</t>
  </si>
  <si>
    <t>http://pdfhost.focus.nps.gov/docs/nhls/photos/66000197.PDF</t>
  </si>
  <si>
    <t>http://pdfhost.focus.nps.gov/docs/nhls/text/66000263.PDF</t>
  </si>
  <si>
    <t>http://pdfhost.focus.nps.gov/docs/nhls/photos/66000263.PDF</t>
  </si>
  <si>
    <t>http://pdfhost.focus.nps.gov/docs/nhls/text/80000961.PDF</t>
  </si>
  <si>
    <t>http://pdfhost.focus.nps.gov/docs/nhls/photos/80000961.PDF</t>
  </si>
  <si>
    <t>http://pdfhost.focus.nps.gov/docs/nhls/text/71000742.PDF</t>
  </si>
  <si>
    <t>http://pdfhost.focus.nps.gov/docs/nhls/photos/71000742.PDF</t>
  </si>
  <si>
    <t>http://pdfhost.focus.nps.gov/docs/nhls/text/66000801.PDF</t>
  </si>
  <si>
    <t>http://pdfhost.focus.nps.gov/docs/nhls/photos/66000801.PDF</t>
  </si>
  <si>
    <t>http://pdfhost.focus.nps.gov/docs/nhls/text/74002226.PDF</t>
  </si>
  <si>
    <t>http://pdfhost.focus.nps.gov/docs/nhls/photos/74002226.PDF</t>
  </si>
  <si>
    <t>http://pdfhost.focus.nps.gov/docs/nhls/text/66000579.PDF</t>
  </si>
  <si>
    <t>http://pdfhost.focus.nps.gov/docs/nhls/photos/66000579.PDF</t>
  </si>
  <si>
    <t>http://pdfhost.focus.nps.gov/docs/nhls/text/74001222.PDF</t>
  </si>
  <si>
    <t>http://pdfhost.focus.nps.gov/docs/nhls/photos/74001222.PDF</t>
  </si>
  <si>
    <t>http://pdfhost.focus.nps.gov/docs/nhls/text/78001883.PDF</t>
  </si>
  <si>
    <t>http://pdfhost.focus.nps.gov/docs/nhls/photos/78001883.PDF</t>
  </si>
  <si>
    <t>http://pdfhost.focus.nps.gov/docs/nhls/text/72000875.PDF</t>
  </si>
  <si>
    <t>http://pdfhost.focus.nps.gov/docs/nhls/photos/72000875.PDF</t>
  </si>
  <si>
    <t>http://pdfhost.focus.nps.gov/docs/nhls/text/78001886.PDF</t>
  </si>
  <si>
    <t>http://pdfhost.focus.nps.gov/docs/nhls/photos/78001886.PDF</t>
  </si>
  <si>
    <t>http://pdfhost.focus.nps.gov/docs/nhls/text/76001252.PDF</t>
  </si>
  <si>
    <t>http://pdfhost.focus.nps.gov/docs/nhls/photos/76001252.PDF</t>
  </si>
  <si>
    <t>http://pdfhost.focus.nps.gov/docs/nhls/text/76001250.PDF</t>
  </si>
  <si>
    <t>http://pdfhost.focus.nps.gov/docs/nhls/photos/76001250.PDF</t>
  </si>
  <si>
    <t>http://pdfhost.focus.nps.gov/docs/nhls/text/76001249.PDF</t>
  </si>
  <si>
    <t>http://pdfhost.focus.nps.gov/docs/nhls/photos/76001249.PDF</t>
  </si>
  <si>
    <t>http://pdfhost.focus.nps.gov/docs/nhls/text/74001272.PDF</t>
  </si>
  <si>
    <t>http://pdfhost.focus.nps.gov/docs/nhls/photos/74001272.PDF</t>
  </si>
  <si>
    <t>http://pdfhost.focus.nps.gov/docs/nhls/text/66000562.PDF</t>
  </si>
  <si>
    <t>http://pdfhost.focus.nps.gov/docs/nhls/photos/66000562.PDF</t>
  </si>
  <si>
    <t>http://pdfhost.focus.nps.gov/docs/nhls/text/74001252.PDF</t>
  </si>
  <si>
    <t>http://pdfhost.focus.nps.gov/docs/nhls/photos/74001252.PDF</t>
  </si>
  <si>
    <t>http://pdfhost.focus.nps.gov/docs/nhls/text/79001603.PDF</t>
  </si>
  <si>
    <t>http://pdfhost.focus.nps.gov/docs/nhls/photos/79001603.PDF</t>
  </si>
  <si>
    <t>http://pdfhost.focus.nps.gov/docs/nhls/text/66000203.PDF</t>
  </si>
  <si>
    <t>http://pdfhost.focus.nps.gov/docs/nhls/photos/66000203.PDF</t>
  </si>
  <si>
    <t>http://pdfhost.focus.nps.gov/docs/nhls/text/70000144.PDF</t>
  </si>
  <si>
    <t>http://pdfhost.focus.nps.gov/docs/nhls/photos/70000144.PDF</t>
  </si>
  <si>
    <t>http://pdfhost.focus.nps.gov/docs/nhls/text/69000038.PDF</t>
  </si>
  <si>
    <t>http://pdfhost.focus.nps.gov/docs/nhls/photos/69000038.PDF</t>
  </si>
  <si>
    <t>http://pdfhost.focus.nps.gov/docs/nhls/text/77000148.PDF</t>
  </si>
  <si>
    <t>http://pdfhost.focus.nps.gov/docs/nhls/photos/77000148.PDF</t>
  </si>
  <si>
    <t>http://pdfhost.focus.nps.gov/docs/nhls/text/66000232.PDF</t>
  </si>
  <si>
    <t>http://pdfhost.focus.nps.gov/docs/nhls/photos/66000232.PDF</t>
  </si>
  <si>
    <t>http://pdfhost.focus.nps.gov/docs/nhls/text/70000530.PDF</t>
  </si>
  <si>
    <t>http://pdfhost.focus.nps.gov/docs/nhls/photos/70000530.PDF</t>
  </si>
  <si>
    <t>http://pdfhost.focus.nps.gov/docs/nhls/text/95000453.PDF</t>
  </si>
  <si>
    <t>http://pdfhost.focus.nps.gov/docs/nhls/photos/95000453.PDF</t>
  </si>
  <si>
    <t>http://pdfhost.focus.nps.gov/docs/nhls/text/77000041.PDF</t>
  </si>
  <si>
    <t>http://pdfhost.focus.nps.gov/docs/nhls/photos/77000041.PDF</t>
  </si>
  <si>
    <t>http://pdfhost.focus.nps.gov/docs/nhls/text/93000303.PDF</t>
  </si>
  <si>
    <t>http://pdfhost.focus.nps.gov/docs/nhls/photos/93000303.PDF</t>
  </si>
  <si>
    <t>http://pdfhost.focus.nps.gov/docs/nhls/text/80004331.PDF</t>
  </si>
  <si>
    <t>http://pdfhost.focus.nps.gov/docs/nhls/photos/80004331.PDF</t>
  </si>
  <si>
    <t>http://pdfhost.focus.nps.gov/docs/nhls/text/70000485.PDF</t>
  </si>
  <si>
    <t>http://pdfhost.focus.nps.gov/docs/nhls/photos/70000485.PDF</t>
  </si>
  <si>
    <t>http://pdfhost.focus.nps.gov/docs/nhls/text/75000343.PDF</t>
  </si>
  <si>
    <t>http://pdfhost.focus.nps.gov/docs/nhls/photos/75000343.PDF</t>
  </si>
  <si>
    <t>http://pdfhost.focus.nps.gov/docs/nhls/text/71000305.PDF</t>
  </si>
  <si>
    <t>http://pdfhost.focus.nps.gov/docs/nhls/photos/71000305.PDF</t>
  </si>
  <si>
    <t>http://pdfhost.focus.nps.gov/docs/nhls/text/73000690.PDF</t>
  </si>
  <si>
    <t>http://pdfhost.focus.nps.gov/docs/nhls/photos/73000690.PDF</t>
  </si>
  <si>
    <t>http://pdfhost.focus.nps.gov/docs/nhls/text/80002920.PDF</t>
  </si>
  <si>
    <t>http://pdfhost.focus.nps.gov/docs/nhls/photos/80002920.PDF</t>
  </si>
  <si>
    <t>http://pdfhost.focus.nps.gov/docs/nhls/text/97000341.PDF</t>
  </si>
  <si>
    <t>http://pdfhost.focus.nps.gov/docs/nhls/photos/97000341.PDF</t>
  </si>
  <si>
    <t>http://pdfhost.focus.nps.gov/docs/nhls/text/97000342.PDF</t>
  </si>
  <si>
    <t>http://pdfhost.focus.nps.gov/docs/nhls/photos/97000342.PDF</t>
  </si>
  <si>
    <t>http://pdfhost.focus.nps.gov/docs/nhls/text/97000343.PDF</t>
  </si>
  <si>
    <t>http://pdfhost.focus.nps.gov/docs/nhls/photos/97000343.PDF</t>
  </si>
  <si>
    <t>http://pdfhost.focus.nps.gov/docs/nhls/text/97000344.PDF</t>
  </si>
  <si>
    <t>http://pdfhost.focus.nps.gov/docs/nhls/photos/97000344.PDF</t>
  </si>
  <si>
    <t>http://pdfhost.focus.nps.gov/docs/nhls/text/97000345.PDF</t>
  </si>
  <si>
    <t>http://pdfhost.focus.nps.gov/docs/nhls/photos/97000345.PDF</t>
  </si>
  <si>
    <t>http://pdfhost.focus.nps.gov/docs/nhls/text/97001260.PDF</t>
  </si>
  <si>
    <t>http://pdfhost.focus.nps.gov/docs/nhls/photos/97001260.PDF</t>
  </si>
  <si>
    <t>http://pdfhost.focus.nps.gov/docs/nhls/text/97001261.PDF</t>
  </si>
  <si>
    <t>http://pdfhost.focus.nps.gov/docs/nhls/photos/97001261.PDF</t>
  </si>
  <si>
    <t>http://pdfhost.focus.nps.gov/docs/nhls/text/97001262.PDF</t>
  </si>
  <si>
    <t>http://pdfhost.focus.nps.gov/docs/nhls/photos/97001262.PDF</t>
  </si>
  <si>
    <t>http://pdfhost.focus.nps.gov/docs/nhls/text/97001264.PDF</t>
  </si>
  <si>
    <t>http://pdfhost.focus.nps.gov/docs/nhls/photos/97001264.PDF</t>
  </si>
  <si>
    <t>http://pdfhost.focus.nps.gov/docs/nhls/text/97001265.PDF</t>
  </si>
  <si>
    <t>http://pdfhost.focus.nps.gov/docs/nhls/photos/97001265.PDF</t>
  </si>
  <si>
    <t>http://pdfhost.focus.nps.gov/docs/nhls/text/97001266.PDF</t>
  </si>
  <si>
    <t>http://pdfhost.focus.nps.gov/docs/nhls/photos/97001266.PDF</t>
  </si>
  <si>
    <t>http://pdfhost.focus.nps.gov/docs/nhls/text/97001267.PDF</t>
  </si>
  <si>
    <t>http://pdfhost.focus.nps.gov/docs/nhls/photos/97001267.PDF</t>
  </si>
  <si>
    <t>http://pdfhost.focus.nps.gov/docs/nhls/text/97001268.PDF</t>
  </si>
  <si>
    <t>http://pdfhost.focus.nps.gov/docs/nhls/photos/97001268.PDF</t>
  </si>
  <si>
    <t>http://pdfhost.focus.nps.gov/docs/nhls/text/97001269.PDF</t>
  </si>
  <si>
    <t>http://pdfhost.focus.nps.gov/docs/nhls/photos/97001269.PDF</t>
  </si>
  <si>
    <t>http://pdfhost.focus.nps.gov/docs/nhls/text/97001270.PDF</t>
  </si>
  <si>
    <t>http://pdfhost.focus.nps.gov/docs/nhls/photos/97001270.PDF</t>
  </si>
  <si>
    <t>http://pdfhost.focus.nps.gov/docs/nhls/text/97001271.PDF</t>
  </si>
  <si>
    <t>http://pdfhost.focus.nps.gov/docs/nhls/photos/97001271.PDF</t>
  </si>
  <si>
    <t>http://pdfhost.focus.nps.gov/docs/nhls/text/97001272.PDF</t>
  </si>
  <si>
    <t>http://pdfhost.focus.nps.gov/docs/nhls/photos/97001272.PDF</t>
  </si>
  <si>
    <t>http://pdfhost.focus.nps.gov/docs/nhls/text/97001273.PDF</t>
  </si>
  <si>
    <t>http://pdfhost.focus.nps.gov/docs/nhls/photos/97001273.PDF</t>
  </si>
  <si>
    <t>http://pdfhost.focus.nps.gov/docs/nhls/text/97001274.PDF</t>
  </si>
  <si>
    <t>http://pdfhost.focus.nps.gov/docs/nhls/photos/97001274.PDF</t>
  </si>
  <si>
    <t>http://pdfhost.focus.nps.gov/docs/nhls/text/97001275.PDF</t>
  </si>
  <si>
    <t>http://pdfhost.focus.nps.gov/docs/nhls/photos/97001275.PDF</t>
  </si>
  <si>
    <t>http://pdfhost.focus.nps.gov/docs/nhls/text/97001276.PDF</t>
  </si>
  <si>
    <t>http://pdfhost.focus.nps.gov/docs/nhls/photos/97001276.PDF</t>
  </si>
  <si>
    <t>http://pdfhost.focus.nps.gov/docs/nhls/text/97001277.PDF</t>
  </si>
  <si>
    <t>http://pdfhost.focus.nps.gov/docs/nhls/photos/97001277.PDF</t>
  </si>
  <si>
    <t>http://pdfhost.focus.nps.gov/docs/nhls/text/97001278.PDF</t>
  </si>
  <si>
    <t>http://pdfhost.focus.nps.gov/docs/nhls/photos/97001278.PDF</t>
  </si>
  <si>
    <t>http://pdfhost.focus.nps.gov/docs/nhls/text/97001231.PDF</t>
  </si>
  <si>
    <t>http://pdfhost.focus.nps.gov/docs/nhls/photos/97001231.PDF</t>
  </si>
  <si>
    <t>http://pdfhost.focus.nps.gov/docs/nhls/text/97001401.PDF</t>
  </si>
  <si>
    <t>http://pdfhost.focus.nps.gov/docs/nhls/photos/97001401.PDF</t>
  </si>
  <si>
    <t>http://pdfhost.focus.nps.gov/docs/nhls/text/97001677.PDF</t>
  </si>
  <si>
    <t>http://pdfhost.focus.nps.gov/docs/nhls/photos/97001677.PDF</t>
  </si>
  <si>
    <t>http://pdfhost.focus.nps.gov/docs/nhls/text/97001678.PDF</t>
  </si>
  <si>
    <t>http://pdfhost.focus.nps.gov/docs/nhls/photos/97001678.PDF</t>
  </si>
  <si>
    <t>http://pdfhost.focus.nps.gov/docs/nhls/text/97001679.PDF</t>
  </si>
  <si>
    <t>http://pdfhost.focus.nps.gov/docs/nhls/photos/97001679.PDF</t>
  </si>
  <si>
    <t>http://pdfhost.focus.nps.gov/docs/nhls/text/93001593.PDF</t>
  </si>
  <si>
    <t>http://pdfhost.focus.nps.gov/docs/nhls/photos/93001593.PDF</t>
  </si>
  <si>
    <t>http://pdfhost.focus.nps.gov/docs/nhls/text/91002039.PDF</t>
  </si>
  <si>
    <t>http://pdfhost.focus.nps.gov/docs/nhls/photos/91002039.PDF</t>
  </si>
  <si>
    <t>http://pdfhost.focus.nps.gov/docs/nhls/text/96000814.PDF</t>
  </si>
  <si>
    <t>http://pdfhost.focus.nps.gov/docs/nhls/photos/96000814.PDF</t>
  </si>
  <si>
    <t>http://pdfhost.focus.nps.gov/docs/nhls/text/82002009.PDF</t>
  </si>
  <si>
    <t>http://pdfhost.focus.nps.gov/docs/nhls/photos/82002009.PDF</t>
  </si>
  <si>
    <t>http://pdfhost.focus.nps.gov/docs/nhls/text/73002166.PDF</t>
  </si>
  <si>
    <t>http://pdfhost.focus.nps.gov/docs/nhls/photos/73002166.PDF</t>
  </si>
  <si>
    <t>http://pdfhost.focus.nps.gov/docs/nhls/text/70000883.PDF</t>
  </si>
  <si>
    <t>http://pdfhost.focus.nps.gov/docs/nhls/photos/70000883.PDF</t>
  </si>
  <si>
    <t>http://pdfhost.focus.nps.gov/docs/nhls/text/80003043.PDF</t>
  </si>
  <si>
    <t>http://pdfhost.focus.nps.gov/docs/nhls/photos/80003043.PDF</t>
  </si>
  <si>
    <t>http://pdfhost.focus.nps.gov/docs/nhls/text/74000201.PDF</t>
  </si>
  <si>
    <t>http://pdfhost.focus.nps.gov/docs/nhls/photos/74000201.PDF</t>
  </si>
  <si>
    <t>http://pdfhost.focus.nps.gov/docs/nhls/text/72001162.PDF</t>
  </si>
  <si>
    <t>http://pdfhost.focus.nps.gov/docs/nhls/photos/72001162.PDF</t>
  </si>
  <si>
    <t>http://pdfhost.focus.nps.gov/docs/nhls/text/80003143.PDF</t>
  </si>
  <si>
    <t>http://pdfhost.focus.nps.gov/docs/nhls/photos/80003143.PDF</t>
  </si>
  <si>
    <t>http://pdfhost.focus.nps.gov/docs/nhls/text/69000037.PDF</t>
  </si>
  <si>
    <t>http://pdfhost.focus.nps.gov/docs/nhls/photos/69000037.PDF</t>
  </si>
  <si>
    <t>http://pdfhost.focus.nps.gov/docs/nhls/text/71000164.PDF</t>
  </si>
  <si>
    <t>http://pdfhost.focus.nps.gov/docs/nhls/photos/71000164.PDF</t>
  </si>
  <si>
    <t>http://pdfhost.focus.nps.gov/docs/nhls/text/98000453.PDF</t>
  </si>
  <si>
    <t>http://pdfhost.focus.nps.gov/docs/nhls/photos/98000453.PDF</t>
  </si>
  <si>
    <t>http://pdfhost.focus.nps.gov/docs/nhls/text/66000402.PDF</t>
  </si>
  <si>
    <t>http://pdfhost.focus.nps.gov/docs/nhls/photos/66000402.PDF</t>
  </si>
  <si>
    <t>http://pdfhost.focus.nps.gov/docs/nhls/text/98001190.PDF</t>
  </si>
  <si>
    <t>http://pdfhost.focus.nps.gov/docs/nhls/photos/98001190.PDF</t>
  </si>
  <si>
    <t>Sleeping Bear Dunes National Seashor</t>
  </si>
  <si>
    <t>http://pdfhost.focus.nps.gov/docs/nhls/text/98001191.PDF</t>
  </si>
  <si>
    <t>http://pdfhost.focus.nps.gov/docs/nhls/photos/98001191.PDF</t>
  </si>
  <si>
    <t>http://pdfhost.focus.nps.gov/docs/nhls/text/98001192.PDF</t>
  </si>
  <si>
    <t>http://pdfhost.focus.nps.gov/docs/nhls/photos/98001192.PDF</t>
  </si>
  <si>
    <t>http://pdfhost.focus.nps.gov/docs/nhls/text/74001280.PDF</t>
  </si>
  <si>
    <t>http://pdfhost.focus.nps.gov/docs/nhls/photos/74001280.PDF</t>
  </si>
  <si>
    <t>http://pdfhost.focus.nps.gov/docs/nhls/text/66000344.PDF</t>
  </si>
  <si>
    <t>http://pdfhost.focus.nps.gov/docs/nhls/photos/66000344.PDF</t>
  </si>
  <si>
    <t>http://pdfhost.focus.nps.gov/docs/nhls/text/72000840.PDF</t>
  </si>
  <si>
    <t>http://pdfhost.focus.nps.gov/docs/nhls/photos/72000840.PDF</t>
  </si>
  <si>
    <t>http://pdfhost.focus.nps.gov/docs/nhls/text/70000792.PDF</t>
  </si>
  <si>
    <t>http://pdfhost.focus.nps.gov/docs/nhls/photos/70000792.PDF</t>
  </si>
  <si>
    <t>http://pdfhost.focus.nps.gov/docs/nhls/text/73002342.PDF</t>
  </si>
  <si>
    <t>http://pdfhost.focus.nps.gov/docs/nhls/photos/73002342.PDF</t>
  </si>
  <si>
    <t>http://pdfhost.focus.nps.gov/docs/nhls/text/72000355.PDF</t>
  </si>
  <si>
    <t>http://pdfhost.focus.nps.gov/docs/nhls/photos/72000355.PDF</t>
  </si>
  <si>
    <t>http://pdfhost.focus.nps.gov/docs/nhls/text/72000065.PDF</t>
  </si>
  <si>
    <t>http://pdfhost.focus.nps.gov/docs/nhls/photos/72000065.PDF</t>
  </si>
  <si>
    <t>http://pdfhost.focus.nps.gov/docs/nhls/text/77001185.PDF</t>
  </si>
  <si>
    <t>http://pdfhost.focus.nps.gov/docs/nhls/photos/77001185.PDF</t>
  </si>
  <si>
    <t>http://pdfhost.focus.nps.gov/docs/nhls/text/95000819.PDF</t>
  </si>
  <si>
    <t>http://pdfhost.focus.nps.gov/docs/nhls/photos/95000819.PDF</t>
  </si>
  <si>
    <t>http://pdfhost.focus.nps.gov/docs/nhls/text/78000473.PDF</t>
  </si>
  <si>
    <t>http://pdfhost.focus.nps.gov/docs/nhls/photos/78000473.PDF</t>
  </si>
  <si>
    <t>http://pdfhost.focus.nps.gov/docs/nhls/text/70000232.PDF</t>
  </si>
  <si>
    <t>http://pdfhost.focus.nps.gov/docs/nhls/photos/70000232.PDF</t>
  </si>
  <si>
    <t>http://pdfhost.focus.nps.gov/docs/nhls/text/77000183.PDF</t>
  </si>
  <si>
    <t>http://pdfhost.focus.nps.gov/docs/nhls/photos/77000183.PDF</t>
  </si>
  <si>
    <t>http://pdfhost.focus.nps.gov/docs/nhls/text/78000266.PDF</t>
  </si>
  <si>
    <t>http://pdfhost.focus.nps.gov/docs/nhls/photos/78000266.PDF</t>
  </si>
  <si>
    <t>http://pdfhost.focus.nps.gov/docs/nhls/text/93000637.PDF</t>
  </si>
  <si>
    <t>http://pdfhost.focus.nps.gov/docs/nhls/photos/93000637.PDF</t>
  </si>
  <si>
    <t>http://pdfhost.focus.nps.gov/docs/nhls/text/99000627.PDF</t>
  </si>
  <si>
    <t>http://pdfhost.focus.nps.gov/docs/nhls/photos/99000627.PDF</t>
  </si>
  <si>
    <t>http://pdfhost.focus.nps.gov/docs/nhls/text/99000629.PDF</t>
  </si>
  <si>
    <t>http://pdfhost.focus.nps.gov/docs/nhls/photos/99000629.PDF</t>
  </si>
  <si>
    <t>http://pdfhost.focus.nps.gov/docs/nhls/text/99000628.PDF</t>
  </si>
  <si>
    <t>http://pdfhost.focus.nps.gov/docs/nhls/photos/99000628.PDF</t>
  </si>
  <si>
    <t>http://pdfhost.focus.nps.gov/docs/nhls/text/78001948.PDF</t>
  </si>
  <si>
    <t>http://pdfhost.focus.nps.gov/docs/nhls/photos/78001948.PDF</t>
  </si>
  <si>
    <t>http://pdfhost.focus.nps.gov/docs/nhls/text/99000632.PDF</t>
  </si>
  <si>
    <t>http://pdfhost.focus.nps.gov/docs/nhls/photos/99000632.PDF</t>
  </si>
  <si>
    <t>http://pdfhost.focus.nps.gov/docs/nhls/text/99000633.PDF</t>
  </si>
  <si>
    <t>http://pdfhost.focus.nps.gov/docs/nhls/photos/99000633.PDF</t>
  </si>
  <si>
    <t>http://pdfhost.focus.nps.gov/docs/nhls/text/70000354.PDF</t>
  </si>
  <si>
    <t>http://pdfhost.focus.nps.gov/docs/nhls/photos/70000354.PDF</t>
  </si>
  <si>
    <t>http://pdfhost.focus.nps.gov/docs/nhls/text/76000707.PDF</t>
  </si>
  <si>
    <t>http://pdfhost.focus.nps.gov/docs/nhls/photos/76000707.PDF</t>
  </si>
  <si>
    <t>http://pdfhost.focus.nps.gov/docs/nhls/text/78002270.PDF</t>
  </si>
  <si>
    <t>http://pdfhost.focus.nps.gov/docs/nhls/photos/78002270.PDF</t>
  </si>
  <si>
    <t>http://pdfhost.focus.nps.gov/docs/nhls/text/99000631.PDF</t>
  </si>
  <si>
    <t>http://pdfhost.focus.nps.gov/docs/nhls/photos/99000631.PDF</t>
  </si>
  <si>
    <t>http://pdfhost.focus.nps.gov/docs/nhls/text/74001308.PDF</t>
  </si>
  <si>
    <t>http://pdfhost.focus.nps.gov/docs/nhls/photos/74001308.PDF</t>
  </si>
  <si>
    <t>http://pdfhost.focus.nps.gov/docs/nhls/text/75000864.PDF</t>
  </si>
  <si>
    <t>http://pdfhost.focus.nps.gov/docs/nhls/photos/75000864.PDF</t>
  </si>
  <si>
    <t>http://pdfhost.focus.nps.gov/docs/nhls/text/71000525.PDF</t>
  </si>
  <si>
    <t>http://pdfhost.focus.nps.gov/docs/nhls/photos/71000525.PDF</t>
  </si>
  <si>
    <t>http://pdfhost.focus.nps.gov/docs/nhls/text/78003151.PDF</t>
  </si>
  <si>
    <t>http://pdfhost.focus.nps.gov/docs/nhls/photos/78003151.PDF</t>
  </si>
  <si>
    <t>http://pdfhost.focus.nps.gov/docs/nhls/text/00000703.PDF</t>
  </si>
  <si>
    <t>http://pdfhost.focus.nps.gov/docs/nhls/photos/00000703.PDF</t>
  </si>
  <si>
    <t>http://pdfhost.focus.nps.gov/docs/nhls/text/00000707.PDF</t>
  </si>
  <si>
    <t>http://pdfhost.focus.nps.gov/docs/nhls/photos/00000707.PDF</t>
  </si>
  <si>
    <t>http://pdfhost.focus.nps.gov/docs/nhls/text/00000704.PDF</t>
  </si>
  <si>
    <t>http://pdfhost.focus.nps.gov/docs/nhls/photos/00000704.PDF</t>
  </si>
  <si>
    <t>http://pdfhost.focus.nps.gov/docs/nhls/text/00000706.PDF</t>
  </si>
  <si>
    <t>http://pdfhost.focus.nps.gov/docs/nhls/photos/00000706.PDF</t>
  </si>
  <si>
    <t>http://pdfhost.focus.nps.gov/docs/nhls/text/00000705.PDF</t>
  </si>
  <si>
    <t>http://pdfhost.focus.nps.gov/docs/nhls/photos/00000705.PDF</t>
  </si>
  <si>
    <t>http://pdfhost.focus.nps.gov/docs/nhls/text/95001272.PDF</t>
  </si>
  <si>
    <t>http://pdfhost.focus.nps.gov/docs/nhls/photos/95001272.PDF</t>
  </si>
  <si>
    <t>http://pdfhost.focus.nps.gov/docs/nhls/text/00000702.PDF</t>
  </si>
  <si>
    <t>http://pdfhost.focus.nps.gov/docs/nhls/photos/00000702.PDF</t>
  </si>
  <si>
    <t>http://pdfhost.focus.nps.gov/docs/nhls/text/00000709.PDF</t>
  </si>
  <si>
    <t>http://pdfhost.focus.nps.gov/docs/nhls/photos/00000709.PDF</t>
  </si>
  <si>
    <t>http://pdfhost.focus.nps.gov/docs/nhls/text/86002955.PDF</t>
  </si>
  <si>
    <t>http://pdfhost.focus.nps.gov/docs/nhls/photos/86002955.PDF</t>
  </si>
  <si>
    <t>http://pdfhost.focus.nps.gov/docs/nhls/text/76001221.PDF</t>
  </si>
  <si>
    <t>http://pdfhost.focus.nps.gov/docs/nhls/photos/76001221.PDF</t>
  </si>
  <si>
    <t>http://pdfhost.focus.nps.gov/docs/nhls/text/83004168.PDF</t>
  </si>
  <si>
    <t>http://pdfhost.focus.nps.gov/docs/nhls/photos/83004168.PDF</t>
  </si>
  <si>
    <t>http://pdfhost.focus.nps.gov/docs/nhls/text/71000023.PDF</t>
  </si>
  <si>
    <t>http://pdfhost.focus.nps.gov/docs/nhls/photos/71000023.PDF</t>
  </si>
  <si>
    <t>http://pdfhost.focus.nps.gov/docs/nhls/text/98001267.PDF</t>
  </si>
  <si>
    <t>http://pdfhost.focus.nps.gov/docs/nhls/photos/98001267.PDF</t>
  </si>
  <si>
    <t>http://pdfhost.focus.nps.gov/docs/nhls/text/79000232.PDF</t>
  </si>
  <si>
    <t>http://pdfhost.focus.nps.gov/docs/nhls/photos/79000232.PDF</t>
  </si>
  <si>
    <t>http://pdfhost.focus.nps.gov/docs/nhls/text/72001487.PDF</t>
  </si>
  <si>
    <t>http://pdfhost.focus.nps.gov/docs/nhls/photos/72001487.PDF</t>
  </si>
  <si>
    <t>http://pdfhost.focus.nps.gov/docs/nhls/text/96001548.PDF</t>
  </si>
  <si>
    <t>http://pdfhost.focus.nps.gov/docs/nhls/photos/96001548.PDF</t>
  </si>
  <si>
    <t>http://pdfhost.focus.nps.gov/docs/nhls/text/97000830.PDF</t>
  </si>
  <si>
    <t>http://pdfhost.focus.nps.gov/docs/nhls/photos/97000830.PDF</t>
  </si>
  <si>
    <t>http://pdfhost.focus.nps.gov/docs/nhls/text/74001737.PDF</t>
  </si>
  <si>
    <t>http://pdfhost.focus.nps.gov/docs/nhls/photos/74001737.PDF</t>
  </si>
  <si>
    <t>http://pdfhost.focus.nps.gov/docs/nhls/text/00000258.PDF</t>
  </si>
  <si>
    <t>http://pdfhost.focus.nps.gov/docs/nhls/photos/00000258.PDF</t>
  </si>
  <si>
    <t>http://pdfhost.focus.nps.gov/docs/nhls/text/72000345.PDF</t>
  </si>
  <si>
    <t>http://pdfhost.focus.nps.gov/docs/nhls/photos/72000345.PDF</t>
  </si>
  <si>
    <t>http://pdfhost.focus.nps.gov/docs/nhls/text/97001393.PDF</t>
  </si>
  <si>
    <t>http://pdfhost.focus.nps.gov/docs/nhls/photos/97001393.PDF</t>
  </si>
  <si>
    <t>http://pdfhost.focus.nps.gov/docs/nhls/text/00000259.PDF</t>
  </si>
  <si>
    <t>http://pdfhost.focus.nps.gov/docs/nhls/photos/00000259.PDF</t>
  </si>
  <si>
    <t>http://pdfhost.focus.nps.gov/docs/nhls/text/70000200.PDF</t>
  </si>
  <si>
    <t>http://pdfhost.focus.nps.gov/docs/nhls/photos/70000200.PDF</t>
  </si>
  <si>
    <t>http://pdfhost.focus.nps.gov/docs/nhls/text/00000260.PDF</t>
  </si>
  <si>
    <t>http://pdfhost.focus.nps.gov/docs/nhls/photos/00000260.PDF</t>
  </si>
  <si>
    <t>http://pdfhost.focus.nps.gov/docs/nhls/text/80003673.PDF</t>
  </si>
  <si>
    <t>http://pdfhost.focus.nps.gov/docs/nhls/photos/80003673.PDF</t>
  </si>
  <si>
    <t>http://pdfhost.focus.nps.gov/docs/nhls/text/96001137.PDF</t>
  </si>
  <si>
    <t>http://pdfhost.focus.nps.gov/docs/nhls/photos/96001137.PDF</t>
  </si>
  <si>
    <t>http://pdfhost.focus.nps.gov/docs/nhls/text/00000261.PDF</t>
  </si>
  <si>
    <t>http://pdfhost.focus.nps.gov/docs/nhls/photos/00000261.PDF</t>
  </si>
  <si>
    <t>http://pdfhost.focus.nps.gov/docs/nhls/text/99000562.PDF</t>
  </si>
  <si>
    <t>http://pdfhost.focus.nps.gov/docs/nhls/photos/99000562.PDF</t>
  </si>
  <si>
    <t>http://pdfhost.focus.nps.gov/docs/nhls/text/72000582.PDF</t>
  </si>
  <si>
    <t>http://pdfhost.focus.nps.gov/docs/nhls/photos/72000582.PDF</t>
  </si>
  <si>
    <t>http://pdfhost.focus.nps.gov/docs/nhls/text/00000262.PDF</t>
  </si>
  <si>
    <t>http://pdfhost.focus.nps.gov/docs/nhls/photos/00000262.PDF</t>
  </si>
  <si>
    <t>http://pdfhost.focus.nps.gov/docs/nhls/text/00000263.PDF</t>
  </si>
  <si>
    <t>http://pdfhost.focus.nps.gov/docs/nhls/photos/00000263.PDF</t>
  </si>
  <si>
    <t>http://pdfhost.focus.nps.gov/docs/nhls/text/00000708.PDF</t>
  </si>
  <si>
    <t>http://pdfhost.focus.nps.gov/docs/nhls/photos/00000708.PDF</t>
  </si>
  <si>
    <t>http://pdfhost.focus.nps.gov/docs/nhls/text/01001045.PDF</t>
  </si>
  <si>
    <t>http://pdfhost.focus.nps.gov/docs/nhls/photos/01001045.PDF</t>
  </si>
  <si>
    <t>http://pdfhost.focus.nps.gov/docs/nhls/text/01001046.PDF</t>
  </si>
  <si>
    <t>http://pdfhost.focus.nps.gov/docs/nhls/photos/01001046.PDF</t>
  </si>
  <si>
    <t>http://pdfhost.focus.nps.gov/docs/nhls/text/01001047.PDF</t>
  </si>
  <si>
    <t>http://pdfhost.focus.nps.gov/docs/nhls/photos/01001047.PDF</t>
  </si>
  <si>
    <t>http://pdfhost.focus.nps.gov/docs/nhls/text/01001048.PDF</t>
  </si>
  <si>
    <t>http://pdfhost.focus.nps.gov/docs/nhls/photos/01001048.PDF</t>
  </si>
  <si>
    <t>http://pdfhost.focus.nps.gov/docs/nhls/text/01001049.PDF</t>
  </si>
  <si>
    <t>http://pdfhost.focus.nps.gov/docs/nhls/photos/01001049.PDF</t>
  </si>
  <si>
    <t>http://pdfhost.focus.nps.gov/docs/nhls/text/01001050.PDF</t>
  </si>
  <si>
    <t>http://pdfhost.focus.nps.gov/docs/nhls/photos/01001050.PDF</t>
  </si>
  <si>
    <t>http://pdfhost.focus.nps.gov/docs/nhls/text/01001051.PDF</t>
  </si>
  <si>
    <t>http://pdfhost.focus.nps.gov/docs/nhls/photos/01001051.PDF</t>
  </si>
  <si>
    <t>http://pdfhost.focus.nps.gov/docs/nhls/text/01001052.PDF</t>
  </si>
  <si>
    <t>http://pdfhost.focus.nps.gov/docs/nhls/photos/01001052.PDF</t>
  </si>
  <si>
    <t>http://pdfhost.focus.nps.gov/docs/nhls/text/74002197.PDF</t>
  </si>
  <si>
    <t>http://pdfhost.focus.nps.gov/docs/nhls/photos/74002197.PDF</t>
  </si>
  <si>
    <t>http://pdfhost.focus.nps.gov/docs/nhls/text/70000688.PDF</t>
  </si>
  <si>
    <t>http://pdfhost.focus.nps.gov/docs/nhls/photos/70000688.PDF</t>
  </si>
  <si>
    <t>http://pdfhost.focus.nps.gov/docs/nhls/text/76001321.PDF</t>
  </si>
  <si>
    <t>http://pdfhost.focus.nps.gov/docs/nhls/photos/76001321.PDF</t>
  </si>
  <si>
    <t>http://pdfhost.focus.nps.gov/docs/nhls/text/84003869.PDF</t>
  </si>
  <si>
    <t>http://pdfhost.focus.nps.gov/docs/nhls/photos/84003869.PDF</t>
  </si>
  <si>
    <t>http://pdfhost.focus.nps.gov/docs/nhls/text/70000425.PDF</t>
  </si>
  <si>
    <t>http://pdfhost.focus.nps.gov/docs/nhls/photos/70000425.PDF</t>
  </si>
  <si>
    <t>http://pdfhost.focus.nps.gov/docs/nhls/text/72000193.PDF</t>
  </si>
  <si>
    <t>http://pdfhost.focus.nps.gov/docs/nhls/photos/72000193.PDF</t>
  </si>
  <si>
    <t>http://pdfhost.focus.nps.gov/docs/nhls/text/96000753.PDF</t>
  </si>
  <si>
    <t>http://pdfhost.focus.nps.gov/docs/nhls/photos/96000753.PDF</t>
  </si>
  <si>
    <t>http://pdfhost.focus.nps.gov/docs/nhls/text/66000005.PDF</t>
  </si>
  <si>
    <t>http://pdfhost.focus.nps.gov/docs/nhls/photos/66000005.PDF</t>
  </si>
  <si>
    <t>http://pdfhost.focus.nps.gov/docs/nhls/text/66000110.PDF</t>
  </si>
  <si>
    <t>http://pdfhost.focus.nps.gov/docs/nhls/photos/66000110.PDF</t>
  </si>
  <si>
    <t>http://pdfhost.focus.nps.gov/docs/nhls/text/70000515.PDF</t>
  </si>
  <si>
    <t>http://pdfhost.focus.nps.gov/docs/nhls/photos/70000515.PDF</t>
  </si>
  <si>
    <t>http://pdfhost.focus.nps.gov/docs/nhls/text/76000031.PDF</t>
  </si>
  <si>
    <t>http://pdfhost.focus.nps.gov/docs/nhls/photos/76000031.PDF</t>
  </si>
  <si>
    <t>http://pdfhost.focus.nps.gov/docs/nhls/text/85001095.PDF</t>
  </si>
  <si>
    <t>http://pdfhost.focus.nps.gov/docs/nhls/photos/85001095.PDF</t>
  </si>
  <si>
    <t>http://pdfhost.focus.nps.gov/docs/nhls/text/03001031.PDF</t>
  </si>
  <si>
    <t>http://pdfhost.focus.nps.gov/docs/nhls/photos/03001031.PDF</t>
  </si>
  <si>
    <t>http://pdfhost.focus.nps.gov/docs/nhls/text/03001032.PDF</t>
  </si>
  <si>
    <t>http://pdfhost.focus.nps.gov/docs/nhls/photos/03001032.PDF</t>
  </si>
  <si>
    <t>http://pdfhost.focus.nps.gov/docs/nhls/text/03001033.PDF</t>
  </si>
  <si>
    <t>http://pdfhost.focus.nps.gov/docs/nhls/photos/03001033.PDF</t>
  </si>
  <si>
    <t>http://pdfhost.focus.nps.gov/docs/nhls/text/03001034.PDF</t>
  </si>
  <si>
    <t>http://pdfhost.focus.nps.gov/docs/nhls/photos/03001034.PDF</t>
  </si>
  <si>
    <t>http://pdfhost.focus.nps.gov/docs/nhls/text/03001035.PDF</t>
  </si>
  <si>
    <t>http://pdfhost.focus.nps.gov/docs/nhls/photos/03001035.PDF</t>
  </si>
  <si>
    <t>http://pdfhost.focus.nps.gov/docs/nhls/text/03001036.PDF</t>
  </si>
  <si>
    <t>http://pdfhost.focus.nps.gov/docs/nhls/photos/03001036.PDF</t>
  </si>
  <si>
    <t>http://pdfhost.focus.nps.gov/docs/nhls/text/03001037.PDF</t>
  </si>
  <si>
    <t>http://pdfhost.focus.nps.gov/docs/nhls/photos/03001037.PDF</t>
  </si>
  <si>
    <t>http://pdfhost.focus.nps.gov/docs/nhls/text/03001038.PDF</t>
  </si>
  <si>
    <t>http://pdfhost.focus.nps.gov/docs/nhls/photos/03001038.PDF</t>
  </si>
  <si>
    <t>http://pdfhost.focus.nps.gov/docs/nhls/text/03001039.PDF</t>
  </si>
  <si>
    <t>http://pdfhost.focus.nps.gov/docs/nhls/photos/03001039.PDF</t>
  </si>
  <si>
    <t>http://pdfhost.focus.nps.gov/docs/nhls/text/03001040.PDF</t>
  </si>
  <si>
    <t>http://pdfhost.focus.nps.gov/docs/nhls/photos/03001040.PDF</t>
  </si>
  <si>
    <t>http://pdfhost.focus.nps.gov/docs/nhls/text/03001041.PDF</t>
  </si>
  <si>
    <t>http://pdfhost.focus.nps.gov/docs/nhls/photos/03001041.PDF</t>
  </si>
  <si>
    <t>http://pdfhost.focus.nps.gov/docs/nhls/text/03001042.PDF</t>
  </si>
  <si>
    <t>http://pdfhost.focus.nps.gov/docs/nhls/photos/03001042.PDF</t>
  </si>
  <si>
    <t>http://pdfhost.focus.nps.gov/docs/nhls/text/03001043.PDF</t>
  </si>
  <si>
    <t>http://pdfhost.focus.nps.gov/docs/nhls/photos/03001043.PDF</t>
  </si>
  <si>
    <t>http://pdfhost.focus.nps.gov/docs/nhls/text/03001044.PDF</t>
  </si>
  <si>
    <t>http://pdfhost.focus.nps.gov/docs/nhls/photos/03001044.PDF</t>
  </si>
  <si>
    <t>http://pdfhost.focus.nps.gov/docs/nhls/text/03001045.PDF</t>
  </si>
  <si>
    <t>http://pdfhost.focus.nps.gov/docs/nhls/photos/03001045.PDF</t>
  </si>
  <si>
    <t>http://pdfhost.focus.nps.gov/docs/nhls/text/03001046.PDF</t>
  </si>
  <si>
    <t>http://pdfhost.focus.nps.gov/docs/nhls/photos/03001046.PDF</t>
  </si>
  <si>
    <t>http://pdfhost.focus.nps.gov/docs/nhls/text/03000641.PDF</t>
  </si>
  <si>
    <t>http://pdfhost.focus.nps.gov/docs/nhls/photos/03000641.PDF</t>
  </si>
  <si>
    <t>http://pdfhost.focus.nps.gov/docs/nhls/text/03000645.PDF</t>
  </si>
  <si>
    <t>http://pdfhost.focus.nps.gov/docs/nhls/photos/03000645.PDF</t>
  </si>
  <si>
    <t>http://pdfhost.focus.nps.gov/docs/nhls/text/03000644.PDF</t>
  </si>
  <si>
    <t>http://pdfhost.focus.nps.gov/docs/nhls/photos/03000644.PDF</t>
  </si>
  <si>
    <t>http://pdfhost.focus.nps.gov/docs/nhls/text/03000642.PDF</t>
  </si>
  <si>
    <t>http://pdfhost.focus.nps.gov/docs/nhls/photos/03000642.PDF</t>
  </si>
  <si>
    <t>http://pdfhost.focus.nps.gov/docs/nhls/text/01000069.PDF</t>
  </si>
  <si>
    <t>http://pdfhost.focus.nps.gov/docs/nhls/photos/01000069.PDF</t>
  </si>
  <si>
    <t>http://pdfhost.focus.nps.gov/docs/nhls/text/04000320.PDF</t>
  </si>
  <si>
    <t>http://pdfhost.focus.nps.gov/docs/nhls/photos/04000320.PDF</t>
  </si>
  <si>
    <t>http://pdfhost.focus.nps.gov/docs/nhls/text/02000726.PDF</t>
  </si>
  <si>
    <t>http://pdfhost.focus.nps.gov/docs/nhls/photos/02000726.PDF</t>
  </si>
  <si>
    <t>http://pdfhost.focus.nps.gov/docs/nhls/text/04000484.PDF</t>
  </si>
  <si>
    <t>http://pdfhost.focus.nps.gov/docs/nhls/photos/04000484.PDF</t>
  </si>
  <si>
    <t>http://pdfhost.focus.nps.gov/docs/nhls/text/01000072.PDF</t>
  </si>
  <si>
    <t>http://pdfhost.focus.nps.gov/docs/nhls/photos/01000072.PDF</t>
  </si>
  <si>
    <t>http://pdfhost.focus.nps.gov/docs/nhls/text/04001155.PDF</t>
  </si>
  <si>
    <t>http://pdfhost.focus.nps.gov/docs/nhls/photos/04001155.PDF</t>
  </si>
  <si>
    <t>http://pdfhost.focus.nps.gov/docs/nhls/text/04001154.PDF</t>
  </si>
  <si>
    <t>http://pdfhost.focus.nps.gov/docs/nhls/photos/04001154.PDF</t>
  </si>
  <si>
    <t>http://pdfhost.focus.nps.gov/docs/nhls/text/90001318.PDF</t>
  </si>
  <si>
    <t>http://pdfhost.focus.nps.gov/docs/nhls/photos/90001318.PDF</t>
  </si>
  <si>
    <t>http://pdfhost.focus.nps.gov/docs/nhls/text/86002934.PDF</t>
  </si>
  <si>
    <t>http://pdfhost.focus.nps.gov/docs/nhls/photos/86002934.PDF</t>
  </si>
  <si>
    <t>http://pdfhost.focus.nps.gov/docs/nhls/text/86002941.PDF</t>
  </si>
  <si>
    <t>http://pdfhost.focus.nps.gov/docs/nhls/photos/86002941.PDF</t>
  </si>
  <si>
    <t>http://pdfhost.focus.nps.gov/docs/nhls/text/72000450.PDF</t>
  </si>
  <si>
    <t>http://pdfhost.focus.nps.gov/docs/nhls/photos/72000450.PDF</t>
  </si>
  <si>
    <t>http://pdfhost.focus.nps.gov/docs/nhls/text/73000076.PDF</t>
  </si>
  <si>
    <t>http://pdfhost.focus.nps.gov/docs/nhls/photos/73000076.PDF</t>
  </si>
  <si>
    <t>http://pdfhost.focus.nps.gov/docs/nhls/text/02001388.PDF</t>
  </si>
  <si>
    <t>http://pdfhost.focus.nps.gov/docs/nhls/photos/02001388.PDF</t>
  </si>
  <si>
    <t>http://pdfhost.focus.nps.gov/docs/nhls/text/99000630.PDF</t>
  </si>
  <si>
    <t>http://pdfhost.focus.nps.gov/docs/nhls/photos/99000630.PDF</t>
  </si>
  <si>
    <t>http://pdfhost.focus.nps.gov/docs/nhls/text/01000073.PDF</t>
  </si>
  <si>
    <t>http://pdfhost.focus.nps.gov/docs/nhls/photos/01000073.PDF</t>
  </si>
  <si>
    <t>http://pdfhost.focus.nps.gov/docs/nhls/text/05000457.PDF</t>
  </si>
  <si>
    <t>http://pdfhost.focus.nps.gov/docs/nhls/photos/05000457.PDF</t>
  </si>
  <si>
    <t>http://pdfhost.focus.nps.gov/docs/nhls/text/05000455.PDF</t>
  </si>
  <si>
    <t>http://pdfhost.focus.nps.gov/docs/nhls/photos/05000455.PDF</t>
  </si>
  <si>
    <t>http://pdfhost.focus.nps.gov/docs/nhls/text/78002480.PDF</t>
  </si>
  <si>
    <t>http://pdfhost.focus.nps.gov/docs/nhls/photos/78002480.PDF</t>
  </si>
  <si>
    <t>http://pdfhost.focus.nps.gov/docs/nhls/text/75001118.PDF</t>
  </si>
  <si>
    <t>http://pdfhost.focus.nps.gov/docs/nhls/photos/75001118.PDF</t>
  </si>
  <si>
    <t>http://pdfhost.focus.nps.gov/docs/nhls/text/98001372.PDF</t>
  </si>
  <si>
    <t>http://pdfhost.focus.nps.gov/docs/nhls/photos/98001372.PDF</t>
  </si>
  <si>
    <t>http://pdfhost.focus.nps.gov/docs/nhls/text/00001032.PDF</t>
  </si>
  <si>
    <t>http://pdfhost.focus.nps.gov/docs/nhls/photos/00001032.PDF</t>
  </si>
  <si>
    <t>http://pdfhost.focus.nps.gov/docs/nhls/text/85000309.PDF</t>
  </si>
  <si>
    <t>http://pdfhost.focus.nps.gov/docs/nhls/photos/85000309.PDF</t>
  </si>
  <si>
    <t>http://pdfhost.focus.nps.gov/docs/nhls/text/05000456.PDF</t>
  </si>
  <si>
    <t>http://pdfhost.focus.nps.gov/docs/nhls/photos/05000456.PDF</t>
  </si>
  <si>
    <t>http://pdfhost.focus.nps.gov/docs/nhls/text/05000458.PDF</t>
  </si>
  <si>
    <t>http://pdfhost.focus.nps.gov/docs/nhls/photos/05000458.PDF</t>
  </si>
  <si>
    <t>http://pdfhost.focus.nps.gov/docs/nhls/text/81000177.PDF</t>
  </si>
  <si>
    <t>http://pdfhost.focus.nps.gov/docs/nhls/photos/81000177.PDF</t>
  </si>
  <si>
    <t>http://pdfhost.focus.nps.gov/docs/nhls/text/73000085.PDF</t>
  </si>
  <si>
    <t>http://pdfhost.focus.nps.gov/docs/nhls/photos/73000085.PDF</t>
  </si>
  <si>
    <t>http://pdfhost.focus.nps.gov/docs/nhls/text/05000459.PDF</t>
  </si>
  <si>
    <t>http://pdfhost.focus.nps.gov/docs/nhls/photos/05000459.PDF</t>
  </si>
  <si>
    <t>http://pdfhost.focus.nps.gov/docs/nhls/text/89000461.PDF</t>
  </si>
  <si>
    <t>http://pdfhost.focus.nps.gov/docs/nhls/photos/89000461.PDF</t>
  </si>
  <si>
    <t>http://pdfhost.focus.nps.gov/docs/nhls/text/70000095.PDF</t>
  </si>
  <si>
    <t>http://pdfhost.focus.nps.gov/docs/nhls/photos/70000095.PDF</t>
  </si>
  <si>
    <t>http://pdfhost.focus.nps.gov/docs/nhls/text/01000765.PDF</t>
  </si>
  <si>
    <t>http://pdfhost.focus.nps.gov/docs/nhls/photos/01000765.PDF</t>
  </si>
  <si>
    <t>http://pdfhost.focus.nps.gov/docs/nhls/text/91001419.PDF</t>
  </si>
  <si>
    <t>http://pdfhost.focus.nps.gov/docs/nhls/photos/91001419.PDF</t>
  </si>
  <si>
    <t>http://pdfhost.focus.nps.gov/docs/nhls/text/05000460.PDF</t>
  </si>
  <si>
    <t>http://pdfhost.focus.nps.gov/docs/nhls/photos/05000460.PDF</t>
  </si>
  <si>
    <t>http://pdfhost.focus.nps.gov/docs/nhls/text/73001616.PDF</t>
  </si>
  <si>
    <t>http://pdfhost.focus.nps.gov/docs/nhls/photos/73001616.PDF</t>
  </si>
  <si>
    <t>http://pdfhost.focus.nps.gov/docs/nhls/text/02000600.PDF</t>
  </si>
  <si>
    <t>http://pdfhost.focus.nps.gov/docs/nhls/photos/02000600.PDF</t>
  </si>
  <si>
    <t>http://pdfhost.focus.nps.gov/docs/nhls/text/85002832.PDF</t>
  </si>
  <si>
    <t>http://pdfhost.focus.nps.gov/docs/nhls/photos/85002832.PDF</t>
  </si>
  <si>
    <t>http://pdfhost.focus.nps.gov/docs/nhls/text/05000461.PDF</t>
  </si>
  <si>
    <t>http://pdfhost.focus.nps.gov/docs/nhls/photos/05000461.PDF</t>
  </si>
  <si>
    <t>http://pdfhost.focus.nps.gov/docs/nhls/text/74001536.PDF</t>
  </si>
  <si>
    <t>http://pdfhost.focus.nps.gov/docs/nhls/photos/74001536.PDF</t>
  </si>
  <si>
    <t>http://pdfhost.focus.nps.gov/docs/nhls/text/05000462.PDF</t>
  </si>
  <si>
    <t>http://pdfhost.focus.nps.gov/docs/nhls/photos/05000462.PDF</t>
  </si>
  <si>
    <t>http://pdfhost.focus.nps.gov/docs/nhls/text/78000029.PDF</t>
  </si>
  <si>
    <t>http://pdfhost.focus.nps.gov/docs/nhls/photos/78000029.PDF</t>
  </si>
  <si>
    <t>http://pdfhost.focus.nps.gov/docs/nhls/text/78000830.PDF</t>
  </si>
  <si>
    <t>http://pdfhost.focus.nps.gov/docs/nhls/photos/78000830.PDF</t>
  </si>
  <si>
    <t>http://pdfhost.focus.nps.gov/docs/nhls/text/94000425.PDF</t>
  </si>
  <si>
    <t>http://pdfhost.focus.nps.gov/docs/nhls/photos/94000425.PDF</t>
  </si>
  <si>
    <t>http://pdfhost.focus.nps.gov/docs/nhls/text/73001934.PDF</t>
  </si>
  <si>
    <t>http://pdfhost.focus.nps.gov/docs/nhls/photos/73001934.PDF</t>
  </si>
  <si>
    <t>http://pdfhost.focus.nps.gov/docs/nhls/text/77000500.PDF</t>
  </si>
  <si>
    <t>http://pdfhost.focus.nps.gov/docs/nhls/photos/77000500.PDF</t>
  </si>
  <si>
    <t>http://pdfhost.focus.nps.gov/docs/nhls/text/06000210.PDF</t>
  </si>
  <si>
    <t>http://pdfhost.focus.nps.gov/docs/nhls/photos/06000210.PDF</t>
  </si>
  <si>
    <t>http://pdfhost.focus.nps.gov/docs/nhls/text/80000696.PDF</t>
  </si>
  <si>
    <t>http://pdfhost.focus.nps.gov/docs/nhls/photos/80000696.PDF</t>
  </si>
  <si>
    <t>http://pdfhost.focus.nps.gov/docs/nhls/text/75002067.PDF</t>
  </si>
  <si>
    <t>http://pdfhost.focus.nps.gov/docs/nhls/photos/75002067.PDF</t>
  </si>
  <si>
    <t>http://pdfhost.focus.nps.gov/docs/nhls/text/04000867.PDF</t>
  </si>
  <si>
    <t>http://pdfhost.focus.nps.gov/docs/nhls/photos/04000867.PDF</t>
  </si>
  <si>
    <t>http://pdfhost.focus.nps.gov/docs/nhls/text/06000236.PDF</t>
  </si>
  <si>
    <t>http://pdfhost.focus.nps.gov/docs/nhls/photos/06000236.PDF</t>
  </si>
  <si>
    <t>http://pdfhost.focus.nps.gov/docs/nhls/text/06000235.PDF</t>
  </si>
  <si>
    <t>http://pdfhost.focus.nps.gov/docs/nhls/photos/06000235.PDF</t>
  </si>
  <si>
    <t>http://pdfhost.focus.nps.gov/docs/nhls/text/02000041.PDF</t>
  </si>
  <si>
    <t>http://pdfhost.focus.nps.gov/docs/nhls/photos/02000041.PDF</t>
  </si>
  <si>
    <t>http://pdfhost.focus.nps.gov/docs/nhls/text/76001046.PDF</t>
  </si>
  <si>
    <t>http://pdfhost.focus.nps.gov/docs/nhls/photos/76001046.PDF</t>
  </si>
  <si>
    <t>http://pdfhost.focus.nps.gov/docs/nhls/text/06000237.PDF</t>
  </si>
  <si>
    <t>http://pdfhost.focus.nps.gov/docs/nhls/photos/06000237.PDF</t>
  </si>
  <si>
    <t>http://pdfhost.focus.nps.gov/docs/nhls/text/96001269.PDF</t>
  </si>
  <si>
    <t>http://pdfhost.focus.nps.gov/docs/nhls/photos/96001269.PDF</t>
  </si>
  <si>
    <t>http://pdfhost.focus.nps.gov/docs/nhls/text/06000238.PDF</t>
  </si>
  <si>
    <t>http://pdfhost.focus.nps.gov/docs/nhls/photos/06000238.PDF</t>
  </si>
  <si>
    <t>http://pdfhost.focus.nps.gov/docs/nhls/text/68000002.PDF</t>
  </si>
  <si>
    <t>http://pdfhost.focus.nps.gov/docs/nhls/photos/68000002.PDF</t>
  </si>
  <si>
    <t>http://pdfhost.focus.nps.gov/docs/nhls/text/71000025.PDF</t>
  </si>
  <si>
    <t>http://pdfhost.focus.nps.gov/docs/nhls/photos/71000025.PDF</t>
  </si>
  <si>
    <t>http://pdfhost.focus.nps.gov/docs/nhls/text/06000239.PDF</t>
  </si>
  <si>
    <t>http://pdfhost.focus.nps.gov/docs/nhls/photos/06000239.PDF</t>
  </si>
  <si>
    <t>http://pdfhost.focus.nps.gov/docs/nhls/text/75000067.PDF</t>
  </si>
  <si>
    <t>http://pdfhost.focus.nps.gov/docs/nhls/photos/75000067.PDF</t>
  </si>
  <si>
    <t>http://pdfhost.focus.nps.gov/docs/nhls/text/98001039.PDF</t>
  </si>
  <si>
    <t>http://pdfhost.focus.nps.gov/docs/nhls/photos/98001039.PDF</t>
  </si>
  <si>
    <t>http://pdfhost.focus.nps.gov/docs/nhls/text/73000122.PDF</t>
  </si>
  <si>
    <t>http://pdfhost.focus.nps.gov/docs/nhls/photos/73000122.PDF</t>
  </si>
  <si>
    <t>http://pdfhost.focus.nps.gov/docs/nhls/text/91001585.PDF</t>
  </si>
  <si>
    <t>http://pdfhost.focus.nps.gov/docs/nhls/photos/91001585.PDF</t>
  </si>
  <si>
    <t>http://pdfhost.focus.nps.gov/docs/nhls/text/73000020.PDF</t>
  </si>
  <si>
    <t>http://pdfhost.focus.nps.gov/docs/nhls/photos/73000020.PDF</t>
  </si>
  <si>
    <t>http://pdfhost.focus.nps.gov/docs/nhls/text/71000191.PDF</t>
  </si>
  <si>
    <t>http://pdfhost.focus.nps.gov/docs/nhls/photos/71000191.PDF</t>
  </si>
  <si>
    <t>http://pdfhost.focus.nps.gov/docs/nhls/text/06000462.PDF</t>
  </si>
  <si>
    <t>http://pdfhost.focus.nps.gov/docs/nhls/photos/06000462.PDF</t>
  </si>
  <si>
    <t>http://pdfhost.focus.nps.gov/docs/nhls/text/00001148.PDF</t>
  </si>
  <si>
    <t>http://pdfhost.focus.nps.gov/docs/nhls/photos/00001148.PDF</t>
  </si>
  <si>
    <t>http://pdfhost.focus.nps.gov/docs/nhls/text/84002082.PDF</t>
  </si>
  <si>
    <t>http://pdfhost.focus.nps.gov/docs/nhls/photos/84002082.PDF</t>
  </si>
  <si>
    <t>http://pdfhost.focus.nps.gov/docs/nhls/text/91001424.PDF</t>
  </si>
  <si>
    <t>http://pdfhost.focus.nps.gov/docs/nhls/photos/91001424.PDF</t>
  </si>
  <si>
    <t>http://pdfhost.focus.nps.gov/docs/nhls/text/06000978.PDF</t>
  </si>
  <si>
    <t>http://pdfhost.focus.nps.gov/docs/nhls/photos/06000978.PDF</t>
  </si>
  <si>
    <t>http://pdfhost.focus.nps.gov/docs/nhls/text/70000176.PDF</t>
  </si>
  <si>
    <t>http://pdfhost.focus.nps.gov/docs/nhls/photos/70000176.PDF</t>
  </si>
  <si>
    <t>http://pdfhost.focus.nps.gov/docs/nhls/text/06000979.PDF</t>
  </si>
  <si>
    <t>http://pdfhost.focus.nps.gov/docs/nhls/photos/06000979.PDF</t>
  </si>
  <si>
    <t>http://pdfhost.focus.nps.gov/docs/nhls/text/86001371.PDF</t>
  </si>
  <si>
    <t>http://pdfhost.focus.nps.gov/docs/nhls/photos/86001371.PDF</t>
  </si>
  <si>
    <t>http://pdfhost.focus.nps.gov/docs/nhls/text/93000693.PDF</t>
  </si>
  <si>
    <t>http://pdfhost.focus.nps.gov/docs/nhls/photos/93000693.PDF</t>
  </si>
  <si>
    <t>http://pdfhost.focus.nps.gov/docs/nhls/text/97000228.PDF</t>
  </si>
  <si>
    <t>http://pdfhost.focus.nps.gov/docs/nhls/photos/97000228.PDF</t>
  </si>
  <si>
    <t>http://pdfhost.focus.nps.gov/docs/nhls/text/97001103.PDF</t>
  </si>
  <si>
    <t>http://pdfhost.focus.nps.gov/docs/nhls/photos/97001103.PDF</t>
  </si>
  <si>
    <t>http://pdfhost.focus.nps.gov/docs/nhls/text/77001162.PDF</t>
  </si>
  <si>
    <t>http://pdfhost.focus.nps.gov/docs/nhls/photos/77001162.PDF</t>
  </si>
  <si>
    <t>http://pdfhost.focus.nps.gov/docs/nhls/text/06001070.PDF</t>
  </si>
  <si>
    <t>http://pdfhost.focus.nps.gov/docs/nhls/photos/06001070.PDF</t>
  </si>
  <si>
    <t>http://pdfhost.focus.nps.gov/docs/nhls/text/05001205.PDF</t>
  </si>
  <si>
    <t>http://pdfhost.focus.nps.gov/docs/nhls/photos/05001205.PDF</t>
  </si>
  <si>
    <t>http://pdfhost.focus.nps.gov/docs/nhls/text/85003167.PDF</t>
  </si>
  <si>
    <t>http://pdfhost.focus.nps.gov/docs/nhls/photos/85003167.PDF</t>
  </si>
  <si>
    <t>http://pdfhost.focus.nps.gov/docs/nhls/text/71000143.PDF</t>
  </si>
  <si>
    <t>http://pdfhost.focus.nps.gov/docs/nhls/photos/71000143.PDF</t>
  </si>
  <si>
    <t>http://pdfhost.focus.nps.gov/docs/nhls/text/73000666.PDF</t>
  </si>
  <si>
    <t>http://pdfhost.focus.nps.gov/docs/nhls/photos/73000666.PDF</t>
  </si>
  <si>
    <t>http://pdfhost.focus.nps.gov/docs/nhls/text/95000989.PDF</t>
  </si>
  <si>
    <t>http://pdfhost.focus.nps.gov/docs/nhls/photos/95000989.PDF</t>
  </si>
  <si>
    <t>http://pdfhost.focus.nps.gov/docs/nhls/text/75000264.PDF</t>
  </si>
  <si>
    <t>http://pdfhost.focus.nps.gov/docs/nhls/photos/75000264.PDF</t>
  </si>
  <si>
    <t>http://pdfhost.focus.nps.gov/docs/nhls/text/73000323.PDF</t>
  </si>
  <si>
    <t>http://pdfhost.focus.nps.gov/docs/nhls/photos/73000323.PDF</t>
  </si>
  <si>
    <t>http://pdfhost.focus.nps.gov/docs/nhls/text/75002137.PDF</t>
  </si>
  <si>
    <t>http://pdfhost.focus.nps.gov/docs/nhls/photos/75002137.PDF</t>
  </si>
  <si>
    <t>http://pdfhost.focus.nps.gov/docs/nhls/text/76001440.PDF</t>
  </si>
  <si>
    <t>http://pdfhost.focus.nps.gov/docs/nhls/photos/76001440.PDF</t>
  </si>
  <si>
    <t>http://pdfhost.focus.nps.gov/docs/nhls/text/07000431.PDF</t>
  </si>
  <si>
    <t>http://pdfhost.focus.nps.gov/docs/nhls/photos/07000431.PDF</t>
  </si>
  <si>
    <t>http://pdfhost.focus.nps.gov/docs/nhls/text/74001670.PDF</t>
  </si>
  <si>
    <t>http://pdfhost.focus.nps.gov/docs/nhls/photos/74001670.PDF</t>
  </si>
  <si>
    <t>http://pdfhost.focus.nps.gov/docs/nhls/text/07000430.PDF</t>
  </si>
  <si>
    <t>http://pdfhost.focus.nps.gov/docs/nhls/photos/07000430.PDF</t>
  </si>
  <si>
    <t>http://pdfhost.focus.nps.gov/docs/nhls/text/70000585.PDF</t>
  </si>
  <si>
    <t>http://pdfhost.focus.nps.gov/docs/nhls/photos/70000585.PDF</t>
  </si>
  <si>
    <t>http://pdfhost.focus.nps.gov/docs/nhls/text/07000432.PDF</t>
  </si>
  <si>
    <t>http://pdfhost.focus.nps.gov/docs/nhls/photos/07000432.PDF</t>
  </si>
  <si>
    <t>http://pdfhost.focus.nps.gov/docs/nhls/text/72000398.PDF</t>
  </si>
  <si>
    <t>http://pdfhost.focus.nps.gov/docs/nhls/photos/72000398.PDF</t>
  </si>
  <si>
    <t>http://pdfhost.focus.nps.gov/docs/nhls/text/07000847.PDF</t>
  </si>
  <si>
    <t>http://pdfhost.focus.nps.gov/docs/nhls/photos/07000847.PDF</t>
  </si>
  <si>
    <t>http://pdfhost.focus.nps.gov/docs/nhls/text/07001173.PDF</t>
  </si>
  <si>
    <t>http://pdfhost.focus.nps.gov/docs/nhls/photos/07001173.PDF</t>
  </si>
  <si>
    <t>http://pdfhost.focus.nps.gov/docs/nhls/text/86001479.PDF</t>
  </si>
  <si>
    <t>http://pdfhost.focus.nps.gov/docs/nhls/photos/86001479.PDF</t>
  </si>
  <si>
    <t>http://pdfhost.focus.nps.gov/docs/nhls/text/66000908.PDF</t>
  </si>
  <si>
    <t>http://pdfhost.focus.nps.gov/docs/nhls/photos/66000908.PDF</t>
  </si>
  <si>
    <t>http://pdfhost.focus.nps.gov/docs/nhls/text/08000659.PDF</t>
  </si>
  <si>
    <t>http://pdfhost.focus.nps.gov/docs/nhls/photos/08000659.PDF</t>
  </si>
  <si>
    <t>http://pdfhost.focus.nps.gov/docs/nhls/text/01000067.PDF</t>
  </si>
  <si>
    <t>http://pdfhost.focus.nps.gov/docs/nhls/photos/01000067.PDF</t>
  </si>
  <si>
    <t>http://pdfhost.focus.nps.gov/docs/nhls/text/01000068.PDF</t>
  </si>
  <si>
    <t>http://pdfhost.focus.nps.gov/docs/nhls/photos/01000068.PDF</t>
  </si>
  <si>
    <t>http://pdfhost.focus.nps.gov/docs/nhls/text/01000070.PDF</t>
  </si>
  <si>
    <t>http://pdfhost.focus.nps.gov/docs/nhls/photos/01000070.PDF</t>
  </si>
  <si>
    <t>http://pdfhost.focus.nps.gov/docs/nhls/text/01000071.PDF</t>
  </si>
  <si>
    <t>http://pdfhost.focus.nps.gov/docs/nhls/photos/01000071.PDF</t>
  </si>
  <si>
    <t>http://pdfhost.focus.nps.gov/docs/nhls/text/66000045.PDF</t>
  </si>
  <si>
    <t>http://pdfhost.focus.nps.gov/docs/nhls/photos/66000045.PDF</t>
  </si>
  <si>
    <t>http://pdfhost.focus.nps.gov/docs/nhls/text/66000071.PDF</t>
  </si>
  <si>
    <t>http://pdfhost.focus.nps.gov/docs/nhls/photos/66000071.PDF</t>
  </si>
  <si>
    <t>http://pdfhost.focus.nps.gov/docs/nhls/text/66000105.PDF</t>
  </si>
  <si>
    <t>http://pdfhost.focus.nps.gov/docs/nhls/photos/66000105.PDF</t>
  </si>
  <si>
    <t>http://pdfhost.focus.nps.gov/docs/nhls/text/66000308.PDF</t>
  </si>
  <si>
    <t>http://pdfhost.focus.nps.gov/docs/nhls/photos/66000308.PDF</t>
  </si>
  <si>
    <t>http://pdfhost.focus.nps.gov/docs/nhls/text/66000546.PDF</t>
  </si>
  <si>
    <t>http://pdfhost.focus.nps.gov/docs/nhls/photos/66000546.PDF</t>
  </si>
  <si>
    <t>http://pdfhost.focus.nps.gov/docs/nhls/text/69000085.PDF</t>
  </si>
  <si>
    <t>http://pdfhost.focus.nps.gov/docs/nhls/photos/69000085.PDF</t>
  </si>
  <si>
    <t>http://pdfhost.focus.nps.gov/docs/nhls/text/69000202.PDF</t>
  </si>
  <si>
    <t>http://pdfhost.focus.nps.gov/docs/nhls/photos/69000202.PDF</t>
  </si>
  <si>
    <t>http://pdfhost.focus.nps.gov/docs/nhls/text/70000031.PDF</t>
  </si>
  <si>
    <t>http://pdfhost.focus.nps.gov/docs/nhls/photos/70000031.PDF</t>
  </si>
  <si>
    <t>http://pdfhost.focus.nps.gov/docs/nhls/text/70000046.PDF</t>
  </si>
  <si>
    <t>http://pdfhost.focus.nps.gov/docs/nhls/photos/70000046.PDF</t>
  </si>
  <si>
    <t>http://pdfhost.focus.nps.gov/docs/nhls/text/70000460.PDF</t>
  </si>
  <si>
    <t>http://pdfhost.focus.nps.gov/docs/nhls/photos/70000460.PDF</t>
  </si>
  <si>
    <t>http://pdfhost.focus.nps.gov/docs/nhls/text/71000019.PDF</t>
  </si>
  <si>
    <t>http://pdfhost.focus.nps.gov/docs/nhls/photos/71000019.PDF</t>
  </si>
  <si>
    <t>http://pdfhost.focus.nps.gov/docs/nhls/text/71000021.PDF</t>
  </si>
  <si>
    <t>http://pdfhost.focus.nps.gov/docs/nhls/photos/71000021.PDF</t>
  </si>
  <si>
    <t>http://pdfhost.focus.nps.gov/docs/nhls/text/71000118.PDF</t>
  </si>
  <si>
    <t>http://pdfhost.focus.nps.gov/docs/nhls/photos/71000118.PDF</t>
  </si>
  <si>
    <t>http://pdfhost.focus.nps.gov/docs/nhls/text/71000355.PDF</t>
  </si>
  <si>
    <t>http://pdfhost.focus.nps.gov/docs/nhls/photos/71000355.PDF</t>
  </si>
  <si>
    <t>http://pdfhost.focus.nps.gov/docs/nhls/text/71000819.PDF</t>
  </si>
  <si>
    <t>http://pdfhost.focus.nps.gov/docs/nhls/photos/71000819.PDF</t>
  </si>
  <si>
    <t>http://pdfhost.focus.nps.gov/docs/nhls/text/71000993.PDF</t>
  </si>
  <si>
    <t>http://pdfhost.focus.nps.gov/docs/nhls/photos/71000993.PDF</t>
  </si>
  <si>
    <t>http://pdfhost.focus.nps.gov/docs/nhls/text/72000306.PDF</t>
  </si>
  <si>
    <t>http://pdfhost.focus.nps.gov/docs/nhls/photos/72000306.PDF</t>
  </si>
  <si>
    <t>http://pdfhost.focus.nps.gov/docs/nhls/text/72000454.PDF</t>
  </si>
  <si>
    <t>http://pdfhost.focus.nps.gov/docs/nhls/photos/72000454.PDF</t>
  </si>
  <si>
    <t>http://pdfhost.focus.nps.gov/docs/nhls/text/73000058.PDF</t>
  </si>
  <si>
    <t>http://pdfhost.focus.nps.gov/docs/nhls/photos/73000058.PDF</t>
  </si>
  <si>
    <t>http://pdfhost.focus.nps.gov/docs/nhls/text/73000744.PDF</t>
  </si>
  <si>
    <t>http://pdfhost.focus.nps.gov/docs/nhls/photos/73000744.PDF</t>
  </si>
  <si>
    <t>http://pdfhost.focus.nps.gov/docs/nhls/text/73000872.PDF</t>
  </si>
  <si>
    <t>http://pdfhost.focus.nps.gov/docs/nhls/photos/73000872.PDF</t>
  </si>
  <si>
    <t>http://pdfhost.focus.nps.gov/docs/nhls/text/73001024.PDF</t>
  </si>
  <si>
    <t>http://pdfhost.focus.nps.gov/docs/nhls/photos/73001024.PDF</t>
  </si>
  <si>
    <t>http://pdfhost.focus.nps.gov/docs/nhls/text/73001361.PDF</t>
  </si>
  <si>
    <t>http://pdfhost.focus.nps.gov/docs/nhls/photos/73001361.PDF</t>
  </si>
  <si>
    <t>http://pdfhost.focus.nps.gov/docs/nhls/text/73002085.PDF</t>
  </si>
  <si>
    <t>http://pdfhost.focus.nps.gov/docs/nhls/photos/73002085.PDF</t>
  </si>
  <si>
    <t>http://pdfhost.focus.nps.gov/docs/nhls/text/73002298.PDF</t>
  </si>
  <si>
    <t>http://pdfhost.focus.nps.gov/docs/nhls/photos/73002298.PDF</t>
  </si>
  <si>
    <t>http://pdfhost.focus.nps.gov/docs/nhls/text/74000355.PDF</t>
  </si>
  <si>
    <t>http://pdfhost.focus.nps.gov/docs/nhls/photos/74000355.PDF</t>
  </si>
  <si>
    <t>http://pdfhost.focus.nps.gov/docs/nhls/text/74001664.PDF</t>
  </si>
  <si>
    <t>http://pdfhost.focus.nps.gov/docs/nhls/photos/74001664.PDF</t>
  </si>
  <si>
    <t>http://pdfhost.focus.nps.gov/docs/nhls/text/74001822.PDF</t>
  </si>
  <si>
    <t>http://pdfhost.focus.nps.gov/docs/nhls/photos/74001822.PDF</t>
  </si>
  <si>
    <t>http://pdfhost.focus.nps.gov/docs/nhls/text/75000223.PDF</t>
  </si>
  <si>
    <t>http://pdfhost.focus.nps.gov/docs/nhls/photos/75000223.PDF</t>
  </si>
  <si>
    <t>http://pdfhost.focus.nps.gov/docs/nhls/text/75000411.PDF</t>
  </si>
  <si>
    <t>http://pdfhost.focus.nps.gov/docs/nhls/photos/75000411.PDF</t>
  </si>
  <si>
    <t>http://pdfhost.focus.nps.gov/docs/nhls/text/75001051.PDF</t>
  </si>
  <si>
    <t>http://pdfhost.focus.nps.gov/docs/nhls/photos/75001051.PDF</t>
  </si>
  <si>
    <t>http://pdfhost.focus.nps.gov/docs/nhls/text/76001102.PDF</t>
  </si>
  <si>
    <t>http://pdfhost.focus.nps.gov/docs/nhls/photos/76001102.PDF</t>
  </si>
  <si>
    <t>http://pdfhost.focus.nps.gov/docs/nhls/text/77000983.PDF</t>
  </si>
  <si>
    <t>http://pdfhost.focus.nps.gov/docs/nhls/photos/77000983.PDF</t>
  </si>
  <si>
    <t>http://pdfhost.focus.nps.gov/docs/nhls/text/78001337.PDF</t>
  </si>
  <si>
    <t>http://pdfhost.focus.nps.gov/docs/nhls/photos/78001337.PDF</t>
  </si>
  <si>
    <t>http://pdfhost.focus.nps.gov/docs/nhls/text/79001071.PDF</t>
  </si>
  <si>
    <t>http://pdfhost.focus.nps.gov/docs/nhls/photos/79001071.PDF</t>
  </si>
  <si>
    <t>http://pdfhost.focus.nps.gov/docs/nhls/text/80000330.PDF</t>
  </si>
  <si>
    <t>http://pdfhost.focus.nps.gov/docs/nhls/photos/80000330.PDF</t>
  </si>
  <si>
    <t>http://pdfhost.focus.nps.gov/docs/nhls/text/80001720.PDF</t>
  </si>
  <si>
    <t>http://pdfhost.focus.nps.gov/docs/nhls/photos/80001720.PDF</t>
  </si>
  <si>
    <t>http://pdfhost.focus.nps.gov/docs/nhls/text/80002687.PDF</t>
  </si>
  <si>
    <t>http://pdfhost.focus.nps.gov/docs/nhls/photos/80002687.PDF</t>
  </si>
  <si>
    <t>http://pdfhost.focus.nps.gov/docs/nhls/text/80003620.PDF</t>
  </si>
  <si>
    <t>http://pdfhost.focus.nps.gov/docs/nhls/photos/80003620.PDF</t>
  </si>
  <si>
    <t>http://pdfhost.focus.nps.gov/docs/nhls/text/83003523.PDF</t>
  </si>
  <si>
    <t>http://pdfhost.focus.nps.gov/docs/nhls/photos/83003523.PDF</t>
  </si>
  <si>
    <t>http://pdfhost.focus.nps.gov/docs/nhls/text/86003401.PDF</t>
  </si>
  <si>
    <t>http://pdfhost.focus.nps.gov/docs/nhls/photos/86003401.PDF</t>
  </si>
  <si>
    <t>http://pdfhost.focus.nps.gov/docs/nhls/text/90000345.PDF</t>
  </si>
  <si>
    <t>http://pdfhost.focus.nps.gov/docs/nhls/photos/90000345.PDF</t>
  </si>
  <si>
    <t>http://pdfhost.focus.nps.gov/docs/nhls/text/91000229.PDF</t>
  </si>
  <si>
    <t>http://pdfhost.focus.nps.gov/docs/nhls/photos/91000229.PDF</t>
  </si>
  <si>
    <t>http://pdfhost.focus.nps.gov/docs/nhls/text/91001844.PDF</t>
  </si>
  <si>
    <t>http://pdfhost.focus.nps.gov/docs/nhls/photos/91001844.PDF</t>
  </si>
  <si>
    <t>http://pdfhost.focus.nps.gov/docs/nhls/text/93000269.PDF</t>
  </si>
  <si>
    <t>http://pdfhost.focus.nps.gov/docs/nhls/photos/93000269.PDF</t>
  </si>
  <si>
    <t>http://pdfhost.focus.nps.gov/docs/nhls/text/93001538.PDF</t>
  </si>
  <si>
    <t>http://pdfhost.focus.nps.gov/docs/nhls/photos/93001538.PDF</t>
  </si>
  <si>
    <t>http://pdfhost.focus.nps.gov/docs/nhls/text/97000340.PDF</t>
  </si>
  <si>
    <t>http://pdfhost.focus.nps.gov/docs/nhls/photos/97000340.PDF</t>
  </si>
  <si>
    <t>http://pdfhost.focus.nps.gov/docs/nhls/text/97001242.PDF</t>
  </si>
  <si>
    <t>http://pdfhost.focus.nps.gov/docs/nhls/photos/97001242.PDF</t>
  </si>
  <si>
    <t>http://pdfhost.focus.nps.gov/docs/nhls/text/97001386.PDF</t>
  </si>
  <si>
    <t>http://pdfhost.focus.nps.gov/docs/nhls/photos/97001386.PDF</t>
  </si>
  <si>
    <t>http://pdfhost.focus.nps.gov/docs/nhls/text/97001680.PDF</t>
  </si>
  <si>
    <t>http://pdfhost.focus.nps.gov/docs/nhls/photos/97001680.PDF</t>
  </si>
  <si>
    <t>http://pdfhost.focus.nps.gov/docs/nhls/text/92000245.PDF</t>
  </si>
  <si>
    <t>http://pdfhost.focus.nps.gov/docs/nhls/photos/92000245.PDF</t>
  </si>
  <si>
    <t>http://pdfhost.focus.nps.gov/docs/nhls/text/03000245.PDF</t>
  </si>
  <si>
    <t>http://pdfhost.focus.nps.gov/docs/nhls/photos/03000245.PDF</t>
  </si>
  <si>
    <t>http://pdfhost.focus.nps.gov/docs/nhls/text/08001087.PDF</t>
  </si>
  <si>
    <t>http://pdfhost.focus.nps.gov/docs/nhls/photos/08001087.PDF</t>
  </si>
  <si>
    <t>http://pdfhost.focus.nps.gov/docs/nhls/text/86002937.PDF</t>
  </si>
  <si>
    <t>http://pdfhost.focus.nps.gov/docs/nhls/photos/86002937.PDF</t>
  </si>
  <si>
    <t>http://pdfhost.focus.nps.gov/docs/nhls/text/08001088.PDF</t>
  </si>
  <si>
    <t>http://pdfhost.focus.nps.gov/docs/nhls/photos/08001088.PDF</t>
  </si>
  <si>
    <t>http://pdfhost.focus.nps.gov/docs/nhls/text/08001089.PDF</t>
  </si>
  <si>
    <t>http://pdfhost.focus.nps.gov/docs/nhls/photos/08001089.PDF</t>
  </si>
  <si>
    <t>http://pdfhost.focus.nps.gov/docs/nhls/text/08001090.PDF</t>
  </si>
  <si>
    <t>http://pdfhost.focus.nps.gov/docs/nhls/photos/08001090.PDF</t>
  </si>
  <si>
    <t>http://pdfhost.focus.nps.gov/docs/nhls/text/79000665.PDF</t>
  </si>
  <si>
    <t>http://pdfhost.focus.nps.gov/docs/nhls/photos/79000665.PDF</t>
  </si>
  <si>
    <t>http://pdfhost.focus.nps.gov/docs/nhls/text/08001091.PDF</t>
  </si>
  <si>
    <t>http://pdfhost.focus.nps.gov/docs/nhls/photos/08001091.PDF</t>
  </si>
  <si>
    <t>http://pdfhost.focus.nps.gov/docs/nhls/text/78000476.PDF</t>
  </si>
  <si>
    <t>http://pdfhost.focus.nps.gov/docs/nhls/photos/78000476.PDF</t>
  </si>
  <si>
    <t>http://pdfhost.focus.nps.gov/docs/nhls/text/08001092.PDF</t>
  </si>
  <si>
    <t>http://pdfhost.focus.nps.gov/docs/nhls/photos/08001092.PDF</t>
  </si>
  <si>
    <t>http://pdfhost.focus.nps.gov/docs/nhls/text/72000735.PDF</t>
  </si>
  <si>
    <t>http://pdfhost.focus.nps.gov/docs/nhls/photos/72000735.PDF</t>
  </si>
  <si>
    <t>http://pdfhost.focus.nps.gov/docs/nhls/text/91000624.PDF</t>
  </si>
  <si>
    <t>http://pdfhost.focus.nps.gov/docs/nhls/photos/91000624.PDF</t>
  </si>
  <si>
    <t>http://pdfhost.focus.nps.gov/docs/nhls/text/97000375.PDF</t>
  </si>
  <si>
    <t>http://pdfhost.focus.nps.gov/docs/nhls/photos/97000375.PDF</t>
  </si>
  <si>
    <t>http://pdfhost.focus.nps.gov/docs/nhls/text/05000443.PDF</t>
  </si>
  <si>
    <t>http://pdfhost.focus.nps.gov/docs/nhls/photos/05000443.PDF</t>
  </si>
  <si>
    <t>http://pdfhost.focus.nps.gov/docs/nhls/text/00001617.PDF</t>
  </si>
  <si>
    <t>http://pdfhost.focus.nps.gov/docs/nhls/photos/00001617.PDF</t>
  </si>
  <si>
    <t>http://pdfhost.focus.nps.gov/docs/nhls/text/79000746.PDF</t>
  </si>
  <si>
    <t>http://pdfhost.focus.nps.gov/docs/nhls/photos/79000746.PDF</t>
  </si>
  <si>
    <t>http://pdfhost.focus.nps.gov/docs/nhls/text/76001987.PDF</t>
  </si>
  <si>
    <t>http://pdfhost.focus.nps.gov/docs/nhls/photos/76001987.PDF</t>
  </si>
  <si>
    <t>http://pdfhost.focus.nps.gov/docs/nhls/text/66000612.PDF</t>
  </si>
  <si>
    <t>http://pdfhost.focus.nps.gov/docs/nhls/photos/66000612.PDF</t>
  </si>
  <si>
    <t>http://pdfhost.focus.nps.gov/docs/nhls/text/08000828.PDF</t>
  </si>
  <si>
    <t>http://pdfhost.focus.nps.gov/docs/nhls/photos/08000828.PDF</t>
  </si>
  <si>
    <t>http://pdfhost.focus.nps.gov/docs/nhls/text/09000081.PDF</t>
  </si>
  <si>
    <t>http://pdfhost.focus.nps.gov/docs/nhls/photos/09000081.PDF</t>
  </si>
  <si>
    <t>http://pdfhost.focus.nps.gov/docs/nhls/text/09000082.PDF</t>
  </si>
  <si>
    <t>http://pdfhost.focus.nps.gov/docs/nhls/photos/09000082.PDF</t>
  </si>
  <si>
    <t>http://pdfhost.focus.nps.gov/docs/nhls/text/70000686.PDF</t>
  </si>
  <si>
    <t>http://pdfhost.focus.nps.gov/docs/nhls/photos/70000686.PDF</t>
  </si>
  <si>
    <t>http://pdfhost.focus.nps.gov/docs/nhls/text/01000654.PDF</t>
  </si>
  <si>
    <t>http://pdfhost.focus.nps.gov/docs/nhls/photos/01000654.PDF</t>
  </si>
  <si>
    <t>http://pdfhost.focus.nps.gov/docs/nhls/text/87000002.PDF</t>
  </si>
  <si>
    <t>http://pdfhost.focus.nps.gov/docs/nhls/photos/87000002.PDF</t>
  </si>
  <si>
    <t>http://pdfhost.focus.nps.gov/docs/nhls/text/01001534.PDF</t>
  </si>
  <si>
    <t>http://pdfhost.focus.nps.gov/docs/nhls/photos/01001534.PDF</t>
  </si>
  <si>
    <t>http://pdfhost.focus.nps.gov/docs/nhls/text/05000869.PDF</t>
  </si>
  <si>
    <t>http://pdfhost.focus.nps.gov/docs/nhls/photos/05000869.PDF</t>
  </si>
  <si>
    <t>http://pdfhost.focus.nps.gov/docs/nhls/text/85001328.PDF</t>
  </si>
  <si>
    <t>http://pdfhost.focus.nps.gov/docs/nhls/photos/85001328.PDF</t>
  </si>
  <si>
    <t>http://pdfhost.focus.nps.gov/docs/nhls/text/78000082.PDF</t>
  </si>
  <si>
    <t>http://pdfhost.focus.nps.gov/docs/nhls/photos/78000082.PDF</t>
  </si>
  <si>
    <t>http://pdfhost.focus.nps.gov/docs/nhls/text/09000465.PDF</t>
  </si>
  <si>
    <t>http://pdfhost.focus.nps.gov/docs/nhls/photos/09000465.PDF</t>
  </si>
  <si>
    <t>http://pdfhost.focus.nps.gov/docs/nhls/text/75000254.PDF</t>
  </si>
  <si>
    <t>http://pdfhost.focus.nps.gov/docs/nhls/photos/75000254.PDF</t>
  </si>
  <si>
    <t>http://pdfhost.focus.nps.gov/docs/nhls/text/08000427.PDF</t>
  </si>
  <si>
    <t>http://pdfhost.focus.nps.gov/docs/nhls/photos/08000427.PDF</t>
  </si>
  <si>
    <t>http://pdfhost.focus.nps.gov/docs/nhls/text/99001178.PDF</t>
  </si>
  <si>
    <t>http://pdfhost.focus.nps.gov/docs/nhls/photos/99001178.PDF</t>
  </si>
  <si>
    <t>http://pdfhost.focus.nps.gov/docs/nhls/text/73001575.PDF</t>
  </si>
  <si>
    <t>http://pdfhost.focus.nps.gov/docs/nhls/photos/73001575.PDF</t>
  </si>
  <si>
    <t>http://pdfhost.focus.nps.gov/docs/nhls/text/89000006.PDF</t>
  </si>
  <si>
    <t>http://pdfhost.focus.nps.gov/docs/nhls/photos/89000006.PDF</t>
  </si>
  <si>
    <t>http://pdfhost.focus.nps.gov/docs/nhls/text/69000292.PDF</t>
  </si>
  <si>
    <t>http://pdfhost.focus.nps.gov/docs/nhls/photos/69000292.PDF</t>
  </si>
  <si>
    <t>http://pdfhost.focus.nps.gov/docs/nhls/text/11000562.PDF</t>
  </si>
  <si>
    <t>http://pdfhost.focus.nps.gov/docs/nhls/photos/11000562.PDF</t>
  </si>
  <si>
    <t>http://pdfhost.focus.nps.gov/docs/nhls/text/11000563.PDF</t>
  </si>
  <si>
    <t>http://pdfhost.focus.nps.gov/docs/nhls/photos/11000563.PDF</t>
  </si>
  <si>
    <t>http://pdfhost.focus.nps.gov/docs/nhls/text/11000565.PDF</t>
  </si>
  <si>
    <t>http://pdfhost.focus.nps.gov/docs/nhls/photos/11000565.PDF</t>
  </si>
  <si>
    <t>http://pdfhost.focus.nps.gov/docs/nhls/text/93001114.PDF</t>
  </si>
  <si>
    <t>http://pdfhost.focus.nps.gov/docs/nhls/photos/93001114.PDF</t>
  </si>
  <si>
    <t>http://pdfhost.focus.nps.gov/docs/nhls/text/69000073.PDF</t>
  </si>
  <si>
    <t>http://pdfhost.focus.nps.gov/docs/nhls/photos/69000073.PDF</t>
  </si>
  <si>
    <t>http://pdfhost.focus.nps.gov/docs/nhls/text/71000716.PDF</t>
  </si>
  <si>
    <t>http://pdfhost.focus.nps.gov/docs/nhls/photos/71000716.PDF</t>
  </si>
  <si>
    <t>http://pdfhost.focus.nps.gov/docs/nhls/text/76001536.PDF</t>
  </si>
  <si>
    <t>http://pdfhost.focus.nps.gov/docs/nhls/photos/76001536.PDF</t>
  </si>
  <si>
    <t>http://pdfhost.focus.nps.gov/docs/nhls/text/05000530.PDF</t>
  </si>
  <si>
    <t>http://pdfhost.focus.nps.gov/docs/nhls/photos/05000530.PDF</t>
  </si>
  <si>
    <t>http://pdfhost.focus.nps.gov/docs/nhls/text/99000456.PDF</t>
  </si>
  <si>
    <t>http://pdfhost.focus.nps.gov/docs/nhls/photos/99000456.PDF</t>
  </si>
  <si>
    <t>http://pdfhost.focus.nps.gov/docs/nhls/text/11000560.PDF</t>
  </si>
  <si>
    <t>http://pdfhost.focus.nps.gov/docs/nhls/photos/11000560.PDF</t>
  </si>
  <si>
    <t>http://pdfhost.focus.nps.gov/docs/nhls/text/11000561.PDF</t>
  </si>
  <si>
    <t>http://pdfhost.focus.nps.gov/docs/nhls/photos/11000561.PDF</t>
  </si>
  <si>
    <t>http://pdfhost.focus.nps.gov/docs/nhls/text/11000629.PDF</t>
  </si>
  <si>
    <t>http://pdfhost.focus.nps.gov/docs/nhls/photos/11000629.PDF</t>
  </si>
  <si>
    <t>http://pdfhost.focus.nps.gov/docs/nhls/text/11000628.PDF</t>
  </si>
  <si>
    <t>http://pdfhost.focus.nps.gov/docs/nhls/photos/11000628.PDF</t>
  </si>
  <si>
    <t>http://pdfhost.focus.nps.gov/docs/nhls/text/11000630.PDF</t>
  </si>
  <si>
    <t>http://pdfhost.focus.nps.gov/docs/nhls/photos/11000630.PDF</t>
  </si>
  <si>
    <t>http://pdfhost.focus.nps.gov/docs/nhls/text/74001715.PDF</t>
  </si>
  <si>
    <t>http://pdfhost.focus.nps.gov/docs/nhls/photos/74001715.PDF</t>
  </si>
  <si>
    <t>http://pdfhost.focus.nps.gov/docs/nhls/text/72001200.PDF</t>
  </si>
  <si>
    <t>http://pdfhost.focus.nps.gov/docs/nhls/photos/72001200.PDF</t>
  </si>
  <si>
    <t>http://pdfhost.focus.nps.gov/docs/nhls/text/12000139.PDF</t>
  </si>
  <si>
    <t>http://pdfhost.focus.nps.gov/docs/nhls/photos/12000139.PDF</t>
  </si>
  <si>
    <t>http://pdfhost.focus.nps.gov/docs/nhls/text/11000576.PDF</t>
  </si>
  <si>
    <t>http://pdfhost.focus.nps.gov/docs/nhls/photos/11000576.PDF</t>
  </si>
  <si>
    <t>http://pdfhost.focus.nps.gov/docs/nhls/text/04000223.PDF</t>
  </si>
  <si>
    <t>http://pdfhost.focus.nps.gov/docs/nhls/photos/04000223.PDF</t>
  </si>
  <si>
    <t>http://pdfhost.focus.nps.gov/docs/nhls/text/13000280.PDF</t>
  </si>
  <si>
    <t>http://pdfhost.focus.nps.gov/docs/nhls/photos/13000280.PDF</t>
  </si>
  <si>
    <t>http://pdfhost.focus.nps.gov/docs/nhls/text/13000282.PDF</t>
  </si>
  <si>
    <t>http://pdfhost.focus.nps.gov/docs/nhls/photos/13000282.PDF</t>
  </si>
  <si>
    <t>http://pdfhost.focus.nps.gov/docs/nhls/text/13000281.PDF</t>
  </si>
  <si>
    <t>http://pdfhost.focus.nps.gov/docs/nhls/photos/13000281.PDF</t>
  </si>
  <si>
    <t>http://pdfhost.focus.nps.gov/docs/nhls/text/13000283.PDF</t>
  </si>
  <si>
    <t>http://pdfhost.focus.nps.gov/docs/nhls/photos/13000283.PDF</t>
  </si>
  <si>
    <t>http://pdfhost.focus.nps.gov/docs/nhls/text/11000414.PDF</t>
  </si>
  <si>
    <t>http://pdfhost.focus.nps.gov/docs/nhls/photos/11000414.PDF</t>
  </si>
  <si>
    <t>http://pdfhost.focus.nps.gov/docs/nhls/text/01000450.PDF</t>
  </si>
  <si>
    <t>http://pdfhost.focus.nps.gov/docs/nhls/photos/01000450.PDF</t>
  </si>
  <si>
    <t>http://pdfhost.focus.nps.gov/docs/nhls/text/13000284.PDF</t>
  </si>
  <si>
    <t>http://pdfhost.focus.nps.gov/docs/nhls/photos/13000284.PDF</t>
  </si>
  <si>
    <t>http://pdfhost.focus.nps.gov/docs/nhls/text/13000285.PDF</t>
  </si>
  <si>
    <t>http://pdfhost.focus.nps.gov/docs/nhls/photos/13000285.PDF</t>
  </si>
  <si>
    <t>http://pdfhost.focus.nps.gov/docs/nhls/text/13000286.PDF</t>
  </si>
  <si>
    <t>http://pdfhost.focus.nps.gov/docs/nhls/photos/13000286.PDF</t>
  </si>
  <si>
    <t>http://pdfhost.focus.nps.gov/docs/nhls/text/70000710.PDF</t>
  </si>
  <si>
    <t>http://pdfhost.focus.nps.gov/docs/nhls/photos/70000710.PDF</t>
  </si>
  <si>
    <t>http://pdfhost.focus.nps.gov/docs/nhls/text/69000266.PDF</t>
  </si>
  <si>
    <t>http://pdfhost.focus.nps.gov/docs/nhls/photos/69000266.PDF</t>
  </si>
  <si>
    <t>http://pdfhost.focus.nps.gov/docs/nhls/text/74000754.PDF</t>
  </si>
  <si>
    <t>http://pdfhost.focus.nps.gov/docs/nhls/photos/74000754.PDF</t>
  </si>
  <si>
    <t>http://pdfhost.focus.nps.gov/docs/nhls/text/13000287.PDF</t>
  </si>
  <si>
    <t>http://pdfhost.focus.nps.gov/docs/nhls/photos/13000287.PDF</t>
  </si>
  <si>
    <t>http://pdfhost.focus.nps.gov/docs/nhls/text/66000069.PDF</t>
  </si>
  <si>
    <t>http://pdfhost.focus.nps.gov/docs/nhls/photos/66000069.PDF</t>
  </si>
  <si>
    <t>http://pdfhost.focus.nps.gov/docs/nhls/text/03000918.PDF</t>
  </si>
  <si>
    <t>http://pdfhost.focus.nps.gov/docs/nhls/photos/03000918.PDF</t>
  </si>
  <si>
    <t>http://pdfhost.focus.nps.gov/docs/nhls/text/14000279.PDF</t>
  </si>
  <si>
    <t>http://pdfhost.focus.nps.gov/docs/nhls/photos/14000279.PDF</t>
  </si>
  <si>
    <t>http://pdfhost.focus.nps.gov/docs/nhls/text/14000280.PDF</t>
  </si>
  <si>
    <t>http://pdfhost.focus.nps.gov/docs/nhls/photos/14000280.PDF</t>
  </si>
  <si>
    <t>http://pdfhost.focus.nps.gov/docs/nhls/text/08000782.PDF</t>
  </si>
  <si>
    <t>http://pdfhost.focus.nps.gov/docs/nhls/photos/08000782.PDF</t>
  </si>
  <si>
    <t>http://pdfhost.focus.nps.gov/docs/nhls/text/14000782.PDF</t>
  </si>
  <si>
    <t>http://pdfhost.focus.nps.gov/docs/nhls/photos/14000782.PDF</t>
  </si>
  <si>
    <t>Reference</t>
  </si>
  <si>
    <t>Number</t>
  </si>
  <si>
    <t>State</t>
  </si>
  <si>
    <t>County</t>
  </si>
  <si>
    <t>City</t>
  </si>
  <si>
    <t>Resource</t>
  </si>
  <si>
    <t>Name</t>
  </si>
  <si>
    <t>Address</t>
  </si>
  <si>
    <t>Date Listed</t>
  </si>
  <si>
    <t>on NR</t>
  </si>
  <si>
    <t>Text</t>
  </si>
  <si>
    <t>Click me</t>
  </si>
  <si>
    <t>Photos</t>
  </si>
  <si>
    <t>"</t>
  </si>
  <si>
    <t>Resource (Title)</t>
  </si>
  <si>
    <t>Ref Number</t>
  </si>
  <si>
    <t>Discipline</t>
  </si>
  <si>
    <t>", "</t>
  </si>
  <si>
    <t>Address Location Name)</t>
  </si>
  <si>
    <t>Address Restricted</t>
  </si>
  <si>
    <t>.</t>
  </si>
  <si>
    <t>Western terminus of AL 180</t>
  </si>
  <si>
    <t>1 mi. S of Clayton off AL 30</t>
  </si>
  <si>
    <t>2.5 mi. (4 km) W of Cherokee on U.S. 72</t>
  </si>
  <si>
    <t>300 W. North Common</t>
  </si>
  <si>
    <t>Tennessee River on AL 133</t>
  </si>
  <si>
    <t>410 Martin Luther King, Jr. St.</t>
  </si>
  <si>
    <t>US 80, MP 85.415</t>
  </si>
  <si>
    <t>4 mi (6.4 km) SW of Wetumpka at confluence of the Coosa and Tallapoosa rivers</t>
  </si>
  <si>
    <t>1 mi. (1.6 km) W of Moundville on SR 21</t>
  </si>
  <si>
    <t>U.S. 80</t>
  </si>
  <si>
    <t>3233, 3232, and 3236 29th Avenue North</t>
  </si>
  <si>
    <t>1530 6th Ave. North at 16th St.</t>
  </si>
  <si>
    <t>1st Ave. at 32nd St.</t>
  </si>
  <si>
    <t>1 mi. NW of Tuskegee on U.S. 80</t>
  </si>
  <si>
    <t>212 Eustis St.</t>
  </si>
  <si>
    <t>George C. Marshall Space Flight Center</t>
  </si>
  <si>
    <t>Tranquility Base</t>
  </si>
  <si>
    <t>805 S. Cedar St.</t>
  </si>
  <si>
    <t>300 Government St.</t>
  </si>
  <si>
    <t>111 S. Royal St.</t>
  </si>
  <si>
    <t>Battleship Pkwy.</t>
  </si>
  <si>
    <t>Goat Hill, E end of Dexter Ave.</t>
  </si>
  <si>
    <t>454 Dexter Ave.</t>
  </si>
  <si>
    <t>Water St.</t>
  </si>
  <si>
    <t>AL 14, W of Marion</t>
  </si>
  <si>
    <t>Tom Bevill Visitor Center</t>
  </si>
  <si>
    <t>3 mi. NE of Talladega on AL 21</t>
  </si>
  <si>
    <t>Talladega College campus</t>
  </si>
  <si>
    <t>Sixth Avenue</t>
  </si>
  <si>
    <t>Roughly bounded by Cape Adagdak, Scabbard Bay, and Shagak Bay</t>
  </si>
  <si>
    <t>Attu Island</t>
  </si>
  <si>
    <t>NE section of Umnak Island</t>
  </si>
  <si>
    <t>In Unalaska</t>
  </si>
  <si>
    <t>Amaknak Island</t>
  </si>
  <si>
    <t>Kiska Island</t>
  </si>
  <si>
    <t>St. Paul and St. George Islands</t>
  </si>
  <si>
    <t>N of Unalaska on Amaknak Island</t>
  </si>
  <si>
    <t>Katmai National Park and Preserve--Address Restricted</t>
  </si>
  <si>
    <t>Address Unknown</t>
  </si>
  <si>
    <t>Alaskaland</t>
  </si>
  <si>
    <t>901 1st Ave.</t>
  </si>
  <si>
    <t>S of Haines at Port Chilkoot</t>
  </si>
  <si>
    <t>Mission and Overland Sts.</t>
  </si>
  <si>
    <t>Address unknown</t>
  </si>
  <si>
    <t>Main St. and Mission Rd.</t>
  </si>
  <si>
    <t>4.25 mi. N of Nome on Seward Peninsula at Anvil Creek</t>
  </si>
  <si>
    <t>58 mi. W of Barter Island on Arctic Coast</t>
  </si>
  <si>
    <t>Katlean St.</t>
  </si>
  <si>
    <t>Castle Hill</t>
  </si>
  <si>
    <t>6 mi. N (9.6 km) of Sitka on Starrigavan Bay</t>
  </si>
  <si>
    <t>Lincoln and Monastery Sts.</t>
  </si>
  <si>
    <t>202--204 Lincoln St.</t>
  </si>
  <si>
    <t>Lincoln St.</t>
  </si>
  <si>
    <t>Japonski Island</t>
  </si>
  <si>
    <t>Lincoln and Maksoutoff District,</t>
  </si>
  <si>
    <t>Mile 0 to U.S./Canada Border</t>
  </si>
  <si>
    <t>SW of Yakutat on Phipps Peninsula</t>
  </si>
  <si>
    <t>Head of Taiya Inlet on Lynn Canal</t>
  </si>
  <si>
    <t>Mile 0, Taylor Hwy.</t>
  </si>
  <si>
    <t>S of Katalla on Kayak Island</t>
  </si>
  <si>
    <t>SE of Kennecott Glacier on N bank of National Creek</t>
  </si>
  <si>
    <t>1.5 mi. south of Kake</t>
  </si>
  <si>
    <t>Matautu Ridge</t>
  </si>
  <si>
    <t>Togotogo Ridge</t>
  </si>
  <si>
    <t>W side of Ganado</t>
  </si>
  <si>
    <t>W008-013 Circle Boulevard</t>
  </si>
  <si>
    <t>Off US 40</t>
  </si>
  <si>
    <t>Jct. AZ 264 and 291, Navajo Reservation</t>
  </si>
  <si>
    <t>12 mi. S of Bowie</t>
  </si>
  <si>
    <t>3.6 mi. W of Sierra Vista</t>
  </si>
  <si>
    <t>Copper Queen Plaza, intersection of Main St. and Brewery Gulch</t>
  </si>
  <si>
    <t>17 mi. E of Douglas on the international boundary</t>
  </si>
  <si>
    <t>Grand Canyon National Park, Rte. 8A</t>
  </si>
  <si>
    <t>North Rim on Bright Angel Point</t>
  </si>
  <si>
    <t>Off West Rim Dr.</t>
  </si>
  <si>
    <t>Grand Canyon National Park Rte. 8A</t>
  </si>
  <si>
    <t>AZ 64</t>
  </si>
  <si>
    <t>Grand Canyon National Park</t>
  </si>
  <si>
    <t>1 mi. W of Flagstaff on Mars Hill</t>
  </si>
  <si>
    <t>Several locations along the South Rim</t>
  </si>
  <si>
    <t>20 mi. NW of Flagstaff in Coconino National Forest</t>
  </si>
  <si>
    <t>SW of Bonita</t>
  </si>
  <si>
    <t>4619 E. Washington Ave.</t>
  </si>
  <si>
    <t>N of jct. of Shea Blvd. and 108th St.</t>
  </si>
  <si>
    <t>Hopi Indian Reservation</t>
  </si>
  <si>
    <t>1580 W. Duval Mine Rd.</t>
  </si>
  <si>
    <t>W of Tucson off W. Anklam Rd. on Tumamoc Hill</t>
  </si>
  <si>
    <t>9 mi. S of Tucson via Mission Rd.</t>
  </si>
  <si>
    <t>Tumacacori National Monument</t>
  </si>
  <si>
    <t>Jerome</t>
  </si>
  <si>
    <t>Banks of the Colorado River</t>
  </si>
  <si>
    <t>8 mi. SE of Gillett on AR 1 and 169</t>
  </si>
  <si>
    <t>Jct. of AR 8 and AR 97</t>
  </si>
  <si>
    <t>AR 1</t>
  </si>
  <si>
    <t>Central Ave. between Reserve and Fountain Sts., in Hot Springs National Park</t>
  </si>
  <si>
    <t>NE of Leola on AR 46</t>
  </si>
  <si>
    <t>Main St.</t>
  </si>
  <si>
    <t>SE of Blackton at corner of Monroe and Phillips counties</t>
  </si>
  <si>
    <t>Both banks of the Little Missouri R., about 10 mi. N of Prescott</t>
  </si>
  <si>
    <t>N and S of Hwy. 24 and SW of Prescott</t>
  </si>
  <si>
    <t>S bank of the Ouachita R., about 1.0 mi. W of US 79</t>
  </si>
  <si>
    <t>Roughly bounded by: Lear Ave., Bradley Ferry Rd., and Progress St.</t>
  </si>
  <si>
    <t>NW of Camden</t>
  </si>
  <si>
    <t>York and Columbia Streets</t>
  </si>
  <si>
    <t>1207 West 28th St.</t>
  </si>
  <si>
    <t>14th and Park Sts.</t>
  </si>
  <si>
    <t>300 W. Markham St.</t>
  </si>
  <si>
    <t>2122 Broadway</t>
  </si>
  <si>
    <t>MacArthur Park, 9th and Commerce Sts.</t>
  </si>
  <si>
    <t>Address unknown at this time</t>
  </si>
  <si>
    <t>Joaquin Miller Rd. and Sanborn Dr.</t>
  </si>
  <si>
    <t>FDR Memorial Pier, Jack London Sq.</t>
  </si>
  <si>
    <t>2619 Dwight Way</t>
  </si>
  <si>
    <t>Lakeside Park, Grand Ave.</t>
  </si>
  <si>
    <t>Oakland Estuary in Brroklyn Basin</t>
  </si>
  <si>
    <t>2025 Broadway</t>
  </si>
  <si>
    <t>University of California at Berkeley campus</t>
  </si>
  <si>
    <t>1660 Embarcadero</t>
  </si>
  <si>
    <t>4202 Alhambra Ave.</t>
  </si>
  <si>
    <t>1.5 mi. W of Danville</t>
  </si>
  <si>
    <t>7 mi. NW of Placerville on CA 49</t>
  </si>
  <si>
    <t>West and Jensen Aves.</t>
  </si>
  <si>
    <t>6 mi. S of Independence on CA 395</t>
  </si>
  <si>
    <t>29700 Woodford-Tehachapi Rd.</t>
  </si>
  <si>
    <t>Edwards Air Force Base</t>
  </si>
  <si>
    <t>30168 Garces Highway</t>
  </si>
  <si>
    <t>60 mi. NE of Bakersfield on CA 178</t>
  </si>
  <si>
    <t>1100 Glendale Blvd.</t>
  </si>
  <si>
    <t>5300 Village Green</t>
  </si>
  <si>
    <t>4800 Hollywood Blvd.</t>
  </si>
  <si>
    <t>304 S. Broadway</t>
  </si>
  <si>
    <t>203 N Chautauqua Blvd.</t>
  </si>
  <si>
    <t>4 Westmoreland Pl.</t>
  </si>
  <si>
    <t>740 Holladay Rd.</t>
  </si>
  <si>
    <t>1340 Woodstock Rd.</t>
  </si>
  <si>
    <t>Berth 4, Port of San Pedro</t>
  </si>
  <si>
    <t>301--369 First and 106--120 San Pedro Sts.</t>
  </si>
  <si>
    <t>3911 S. Figueroa St.</t>
  </si>
  <si>
    <t>4600 Virginia Rd.</t>
  </si>
  <si>
    <t>Berth 85</t>
  </si>
  <si>
    <t>991 Rosemont Ave., Brookside Park</t>
  </si>
  <si>
    <t>276 Santa Monica Pier</t>
  </si>
  <si>
    <t>464 N. Myrtle Ave.</t>
  </si>
  <si>
    <t>Jet Propulsion Laboratory</t>
  </si>
  <si>
    <t>1765 E. 107th St.</t>
  </si>
  <si>
    <t>9.5 mi. N of San Fernando, W of U.S. 99</t>
  </si>
  <si>
    <t>SE of Tiburon in San Francisco Bay</t>
  </si>
  <si>
    <t>Jct. of N. San Pedro Rd. and Civic Center Dr.</t>
  </si>
  <si>
    <t>Drake's Bay, Point Reyes National Seashore</t>
  </si>
  <si>
    <t>Yosemite Valley</t>
  </si>
  <si>
    <t>Yosemite Valley, Yosemite National Park</t>
  </si>
  <si>
    <t>On CA 41 in Yosemite National Park</t>
  </si>
  <si>
    <t>11301 Little Lake Road</t>
  </si>
  <si>
    <t>NE side CA 139</t>
  </si>
  <si>
    <t>7 mi. S of Bridgeport on U.S. 395, then 12 mi. E on secondary rd.</t>
  </si>
  <si>
    <t>Asilomar Blvd.</t>
  </si>
  <si>
    <t>Rio Rd.</t>
  </si>
  <si>
    <t>464 Calle Principale</t>
  </si>
  <si>
    <t>Boundary undetermined at this time</t>
  </si>
  <si>
    <t>550 Church St.</t>
  </si>
  <si>
    <t>Calle Principal at Decatur St.</t>
  </si>
  <si>
    <t>125 Glass Mountain Ln.</t>
  </si>
  <si>
    <t>2.6 mi. W of Truckee on U.S. 40</t>
  </si>
  <si>
    <t>Modjeska Canyon Rd.</t>
  </si>
  <si>
    <t>18061 Yorba Linda Blvd.</t>
  </si>
  <si>
    <t>3356 Lemon St.</t>
  </si>
  <si>
    <t>3649 7th St.</t>
  </si>
  <si>
    <t>220-226 K St.</t>
  </si>
  <si>
    <t>Off Folsom Blvd. in Folsom Lake State Recreation Area</t>
  </si>
  <si>
    <t>Bounded on the W by the Sacramento River, on the N by Locke Rd., on the E by Alley St., and on the S by Levee St.</t>
  </si>
  <si>
    <t>Jcts. of U.S. 40, 50, 99, and CA 16 and 24</t>
  </si>
  <si>
    <t>1006 2nd St.</t>
  </si>
  <si>
    <t>800 N St.</t>
  </si>
  <si>
    <t>2701 L St.</t>
  </si>
  <si>
    <t>3rd and Franklin Sts.</t>
  </si>
  <si>
    <t>S side of the Plaza</t>
  </si>
  <si>
    <t>Buildings surrounding plaza at Washington, Mariposa, and 2nd Sts.</t>
  </si>
  <si>
    <t>Goldstone Deep Space Communications Complex</t>
  </si>
  <si>
    <t>CA Quadrangle 41</t>
  </si>
  <si>
    <t>Bancroft Dr. off CA 94</t>
  </si>
  <si>
    <t>B St. Pier</t>
  </si>
  <si>
    <t>4000 Mason St.</t>
  </si>
  <si>
    <t>1500 Orange Ave.</t>
  </si>
  <si>
    <t>Stuart Mesa Rd., about 7 mi. N of jct. with Vandergrift Blvd.</t>
  </si>
  <si>
    <t>3000 Mission Blvd.</t>
  </si>
  <si>
    <t>13 mi. NW of Warner Springs on CA 79</t>
  </si>
  <si>
    <t>N side of Mission St.-Gorge Rd.</t>
  </si>
  <si>
    <t>2.5 mi. NE of Vista</t>
  </si>
  <si>
    <t>5 mi. E of Old Town San Diego on Friars Rd.</t>
  </si>
  <si>
    <t>Presidio Park</t>
  </si>
  <si>
    <t>4 mi. E of Oceanside on CA 76</t>
  </si>
  <si>
    <t>8602 La Jolla Shores Dr.</t>
  </si>
  <si>
    <t>San Diego Embarcadero</t>
  </si>
  <si>
    <t>4 mi. S of Warner Springs</t>
  </si>
  <si>
    <t>Alcatraz Island, San Francisco Bay</t>
  </si>
  <si>
    <t>2905 Hyde St. (Hyde St. Pier)</t>
  </si>
  <si>
    <t>Bounded by Van Ness Ave., Hyde and Polk Sts.</t>
  </si>
  <si>
    <t>Pier 41 East</t>
  </si>
  <si>
    <t>552 Montgomery St.</t>
  </si>
  <si>
    <t>San Francisco Maritime State Historic Park</t>
  </si>
  <si>
    <t>San Francisco Maritime State Historic Park, 2905 Hyde St.</t>
  </si>
  <si>
    <t>California and Mason Sts.</t>
  </si>
  <si>
    <t>Maritime Unit, Hyde St. Pier, National Maritime Museum</t>
  </si>
  <si>
    <t>5th and Mission Sts.</t>
  </si>
  <si>
    <t>Northern tip of San Francisco Peninsula on U.S. 101 and I-480</t>
  </si>
  <si>
    <t>1390 Washington St.</t>
  </si>
  <si>
    <t>Roughly bounded by Golden Gate Ave., 7th, Franklin, Hayes, and Market Sts.</t>
  </si>
  <si>
    <t>Ft. Mason</t>
  </si>
  <si>
    <t>Pier 3, Fort Mason Center</t>
  </si>
  <si>
    <t>3200 Washington St.</t>
  </si>
  <si>
    <t>Fisherman's Wharf-Pier 45</t>
  </si>
  <si>
    <t>3 mi. NE of San Simeon</t>
  </si>
  <si>
    <t>College of Notre Dame campus</t>
  </si>
  <si>
    <t>4 mi. W of San Bruno via Skyline Dr. and Sneath Lane</t>
  </si>
  <si>
    <t>835 Laguna St.</t>
  </si>
  <si>
    <t>4 mi. E of Lompoc, near jct. of CA 1 and 150</t>
  </si>
  <si>
    <t>3 mi. W of Los Alamos on old U.S. 101</t>
  </si>
  <si>
    <t>E side of Solvang, S of CA 246</t>
  </si>
  <si>
    <t>1100 Anacapa St.</t>
  </si>
  <si>
    <t>2201 Laguna St.</t>
  </si>
  <si>
    <t>Vandenberg Air Force Base</t>
  </si>
  <si>
    <t>1387 E. Valley Rd.</t>
  </si>
  <si>
    <t>737 Frenchman's Rd.</t>
  </si>
  <si>
    <t>623 Mirada Rd.</t>
  </si>
  <si>
    <t>14 mi. S of San Jose on CR G8</t>
  </si>
  <si>
    <t>10 mi. W of Gilroy off CA 152</t>
  </si>
  <si>
    <t>Ames Research Center</t>
  </si>
  <si>
    <t>Along Beach St.</t>
  </si>
  <si>
    <t>Lower Klamath Lake, E of Dorris</t>
  </si>
  <si>
    <t>Mare Island</t>
  </si>
  <si>
    <t>200 Santa Rosa Ave.</t>
  </si>
  <si>
    <t>N of Fort Ross on CA 1</t>
  </si>
  <si>
    <t>N of Fort Ross on CA 1, Fort Ross State Historical Monument</t>
  </si>
  <si>
    <t>0.4 mi. W of Glen Ellen in Jack London Historical State Park</t>
  </si>
  <si>
    <t>4 mi. E of Petaluma on Casa Grande Rd.</t>
  </si>
  <si>
    <t>Center of Sonoma</t>
  </si>
  <si>
    <t>4 mi. NW of Sonora on CA 49</t>
  </si>
  <si>
    <t>Tuolumne Meadows</t>
  </si>
  <si>
    <t>5164 E. Telegraph Rd.</t>
  </si>
  <si>
    <t>900 Baseline Rd., Chautauqua Park</t>
  </si>
  <si>
    <t>I-70</t>
  </si>
  <si>
    <t>4 mi. E of Sanford on CO 136</t>
  </si>
  <si>
    <t>15 mi. W of Colorado Springs in Pike National Forest</t>
  </si>
  <si>
    <t>Roughly between Cadet Drive and Faculty Drive</t>
  </si>
  <si>
    <t>On SR 119</t>
  </si>
  <si>
    <t>Kit Carson County Fairgrounds</t>
  </si>
  <si>
    <t>Right-of-way between Durango and Silverton</t>
  </si>
  <si>
    <t>Town of Leadville</t>
  </si>
  <si>
    <t>CO HWY 36</t>
  </si>
  <si>
    <t>Del Aqua Canyon Rd.</t>
  </si>
  <si>
    <t>30 mi. NW of Cortez via U.S. 160</t>
  </si>
  <si>
    <t>Area at head of Spruce Canyon off park service road</t>
  </si>
  <si>
    <t>CO 194</t>
  </si>
  <si>
    <t>23900 Co. Rd. FF, Approx. 1 mi. SW of Granada</t>
  </si>
  <si>
    <t>CO 110, 2 mi. NE of Silverton</t>
  </si>
  <si>
    <t>US 550</t>
  </si>
  <si>
    <t>Rt. 145</t>
  </si>
  <si>
    <t>Rt. 67</t>
  </si>
  <si>
    <t>314 Unquowa Rd.</t>
  </si>
  <si>
    <t>39 Strickland Rd.</t>
  </si>
  <si>
    <t>798-856 Ponus Ridge Rd.</t>
  </si>
  <si>
    <t>295 West Ave.</t>
  </si>
  <si>
    <t>19 Stephen Mather Rd.</t>
  </si>
  <si>
    <t>154 Barry Ave.</t>
  </si>
  <si>
    <t>33 Oenoke Ridge</t>
  </si>
  <si>
    <t>449 Mill Plain Rd.</t>
  </si>
  <si>
    <t>320 Valley Rd.</t>
  </si>
  <si>
    <t>80 Wethersfield Ave.</t>
  </si>
  <si>
    <t>130 Scarborough St.</t>
  </si>
  <si>
    <t>118 Main St.</t>
  </si>
  <si>
    <t>249 Broad St.</t>
  </si>
  <si>
    <t>Bounded by Hartford Rd., Laurel, Spruce, and Lampfield Sts.</t>
  </si>
  <si>
    <t>Roughly bounded by Wawarme, Wethersfield, Hendricxsen, Van Dyke Aves., and Stonington, Masseek, and Sequassen Sts.</t>
  </si>
  <si>
    <t>Capitol Ave.</t>
  </si>
  <si>
    <t>Main St. at Central Row</t>
  </si>
  <si>
    <t>203 Main St.</t>
  </si>
  <si>
    <t>778 Palisado Ave.</t>
  </si>
  <si>
    <t>75 Main St.</t>
  </si>
  <si>
    <t>35 Mountain Rd.</t>
  </si>
  <si>
    <t>1625 Main St.</t>
  </si>
  <si>
    <t>26 Westland Ave.</t>
  </si>
  <si>
    <t>132 Redstone Hill</t>
  </si>
  <si>
    <t>Newgate Rd.</t>
  </si>
  <si>
    <t>37 High St.</t>
  </si>
  <si>
    <t>73 Forest St.</t>
  </si>
  <si>
    <t>351 Farmington Ave.</t>
  </si>
  <si>
    <t>211 Main St.</t>
  </si>
  <si>
    <t>227 S. Main St.</t>
  </si>
  <si>
    <t>127 Main Street</t>
  </si>
  <si>
    <t>Roughly both sides of North and South Sts. between Gallows Lane and Prospect St.</t>
  </si>
  <si>
    <t>South St.</t>
  </si>
  <si>
    <t>301 High St.</t>
  </si>
  <si>
    <t>Essex Harbor</t>
  </si>
  <si>
    <t>Brownstone Ave., and Silver St.</t>
  </si>
  <si>
    <t>350 High St.</t>
  </si>
  <si>
    <t>83 Trumbull St.</t>
  </si>
  <si>
    <t>123 Huntington St.</t>
  </si>
  <si>
    <t>Bounded by High, Chapel, Elm, and College Sts.</t>
  </si>
  <si>
    <t>24 Hillhouse Ave.</t>
  </si>
  <si>
    <t>200 Grove St.</t>
  </si>
  <si>
    <t>360 Prospect St.</t>
  </si>
  <si>
    <t>18 Trumbull St.</t>
  </si>
  <si>
    <t>Bounded by Chapel, College, Elm, and Church Sts.</t>
  </si>
  <si>
    <t>248 Old Whitfield St.</t>
  </si>
  <si>
    <t>SW of intersection of Chapel St. and Yale Ave.</t>
  </si>
  <si>
    <t>Mystic Seaport</t>
  </si>
  <si>
    <t>Greenmanville Ave.</t>
  </si>
  <si>
    <t>96 Lyme St.</t>
  </si>
  <si>
    <t>Mystic Seaport Museum</t>
  </si>
  <si>
    <t>325 Pequot Ave.</t>
  </si>
  <si>
    <t>40 Palmer St.</t>
  </si>
  <si>
    <t>The Common</t>
  </si>
  <si>
    <t>Naval Submarine Base</t>
  </si>
  <si>
    <t>Jct. of CT 87 and 207</t>
  </si>
  <si>
    <t>CT 169</t>
  </si>
  <si>
    <t>Jct. of CT 14 and 169</t>
  </si>
  <si>
    <t>CT 14, 2 mi. W of CT 97</t>
  </si>
  <si>
    <t>1 mi. W of Kenton on DE 300</t>
  </si>
  <si>
    <t>5 mi. SE of Dover and 3 mi. E of U.S. 13 on Kitts Hummock Rd.</t>
  </si>
  <si>
    <t>1 mi. NW of Wilmington</t>
  </si>
  <si>
    <t>SW corner of Main and 2nd Sts.</t>
  </si>
  <si>
    <t>N of Wilmington on DE 141 at Brandywine Creek Bridge</t>
  </si>
  <si>
    <t>E. 7th St. and the Christina River, Fort Christina State Park</t>
  </si>
  <si>
    <t>7th and Church Sts.</t>
  </si>
  <si>
    <t>13th and Poplar Sts.</t>
  </si>
  <si>
    <t>U.S. 202</t>
  </si>
  <si>
    <t>Delaware St., between 2nd and 3rd Sts.</t>
  </si>
  <si>
    <t>Bounded by Harmony St., The Strand, 3rd St., and Delaware St.</t>
  </si>
  <si>
    <t>9th and Washington Sts.</t>
  </si>
  <si>
    <t>Lewes--Rehoboth Canal between Shipcarpenter and Mulberry Sts.</t>
  </si>
  <si>
    <t>1530 P St., NW.</t>
  </si>
  <si>
    <t>901 Massachusetts Ave., NW.</t>
  </si>
  <si>
    <t>17th and D Sts., NW</t>
  </si>
  <si>
    <t>734 Jackson Pl., NW.</t>
  </si>
  <si>
    <t>2118 Massachusetts Ave., NW.</t>
  </si>
  <si>
    <t>2441 and 2365 6th St. NW; and 500 Howard Place NW</t>
  </si>
  <si>
    <t>Armed Forces Institute of Pathology Building, Walter Reed Army Medical Center, 13th St. and Fern Pl.</t>
  </si>
  <si>
    <t>900 Jefferson Dr., SW.</t>
  </si>
  <si>
    <t>2017 I St., NW.</t>
  </si>
  <si>
    <t>1525 H St., NW.</t>
  </si>
  <si>
    <t>3017 N St., NW</t>
  </si>
  <si>
    <t>122 Maryland Ave., NE</t>
  </si>
  <si>
    <t>3414 Volta Pl., NW.</t>
  </si>
  <si>
    <t>1651 Pennsylvania Ave., NW</t>
  </si>
  <si>
    <t>1816 12th St. NW</t>
  </si>
  <si>
    <t>909 M St., NW</t>
  </si>
  <si>
    <t>700 Jackson Pl., NW</t>
  </si>
  <si>
    <t>1421 W. St., NW</t>
  </si>
  <si>
    <t>4th and E Sts., NW</t>
  </si>
  <si>
    <t>1801 E St., SE.</t>
  </si>
  <si>
    <t>311 Eighteenth St., NW.</t>
  </si>
  <si>
    <t>17th St. at New York Ave., NW.</t>
  </si>
  <si>
    <t>1726 N St., NW</t>
  </si>
  <si>
    <t>748 Jackson Pl., NW.</t>
  </si>
  <si>
    <t>Pennsylvania Ave. and 17th St., NW</t>
  </si>
  <si>
    <t>13th and K Sts., NW.</t>
  </si>
  <si>
    <t>Florida Ave. and 7th St., NE.</t>
  </si>
  <si>
    <t>1734 N St., NW.</t>
  </si>
  <si>
    <t>E and F Sts. between 7th and 8th Sts., NW</t>
  </si>
  <si>
    <t>Roughly bounded by Whitehaven St., Rock Creek Park, Potomac River, and Georgetown University campus</t>
  </si>
  <si>
    <t>2122 1st St., NW</t>
  </si>
  <si>
    <t>1608 R St., NW.</t>
  </si>
  <si>
    <t>Georgetown University campus, junction of O and Thirty-seventh Sts.</t>
  </si>
  <si>
    <t>607 Howard Pl.</t>
  </si>
  <si>
    <t>2223 R St., NW</t>
  </si>
  <si>
    <t>811 Vermont Ave. NW</t>
  </si>
  <si>
    <t>1785 Massachusetts Ave., NW</t>
  </si>
  <si>
    <t>17th St., between C and D Sts., NW</t>
  </si>
  <si>
    <t>Bounded by 16th, Euclid, 15th, and W Sts., NW.</t>
  </si>
  <si>
    <t>F and G Sts. between 7th and 9th Sts., NW</t>
  </si>
  <si>
    <t>P St., within Fort Lesley J. McNair</t>
  </si>
  <si>
    <t>1799 New York Ave., NW</t>
  </si>
  <si>
    <t>23rd and E Sts., NW</t>
  </si>
  <si>
    <t>4th and 5th Sts. between F and G Sts., NW</t>
  </si>
  <si>
    <t>2326 California St., NW.</t>
  </si>
  <si>
    <t>14th St. and Constitution Ave., NW</t>
  </si>
  <si>
    <t>NE corner, 17th St. and Pennsylvania Ave., NW</t>
  </si>
  <si>
    <t>1301 Corcoran St., NW</t>
  </si>
  <si>
    <t>144 Constitution Ave., NE.</t>
  </si>
  <si>
    <t>Jefferson Dr. at 10th St., SW</t>
  </si>
  <si>
    <t>3650 Ely Place, SE</t>
  </si>
  <si>
    <t>2700 Martin Luther King Jr., Ave., SE.</t>
  </si>
  <si>
    <t>16th and H Sts., NW</t>
  </si>
  <si>
    <t>15th and Church Sts., NW</t>
  </si>
  <si>
    <t>326 T St., NW</t>
  </si>
  <si>
    <t>601 50th St., NE.</t>
  </si>
  <si>
    <t>1644 31st St., NW</t>
  </si>
  <si>
    <t>1500 Pennsylvania Ave., NW</t>
  </si>
  <si>
    <t>8th and I Sts., SE</t>
  </si>
  <si>
    <t>Rock Creek Church Rd., NW</t>
  </si>
  <si>
    <t>2000 G St., NW</t>
  </si>
  <si>
    <t>900 Fifteenth St. NW</t>
  </si>
  <si>
    <t>Hains Point</t>
  </si>
  <si>
    <t>5900 MacArthur Blvd., NW</t>
  </si>
  <si>
    <t>8th and M Sts., SE</t>
  </si>
  <si>
    <t>1459 Girard St., NW</t>
  </si>
  <si>
    <t>2340 S St., NW</t>
  </si>
  <si>
    <t>2139--2141 Wyoming Ave., NW</t>
  </si>
  <si>
    <t>1538 9th St., NW</t>
  </si>
  <si>
    <t>1513 16th St., NW</t>
  </si>
  <si>
    <t>E side of Temwen Island</t>
  </si>
  <si>
    <t>Truk Lagoon</t>
  </si>
  <si>
    <t>18700 South County Rd. 325</t>
  </si>
  <si>
    <t>Launch Pads 5, 6, 13, 14, 19, 26, 34 and Mission Control Center</t>
  </si>
  <si>
    <t>3398 SW. 9th Ave.</t>
  </si>
  <si>
    <t>2 mi. NW of Crystal River on U.S. 19-98</t>
  </si>
  <si>
    <t>U.S. Naval Air Station</t>
  </si>
  <si>
    <t>Pensacola Naval Air Station</t>
  </si>
  <si>
    <t>Palafox St. between Government and Zaragossa Sts.</t>
  </si>
  <si>
    <t>6 mi. SW of Sumatra</t>
  </si>
  <si>
    <t>1526--1536 E. Seventh Ave.</t>
  </si>
  <si>
    <t>401 W. Kennedy Blvd.</t>
  </si>
  <si>
    <t>Roughly bounded by 6th Ave., 13th St., 10th Ave. and 22nd St., E. Broadway between 13th and 22nd Sts.</t>
  </si>
  <si>
    <t>E of Sebastian in the Indian River</t>
  </si>
  <si>
    <t>2 mi. W of Tallahassee</t>
  </si>
  <si>
    <t>600 Biscayne Blvd</t>
  </si>
  <si>
    <t>401 Brickell Ave</t>
  </si>
  <si>
    <t>1210 Anastasia Ave.</t>
  </si>
  <si>
    <t>3251 S. Miami Ave.</t>
  </si>
  <si>
    <t>U.S. Naval Station</t>
  </si>
  <si>
    <t>NAS Key West</t>
  </si>
  <si>
    <t>907 Whitehead St.</t>
  </si>
  <si>
    <t>East quay at the Truman Waterfront (at the end of Southard St.)</t>
  </si>
  <si>
    <t>Cape Sable, Everglades National Park</t>
  </si>
  <si>
    <t>4 mi. SE of Okeechobee on U.S. 441</t>
  </si>
  <si>
    <t>Whitehall Way</t>
  </si>
  <si>
    <t>1100 S. Ocean Blvd.</t>
  </si>
  <si>
    <t>Phillipe Park</t>
  </si>
  <si>
    <t>3 mi. N of Lake Wales</t>
  </si>
  <si>
    <t>Cathedral St. between Charlotte and St. George Sts.</t>
  </si>
  <si>
    <t>14 St. Francis St.</t>
  </si>
  <si>
    <t>74 King St.,Bounded by King, Valencia, Sevilla, and Cordova Sts.;See Also:St. Augustine Historic District</t>
  </si>
  <si>
    <t>31 St. Francis St.</t>
  </si>
  <si>
    <t>Roughly bounded by Grove Ave, the Matanzas River, and South and Washington Sts.</t>
  </si>
  <si>
    <t>1734 School Ct.</t>
  </si>
  <si>
    <t>1 mi. W of Bushnell off U.S. 301</t>
  </si>
  <si>
    <t>Bethune-Cookman College campus</t>
  </si>
  <si>
    <t>4931 S. Peninsula Dr., U.S. Coast Guard Reservation</t>
  </si>
  <si>
    <t>18 mi. S of Tallahassee</t>
  </si>
  <si>
    <t>Baytown dock</t>
  </si>
  <si>
    <t>120 S. Clark St.</t>
  </si>
  <si>
    <t>N bank of Etowah River</t>
  </si>
  <si>
    <t>934 Georgia Ave.</t>
  </si>
  <si>
    <t>1183 Georgia Ave.</t>
  </si>
  <si>
    <t>W. Broad and Liberty Sts.</t>
  </si>
  <si>
    <t>W. Broad St. and Railroad Ave.</t>
  </si>
  <si>
    <t>Between W. Jones St. and Louisville Rd.</t>
  </si>
  <si>
    <t>Islands Expwy.</t>
  </si>
  <si>
    <t>Macon and Bull Sts.</t>
  </si>
  <si>
    <t>10 Oglethorpe Ave., E., 330 Drayton St., 329 Abercorn St.</t>
  </si>
  <si>
    <t>124 Abercorn St.</t>
  </si>
  <si>
    <t>Bounded by E. Broad, Gwinnett, and W. Broad Sts. and the Savannah River</t>
  </si>
  <si>
    <t>41 W. Broad St.</t>
  </si>
  <si>
    <t>121 Barnard St.</t>
  </si>
  <si>
    <t>634 Prince Ave.</t>
  </si>
  <si>
    <t>8 mi. N of Blakely on U.S. 27, Kolomoki Mounds State Park</t>
  </si>
  <si>
    <t>80 Chatillon Rd.</t>
  </si>
  <si>
    <t>125 Edgewood Ave.</t>
  </si>
  <si>
    <t>600 Peachtree St.</t>
  </si>
  <si>
    <t>Capitol Sq.</t>
  </si>
  <si>
    <t>1050 Gordon St., SW</t>
  </si>
  <si>
    <t>587 University Place, NW</t>
  </si>
  <si>
    <t>Bounded roughly by Irwin, Randolph, Edgewood, Jackson, and Auburn Aves.</t>
  </si>
  <si>
    <t>Morris-Brown College campus</t>
  </si>
  <si>
    <t>Auburn Ave.</t>
  </si>
  <si>
    <t>Between Riverview Dr. and Old Village Blvd.</t>
  </si>
  <si>
    <t>NE of Calhoun on GA 225</t>
  </si>
  <si>
    <t>2790 Georgia Hwy. 190</t>
  </si>
  <si>
    <t>8787 East Oglethorpe Highway (US 84)</t>
  </si>
  <si>
    <t>10 mi. off the GA coast between St. Catherines Sound and Sapelo Sound</t>
  </si>
  <si>
    <t>3 mi. S of Dahlonega off GA 60</t>
  </si>
  <si>
    <t>310 Lumpkin St.</t>
  </si>
  <si>
    <t>S of GA 194 and W of GA 85W</t>
  </si>
  <si>
    <t>Columbus River from 8th St. N. to 38th St.</t>
  </si>
  <si>
    <t>527 1st Ave.</t>
  </si>
  <si>
    <t>105 10th St.</t>
  </si>
  <si>
    <t>Along the west bank of the Savannah River from the Richmond-Columbia county line to 10th and Fenwick Sts.</t>
  </si>
  <si>
    <t>2500 Walton Way</t>
  </si>
  <si>
    <t>2116 Wrightsboro Rd.</t>
  </si>
  <si>
    <t>1230 Nelson St.</t>
  </si>
  <si>
    <t>Telfair and 6th Sts.</t>
  </si>
  <si>
    <t>419 7th St.</t>
  </si>
  <si>
    <t>E of Toccoa on U.S. 123</t>
  </si>
  <si>
    <t>Alexander H. Stephens Memorial State Park</t>
  </si>
  <si>
    <t>626 N. Dawson St.</t>
  </si>
  <si>
    <t>204 Ben Hill St.</t>
  </si>
  <si>
    <t>Lake Ave. and Spring St.</t>
  </si>
  <si>
    <t>216 E. Robert Toombs Ave.</t>
  </si>
  <si>
    <t>101 W. Robert Toombs Ave.</t>
  </si>
  <si>
    <t>On NW edge of Kailua Bay, N and W of Kailua Wharf</t>
  </si>
  <si>
    <t>E of HI 18</t>
  </si>
  <si>
    <t>Northern tip of Hawaii, 1 mi. W of Upolu Point Airport</t>
  </si>
  <si>
    <t>0.9 mi. SE of Kawaihae</t>
  </si>
  <si>
    <t>N end of Hawaii off HI 26, about 1 mi. SE of Kawaihae</t>
  </si>
  <si>
    <t>Pearl Harbor Naval Base</t>
  </si>
  <si>
    <t>Pier 7, Honolulu Harbor</t>
  </si>
  <si>
    <t>SE of Pearl Harbor Naval Base</t>
  </si>
  <si>
    <t>In Kahana Bay, 13 mi. N of Kaneohe on HI 83 adjacent to Kahana Bay State Park</t>
  </si>
  <si>
    <t>364 S. King St.</t>
  </si>
  <si>
    <t>Area between First St. and Kaneohe Bay</t>
  </si>
  <si>
    <t>957 Punchbowl St., 553 S. King St.</t>
  </si>
  <si>
    <t>Off Kamehameha Hwy. S of Kawela Bay</t>
  </si>
  <si>
    <t>Roughly bounded by Carter Dr., Richardson and Funston Rds., A and B Sts.</t>
  </si>
  <si>
    <t>3 mi. S of Pearl City on HI 73</t>
  </si>
  <si>
    <t>4 mi. NE of Haleiwa on HI 83, overlooking Waimea Bay</t>
  </si>
  <si>
    <t>Off Ford Island, Pearl Harbor</t>
  </si>
  <si>
    <t>11 Arizona Memorial Dr.</t>
  </si>
  <si>
    <t>320 Beretania St.</t>
  </si>
  <si>
    <t>Area around Wright Ave. and the flight line</t>
  </si>
  <si>
    <t>Molokai Island</t>
  </si>
  <si>
    <t>2 mi. SW of HI 50</t>
  </si>
  <si>
    <t>Maluhia and Koloa Rds.</t>
  </si>
  <si>
    <t>On HI 50, 200 yds. SW of the bridge over the Waimea River</t>
  </si>
  <si>
    <t>E coast of Kauai at mouth of Wailua River, Lihue District</t>
  </si>
  <si>
    <t>On HI 45</t>
  </si>
  <si>
    <t>W side of Maui on HI 30</t>
  </si>
  <si>
    <t>SE coast of Maui, on HI 31, about 0.25 mi. N of Kaupo</t>
  </si>
  <si>
    <t>4 mi. N of Hana, at the mouth of Honomaele Gulch near Kalahu Point</t>
  </si>
  <si>
    <t>210 Main St.</t>
  </si>
  <si>
    <t>11 mi. W of Fort Hall, Fort Hall Indian Reservation</t>
  </si>
  <si>
    <t>National Reactor Testing Station</t>
  </si>
  <si>
    <t>City of Rocks State Park</t>
  </si>
  <si>
    <t>E of Kilgore</t>
  </si>
  <si>
    <t>Parallel to U.S. 12 on ridges of Bitterroot Mountains, from Lolo Pass to Weippe</t>
  </si>
  <si>
    <t>S of Weippe and ID 11</t>
  </si>
  <si>
    <t>NW of Preston off U.S. 91</t>
  </si>
  <si>
    <t>Off U.S. 10</t>
  </si>
  <si>
    <t>12 mi. E of Tendoy off ID 28, in Beaverhead and Salmon National Forests</t>
  </si>
  <si>
    <t>Peru St. (U.S. 6)</t>
  </si>
  <si>
    <t>Gregory Dr. at Matthews Ave.</t>
  </si>
  <si>
    <t>901 S. Mathews Ave.</t>
  </si>
  <si>
    <t>4742 Martin Luther King, Jr. Dr.</t>
  </si>
  <si>
    <t>1300 S. Lake Shore Dr.</t>
  </si>
  <si>
    <t>430 Michigan Ave. and Congress St.</t>
  </si>
  <si>
    <t>1 S. State St.</t>
  </si>
  <si>
    <t>1365 N. Astor St.</t>
  </si>
  <si>
    <t>141 W. Jackson Blvd.</t>
  </si>
  <si>
    <t>Bounded by W. Adams Street, S. Central Avenue, Eisenhower Expressway, and S. Austin Boulevard</t>
  </si>
  <si>
    <t>5637 Woodlawn Ave.</t>
  </si>
  <si>
    <t>290 and 300 Scottswood Rd., 281 Bloomingbank Rd., and 336 Coonley St.</t>
  </si>
  <si>
    <t>1112 Willow Rd.</t>
  </si>
  <si>
    <t>225 Greenwood St.</t>
  </si>
  <si>
    <t>4536--4538 S. Dr. Martin Luther King, Jr. Dr.</t>
  </si>
  <si>
    <t>401 N. Michigan Ave.</t>
  </si>
  <si>
    <t>S. Ellis Ave. between E. 56th and 57th Sts.</t>
  </si>
  <si>
    <t>1800 S. Prairie Ave.</t>
  </si>
  <si>
    <t>2601 Sheridan Rd.</t>
  </si>
  <si>
    <t>863 S. Des Plaines Ave.</t>
  </si>
  <si>
    <t>5132 S. Woodland Ave.</t>
  </si>
  <si>
    <t>318 North Forest Avenue</t>
  </si>
  <si>
    <t>800 S. Halsted St.</t>
  </si>
  <si>
    <t>Milwaukee and Lake Aves.</t>
  </si>
  <si>
    <t>NE corner of S. State and E. Congress Sts.</t>
  </si>
  <si>
    <t>5801 Kenwood Ave.</t>
  </si>
  <si>
    <t>Fullerton Drive between Cannon and Stockton Drives in Lincoln Park</t>
  </si>
  <si>
    <t>830 Sheridan Rd.</t>
  </si>
  <si>
    <t>140 S. Dearborn St.</t>
  </si>
  <si>
    <t>111 N. State St.</t>
  </si>
  <si>
    <t>5605 Woodlawn Ave.</t>
  </si>
  <si>
    <t>619 W. Chicago Ave.</t>
  </si>
  <si>
    <t>Exchange Ave.</t>
  </si>
  <si>
    <t>220 S. Michigan Ave.</t>
  </si>
  <si>
    <t>217 Home Ave.</t>
  </si>
  <si>
    <t>Bounded by 103rd St., C.S.S. and S.B. Railroad spur tracks, 115th St. and Cottage Grove Ave.</t>
  </si>
  <si>
    <t>32 N. State St.</t>
  </si>
  <si>
    <t>Bounded by 26th St., Harlem and Ogden Aves., the Des Plaines River, and Forbes Rd.</t>
  </si>
  <si>
    <t>5757 S. Woodlawn Ave.</t>
  </si>
  <si>
    <t>209 S. LaSalle St.</t>
  </si>
  <si>
    <t>S. Ellis Ave. between E. 57th and 58th Sts.</t>
  </si>
  <si>
    <t>3360 S. State St.</t>
  </si>
  <si>
    <t>925 S. Homan Ave.</t>
  </si>
  <si>
    <t>1936 S. Michigan Ave.</t>
  </si>
  <si>
    <t>1200 S. Lake Shore Dr.</t>
  </si>
  <si>
    <t>343, 407, 431 S. Dearborn St. and 53 W. Jackson Blvd.</t>
  </si>
  <si>
    <t>6016 S. Ingleside Ave.</t>
  </si>
  <si>
    <t>150 Nuttall Road</t>
  </si>
  <si>
    <t>Jackson Park</t>
  </si>
  <si>
    <t>875 Lake St.</t>
  </si>
  <si>
    <t>S side of Navy Pier</t>
  </si>
  <si>
    <t>3624 S. Martin Luther King Dr.</t>
  </si>
  <si>
    <t>1730 Chicago Ave.</t>
  </si>
  <si>
    <t>445 E. 42nd St.</t>
  </si>
  <si>
    <t>428 Forest Ave. (house), 951 Chicago Ave. (studio)</t>
  </si>
  <si>
    <t>Benson Rd., 3 mi. SE of Morris</t>
  </si>
  <si>
    <t>Nauvoo and its environs</t>
  </si>
  <si>
    <t>Off US 34</t>
  </si>
  <si>
    <t>River Rd.</t>
  </si>
  <si>
    <t>511 Bouthillier St.</t>
  </si>
  <si>
    <t>14520 River Rd.</t>
  </si>
  <si>
    <t>Knox College campus</t>
  </si>
  <si>
    <t>1307 Seventh St.</t>
  </si>
  <si>
    <t>6 mi. from Ottawa on IL 71, Starved Rock State Park</t>
  </si>
  <si>
    <t>Off IL 22</t>
  </si>
  <si>
    <t>25200 N. Saint Mary's Rd.</t>
  </si>
  <si>
    <t>1105 Henry St.</t>
  </si>
  <si>
    <t>1000 E. Monroe Dr.</t>
  </si>
  <si>
    <t>Illinois and Clinton Sts.</t>
  </si>
  <si>
    <t>Terminus of IL 155, W of Prairie du Rocher, Fort Chartres</t>
  </si>
  <si>
    <t>Fort Kaskaskia State Park</t>
  </si>
  <si>
    <t>Rock Island in Mississippi River</t>
  </si>
  <si>
    <t>301 Lawrence Ave.</t>
  </si>
  <si>
    <t>8th and Jackson Sts.</t>
  </si>
  <si>
    <t>Oak Ridge Cemetery</t>
  </si>
  <si>
    <t>603 S. 5th St.</t>
  </si>
  <si>
    <t>Bounded by 5th, 6th, Adams, and Washington Sts.</t>
  </si>
  <si>
    <t>7850 Collinsville Rd., Cahokia Mounds State Park</t>
  </si>
  <si>
    <t>E. 1st St.</t>
  </si>
  <si>
    <t>124 E. First St.</t>
  </si>
  <si>
    <t>S side of Farm Cr.</t>
  </si>
  <si>
    <t>7 mi. SW of Joliet on U.S. 6, in Channahon State Park</t>
  </si>
  <si>
    <t>715 S. Calhoun St</t>
  </si>
  <si>
    <t>3300 Fairlawn Dr.</t>
  </si>
  <si>
    <t>531 Fifth St.</t>
  </si>
  <si>
    <t>500 Washington St.</t>
  </si>
  <si>
    <t>2700 McKinley Ave.</t>
  </si>
  <si>
    <t>850 Tipton Ln.</t>
  </si>
  <si>
    <t>Riverside Park</t>
  </si>
  <si>
    <t>1600 South Wayne Street</t>
  </si>
  <si>
    <t>213 5th St.</t>
  </si>
  <si>
    <t>926 S. Washington St.</t>
  </si>
  <si>
    <t>IN 250</t>
  </si>
  <si>
    <t>511 W. First St.</t>
  </si>
  <si>
    <t>Roughly bounded by Crooked Creek, Springdale Cemetery, Michigan, New Hill and Telegraph Hill Rds., and Ohio River</t>
  </si>
  <si>
    <t>301 W. First St.</t>
  </si>
  <si>
    <t>3 W. Scott St.</t>
  </si>
  <si>
    <t>Hammond Marina</t>
  </si>
  <si>
    <t>Meridian and Thirtieth Sts.</t>
  </si>
  <si>
    <t>Butler University campus, 49th St., and Boulevard Pl.</t>
  </si>
  <si>
    <t>1204 N. Delaware St.</t>
  </si>
  <si>
    <t>Bounded by St. Clair, Pennsylvania, Vermont, and Meridian Sts.</t>
  </si>
  <si>
    <t>4790 W. 16th St.</t>
  </si>
  <si>
    <t>1200 W. 38th St.</t>
  </si>
  <si>
    <t>528 Lockerbie St.</t>
  </si>
  <si>
    <t>617 Indiana Ave.</t>
  </si>
  <si>
    <t>2.5 mi. SE of Peru</t>
  </si>
  <si>
    <t>Pike St. and Wallace Ave.</t>
  </si>
  <si>
    <t>W of IN 56</t>
  </si>
  <si>
    <t>Bounded by Front, 4th, Washington, and Adams Sts.</t>
  </si>
  <si>
    <t>W of Porter on U.S. 20 in Indiana Dunes National Lakeshore</t>
  </si>
  <si>
    <t>Main St. between Granary and Church Sts.</t>
  </si>
  <si>
    <t>IN 162</t>
  </si>
  <si>
    <t>620 W. Washington Ave.</t>
  </si>
  <si>
    <t>7 mi. NE of Lafayette on IN 225</t>
  </si>
  <si>
    <t>451 N. 8th St.</t>
  </si>
  <si>
    <t>115 N. Main St.</t>
  </si>
  <si>
    <t>63788 567th Lane</t>
  </si>
  <si>
    <t>Off I-80</t>
  </si>
  <si>
    <t>5th Ave. and S. 2nd St.</t>
  </si>
  <si>
    <t>Weaver Park Rd. (U.S. 63)</t>
  </si>
  <si>
    <t>36 E. 8th St.</t>
  </si>
  <si>
    <t>E. 2nd St.</t>
  </si>
  <si>
    <t>NE Iowa County</t>
  </si>
  <si>
    <t>University of Iowa campus</t>
  </si>
  <si>
    <t>Keokuk River Museum, Victory Park</t>
  </si>
  <si>
    <t>321 W. Lincoln St.</t>
  </si>
  <si>
    <t>Fort Des Moines Military Reservation</t>
  </si>
  <si>
    <t>2300 Grand Avenue</t>
  </si>
  <si>
    <t>605 S. 3rd St.</t>
  </si>
  <si>
    <t>NW corner 4th Ave. and Broad St.</t>
  </si>
  <si>
    <t>Buffalo Bill Museum</t>
  </si>
  <si>
    <t>Iowa State University campus</t>
  </si>
  <si>
    <t>Missouri River Mile Marker 730</t>
  </si>
  <si>
    <t>Glenn Ave. and Lewis Rd.</t>
  </si>
  <si>
    <t>7th and Douglas Sts.</t>
  </si>
  <si>
    <t>SE of Medicine Lodge</t>
  </si>
  <si>
    <t>211 W. Fowler Ave.</t>
  </si>
  <si>
    <t>Old Fort Blvd.</t>
  </si>
  <si>
    <t>3 mi. N of Strong City on KS 177</t>
  </si>
  <si>
    <t>Northwest of Strong City</t>
  </si>
  <si>
    <t>412 S. Campbell St.</t>
  </si>
  <si>
    <t>Elmore St. between Woodson and 3rd Sts.</t>
  </si>
  <si>
    <t>9 mi. W of Dodge City on U.S. 50</t>
  </si>
  <si>
    <t>U.S. 24</t>
  </si>
  <si>
    <t>12 mi. S of Ulysses on U.S. 270</t>
  </si>
  <si>
    <t>N of Halstead</t>
  </si>
  <si>
    <t>53rd St. at Mission Rd.</t>
  </si>
  <si>
    <t>Fort Leavenworth Military Reservation</t>
  </si>
  <si>
    <t>4101 S. 4th St.</t>
  </si>
  <si>
    <t>5 mi. NE of Trading Post</t>
  </si>
  <si>
    <t>927 Exchange St.</t>
  </si>
  <si>
    <t>U.S. 56</t>
  </si>
  <si>
    <t>6 mi. W of Larned on U.S. 156</t>
  </si>
  <si>
    <t>E of Salina</t>
  </si>
  <si>
    <t>330 Western Ave. and 1515 Monroe St.</t>
  </si>
  <si>
    <t>1.5 mi E of Hanover</t>
  </si>
  <si>
    <t>E. Mill St.</t>
  </si>
  <si>
    <t>S. 3rd St.</t>
  </si>
  <si>
    <t>125--127 S. 2nd St.</t>
  </si>
  <si>
    <t>W of Perryville on U.S. 150</t>
  </si>
  <si>
    <t>2 mi. SE of Lexington on Richmond Rd.</t>
  </si>
  <si>
    <t>Off Versailles and Rice Rds.</t>
  </si>
  <si>
    <t>W. 3rd St. between Upper St. and Broadway</t>
  </si>
  <si>
    <t>3 mi. W of Prestonsburg at jct. of KY 114 and KY 404</t>
  </si>
  <si>
    <t>218 Wilkinson St.</t>
  </si>
  <si>
    <t>On Broadway, bounded by Madison, Clinton, and Lewis Sts.</t>
  </si>
  <si>
    <t>1001 Wilkinson Blvd.</t>
  </si>
  <si>
    <t>E of Bledsoe on KY 510</t>
  </si>
  <si>
    <t>4th St. and River Rd.</t>
  </si>
  <si>
    <t>700 Central Ave.</t>
  </si>
  <si>
    <t>561 Blankenbaker Ln.</t>
  </si>
  <si>
    <t>Zorn Ave.</t>
  </si>
  <si>
    <t>320 W. Main St.</t>
  </si>
  <si>
    <t>5608 Apache Rd.</t>
  </si>
  <si>
    <t>2215 Portland Ave.</t>
  </si>
  <si>
    <t>322 E. 3rd St.</t>
  </si>
  <si>
    <t>Spans Ohio River between Covington, KY and Cincinnati, OH</t>
  </si>
  <si>
    <t>S of Hyden off KY 80</t>
  </si>
  <si>
    <t>Berea College campus</t>
  </si>
  <si>
    <t>E of Loretto off KY 49 and 52</t>
  </si>
  <si>
    <t>On U.S. 68</t>
  </si>
  <si>
    <t>Roughly, three discontiguous areas, one S of Nancy, one in Mill Springs and one to the N across the Cumberland R.</t>
  </si>
  <si>
    <t>SW of Simpsonville off U.S. 60</t>
  </si>
  <si>
    <t>7855 McCracken Pike</t>
  </si>
  <si>
    <t>E of Napoleonville on LA 308</t>
  </si>
  <si>
    <t>Marksville Prehistoric Indian Park State Monument</t>
  </si>
  <si>
    <t>705 Elvis Presley Avenue (formerly Grand Avenue)</t>
  </si>
  <si>
    <t>Off LA 3036</t>
  </si>
  <si>
    <t>Capitol Dr.</t>
  </si>
  <si>
    <t>North Blvd. and St. Philip St.</t>
  </si>
  <si>
    <t>Mississippi River near Government St. and River Rd.</t>
  </si>
  <si>
    <t>Liberty, St. Helena, Bank, and Woodville Sts.</t>
  </si>
  <si>
    <t>W of Gurley</t>
  </si>
  <si>
    <t>Port Hudson and environs along US 61</t>
  </si>
  <si>
    <t>E. Main St.</t>
  </si>
  <si>
    <t>5 mi. N of Thibodaux on LA 1</t>
  </si>
  <si>
    <t>Main St. (LA 1)</t>
  </si>
  <si>
    <t>NE of Robeline off LA 6</t>
  </si>
  <si>
    <t>1/2 mi. N of LA 6 N of Robeline</t>
  </si>
  <si>
    <t>5487 LA HWY 119</t>
  </si>
  <si>
    <t>LA 119 off LA 493</t>
  </si>
  <si>
    <t>Roughly bounded by 2nd, 4th, Jefferson, and Parie Sts. and Williams and College Aves.</t>
  </si>
  <si>
    <t>701 Chartres St.</t>
  </si>
  <si>
    <t>1313 8th St.</t>
  </si>
  <si>
    <t>30 Robin St. Wharf</t>
  </si>
  <si>
    <t>Mississippi River N of Canal St. Algiers Ferry</t>
  </si>
  <si>
    <t>571 Audubon St.</t>
  </si>
  <si>
    <t>545 St. Charles Ave.</t>
  </si>
  <si>
    <t>1132 Royal St.</t>
  </si>
  <si>
    <t>Bounded by Carondelet, Josephine, and Magazine Sts., and Louisiana Ave.</t>
  </si>
  <si>
    <t>500 Chartres St.</t>
  </si>
  <si>
    <t>818--820 St. Louis St.</t>
  </si>
  <si>
    <t>Bounded by Decatur, St. Peter, St. Ann, and Chartres Sts.</t>
  </si>
  <si>
    <t>941 Bourbon St.</t>
  </si>
  <si>
    <t>7 Bamboo Rd.</t>
  </si>
  <si>
    <t>403--409 Royal St.</t>
  </si>
  <si>
    <t>632 Dumaine St.</t>
  </si>
  <si>
    <t>231 Carondelet St.</t>
  </si>
  <si>
    <t>1114 Chartres St.</t>
  </si>
  <si>
    <t>500 St. Ann St. and 500 St. Peter St.</t>
  </si>
  <si>
    <t>751 Chartres St.</t>
  </si>
  <si>
    <t>2029 Constance St.</t>
  </si>
  <si>
    <t>2030 Constance St.</t>
  </si>
  <si>
    <t>724 Camp St.</t>
  </si>
  <si>
    <t>423 Canal St.</t>
  </si>
  <si>
    <t>420 Esplanade Ave.</t>
  </si>
  <si>
    <t>Foot of Jackson St.</t>
  </si>
  <si>
    <t>Bounded by the Mississippi River, Rampart and Canal Sts., and Esplanade Ave.</t>
  </si>
  <si>
    <t>2.5 mi. SE of Triumph on LA 23, W bank of Mississippi River</t>
  </si>
  <si>
    <t>2.5 mi. SE of Triumph on LA 23 on the E bank of the Mississippi River</t>
  </si>
  <si>
    <t>Jct. of LA 1 and 78</t>
  </si>
  <si>
    <t>7 mi. NE of Many on LA 6, Fort Jesup State Monument</t>
  </si>
  <si>
    <t>LA 18, 0.5 mi. S of Hahnville</t>
  </si>
  <si>
    <t>2.5 mi. N of Vacherie</t>
  </si>
  <si>
    <t>LA 18 SE of Fiftymile Pt.</t>
  </si>
  <si>
    <t>3 mi. W of Reserve on LA 44</t>
  </si>
  <si>
    <t>LA 31 within Longfellow Evangeline State Park</t>
  </si>
  <si>
    <t>12 mi. N of Delhi on Bayou Macon</t>
  </si>
  <si>
    <t>US 61 and LA 10</t>
  </si>
  <si>
    <t>About 0.75 mi. SW of Fort Kent off ME 11</t>
  </si>
  <si>
    <t>75 Federal St.</t>
  </si>
  <si>
    <t>714 Congress St.</t>
  </si>
  <si>
    <t>Harpswell Center on ME 123, 9 mi. S of Brunswick</t>
  </si>
  <si>
    <t>Winslow Homer Rd., Prout's Neck</t>
  </si>
  <si>
    <t>Southern Maine Vocational Technical Institute Pier</t>
  </si>
  <si>
    <t>111 High St.</t>
  </si>
  <si>
    <t>109 Danforth St.</t>
  </si>
  <si>
    <t>138 Congress St.</t>
  </si>
  <si>
    <t>30-32 Deering St.</t>
  </si>
  <si>
    <t>ME 26</t>
  </si>
  <si>
    <t>63 Federal St.</t>
  </si>
  <si>
    <t>1270 Westbrook St.</t>
  </si>
  <si>
    <t>487 Congress St.</t>
  </si>
  <si>
    <t>Maine Maritime Academy</t>
  </si>
  <si>
    <t>Off Huntington Rd.</t>
  </si>
  <si>
    <t>Capitol and State Sts.</t>
  </si>
  <si>
    <t>On U.S. 201 at Winslow</t>
  </si>
  <si>
    <t>Bowman St.</t>
  </si>
  <si>
    <t>Off ME 17</t>
  </si>
  <si>
    <t>Arsenal St.</t>
  </si>
  <si>
    <t>67 Lincoln Ave.</t>
  </si>
  <si>
    <t>Rockland Harbor</t>
  </si>
  <si>
    <t>55 Main St.</t>
  </si>
  <si>
    <t>Camden Harbor</t>
  </si>
  <si>
    <t>North End Shipyard</t>
  </si>
  <si>
    <t>384 Hathorne Point Rd.</t>
  </si>
  <si>
    <t>North End Shipyard, Rockland Harbor</t>
  </si>
  <si>
    <t>NE corner of Main and Federal Sts.</t>
  </si>
  <si>
    <t>U.S. 1 near Prospect</t>
  </si>
  <si>
    <t>Vaughan's Lane and Old South Rd.</t>
  </si>
  <si>
    <t>ME 4 and 236</t>
  </si>
  <si>
    <t>ME 103</t>
  </si>
  <si>
    <t>On ME 91 about 5 mi. W of York</t>
  </si>
  <si>
    <t>4 Lindsey Rd.</t>
  </si>
  <si>
    <t>Kwajalein Missile Range</t>
  </si>
  <si>
    <t>42 East St.</t>
  </si>
  <si>
    <t>22 Maryland Ave.</t>
  </si>
  <si>
    <t>District boundaries approximate city boundaries surveyed in 1695</t>
  </si>
  <si>
    <t>Maryland Ave. and King George St.</t>
  </si>
  <si>
    <t>NE of Woodland Beach at the end of Londontown Rd.</t>
  </si>
  <si>
    <t>State Circle</t>
  </si>
  <si>
    <t>186 Prince George St.</t>
  </si>
  <si>
    <t>207 Hanover St.</t>
  </si>
  <si>
    <t>Kent Island, Chesapeake Bay</t>
  </si>
  <si>
    <t>About 2.5 mi. W of Galesville on Owensville Rd.</t>
  </si>
  <si>
    <t>Maryland Ave. and Hanover St.</t>
  </si>
  <si>
    <t>Off St. Margaret's Rd.</t>
  </si>
  <si>
    <t>1415 Key Hwy.</t>
  </si>
  <si>
    <t>Pratt and Poppleton Sts.</t>
  </si>
  <si>
    <t>Gwynn's Falls near Carroll Park</t>
  </si>
  <si>
    <t>Inner Harbor</t>
  </si>
  <si>
    <t>522 West Lombard St.</t>
  </si>
  <si>
    <t>2--12 W. Franklin St.</t>
  </si>
  <si>
    <t>844 E. Pratt St.</t>
  </si>
  <si>
    <t>N. Charles and 34th Sts.</t>
  </si>
  <si>
    <t>2301 Monticello Rd.</t>
  </si>
  <si>
    <t>1524 Hollins Rd.</t>
  </si>
  <si>
    <t>Carroll Park</t>
  </si>
  <si>
    <t>1400 Cathedral St.</t>
  </si>
  <si>
    <t>Mount Vernon Pl. and Washington Pl.</t>
  </si>
  <si>
    <t>401 Cathedral St.</t>
  </si>
  <si>
    <t>225 N. Holliday St.</t>
  </si>
  <si>
    <t>203 Amity St.</t>
  </si>
  <si>
    <t>214 Monument St.</t>
  </si>
  <si>
    <t>915 Cathedral St.</t>
  </si>
  <si>
    <t>Charles St.</t>
  </si>
  <si>
    <t>SE corner of Fayette and Front Sts.</t>
  </si>
  <si>
    <t>600 N. Paca St.</t>
  </si>
  <si>
    <t>Over the Patapsco River between Relay and Elkridge</t>
  </si>
  <si>
    <t>Pier 4, Constellation Dock</t>
  </si>
  <si>
    <t>1101 Key Hwy.</t>
  </si>
  <si>
    <t>Pier IV, Pratt St.</t>
  </si>
  <si>
    <t>935 St. Paul St.</t>
  </si>
  <si>
    <t>MD 2</t>
  </si>
  <si>
    <t>Calvert Marine Museum</t>
  </si>
  <si>
    <t>E. Saw Mill Rd.</t>
  </si>
  <si>
    <t>U.S. 213</t>
  </si>
  <si>
    <t>6655 Rose Hill Rd., near jct. with MD 225 and 6</t>
  </si>
  <si>
    <t>SE of Frederick</t>
  </si>
  <si>
    <t>E of Grantsville on U.S. 40</t>
  </si>
  <si>
    <t>2026 Level Rd.</t>
  </si>
  <si>
    <t>Spanning Little Patuxent River near the jct. of Goman Rd. and Foundry St.</t>
  </si>
  <si>
    <t>8 mi. W of Ellicott City on Manor Lane</t>
  </si>
  <si>
    <t>S of the Patapsco River Bridge</t>
  </si>
  <si>
    <t>Roughly bounded by Maple Ave., Chester River, Cannon and Cross Sts.</t>
  </si>
  <si>
    <t>Sassafras River</t>
  </si>
  <si>
    <t>11701 Berwick Rd.</t>
  </si>
  <si>
    <t>5801 Oxford Rd.</t>
  </si>
  <si>
    <t>100 DeSellum Ave</t>
  </si>
  <si>
    <t>Off MD 193</t>
  </si>
  <si>
    <t>3.5 mi. NW of Rosaryville off Rosaryville Rd.</t>
  </si>
  <si>
    <t>2.1 mi. E of Laurel on MD 197</t>
  </si>
  <si>
    <t>Riverdale Rd. between 18th and Taylor Sts.</t>
  </si>
  <si>
    <t>Goddard Space Flight Center</t>
  </si>
  <si>
    <t>E of jct. of MD 245 and Vista Rd.</t>
  </si>
  <si>
    <t>About 1 mi. E of Drayden on the St. Mary's River</t>
  </si>
  <si>
    <t>Navy Pt., foot of Mill St.</t>
  </si>
  <si>
    <t>Gibsontown Rd.</t>
  </si>
  <si>
    <t>Dogwood Harbor</t>
  </si>
  <si>
    <t>7 mi. NW of Easton on Miles Neck River</t>
  </si>
  <si>
    <t>SE of Big Pool near jct. of MD 56 and 44</t>
  </si>
  <si>
    <t>Chestnut Grove Rd.</t>
  </si>
  <si>
    <t>Neck Lane, off Cedar St., 8 mi. SW of Stage Harbor Rd. intersection</t>
  </si>
  <si>
    <t>Irving and Marchant Aves.</t>
  </si>
  <si>
    <t>2 mi. W of Stockbridge</t>
  </si>
  <si>
    <t>Off Main St.</t>
  </si>
  <si>
    <t>MA 23</t>
  </si>
  <si>
    <t>5 mi. S of Pittsfield on U.S. 20, Hancock Tpke.</t>
  </si>
  <si>
    <t>George Carter Road</t>
  </si>
  <si>
    <t>Holmes Rd.</t>
  </si>
  <si>
    <t>S of Lenox on U.S. 7</t>
  </si>
  <si>
    <t>5 Prospect Hill Rd.</t>
  </si>
  <si>
    <t>1504 Drift Rd.</t>
  </si>
  <si>
    <t>Steamship Wharf</t>
  </si>
  <si>
    <t>Main St., Elm St., &amp; railway right-of-way off Oliver St.</t>
  </si>
  <si>
    <t>17--19, and 21 Seventh Street</t>
  </si>
  <si>
    <t>Bounded by Front St. on E, Elm St. on N, Acushnet Ave. on W, and Commercial St. on S</t>
  </si>
  <si>
    <t>Battleship Cove</t>
  </si>
  <si>
    <t>19 Irving St.</t>
  </si>
  <si>
    <t>396 County Street</t>
  </si>
  <si>
    <t>SW corner of 2nd and Williams Sts.</t>
  </si>
  <si>
    <t>33 Oak Bluffs Ave.</t>
  </si>
  <si>
    <t>Martha's Vineyard</t>
  </si>
  <si>
    <t>State Fish Pier, Gloucester Inner Harbor</t>
  </si>
  <si>
    <t>75 Eastern Point Boulevard</t>
  </si>
  <si>
    <t>Howard St.</t>
  </si>
  <si>
    <t>North St.</t>
  </si>
  <si>
    <t>Howlett St.</t>
  </si>
  <si>
    <t>E of Ipswich on Argilla Rd.</t>
  </si>
  <si>
    <t>98 High St.</t>
  </si>
  <si>
    <t>Magna Estate, Ingersoll St.</t>
  </si>
  <si>
    <t>128 Essex St.</t>
  </si>
  <si>
    <t>11 Glover St.</t>
  </si>
  <si>
    <t>9 Cambridge St.</t>
  </si>
  <si>
    <t>868 Hale St.</t>
  </si>
  <si>
    <t>54 Turner St. at Derby and Hardy Sts.</t>
  </si>
  <si>
    <t>Washington St.</t>
  </si>
  <si>
    <t>5 Cliff St.</t>
  </si>
  <si>
    <t>459 Main St.</t>
  </si>
  <si>
    <t>161 Essex St.</t>
  </si>
  <si>
    <t>80 Federal St.</t>
  </si>
  <si>
    <t>Off U.S. 1</t>
  </si>
  <si>
    <t>Little's Lane</t>
  </si>
  <si>
    <t>26 Winter St.</t>
  </si>
  <si>
    <t>33 Elmwood Ave.</t>
  </si>
  <si>
    <t>1 mi. E of Rockport on Thatcher's Island</t>
  </si>
  <si>
    <t>132 Essex St.</t>
  </si>
  <si>
    <t>53 S. Main St.</t>
  </si>
  <si>
    <t>86 Friend St.</t>
  </si>
  <si>
    <t>W of US 5, bounded by Mill Village Rd., "The Street", Broughton's Pond Rd., and Pogues Hole Rd.</t>
  </si>
  <si>
    <t>91-93 Church St.</t>
  </si>
  <si>
    <t>Armory Sq.</t>
  </si>
  <si>
    <t>2 mi. from Cummington on side rd.</t>
  </si>
  <si>
    <t>280 Main St.</t>
  </si>
  <si>
    <t>196 Prospect St.</t>
  </si>
  <si>
    <t>22 Craigie</t>
  </si>
  <si>
    <t>144 Moody St.</t>
  </si>
  <si>
    <t>10 Buckingham Pl.</t>
  </si>
  <si>
    <t>Hancock St., on the E side of Lexington Green</t>
  </si>
  <si>
    <t>Garden St.</t>
  </si>
  <si>
    <t>36 Salem St.</t>
  </si>
  <si>
    <t>23 Hawthorn St.</t>
  </si>
  <si>
    <t>17 Francis St.</t>
  </si>
  <si>
    <t>18 Cambridge Tpke. (Lexington Rd. and Cambridge Tpke.)</t>
  </si>
  <si>
    <t>45 Waban Hill Rd.</t>
  </si>
  <si>
    <t>71 Cherry St.</t>
  </si>
  <si>
    <t>52 Gore St.</t>
  </si>
  <si>
    <t>88 Garden St.</t>
  </si>
  <si>
    <t>68 Baker Ridge Rd.</t>
  </si>
  <si>
    <t>36 Hancock St.</t>
  </si>
  <si>
    <t>101 Brattle St.</t>
  </si>
  <si>
    <t>Massachusetts and Hancock Sts.</t>
  </si>
  <si>
    <t>Memorial Dr.</t>
  </si>
  <si>
    <t>105 Brattle St.</t>
  </si>
  <si>
    <t>Between Middlesex St. and the Merrimack River</t>
  </si>
  <si>
    <t>Harvard University Yard</t>
  </si>
  <si>
    <t>Cambridge and Quincy Sts., Harvard University campus</t>
  </si>
  <si>
    <t>580 Mount Auburn St.</t>
  </si>
  <si>
    <t>Monument St.</t>
  </si>
  <si>
    <t>Lexington Rd.</t>
  </si>
  <si>
    <t>577 Beaver St.</t>
  </si>
  <si>
    <t>16 Pleasant St.</t>
  </si>
  <si>
    <t>90 Somerset St.</t>
  </si>
  <si>
    <t>15 Follen St.</t>
  </si>
  <si>
    <t>15 George St.</t>
  </si>
  <si>
    <t>90 Elm St.</t>
  </si>
  <si>
    <t>Harvard Yard</t>
  </si>
  <si>
    <t>90 Brattle St.</t>
  </si>
  <si>
    <t>350 Riverside Ave.</t>
  </si>
  <si>
    <t>Lyman and Beaver Sts.</t>
  </si>
  <si>
    <t>1.5 mi. S of Concord</t>
  </si>
  <si>
    <t>455 Lexington Rd.</t>
  </si>
  <si>
    <t>Pleasant St.</t>
  </si>
  <si>
    <t>Lexington Rd. opposite the Burying Ground</t>
  </si>
  <si>
    <t>Sunset Hill</t>
  </si>
  <si>
    <t>Nantucket Island</t>
  </si>
  <si>
    <t>8 Adams St.</t>
  </si>
  <si>
    <t>141 Franklin St.</t>
  </si>
  <si>
    <t>133 Franklin St.</t>
  </si>
  <si>
    <t>40 Washington St.</t>
  </si>
  <si>
    <t>Eastern Ave. and East St.</t>
  </si>
  <si>
    <t>215 Adams St.</t>
  </si>
  <si>
    <t>Milton</t>
  </si>
  <si>
    <t>83 Beals St.</t>
  </si>
  <si>
    <t>71 Sears Rd.</t>
  </si>
  <si>
    <t>650 High St.</t>
  </si>
  <si>
    <t>99 Warren St.</t>
  </si>
  <si>
    <t>34 Butler Road</t>
  </si>
  <si>
    <t>20 Muirhead St.</t>
  </si>
  <si>
    <t>1266 Hancock St.</t>
  </si>
  <si>
    <t>105 Alden St.</t>
  </si>
  <si>
    <t>Carver St.</t>
  </si>
  <si>
    <t>181 North St.</t>
  </si>
  <si>
    <t>Careswell and Webster Sts.</t>
  </si>
  <si>
    <t>8 Smith St.</t>
  </si>
  <si>
    <t>39-40 Beacon St.</t>
  </si>
  <si>
    <t>22 Divinity Ave.</t>
  </si>
  <si>
    <t>395 Commonwealth Avenue</t>
  </si>
  <si>
    <t>Bounded by Beacon St., the Charles River Embankment, and Pinckney, Revere, and Hancock Sts.</t>
  </si>
  <si>
    <t>10 1/2 Beacon St.</t>
  </si>
  <si>
    <t>Beacon, Park, Tremont, Boylston, and Charles St.</t>
  </si>
  <si>
    <t>Little Brewster Island, Boston Harbor</t>
  </si>
  <si>
    <t>E of Chelsea St., Charlestown</t>
  </si>
  <si>
    <t>Beacon, Charles, Boylston, and Arlington Sts.</t>
  </si>
  <si>
    <t>Copley Sq.</t>
  </si>
  <si>
    <t>670 Baker St.</t>
  </si>
  <si>
    <t>Breed's Hill</t>
  </si>
  <si>
    <t>41 and 55 Dimock St.</t>
  </si>
  <si>
    <t>Fruit St.</t>
  </si>
  <si>
    <t>Dock Sq.</t>
  </si>
  <si>
    <t>30 Ipswich St.</t>
  </si>
  <si>
    <t>Georges Island, Boston Harbor</t>
  </si>
  <si>
    <t>125 Highland St.</t>
  </si>
  <si>
    <t>137 Beacon St.</t>
  </si>
  <si>
    <t>16 Beacon St.</t>
  </si>
  <si>
    <t>60 N. Harvard St.</t>
  </si>
  <si>
    <t>55 Beacon St.</t>
  </si>
  <si>
    <t>13 Chestnut St.</t>
  </si>
  <si>
    <t>Tremont and School Sts.</t>
  </si>
  <si>
    <t>Foot of State St.</t>
  </si>
  <si>
    <t>NDC Pier, Charles River</t>
  </si>
  <si>
    <t>Fruit Street</t>
  </si>
  <si>
    <t>1154 Boylston St.</t>
  </si>
  <si>
    <t>Beacon Hill</t>
  </si>
  <si>
    <t>3 Smith Ct.</t>
  </si>
  <si>
    <t>290 Huntington Ave.</t>
  </si>
  <si>
    <t>School and Providence Sts.</t>
  </si>
  <si>
    <t>193 Salem St.</t>
  </si>
  <si>
    <t>645 Boylston St.</t>
  </si>
  <si>
    <t>Milk and Washington Sts.</t>
  </si>
  <si>
    <t>Washington and State Sts.</t>
  </si>
  <si>
    <t>131 Cambridge St.</t>
  </si>
  <si>
    <t>141 Cambridge St.</t>
  </si>
  <si>
    <t>50 Chestnut St.</t>
  </si>
  <si>
    <t>29 North Sq.</t>
  </si>
  <si>
    <t>S. Market St.</t>
  </si>
  <si>
    <t>Revere Beach Boulevard, Eliot Circle to Northern Circle</t>
  </si>
  <si>
    <t>19 North Sq.</t>
  </si>
  <si>
    <t>32 Eliot St.</t>
  </si>
  <si>
    <t>Boston Harbor</t>
  </si>
  <si>
    <t>42 Beacon St.</t>
  </si>
  <si>
    <t>31-37 Shirley St.</t>
  </si>
  <si>
    <t>136 Tremont St.</t>
  </si>
  <si>
    <t>20 Hancock St.</t>
  </si>
  <si>
    <t>301 Massachusetts Avenue</t>
  </si>
  <si>
    <t>Beneath Tremont, Boylston, and Washington Sts.</t>
  </si>
  <si>
    <t>97 Sawyer Ave.</t>
  </si>
  <si>
    <t>Boston Naval Shipyard</t>
  </si>
  <si>
    <t>41-43 Union Street</t>
  </si>
  <si>
    <t>Charlestown Navy Yard</t>
  </si>
  <si>
    <t>185 Salisbury St.</t>
  </si>
  <si>
    <t>Facing the Common</t>
  </si>
  <si>
    <t>Prospect Hill</t>
  </si>
  <si>
    <t>Ninth fairway, Pakachoag Golf Course, Pakachoag Rd.</t>
  </si>
  <si>
    <t>221 Main St.</t>
  </si>
  <si>
    <t>116 Mower St.</t>
  </si>
  <si>
    <t>344 Main St.</t>
  </si>
  <si>
    <t>Marine Terminal Railyard, E. slip</t>
  </si>
  <si>
    <t>Roughly bounded by Plum St., East Dr., Forest St. and Hanover St.</t>
  </si>
  <si>
    <t>Portage St.</t>
  </si>
  <si>
    <t>NE of Petoskey on US 31</t>
  </si>
  <si>
    <t>Near Mackinac Bridge at the terminus of U.S. 31</t>
  </si>
  <si>
    <t>Between N shore of Walloon Lake and Lake Grove Rd.</t>
  </si>
  <si>
    <t>315 W. Water St.</t>
  </si>
  <si>
    <t>Area W of MI 26 S of Calumet Lake to Osceola</t>
  </si>
  <si>
    <t>Area N from Portage Lake to Quincy Hill and along US 41</t>
  </si>
  <si>
    <t>Capitol and Michigan Aves.</t>
  </si>
  <si>
    <t>East Coast, North Manitou Island</t>
  </si>
  <si>
    <t>Grand Ave.</t>
  </si>
  <si>
    <t>NE across the Straits of Mackinac from Mackinaw City</t>
  </si>
  <si>
    <t>State and Marquette Sts., Marquette Park</t>
  </si>
  <si>
    <t>315 Post St.</t>
  </si>
  <si>
    <t>1038 W. Main St.</t>
  </si>
  <si>
    <t>Lone Pine Rd.</t>
  </si>
  <si>
    <t>Pine Grove Park on St. Clair River</t>
  </si>
  <si>
    <t>St. Clair River between Port Huron, Michigan and Sarnia, Ontario</t>
  </si>
  <si>
    <t>661 Civic Center Dr.</t>
  </si>
  <si>
    <t>5200 Woodward Ave.</t>
  </si>
  <si>
    <t>4901 Evergreen Rd.</t>
  </si>
  <si>
    <t>7430 2nd Ave. and 3011 W. Grand Blvd.</t>
  </si>
  <si>
    <t>3011 West Grand Boulevard</t>
  </si>
  <si>
    <t>411 Piquette Ave.</t>
  </si>
  <si>
    <t>3001 Miller Rd.</t>
  </si>
  <si>
    <t>2111 Woodward Ave.</t>
  </si>
  <si>
    <t>3044 W. Grand Blvd.</t>
  </si>
  <si>
    <t>Bounded by Michigan Ave. on the N, Village Rd. on the S, Southfield Expwy. on the E, and Oakland Blvd. on the W</t>
  </si>
  <si>
    <t>500 Griswold St.</t>
  </si>
  <si>
    <t>15050 Woodward Ave.</t>
  </si>
  <si>
    <t>Joseph Campau St. at Detroit River</t>
  </si>
  <si>
    <t>10125 E. Jefferson Ave.</t>
  </si>
  <si>
    <t>Off Co. Hwy. 39 in Chippewa National Forest, Taylor Township</t>
  </si>
  <si>
    <t>Off MN 210 E of Carlton, Thomson Township</t>
  </si>
  <si>
    <t>Bounded by Minnehaha Park, the Mississippi River, the airport and Bloomington Rd.</t>
  </si>
  <si>
    <t>3244 34th Ave. S</t>
  </si>
  <si>
    <t>Jct. MN 7 and MN 100</t>
  </si>
  <si>
    <t>301 Main St. SE</t>
  </si>
  <si>
    <t>1st St., S. at Portland Ave.</t>
  </si>
  <si>
    <t>3713 Split Rock Lighthouse Rd.</t>
  </si>
  <si>
    <t>1620 Linbergh Dr. S</t>
  </si>
  <si>
    <t>110 and 115 2nd Ave.</t>
  </si>
  <si>
    <t>20 mi. E of Hinckley off MN 48</t>
  </si>
  <si>
    <t>599 Summit Ave.</t>
  </si>
  <si>
    <t>240 Summit Ave.</t>
  </si>
  <si>
    <t>633 Fairmount Ave.</t>
  </si>
  <si>
    <t>311 Manitou St.</t>
  </si>
  <si>
    <t>NE of Nerstrand off MN 246</t>
  </si>
  <si>
    <t>2 mi. SE of Elk River on U.S. 10</t>
  </si>
  <si>
    <t>3rd Ave., E.</t>
  </si>
  <si>
    <t>N of Mountain Iron</t>
  </si>
  <si>
    <t>Tower-Soudan State Park</t>
  </si>
  <si>
    <t>812 Sinclair Lewis Ave.</t>
  </si>
  <si>
    <t>101 N. Cedar St.</t>
  </si>
  <si>
    <t>NE of Stillwater at 9666 N. St. Croix Trail</t>
  </si>
  <si>
    <t>3 mi. N of Stillwater on St. Croix River</t>
  </si>
  <si>
    <t>163 9th Ave.</t>
  </si>
  <si>
    <t>Duncan Park</t>
  </si>
  <si>
    <t>206 Main St. and 107 Canal St.</t>
  </si>
  <si>
    <t>84 Homochitto St.</t>
  </si>
  <si>
    <t>3 mi. SE of Natchez</t>
  </si>
  <si>
    <t>N. Canal and Jefferson Sts.</t>
  </si>
  <si>
    <t>1.5 mi. SE of Natchez</t>
  </si>
  <si>
    <t>Melrose Ave.</t>
  </si>
  <si>
    <t>E. Franklin St. and Melrose Ave.</t>
  </si>
  <si>
    <t>100 Orleans St.</t>
  </si>
  <si>
    <t>High St. between Pearl and Commerce Sts.</t>
  </si>
  <si>
    <t>Various locations in and around the town of Corinth</t>
  </si>
  <si>
    <t>W. Main St.</t>
  </si>
  <si>
    <t>Alcorn State University campus</t>
  </si>
  <si>
    <t>West of Port Gibson</t>
  </si>
  <si>
    <t>10 mi. E of West Point</t>
  </si>
  <si>
    <t>National Space Technology Laboratories (NSTL)</t>
  </si>
  <si>
    <t>200 W. Beach Blvd.</t>
  </si>
  <si>
    <t>4 mi. SW of Bolton</t>
  </si>
  <si>
    <t>316 E. Capitol St.</t>
  </si>
  <si>
    <t>100 N. State St.</t>
  </si>
  <si>
    <t>1119 Pinehurst St.</t>
  </si>
  <si>
    <t>637 N. Lamar St.</t>
  </si>
  <si>
    <t>Old Taylor Rd.</t>
  </si>
  <si>
    <t>616 N. 14th St.</t>
  </si>
  <si>
    <t>University Circle, University of Mississippi</t>
  </si>
  <si>
    <t>Highland Park</t>
  </si>
  <si>
    <t>514 2nd St., S.</t>
  </si>
  <si>
    <t>Court Sq.</t>
  </si>
  <si>
    <t>1018 Crawford St.</t>
  </si>
  <si>
    <t>University of Missouri campus</t>
  </si>
  <si>
    <t>12th and Penn Sts.</t>
  </si>
  <si>
    <t>Westminster College campus</t>
  </si>
  <si>
    <t>6 mi. NW of Excelsior</t>
  </si>
  <si>
    <t>N edge of Sibley on the Missouri River</t>
  </si>
  <si>
    <t>100 W 26th St.</t>
  </si>
  <si>
    <t>1823 Highland Ave.</t>
  </si>
  <si>
    <t>Range 32 West, Township 49 North, Sections 2 and 3; Range 32 West, Township 50 North, Sections 34 and 35.</t>
  </si>
  <si>
    <t>12121 and 12301 Blue Ridge Extension</t>
  </si>
  <si>
    <t>State and Worlow Sts.</t>
  </si>
  <si>
    <t>206--208 Hill St.</t>
  </si>
  <si>
    <t>0.5 mi. N of Mineola</t>
  </si>
  <si>
    <t>204 E. Champ Clark Dr.</t>
  </si>
  <si>
    <t>Arrow Rock State Park</t>
  </si>
  <si>
    <t>1st and High Sts. in Arrow Rock State Park</t>
  </si>
  <si>
    <t>721 Pestalozzi St.</t>
  </si>
  <si>
    <t>1210 Locust St.</t>
  </si>
  <si>
    <t>Spanning the Mississippi River at Washington St.</t>
  </si>
  <si>
    <t>5127 Waterman Blvd.</t>
  </si>
  <si>
    <t>634 S. Broadway</t>
  </si>
  <si>
    <t>Memorial Dr. between Poplar St. &amp; Eads bridges</t>
  </si>
  <si>
    <t>400 N. Wharf St.</t>
  </si>
  <si>
    <t>Mississippi River between Washington and Poplar Sts.</t>
  </si>
  <si>
    <t>2658 Delmar Blvd.</t>
  </si>
  <si>
    <t>2345 Tower Grove Ave.</t>
  </si>
  <si>
    <t>4600 Labadie Ave.</t>
  </si>
  <si>
    <t>18th and Market Sts.</t>
  </si>
  <si>
    <t>Bounded by Magnolia Ave. on N, Grand Blvd. on E, Arsenal St. on S, and Kings Highway Blvd. on W</t>
  </si>
  <si>
    <t>8th and Olive Sts.</t>
  </si>
  <si>
    <t>709 Chestnut St.</t>
  </si>
  <si>
    <t>Roughly bounded by Big Bend, Forsyth, Skinker, and Millbrook Blvds.</t>
  </si>
  <si>
    <t>9060 Whitehaven Dr. or 7400 Grant Street</t>
  </si>
  <si>
    <t>123 S. Main St.</t>
  </si>
  <si>
    <t>1 mi. E of Mansfield on U.S. Business 60</t>
  </si>
  <si>
    <t>22 mi. from Dillon off MT 278</t>
  </si>
  <si>
    <t>1 mi. W of Pryor off MT 416</t>
  </si>
  <si>
    <t>MT 314, 12 mi. S. of Kirby</t>
  </si>
  <si>
    <t>About 15 mi. S of Chinook, T 30N R 19E, Sections 1 and 12</t>
  </si>
  <si>
    <t>2 1/2 mi. NE of the Helena-Diamond City Rd.</t>
  </si>
  <si>
    <t>SE of Great Falls at jct. of U.S. 87, 89, and 91</t>
  </si>
  <si>
    <t>1217--1219 4th Ave., N.</t>
  </si>
  <si>
    <t>Front St. (1220 through 1900 block) levee, and bridge</t>
  </si>
  <si>
    <t>Glacier National Park</t>
  </si>
  <si>
    <t>Off Going to the Sun Rd.</t>
  </si>
  <si>
    <t>E of West Glacier</t>
  </si>
  <si>
    <t>E shore of Two Medicine Lake</t>
  </si>
  <si>
    <t>NE of Three Forks on the Missouri River, Missouri Headwaters State Monument</t>
  </si>
  <si>
    <t>12 mi. NE of Browning</t>
  </si>
  <si>
    <t>W of Babb</t>
  </si>
  <si>
    <t>Wallace St.</t>
  </si>
  <si>
    <t>1 mi. S of Lolo near U.S. 93</t>
  </si>
  <si>
    <t>US 212</t>
  </si>
  <si>
    <t>Edge of Deer Lodge</t>
  </si>
  <si>
    <t/>
  </si>
  <si>
    <t>1232 E. 2nd St.</t>
  </si>
  <si>
    <t>7 mi. SE of Billings in Indian Caves Park</t>
  </si>
  <si>
    <t>W of Pompey</t>
  </si>
  <si>
    <t>8 Zankat America (Rue d'Amerique)</t>
  </si>
  <si>
    <t>Saipan International Airport and Beaches</t>
  </si>
  <si>
    <t>2 mi. W of Crawford</t>
  </si>
  <si>
    <t>W. Dodge Rd.</t>
  </si>
  <si>
    <t>2500 N. 24th St.</t>
  </si>
  <si>
    <t>4900 Sumner St.</t>
  </si>
  <si>
    <t>1445 K St.</t>
  </si>
  <si>
    <t>SE of Brownville</t>
  </si>
  <si>
    <t>Arbor Lodge State Park, W of Nebraska City</t>
  </si>
  <si>
    <t>706 Norris Ave.</t>
  </si>
  <si>
    <t>9 mi. W of Gering</t>
  </si>
  <si>
    <t>505 Matthewson St.</t>
  </si>
  <si>
    <t>1 mi. E of Fort Calhoun</t>
  </si>
  <si>
    <t>SW corner of 3rd and Cedar Sts.</t>
  </si>
  <si>
    <t>E of Las Vegas on U.S. 93</t>
  </si>
  <si>
    <t>U.S. 95A, 8 mi. S of U.S. 50</t>
  </si>
  <si>
    <t>Virginia City and its environs</t>
  </si>
  <si>
    <t>17 Elm Ct.</t>
  </si>
  <si>
    <t>11th St.</t>
  </si>
  <si>
    <t>Near Hobson on W side of Ruby Lake</t>
  </si>
  <si>
    <t>1100 Avenue A (P.O. Box 150040)</t>
  </si>
  <si>
    <t>Salter Hill Rd.</t>
  </si>
  <si>
    <t>Town of Harrisville and its environs</t>
  </si>
  <si>
    <t>Off US 302</t>
  </si>
  <si>
    <t>6025 Baker-Berry Library</t>
  </si>
  <si>
    <t>W of US 202</t>
  </si>
  <si>
    <t>3 mi. W of Hillsborough on NH 31</t>
  </si>
  <si>
    <t>4 mi. E of Canterbury on Shaker Rd.</t>
  </si>
  <si>
    <t>S. Main St.</t>
  </si>
  <si>
    <t>2 mi. SE of Derry</t>
  </si>
  <si>
    <t>Northwest St.</t>
  </si>
  <si>
    <t>Middle and State Sts.</t>
  </si>
  <si>
    <t>Governors Lane and Water St.</t>
  </si>
  <si>
    <t>143 Pleasant St.</t>
  </si>
  <si>
    <t>Chapel and Daniel Sts.</t>
  </si>
  <si>
    <t>154 Market St.</t>
  </si>
  <si>
    <t>2 Thornton St.</t>
  </si>
  <si>
    <t>Portsmouth Maritime Museum</t>
  </si>
  <si>
    <t>2 mi. S of Portsmouth, off US 1A</t>
  </si>
  <si>
    <t>140 Mechanic St.</t>
  </si>
  <si>
    <t>23 New Market Rd.</t>
  </si>
  <si>
    <t>8 mi. N of Claremont</t>
  </si>
  <si>
    <t>S of Plainfield off NH 12-a</t>
  </si>
  <si>
    <t>Georgia and Mississippi Aves. and the Boardwalk</t>
  </si>
  <si>
    <t>Decatur and Atlantic Aves.</t>
  </si>
  <si>
    <t>335 N. Franklin Tpke.</t>
  </si>
  <si>
    <t>W bank of the Hudson River</t>
  </si>
  <si>
    <t>Irregular pattern between Radburn Rd. and Erie RR. tracks</t>
  </si>
  <si>
    <t>135 Highwood Ave.</t>
  </si>
  <si>
    <t>High St.</t>
  </si>
  <si>
    <t>101 Farnsworth Ave. at Park Ave.</t>
  </si>
  <si>
    <t>N side of Broad St. between Talbot and Wood Sts.</t>
  </si>
  <si>
    <t>118 Hooten Rd.</t>
  </si>
  <si>
    <t>End of Maple Ave., near Cooper River</t>
  </si>
  <si>
    <t>330 Mickle St.</t>
  </si>
  <si>
    <t>Cape May</t>
  </si>
  <si>
    <t>43 Washington St.</t>
  </si>
  <si>
    <t>Broad and Walnut Sts.</t>
  </si>
  <si>
    <t>E bank of Delaware River and W end of Hessian Ave.</t>
  </si>
  <si>
    <t>900 Passaic Ave.</t>
  </si>
  <si>
    <t>Provost St. between 1st and Bay Sts.</t>
  </si>
  <si>
    <t>15 Hodge Rd.</t>
  </si>
  <si>
    <t>112 Mercer St.</t>
  </si>
  <si>
    <t>Princeton University campus</t>
  </si>
  <si>
    <t>346 Snowden Lane</t>
  </si>
  <si>
    <t>55 Stockton St.</t>
  </si>
  <si>
    <t>S. Willow St.</t>
  </si>
  <si>
    <t>Nassau St.</t>
  </si>
  <si>
    <t>Princeton Battlefield State Park</t>
  </si>
  <si>
    <t>Roughly Quaker Rd. from Stockton Rd. to Stony Brook</t>
  </si>
  <si>
    <t>539 S. Warren St.</t>
  </si>
  <si>
    <t>Rutgers University</t>
  </si>
  <si>
    <t>Navesink Ave. and Locust Rd.</t>
  </si>
  <si>
    <t>NJ 36</t>
  </si>
  <si>
    <t>94 W. Bergen Pl.</t>
  </si>
  <si>
    <t>Off Garden State Parkway in Crawford Hill Facility</t>
  </si>
  <si>
    <t>NW of Freehold on NJ 522, W of Rte. 9</t>
  </si>
  <si>
    <t>100 Government-Lighthouse Rd.</t>
  </si>
  <si>
    <t>Fort Hancock Military Reservation</t>
  </si>
  <si>
    <t>Jct. of Rumson Rd. and Tennis Court Ln.</t>
  </si>
  <si>
    <t>Cedar and Norwood Aves.</t>
  </si>
  <si>
    <t>Jct. of NJ 10 and Manor Ln.</t>
  </si>
  <si>
    <t>MacCulloch Ave. and Miller Rd.</t>
  </si>
  <si>
    <t>333 Speedwell Ave.</t>
  </si>
  <si>
    <t>Lakewood Ave.</t>
  </si>
  <si>
    <t>N of Lakehurst on CR 547</t>
  </si>
  <si>
    <t>83 Norwood St.</t>
  </si>
  <si>
    <t>At Passaic River</t>
  </si>
  <si>
    <t>Maple and Liberty Sts., overlooking the Great Falls of the Passaic</t>
  </si>
  <si>
    <t>3 mi. E of Hewitt, Ringwood Manor State Park</t>
  </si>
  <si>
    <t>Jct. of Hancocks Br. and Ft. Elfsborg Rd., Elfinsboro Township</t>
  </si>
  <si>
    <t>1073 E. Jersey St.</t>
  </si>
  <si>
    <t>Morris and North Aves.</t>
  </si>
  <si>
    <t>900 Girard Blvd., SE</t>
  </si>
  <si>
    <t>U.S. 85-87, CO/NM border</t>
  </si>
  <si>
    <t>White Sands Missile Range</t>
  </si>
  <si>
    <t>2 mi. S of Las Cruces on NM 28</t>
  </si>
  <si>
    <t>N of Carlsbad</t>
  </si>
  <si>
    <t>0.5 mi. N of jct. of US 180 and NM 152</t>
  </si>
  <si>
    <t>U.S. 380</t>
  </si>
  <si>
    <t>Off NM 4</t>
  </si>
  <si>
    <t>Central Ave.</t>
  </si>
  <si>
    <t>Portions of Columbus and Pancho Villa State Park</t>
  </si>
  <si>
    <t>E of Wagon Mound on U.S. 85</t>
  </si>
  <si>
    <t>U.S. 85</t>
  </si>
  <si>
    <t>Co. Rd. 164, House No. 13</t>
  </si>
  <si>
    <t>10 mi. SE of Santa Fe on U.S. 84--85</t>
  </si>
  <si>
    <t>S of Pecos on NM 63</t>
  </si>
  <si>
    <t>Roughly bounded by E. De Vargas and College Sts.</t>
  </si>
  <si>
    <t>1 mi. NW of Santa Cruz Reservoir Dam</t>
  </si>
  <si>
    <t>Old Santa Fe Trail</t>
  </si>
  <si>
    <t>Palace Avenue at Santa Fe Plaza</t>
  </si>
  <si>
    <t>Santa Fe Plaza</t>
  </si>
  <si>
    <t>6 mi. S of Santa Fe off U.S. 84</t>
  </si>
  <si>
    <t>25 mi. S of U.S. 380 on White Sands Missile Range</t>
  </si>
  <si>
    <t>Ledoux St.</t>
  </si>
  <si>
    <t>Kit Carson Ave.</t>
  </si>
  <si>
    <t>On NM 76</t>
  </si>
  <si>
    <t>Luhan Lane</t>
  </si>
  <si>
    <t>The Plaza</t>
  </si>
  <si>
    <t>N side of the Plaza</t>
  </si>
  <si>
    <t>3 mi. N of Taos</t>
  </si>
  <si>
    <t>3 mi. W of Abo on U.S. 60</t>
  </si>
  <si>
    <t>1 mi. S of Punta de Agua</t>
  </si>
  <si>
    <t>NW of Clayton</t>
  </si>
  <si>
    <t>13 mi. S of Casa Blanca on NM 23</t>
  </si>
  <si>
    <t>12 mi. SW of Zuni, Zuni Indian Reservation</t>
  </si>
  <si>
    <t>On NM 23</t>
  </si>
  <si>
    <t>Jct. of I-787 and US 9 and 20</t>
  </si>
  <si>
    <t>Lincoln Park</t>
  </si>
  <si>
    <t>Between Mohawk River and RR tracks</t>
  </si>
  <si>
    <t>100 N. Mohawk St.</t>
  </si>
  <si>
    <t>Capitol Park</t>
  </si>
  <si>
    <t>Clinton and Schuyler Sts.</t>
  </si>
  <si>
    <t>107 State St.</t>
  </si>
  <si>
    <t>S. Broadway</t>
  </si>
  <si>
    <t>Pelham Bay Park, Shore Rd.</t>
  </si>
  <si>
    <t>Southern and Bedford Park Blvds.</t>
  </si>
  <si>
    <t>Van Cortlandt Park at 242nd St.</t>
  </si>
  <si>
    <t>Webster Avenue &amp; East 233rd Street</t>
  </si>
  <si>
    <t>425 Robinson St.</t>
  </si>
  <si>
    <t>180--182 South St.</t>
  </si>
  <si>
    <t>33 South St.</t>
  </si>
  <si>
    <t>180 and 182 South St. and 33 Parker St.</t>
  </si>
  <si>
    <t>17--19 Nelson St.</t>
  </si>
  <si>
    <t>NY 34B</t>
  </si>
  <si>
    <t>Bounded by Chautauqua Lake, North and Lowell Aves., and NY 17-J</t>
  </si>
  <si>
    <t>NY 17J</t>
  </si>
  <si>
    <t>6 mi. SE of Elmira on NY 17</t>
  </si>
  <si>
    <t>NE New York State</t>
  </si>
  <si>
    <t>Cumberland Bay, E of Plattsburgh</t>
  </si>
  <si>
    <t>7 mi. S of Plattsburgh on the W shore of Lake Champlain</t>
  </si>
  <si>
    <t>West of US 9</t>
  </si>
  <si>
    <t>Clermont State Park</t>
  </si>
  <si>
    <t>U.S. 20</t>
  </si>
  <si>
    <t>Church Hill, E end of Rip Van Winkle Bridge</t>
  </si>
  <si>
    <t>NE of Austerlitz on E. Hill Rd.</t>
  </si>
  <si>
    <t>E of Kinderhook on NY 9H off U.S. 9</t>
  </si>
  <si>
    <t>E of Kinderhook on NY 9H</t>
  </si>
  <si>
    <t>2 mi. from Roxbury on Roxbury Rd.</t>
  </si>
  <si>
    <t>E. side Hudson R. between Germantown and Staatsburg</t>
  </si>
  <si>
    <t>US 9</t>
  </si>
  <si>
    <t>370 South St.</t>
  </si>
  <si>
    <t>Vassar College campus</t>
  </si>
  <si>
    <t>24 Potters Bend Rd.</t>
  </si>
  <si>
    <t>Raymond Ave.</t>
  </si>
  <si>
    <t>Academy and Livingston Sts.</t>
  </si>
  <si>
    <t>25 Nottingham Ct.</t>
  </si>
  <si>
    <t>400 Forest Ave.</t>
  </si>
  <si>
    <t>Jct. of Michigan and Ohio Sts. on the Buffalo River</t>
  </si>
  <si>
    <t>24 Shearer Ave.</t>
  </si>
  <si>
    <t>Symphony Circle</t>
  </si>
  <si>
    <t>125 Jewett Pkwy.</t>
  </si>
  <si>
    <t>1776 Niagara St.</t>
  </si>
  <si>
    <t>Church and Pearl Sts.</t>
  </si>
  <si>
    <t>Main and W. Grove Sts.</t>
  </si>
  <si>
    <t>125 Pearl St.</t>
  </si>
  <si>
    <t>1 Naval Cove Pk.</t>
  </si>
  <si>
    <t>John Brown Rd.</t>
  </si>
  <si>
    <t>N of NY 28N</t>
  </si>
  <si>
    <t>Crown Point Reservation, SW of Lake Champlain Bridge and NY 8</t>
  </si>
  <si>
    <t>Jct. of NY 8 and 9N</t>
  </si>
  <si>
    <t>2.5 mi. S of Ticonderoga on NY 22</t>
  </si>
  <si>
    <t>3 mi. E of U.S. 9</t>
  </si>
  <si>
    <t>Eagle Island, Upper Saranac Lake</t>
  </si>
  <si>
    <t>Hall St.</t>
  </si>
  <si>
    <t>2 mi. W of Coxsackie on W side of U.S. 9W</t>
  </si>
  <si>
    <t>218 Spring St.</t>
  </si>
  <si>
    <t>Long Point, Raquette Lake</t>
  </si>
  <si>
    <t>Raquette Lake</t>
  </si>
  <si>
    <t>Off NY 28 at W end of Sagamore Lake</t>
  </si>
  <si>
    <t>Across the East River from Brooklyn to Manhattan</t>
  </si>
  <si>
    <t>Borough of Brooklyn, bounded by Atlantic Ave., Court and Fulton Sts. and the East River</t>
  </si>
  <si>
    <t>128 Pierrepont St.</t>
  </si>
  <si>
    <t>500 25th Street</t>
  </si>
  <si>
    <t>157 Montague St.</t>
  </si>
  <si>
    <t>75 Hicks St.</t>
  </si>
  <si>
    <t>U.S. Naval Facility</t>
  </si>
  <si>
    <t>5224 Tilden St.</t>
  </si>
  <si>
    <t>5902 Canarsie Lane</t>
  </si>
  <si>
    <t>1669 E. 22nd St.</t>
  </si>
  <si>
    <t>Collins St.</t>
  </si>
  <si>
    <t>Historic core and most fashionable area as well as both Wadsworth Estates; The Homeste and Hartford House</t>
  </si>
  <si>
    <t>Main St. from the courthouse at Court and North Sts.</t>
  </si>
  <si>
    <t>Roughly bounded by NY 39, Temple Hills Cemetery, South St. and Main</t>
  </si>
  <si>
    <t>Sherrill Rd.</t>
  </si>
  <si>
    <t>Jct. of Main and Nelson Sts.</t>
  </si>
  <si>
    <t>17 Madison St.</t>
  </si>
  <si>
    <t>900 East Ave.</t>
  </si>
  <si>
    <t>6 mi. W of Amsterdam on NY 5S</t>
  </si>
  <si>
    <t>Jct. of NY 5 and 67</t>
  </si>
  <si>
    <t>2 mi. E of St. Johnsville on NY 5</t>
  </si>
  <si>
    <t>14 Hicks Lane, Sands Point</t>
  </si>
  <si>
    <t>68 Lexington Ave.</t>
  </si>
  <si>
    <t>Vicinity of Broadway and Reade St.</t>
  </si>
  <si>
    <t>Pier 16, East River, Manhattan</t>
  </si>
  <si>
    <t>86 Trinity Pl.</t>
  </si>
  <si>
    <t>123 Lexington Ave.</t>
  </si>
  <si>
    <t>65--69 Bleecker St.</t>
  </si>
  <si>
    <t>463 West St.</t>
  </si>
  <si>
    <t>7th Ave., 56th to 57th Sts.</t>
  </si>
  <si>
    <t>2 E. 91st St.</t>
  </si>
  <si>
    <t>Bounded by Central Park S., 5th Ave., Central Park W., 110th St.</t>
  </si>
  <si>
    <t>646--652 Lexington Ave.</t>
  </si>
  <si>
    <t>65 Liberty St.</t>
  </si>
  <si>
    <t>405 Lexington Ave.</t>
  </si>
  <si>
    <t>36--38 Fifth Ave.</t>
  </si>
  <si>
    <t>Broadway and Chambers St.</t>
  </si>
  <si>
    <t>221 W. 138th St.</t>
  </si>
  <si>
    <t>Cooper Square, 7th St., and 4th Ave.</t>
  </si>
  <si>
    <t>220 E. 42nd St.</t>
  </si>
  <si>
    <t>1 W. 72nd St.</t>
  </si>
  <si>
    <t>4881 Broadway</t>
  </si>
  <si>
    <t>12-16 Eldridge St.</t>
  </si>
  <si>
    <t>935 St. Nicholas Ave., Apt. 4A</t>
  </si>
  <si>
    <t>350 Fifth Ave.</t>
  </si>
  <si>
    <t>120 Broadway</t>
  </si>
  <si>
    <t>21 Stuyvesant St.</t>
  </si>
  <si>
    <t>5th Ave. and Broadway St</t>
  </si>
  <si>
    <t>66th St. and York Ave.</t>
  </si>
  <si>
    <t>Governors Island</t>
  </si>
  <si>
    <t>Broadway, 10th St., and 4th Ave.</t>
  </si>
  <si>
    <t>71--105 E. 42nd St.</t>
  </si>
  <si>
    <t>1071 Fifth Ave.</t>
  </si>
  <si>
    <t>287 Convent Ave.</t>
  </si>
  <si>
    <t>263--267 Henry St. and 466 Grand St.</t>
  </si>
  <si>
    <t>246 W. 150th St., Apt. 3F</t>
  </si>
  <si>
    <t>Connecting Lower Manhattan and Jersey City, running under the Hudson R.</t>
  </si>
  <si>
    <t>187 W. 135th St.</t>
  </si>
  <si>
    <t>South Street Seaport Museum</t>
  </si>
  <si>
    <t>W. Sixteenth St. between Broadway and Amsterdam Ave.</t>
  </si>
  <si>
    <t>151 W. 34th St.</t>
  </si>
  <si>
    <t>326 W. 42nd St.</t>
  </si>
  <si>
    <t>180 W. 135th St.</t>
  </si>
  <si>
    <t>1 Madison Ave.</t>
  </si>
  <si>
    <t>Fifth Ave. at Eighty-second St.</t>
  </si>
  <si>
    <t>33 E. 36th St.</t>
  </si>
  <si>
    <t>160th St. and Edgecombe Ave.</t>
  </si>
  <si>
    <t>55 Wall St.</t>
  </si>
  <si>
    <t>2293 7th Ave.</t>
  </si>
  <si>
    <t>1 Hanover Sq.</t>
  </si>
  <si>
    <t>51 Madison Ave.</t>
  </si>
  <si>
    <t>5th Ave. and 42nd St.</t>
  </si>
  <si>
    <t>Avenue of the Americas, 5th Ave., 40th and 42nd Sts.</t>
  </si>
  <si>
    <t>11 Wall St.</t>
  </si>
  <si>
    <t>8--14 W. 8th St.</t>
  </si>
  <si>
    <t>37 W. 44th St.</t>
  </si>
  <si>
    <t>29 E. 4th St.</t>
  </si>
  <si>
    <t>1150 Amsterdam Avenue</t>
  </si>
  <si>
    <t>16 Gramercy Park</t>
  </si>
  <si>
    <t>Fifth Ave. and Fifty-ninth St.</t>
  </si>
  <si>
    <t>Broadway and 120th St.</t>
  </si>
  <si>
    <t>555 Edgecombe Ave.</t>
  </si>
  <si>
    <t>Bounded by Fifth Ave., W. Forty-eighth St., Seventh Ave., &amp; W. Fifty-first St.</t>
  </si>
  <si>
    <t>17 W. 16th St.</t>
  </si>
  <si>
    <t>24 W. 12th St.</t>
  </si>
  <si>
    <t>643 Park Ave.</t>
  </si>
  <si>
    <t>2 E. 79th St.</t>
  </si>
  <si>
    <t>25 Oliver St.</t>
  </si>
  <si>
    <t>Roughly bounded by W. Broadway, Houston, Crosby, and Canal Sts.</t>
  </si>
  <si>
    <t>3rd Ave. and E. 16th St.</t>
  </si>
  <si>
    <t>Bounded by 5th and Madison Aves., E. 50th and E. 51st Sts.</t>
  </si>
  <si>
    <t>Broadway between Fulton and Vesey Sts.</t>
  </si>
  <si>
    <t>280 Broadway</t>
  </si>
  <si>
    <t>Roughly bounded by Greenwich Ave., Seventh Ave., Washington St., and Sixth Ave.</t>
  </si>
  <si>
    <t>31 Chambers St.</t>
  </si>
  <si>
    <t>97 Orchard St.</t>
  </si>
  <si>
    <t>1 East 70th Street; 12 East 71st Street</t>
  </si>
  <si>
    <t>425 Avenue of the Americas</t>
  </si>
  <si>
    <t>401 5th Ave.</t>
  </si>
  <si>
    <t>14--15 Gramercy Park South</t>
  </si>
  <si>
    <t>23--29 Washington Pl.</t>
  </si>
  <si>
    <t>Broadway and Wall St.</t>
  </si>
  <si>
    <t>52 Chambers St.</t>
  </si>
  <si>
    <t>Bowling Green</t>
  </si>
  <si>
    <t>Bounded by E 14th &amp; E 17th Sts. and Union Square East &amp; Union Square West</t>
  </si>
  <si>
    <t>105 E. 22nd St,. 289 Park Ave. S. and 111-113 E. 22nd St.</t>
  </si>
  <si>
    <t>Intrepid Sq., foot of 46th St.</t>
  </si>
  <si>
    <t>Intrepid Sq.</t>
  </si>
  <si>
    <t>233 Broadway</t>
  </si>
  <si>
    <t>Buffalo Ave. near Portage Rd.</t>
  </si>
  <si>
    <t>Niagara Reservation</t>
  </si>
  <si>
    <t>N of Youngstown on NY 18</t>
  </si>
  <si>
    <t>3 Rutger St.</t>
  </si>
  <si>
    <t>W side of Main St.</t>
  </si>
  <si>
    <t>Bounded by Dominick, Spring, Liberty, and James Sts.</t>
  </si>
  <si>
    <t>5 mi. E of Rome on NY 69</t>
  </si>
  <si>
    <t>101 College Hill Rd.</t>
  </si>
  <si>
    <t>1213 Court St.</t>
  </si>
  <si>
    <t>NY 17</t>
  </si>
  <si>
    <t>Delaware and Hudson Canal</t>
  </si>
  <si>
    <t>132 Grand St.</t>
  </si>
  <si>
    <t>Quassaick Ave. and Forge Hill Rd.</t>
  </si>
  <si>
    <t>NY 218</t>
  </si>
  <si>
    <t>Liberty and Washington Sts.</t>
  </si>
  <si>
    <t>Ridge Rd. (NY 104), Gaines Township</t>
  </si>
  <si>
    <t>S of Springfield Center in Glimmerglass State Park</t>
  </si>
  <si>
    <t>Jct. of NY 9D and Manitou Rd.</t>
  </si>
  <si>
    <t>3456 107th St.</t>
  </si>
  <si>
    <t>115--125 Grosvenor Rd.</t>
  </si>
  <si>
    <t>150th St. and Jamaica Ave.</t>
  </si>
  <si>
    <t>S side of Northern Blvd.</t>
  </si>
  <si>
    <t>NY 67, on VT state line</t>
  </si>
  <si>
    <t>S of Columbia St. on Riverside Ave.</t>
  </si>
  <si>
    <t>350 8th St.</t>
  </si>
  <si>
    <t>32 Second St.</t>
  </si>
  <si>
    <t>514 Fulton St.</t>
  </si>
  <si>
    <t>2 Hylan Blvd.</t>
  </si>
  <si>
    <t>Hylan Blvd.</t>
  </si>
  <si>
    <t>St. George Ferry Terminal, Staten Island</t>
  </si>
  <si>
    <t>Richmond Ter.</t>
  </si>
  <si>
    <t>Arthur Kill Rd., opposite Center St.</t>
  </si>
  <si>
    <t>Livingston Ave. and Oak Tree Rd.</t>
  </si>
  <si>
    <t>N of Stony Point on U.S. 2 and 202</t>
  </si>
  <si>
    <t>Roughly bounded by Spring and Circular Sts., Park Pl., and Broadway</t>
  </si>
  <si>
    <t>Bounded by Broadway, Spring, and Circular Sts.</t>
  </si>
  <si>
    <t>42 Petrified Gardens Road</t>
  </si>
  <si>
    <t>US 9 &amp; NY 50</t>
  </si>
  <si>
    <t>NY 9P/Union Ave.</t>
  </si>
  <si>
    <t>General Electric main plant</t>
  </si>
  <si>
    <t>1176 Stratford Rd.</t>
  </si>
  <si>
    <t>Union College campus</t>
  </si>
  <si>
    <t>W of Fayette on NY 96A</t>
  </si>
  <si>
    <t>32 Washington St.</t>
  </si>
  <si>
    <t>44 Union St.</t>
  </si>
  <si>
    <t>175 E. Main St.</t>
  </si>
  <si>
    <t>84 West Ave, Long Island Maritime Museum</t>
  </si>
  <si>
    <t>Gould Rd. and NY 25</t>
  </si>
  <si>
    <t>NY 25</t>
  </si>
  <si>
    <t>830 Fireplace Rd.</t>
  </si>
  <si>
    <t>Waterfront, Long Island Maritime Museum, 84 West Ave.</t>
  </si>
  <si>
    <t>Cornell University campus</t>
  </si>
  <si>
    <t>Between NY 9W and the Hudson River</t>
  </si>
  <si>
    <t>272 Wall Street</t>
  </si>
  <si>
    <t>Huguenot and N. Front Sts.</t>
  </si>
  <si>
    <t>Huguenot St.</t>
  </si>
  <si>
    <t>Hurley St., Hurley Mountain Rd., and Schoonmaker Lane</t>
  </si>
  <si>
    <t>NW of New Paltz, between Wallkill Valley on E and Roundout Valley on W</t>
  </si>
  <si>
    <t>W of West Park</t>
  </si>
  <si>
    <t>NY 9L</t>
  </si>
  <si>
    <t>Rte. 149</t>
  </si>
  <si>
    <t>45 W. Clinton Ave.</t>
  </si>
  <si>
    <t>Roughly bounded by Boston Post Rd. and Milton Harbor</t>
  </si>
  <si>
    <t>1538 Washington St.</t>
  </si>
  <si>
    <t>Runs N from Yonkers to New Croton Dam</t>
  </si>
  <si>
    <t>407 Broadway</t>
  </si>
  <si>
    <t>N edge of Tarrytown on U.S. 9</t>
  </si>
  <si>
    <t>335 Route 202</t>
  </si>
  <si>
    <t>SW of Valhalla on NY 100</t>
  </si>
  <si>
    <t>Jay St.</t>
  </si>
  <si>
    <t>635 S. Broadway</t>
  </si>
  <si>
    <t>20 Sicard Ave.</t>
  </si>
  <si>
    <t>381 Bellwood Ave.</t>
  </si>
  <si>
    <t>Warburton Ave. and Dock St.</t>
  </si>
  <si>
    <t>Playland Pkwy. and Forest Ave.</t>
  </si>
  <si>
    <t>Pocantico Hills</t>
  </si>
  <si>
    <t>Sunnyside Lane</t>
  </si>
  <si>
    <t>U.S. 9, N of jct. with U.S. 9A</t>
  </si>
  <si>
    <t>N. Broadway</t>
  </si>
  <si>
    <t>Main St., S of NC 92</t>
  </si>
  <si>
    <t>One Biltmore Plaza</t>
  </si>
  <si>
    <t>48 Spruce St.</t>
  </si>
  <si>
    <t>11 mi. SE of Concord</t>
  </si>
  <si>
    <t>E. King St.</t>
  </si>
  <si>
    <t>408 S. Broad St.</t>
  </si>
  <si>
    <t>E. Water St. Extension</t>
  </si>
  <si>
    <t>Market Sq.</t>
  </si>
  <si>
    <t>SE of Buxton off NC 12 in Cape Hatteras National Seashore</t>
  </si>
  <si>
    <t>U.S. 158</t>
  </si>
  <si>
    <t>Terminus of SR 1812</t>
  </si>
  <si>
    <t>U.S. 64 off I-40</t>
  </si>
  <si>
    <t>201 W. Pettigrew St.</t>
  </si>
  <si>
    <t>0.5 mi. N of Durham on Guess Rd., E of SR 1025</t>
  </si>
  <si>
    <t>114--116 W. Parrish St.</t>
  </si>
  <si>
    <t>Rte. 3 (W of Tarboro on U.S. 64)</t>
  </si>
  <si>
    <t>N of Winston-Salem on NC 67</t>
  </si>
  <si>
    <t>N of Winston-Salem on NC 65, SR 1611, 1628, and 1688</t>
  </si>
  <si>
    <t>Salem College campus and area near Salem Sq.</t>
  </si>
  <si>
    <t>800 S. Main St.</t>
  </si>
  <si>
    <t>S. Main and Academy Sts.</t>
  </si>
  <si>
    <t>447 W. Washington St.</t>
  </si>
  <si>
    <t>W of Flat Rock</t>
  </si>
  <si>
    <t>S of Princeton, off U.S. 701 and SR 1008</t>
  </si>
  <si>
    <t>Roughly bounded by Norfolk &amp; Southern RR tracks, McLean Rd. and NC 5</t>
  </si>
  <si>
    <t>18 mi. S of Wilmington on U.S. 421</t>
  </si>
  <si>
    <t>W bank of the Cape Fear River</t>
  </si>
  <si>
    <t>118 W. Tryon St.</t>
  </si>
  <si>
    <t>University of North Carolina campus</t>
  </si>
  <si>
    <t>Cameron Ave., University of North Carolina campus</t>
  </si>
  <si>
    <t>120 E. Edenton St.</t>
  </si>
  <si>
    <t>1520 Caswell St.</t>
  </si>
  <si>
    <t>N bank of Knife River, 1 mi. N of Stanton</t>
  </si>
  <si>
    <t>SE of Huff</t>
  </si>
  <si>
    <t>Off ND 13 on Section Rd., 32 RI 5</t>
  </si>
  <si>
    <t>W of Buford</t>
  </si>
  <si>
    <t>5 mi. NW of Locust Grove on OH 73</t>
  </si>
  <si>
    <t>2 mi. S of Spencerville on OH 66</t>
  </si>
  <si>
    <t>112 N. Chestnut St.</t>
  </si>
  <si>
    <t>Ohio University campus</t>
  </si>
  <si>
    <t>3106 Old A&amp;P Rd. E</t>
  </si>
  <si>
    <t>219 E. Grant Ave.</t>
  </si>
  <si>
    <t>300 Front St.</t>
  </si>
  <si>
    <t>E of Ripley, Liberty Hill</t>
  </si>
  <si>
    <t>303 Patterson Ave.</t>
  </si>
  <si>
    <t>401 E. Spring St.</t>
  </si>
  <si>
    <t>300 S. Main St.</t>
  </si>
  <si>
    <t>On the OH/PA Border, E of East Liverpool</t>
  </si>
  <si>
    <t>401 Euclid Ave.</t>
  </si>
  <si>
    <t>OH 631</t>
  </si>
  <si>
    <t>N. Marginal Dr.</t>
  </si>
  <si>
    <t>Lewis Research Center</t>
  </si>
  <si>
    <t>Edison Dr.</t>
  </si>
  <si>
    <t>Lewis Research Center, Plum Brook Station</t>
  </si>
  <si>
    <t>137 E. Main St.</t>
  </si>
  <si>
    <t>SE corner of High and Broad Sts.</t>
  </si>
  <si>
    <t>39 E. State St.</t>
  </si>
  <si>
    <t>1334 E. Livingston Ave.</t>
  </si>
  <si>
    <t>Wright-Patterson Air Force Base, 1 mi. SW of Fairborn</t>
  </si>
  <si>
    <t>Columbus Pike between Clifton and Stevenson Rds.</t>
  </si>
  <si>
    <t>4 mi. E of Old Washington on U.S. 40</t>
  </si>
  <si>
    <t>W. 5th St. and Fountain Sq.</t>
  </si>
  <si>
    <t>1243 Elm St.</t>
  </si>
  <si>
    <t>Observatory Pl.</t>
  </si>
  <si>
    <t>1301 Western Ave.</t>
  </si>
  <si>
    <t>3400 Vine St.</t>
  </si>
  <si>
    <t>OH 747</t>
  </si>
  <si>
    <t>Ohio River below Central Bridge</t>
  </si>
  <si>
    <t>559 E. Liberty St.</t>
  </si>
  <si>
    <t>8th and Plum Sts.</t>
  </si>
  <si>
    <t>4521 Spring Grove Ave.</t>
  </si>
  <si>
    <t>316 Pike St.</t>
  </si>
  <si>
    <t>bordering both sides US 50, bounded by Westover industrial section, Beech St., Murray &amp; Grove Aves. &amp; Little Miami R.</t>
  </si>
  <si>
    <t>2038 Auburn Ave.</t>
  </si>
  <si>
    <t>Union and 3rd Sts.</t>
  </si>
  <si>
    <t>Roughly bounded by Union Street Alleys, Cemetery Street, and Market Street.</t>
  </si>
  <si>
    <t>8095 Mentor Ave.</t>
  </si>
  <si>
    <t>9020 Chillicothe Rd.</t>
  </si>
  <si>
    <t>Roughly bounded by Union, 30th, James, and Waldo Sts., and OH 16</t>
  </si>
  <si>
    <t>33 E. Vine St.</t>
  </si>
  <si>
    <t>207 E. College St.</t>
  </si>
  <si>
    <t>Tappan Sq.</t>
  </si>
  <si>
    <t>2 mi. W of Maumee on U.S. 24</t>
  </si>
  <si>
    <t>2008 Scottwood Ave.</t>
  </si>
  <si>
    <t>McGuffey Rd., near OH 616</t>
  </si>
  <si>
    <t>380 Mount Vernon Ave.</t>
  </si>
  <si>
    <t>219 N. Summit St.</t>
  </si>
  <si>
    <t>Harman and Park Aves.</t>
  </si>
  <si>
    <t>3965 Southern Blvd.</t>
  </si>
  <si>
    <t>22 S. Williams St.</t>
  </si>
  <si>
    <t>Carillon Park, 2001 S Patterson Blvd.</t>
  </si>
  <si>
    <t>Put-in-Bay, Lake Erie</t>
  </si>
  <si>
    <t>E shore area of Johnson Island</t>
  </si>
  <si>
    <t>Box 831 Adena Rd.</t>
  </si>
  <si>
    <t>Hayes and Buckland Aves.</t>
  </si>
  <si>
    <t>101 E. Court St.</t>
  </si>
  <si>
    <t>7th St., NW.</t>
  </si>
  <si>
    <t>714 N. Portage Path</t>
  </si>
  <si>
    <t>380 Mahoning Ave. NW.</t>
  </si>
  <si>
    <t>400 Center St.</t>
  </si>
  <si>
    <t>OH 350</t>
  </si>
  <si>
    <t>On Muskingum River at Sacra Via</t>
  </si>
  <si>
    <t>1.3 mi. SW of Perrysburg</t>
  </si>
  <si>
    <t>SW of Nida on OK 199</t>
  </si>
  <si>
    <t>4 mi. S of Tahlequah</t>
  </si>
  <si>
    <t>3 mi. NE of Wheeless on Ranch Rd.</t>
  </si>
  <si>
    <t>401 W. Brooks St.</t>
  </si>
  <si>
    <t>US 62</t>
  </si>
  <si>
    <t>Monument Rd.</t>
  </si>
  <si>
    <t>12 mi. SW of Ponca City on OK 156</t>
  </si>
  <si>
    <t>Roughly bounded by 14th St., College Ave., Pine St., and Lincoln Ave.</t>
  </si>
  <si>
    <t>E of Millerton on U.S. 70</t>
  </si>
  <si>
    <t>1863 Honey Springs Battlefield Rd.</t>
  </si>
  <si>
    <t>OK 7 at US 177</t>
  </si>
  <si>
    <t>Lee and Ash Sts.</t>
  </si>
  <si>
    <t>Roughly bounded by Seward Ave., Walnut and Cedar Sts. and the southern city limits</t>
  </si>
  <si>
    <t>6th St. and Grand Ave.</t>
  </si>
  <si>
    <t>NW of Cheyenne on U.S. 283</t>
  </si>
  <si>
    <t>OK 101, in Sequoyah's Cabin State Park</t>
  </si>
  <si>
    <t>1301 South Boston Ave.</t>
  </si>
  <si>
    <t>510 Dewey Ave.</t>
  </si>
  <si>
    <t>6 mi. (9.6 km) N of Government Camp in Mount Hood National Forest</t>
  </si>
  <si>
    <t>15th and Exchange Sts.</t>
  </si>
  <si>
    <t>1792 Maritime Dr.</t>
  </si>
  <si>
    <t>Canton St., John Day City Park</t>
  </si>
  <si>
    <t>Jacksonville city limits</t>
  </si>
  <si>
    <t>Off SR 46</t>
  </si>
  <si>
    <t>Munson Valley</t>
  </si>
  <si>
    <t>University of Oregon campus</t>
  </si>
  <si>
    <t>University of Oregon</t>
  </si>
  <si>
    <t>Roughly bounded by Mitchell Creek Bypass, SW District boundary, Union Pacific right-of-way, and Hatchery Service Rd.</t>
  </si>
  <si>
    <t>Roughly bounded by the Sandy River Bridge, Troutdale, Multnomah County on the West, the Chenoweth Creek Bridge, etc.</t>
  </si>
  <si>
    <t>520 SW Morrison St.</t>
  </si>
  <si>
    <t>Roughly bounded by Harbor Dr., Everett, 3rd, and Oak Sts.</t>
  </si>
  <si>
    <t>1061 SW Skyline Blvd.</t>
  </si>
  <si>
    <t>SR 82 S of Joseph</t>
  </si>
  <si>
    <t>Peleliu Island</t>
  </si>
  <si>
    <t>200 Eisenhower Farm Lane</t>
  </si>
  <si>
    <t>436 Grant St.</t>
  </si>
  <si>
    <t>621--623 East Eighth Avenue</t>
  </si>
  <si>
    <t>North side of Monongahela River .5 mi west of Rankin Bridge</t>
  </si>
  <si>
    <t>Roughly bounded by Virginia Ave., Bigham St.,Woodruff St., Saw Mill Run Blvd., and Olympia Rd.</t>
  </si>
  <si>
    <t>North and Allegheny Aves.</t>
  </si>
  <si>
    <t>Point Park</t>
  </si>
  <si>
    <t>4800 Kennywood Blvd.</t>
  </si>
  <si>
    <t>S of Heidelberg on PA 50</t>
  </si>
  <si>
    <t>Hulton Rd.</t>
  </si>
  <si>
    <t>Smithfield St. at the Monongahela River</t>
  </si>
  <si>
    <t>NE of Pittsburgh on PA 65</t>
  </si>
  <si>
    <t>205 College Ave.</t>
  </si>
  <si>
    <t>US 220, Bedford Township</t>
  </si>
  <si>
    <t>123 Pitt St.</t>
  </si>
  <si>
    <t>W of Reading off PA 183 in Tulpehocken Creek Park</t>
  </si>
  <si>
    <t>2 mi. E of Womelsdorf</t>
  </si>
  <si>
    <t>U.S. 22</t>
  </si>
  <si>
    <t>5 mi. W of Altoona on PA 193</t>
  </si>
  <si>
    <t>700 Park Ave.</t>
  </si>
  <si>
    <t>1.4 mi. N of Philadelphia on PA 32</t>
  </si>
  <si>
    <t>5684 Lower York Road</t>
  </si>
  <si>
    <t>Parallels W bank of the Delaware River from Easton to Bristol</t>
  </si>
  <si>
    <t>Court St. and Swamp Rd. and Pine and Ashland Sts.</t>
  </si>
  <si>
    <t>SW of Dublin on Dublin Rd., Hilltown Township</t>
  </si>
  <si>
    <t>2.5 mi. S of the Delaware River on PA 263</t>
  </si>
  <si>
    <t>1847 and 1858 Aquetong Rd.</t>
  </si>
  <si>
    <t>Clymer St. and Morris Ave.</t>
  </si>
  <si>
    <t>Between Yardley and New Hope, on the Delaware River</t>
  </si>
  <si>
    <t>PA 68</t>
  </si>
  <si>
    <t>Along Conemaugh River in the Johnstown vicinity</t>
  </si>
  <si>
    <t>Jct. of PA 3035 and Mineral Pt.</t>
  </si>
  <si>
    <t>Packer Rd.</t>
  </si>
  <si>
    <t>Race and Susquehanna Sts.</t>
  </si>
  <si>
    <t>N of Kennett Sq.</t>
  </si>
  <si>
    <t>1520 Horseshoe Trail</t>
  </si>
  <si>
    <t>1703 Conestoga Road</t>
  </si>
  <si>
    <t>50, 53, 76, &amp; 102 S. First St.</t>
  </si>
  <si>
    <t>1407 S. Strasburg Rd./PA 162</t>
  </si>
  <si>
    <t>Valley Forge State Park</t>
  </si>
  <si>
    <t>PA 23</t>
  </si>
  <si>
    <t>2049 Waynesborough Rd.</t>
  </si>
  <si>
    <t>E edge of Carlisle on U.S. 11</t>
  </si>
  <si>
    <t>Dickinson College campus</t>
  </si>
  <si>
    <t>219 S. Front St.</t>
  </si>
  <si>
    <t>Aberdeen St.</t>
  </si>
  <si>
    <t>Mansion Rd.</t>
  </si>
  <si>
    <t>Roughly bounded by 3rd and 7th, North and Walnut Streets</t>
  </si>
  <si>
    <t>Third, Walnut, Commonwealth and North Sts.</t>
  </si>
  <si>
    <t>Brandywine Battlefield Park</t>
  </si>
  <si>
    <t>Ardmore Ave.</t>
  </si>
  <si>
    <t>Taylor Ave. and 2nd St.</t>
  </si>
  <si>
    <t>Oakland Rd., near jct. of U.S. 202 and CR 15199</t>
  </si>
  <si>
    <t>Swarthmore College campus</t>
  </si>
  <si>
    <t>Murphy Road</t>
  </si>
  <si>
    <t>W of PA 381</t>
  </si>
  <si>
    <t>3 mi. N of Point Marion on PA 166</t>
  </si>
  <si>
    <t>less than 1 mi. SW of the jct. of IN 2010 and IN 2019</t>
  </si>
  <si>
    <t>U.S. 119 North</t>
  </si>
  <si>
    <t>W of Uniontown off U.S. 40</t>
  </si>
  <si>
    <t>1 mi. W of Orbisonia on U.S. 522</t>
  </si>
  <si>
    <t>Old Huntingdon--Hollidaysburg Tpk.</t>
  </si>
  <si>
    <t>614 N. Main St.</t>
  </si>
  <si>
    <t>1120 Marietta Ave.</t>
  </si>
  <si>
    <t>Jct. of US 322 and 222</t>
  </si>
  <si>
    <t>12--14 N. Prince St.</t>
  </si>
  <si>
    <t>8 mi. S of Quarryville on U.S. 222</t>
  </si>
  <si>
    <t>PA 501 and U.S. 322</t>
  </si>
  <si>
    <t>7 mi. SW of Newmanstown off PA 501</t>
  </si>
  <si>
    <t>Rexmont Rd. and Boyd St.</t>
  </si>
  <si>
    <t>Intersection of PA 501 &amp; PA 897</t>
  </si>
  <si>
    <t>W of Lebanon off PA 72</t>
  </si>
  <si>
    <t>Front St.</t>
  </si>
  <si>
    <t>NE of Pottstown on Colonial Rd.</t>
  </si>
  <si>
    <t>7th Ave. E and Main St.</t>
  </si>
  <si>
    <t>8231 Old York Rd.</t>
  </si>
  <si>
    <t>Huntington Pike and Cathedral Road</t>
  </si>
  <si>
    <t>Keith Valley Rd.</t>
  </si>
  <si>
    <t>Easton Rd. and Limekiln Pike</t>
  </si>
  <si>
    <t>Montgomery Ave. and Grays Ln.</t>
  </si>
  <si>
    <t>615 Montgomery Ave.</t>
  </si>
  <si>
    <t>Pawling Rd.</t>
  </si>
  <si>
    <t>Bounded by Morris, Yarrow, Wyndon and New Gulph Rds., Bryn Mawr College campus</t>
  </si>
  <si>
    <t>Valley Creek Rd. near jct. of PA 252 and 23</t>
  </si>
  <si>
    <t>1622 Spring Mill Rd.</t>
  </si>
  <si>
    <t>W. Church St.</t>
  </si>
  <si>
    <t>Within Historic Subdistrict A near Monocacy Creek</t>
  </si>
  <si>
    <t>Priestley Ave.</t>
  </si>
  <si>
    <t>Broad and Locust Sts.</t>
  </si>
  <si>
    <t>33700-3710 Hamilton Walk, University of Pennsylvania</t>
  </si>
  <si>
    <t>Independence Sq.</t>
  </si>
  <si>
    <t>320 Arch St.</t>
  </si>
  <si>
    <t>219 S. 6th St.</t>
  </si>
  <si>
    <t>54th St. and Eastwick Ave.</t>
  </si>
  <si>
    <t>1--15 E. River Dr.</t>
  </si>
  <si>
    <t>310 Chestnut St.</t>
  </si>
  <si>
    <t>22--26 N. 2nd St.</t>
  </si>
  <si>
    <t>Hunting Park Ave. and Clearfield St.</t>
  </si>
  <si>
    <t>6401 Germantown Ave.</t>
  </si>
  <si>
    <t>19 South 22nd Street</t>
  </si>
  <si>
    <t>Germantown Ave. between Windrim Ave. and Upsal St.</t>
  </si>
  <si>
    <t>1511 North 33rd Street</t>
  </si>
  <si>
    <t>2102 Pine St.</t>
  </si>
  <si>
    <t>1729 Mount Vernon Pl.</t>
  </si>
  <si>
    <t>21st St. and Fairmount Ave.</t>
  </si>
  <si>
    <t>Between 2nd and Front Sts.</t>
  </si>
  <si>
    <t>E banks of Schuylkill River</t>
  </si>
  <si>
    <t>116 S. Third St.</t>
  </si>
  <si>
    <t>Marina and Penrose Ferry Rds.</t>
  </si>
  <si>
    <t>Corinthian and Girard Aves.</t>
  </si>
  <si>
    <t>4641 Roosevelt Boulevard</t>
  </si>
  <si>
    <t>34th St. below Walnut on University of Pennsylvania campus</t>
  </si>
  <si>
    <t>5140 Morris St.</t>
  </si>
  <si>
    <t>1006 Bainbridge St.</t>
  </si>
  <si>
    <t>321 S. 4th St.</t>
  </si>
  <si>
    <t>111 N. 49th St.</t>
  </si>
  <si>
    <t>1600 Arch St.</t>
  </si>
  <si>
    <t>6306 Germantown Ave.</t>
  </si>
  <si>
    <t>3822 Ridge Ave.</t>
  </si>
  <si>
    <t>1008 Clinton St.</t>
  </si>
  <si>
    <t>1 N. Broad St.</t>
  </si>
  <si>
    <t>West Fairmount Park</t>
  </si>
  <si>
    <t>143 S. Third St.</t>
  </si>
  <si>
    <t>419 6th St.</t>
  </si>
  <si>
    <t>Fairmount Park</t>
  </si>
  <si>
    <t>808 Locust St.</t>
  </si>
  <si>
    <t>1307 Locust St.</t>
  </si>
  <si>
    <t>S. 2nd St., between Pine and Lombard Sts.</t>
  </si>
  <si>
    <t>2100 Clarkson Ave.</t>
  </si>
  <si>
    <t>SW corner of Broad and Cherry Sts.</t>
  </si>
  <si>
    <t>8th and Spruce Sts.</t>
  </si>
  <si>
    <t>Penn Sq., Broad and Market Sts.</t>
  </si>
  <si>
    <t>212 S. 4th St.</t>
  </si>
  <si>
    <t>12 S. 19th St.</t>
  </si>
  <si>
    <t>1346 N. Broad St.</t>
  </si>
  <si>
    <t>530--532 N. Seventh St.</t>
  </si>
  <si>
    <t>1515 Cherry St.</t>
  </si>
  <si>
    <t>1115--1141 Market St.</t>
  </si>
  <si>
    <t>225 S. 8th St.</t>
  </si>
  <si>
    <t>206--210 Lincoln Dr.</t>
  </si>
  <si>
    <t>420 Chestnut St.</t>
  </si>
  <si>
    <t>18th and Diamond Sts.</t>
  </si>
  <si>
    <t>1607--27 Locust St.</t>
  </si>
  <si>
    <t>Jct. of 3rd and Pine Sts.</t>
  </si>
  <si>
    <t>18th and Courtland Sts.</t>
  </si>
  <si>
    <t>530 Spruce St.</t>
  </si>
  <si>
    <t>2908 W. Diamond St.</t>
  </si>
  <si>
    <t>Gray's Ferry Ave. at 24th St.</t>
  </si>
  <si>
    <t>Pier 40, at foot of Chestnut St.</t>
  </si>
  <si>
    <t>Penn's Landing, Delaware Ave. &amp; Spruce St.</t>
  </si>
  <si>
    <t>17th St. and Montgomery Ave.</t>
  </si>
  <si>
    <t>9th and Walnut Sts.</t>
  </si>
  <si>
    <t>Juniper and Market Sts.</t>
  </si>
  <si>
    <t>East Fairmount Park</t>
  </si>
  <si>
    <t>40th St. and Woodland Ave.</t>
  </si>
  <si>
    <t>6026 Germantown Ave.</t>
  </si>
  <si>
    <t>W edge of Milford</t>
  </si>
  <si>
    <t>3 mi. SE of Titusville on PA 36, in Drake Well Memorial Park</t>
  </si>
  <si>
    <t>908 Main St.</t>
  </si>
  <si>
    <t>175 S. Main St.</t>
  </si>
  <si>
    <t>49 E. Maiden St.</t>
  </si>
  <si>
    <t>W of Avella</t>
  </si>
  <si>
    <t>2 mi. E of Harrison City on PA 993</t>
  </si>
  <si>
    <t>1400 Vila Mayo</t>
  </si>
  <si>
    <t>Calle Fortaleza, San Juan Island between San Juan Bay and Calle Recinto Oeste</t>
  </si>
  <si>
    <t>Western corner of San Juan Islet</t>
  </si>
  <si>
    <t>PR 11, Km. 12.3</t>
  </si>
  <si>
    <t>956 Hope St.</t>
  </si>
  <si>
    <t>20 Taft St.</t>
  </si>
  <si>
    <t>Lehigh Hill and both sides of RI 21 between Medley and Dexter Sts.</t>
  </si>
  <si>
    <t>70 Perry St.</t>
  </si>
  <si>
    <t>Roughly bounded Atlantic Ocean, Easton Bay, Coggeshall Ave.,Spring St., and Memorial Blvd.</t>
  </si>
  <si>
    <t>Ochre Point Ave.</t>
  </si>
  <si>
    <t>Thames St. &amp; Washington Sq.</t>
  </si>
  <si>
    <t>424 Bellevue Ave.</t>
  </si>
  <si>
    <t>Bellevue Ave.</t>
  </si>
  <si>
    <t>W of Newport at Fort Adams Rd. and Harrison Ave.</t>
  </si>
  <si>
    <t>76 Bellevue Ave</t>
  </si>
  <si>
    <t>54 Washington St.</t>
  </si>
  <si>
    <t>Aquidneck Park, Spring St.</t>
  </si>
  <si>
    <t>Bellevue Ave. and Bowery St.</t>
  </si>
  <si>
    <t>596 Bellevue Ave.</t>
  </si>
  <si>
    <t>194 Bellevue Ave.</t>
  </si>
  <si>
    <t>Bounded roughly by Van Zandt Ave., Newport Harbor, Thames, Pope, William Sts., Bellevue Ave., Bull, Broadway, Kingston</t>
  </si>
  <si>
    <t>Ocean Dr.</t>
  </si>
  <si>
    <t>Washington Sq.</t>
  </si>
  <si>
    <t>50 Bellevue Ave.</t>
  </si>
  <si>
    <t>2 Shepard Ave.</t>
  </si>
  <si>
    <t>Spring and Church Sts.</t>
  </si>
  <si>
    <t>Coaster's Harbor Island</t>
  </si>
  <si>
    <t>46 Clarke St.</t>
  </si>
  <si>
    <t>17 Broadway</t>
  </si>
  <si>
    <t>110 Benevolent St.</t>
  </si>
  <si>
    <t>130 Westminster St. and 65 Weybosset St.</t>
  </si>
  <si>
    <t>Great Rd. (RI 123) near jct. with RI 126</t>
  </si>
  <si>
    <t>52 Power St.</t>
  </si>
  <si>
    <t>Roughly bounded by the Providence and Seekouk Rivers, Olney, Hope, and Governor Sts., Carrington and Whittier</t>
  </si>
  <si>
    <t>66 Williams St.</t>
  </si>
  <si>
    <t>Bullock's Point Ave.</t>
  </si>
  <si>
    <t>N. Main St., between Thomas and Waterman Sts.</t>
  </si>
  <si>
    <t>7 Thomas St.</t>
  </si>
  <si>
    <t>15 Hopkins St.</t>
  </si>
  <si>
    <t>66 Power St.</t>
  </si>
  <si>
    <t>199 Hope St.</t>
  </si>
  <si>
    <t>357 Benefit St.</t>
  </si>
  <si>
    <t>Roosevelt Ave.</t>
  </si>
  <si>
    <t>Brown University Campus</t>
  </si>
  <si>
    <t>South East Light Rd.</t>
  </si>
  <si>
    <t>Bay St.</t>
  </si>
  <si>
    <t>Gilbert Stuart Rd.</t>
  </si>
  <si>
    <t>306 N. Main St.</t>
  </si>
  <si>
    <t>SC 19 and Gregg St.</t>
  </si>
  <si>
    <t>3 mi. S of Bamberg on SC 78</t>
  </si>
  <si>
    <t>Bounded by the Beaufort River, Bladen, Hamar, and Boundary Sts.</t>
  </si>
  <si>
    <t>501 Pinckney St.</t>
  </si>
  <si>
    <t>S of Frogmore on SC 37</t>
  </si>
  <si>
    <t>511 Prince St.</t>
  </si>
  <si>
    <t>2 mi. SW of Huger on the E branch of the Cooper River</t>
  </si>
  <si>
    <t>Off U.S. 52 on Cooper River</t>
  </si>
  <si>
    <t>0.5 mi. SW of jct. of SC 41 and 402</t>
  </si>
  <si>
    <t>S of Goose Creek</t>
  </si>
  <si>
    <t>On SC 45</t>
  </si>
  <si>
    <t>456 King St.</t>
  </si>
  <si>
    <t>18 Bull St.</t>
  </si>
  <si>
    <t>27 King St.</t>
  </si>
  <si>
    <t>71 Church St.</t>
  </si>
  <si>
    <t>S of Edisto Island</t>
  </si>
  <si>
    <t>150 Meeting St.</t>
  </si>
  <si>
    <t>Glebe, George, St. Philip, and Green Sts.</t>
  </si>
  <si>
    <t>12 mi. W of Charleston on SC 61</t>
  </si>
  <si>
    <t>E. Bay and Broad Sts.</t>
  </si>
  <si>
    <t>141 E. Bay St.</t>
  </si>
  <si>
    <t>100 Meeting St.</t>
  </si>
  <si>
    <t>64 S. Battery</t>
  </si>
  <si>
    <t>8 mi. N of McClellanville</t>
  </si>
  <si>
    <t>76 Church St.</t>
  </si>
  <si>
    <t>87 Church St.</t>
  </si>
  <si>
    <t>105 Meeting St.</t>
  </si>
  <si>
    <t>136 Church St.</t>
  </si>
  <si>
    <t>90 Hasell St.</t>
  </si>
  <si>
    <t>350 Meeting St.</t>
  </si>
  <si>
    <t>188 Meeting St.</t>
  </si>
  <si>
    <t>51 Broad St.</t>
  </si>
  <si>
    <t>20 Franklin St.</t>
  </si>
  <si>
    <t>79 Cumberland St.</t>
  </si>
  <si>
    <t>6 Thomas St.</t>
  </si>
  <si>
    <t>9 E. Battery St.</t>
  </si>
  <si>
    <t>51 Meeting St.</t>
  </si>
  <si>
    <t>117 Broad St.</t>
  </si>
  <si>
    <t>116 Broad St.</t>
  </si>
  <si>
    <t>12--14 Legare St.</t>
  </si>
  <si>
    <t>6 mi. W of Mt. Pleasant, 1254 Long Point Rd.</t>
  </si>
  <si>
    <t>17 mi. S of Georgetown on the Santee River</t>
  </si>
  <si>
    <t>80 Meeting St.</t>
  </si>
  <si>
    <t>146 Church St.</t>
  </si>
  <si>
    <t>Off U.S. 17 on W bank of Wallace River</t>
  </si>
  <si>
    <t>104--106 Tradd St.</t>
  </si>
  <si>
    <t>6 Archdale St.</t>
  </si>
  <si>
    <t>Patriot's Point</t>
  </si>
  <si>
    <t>W of Mt. Pleasant on E side of Charleston Harbor</t>
  </si>
  <si>
    <t>56 Bull St.</t>
  </si>
  <si>
    <t>W of Hartsville on SC 151</t>
  </si>
  <si>
    <t>SE of Summerville on SC 6l</t>
  </si>
  <si>
    <t>Off US 17</t>
  </si>
  <si>
    <t>12 mi. S of Georgetown on U.S. 17</t>
  </si>
  <si>
    <t>909 Prince St.</t>
  </si>
  <si>
    <t>900 Woodside Ave.</t>
  </si>
  <si>
    <t>2 mi. S of Ninety Six between SC 248 and 27</t>
  </si>
  <si>
    <t>502 Dekalb St.</t>
  </si>
  <si>
    <t>5 mi. N of Camden on U.S. 521 and 601</t>
  </si>
  <si>
    <t>559 Sumter Highway</t>
  </si>
  <si>
    <t>104 N. Main St.</t>
  </si>
  <si>
    <t>208 W. Gay St.</t>
  </si>
  <si>
    <t>Clemson University campus</t>
  </si>
  <si>
    <t>1530 Harden St.</t>
  </si>
  <si>
    <t>1306 Hampton St.</t>
  </si>
  <si>
    <t>1616 Blanding St.</t>
  </si>
  <si>
    <t>2100 Bull St.</t>
  </si>
  <si>
    <t>Rt. 261, 0.8 mi. N of intersection of Rt. 261 and SC 76/3 78</t>
  </si>
  <si>
    <t>SC 261</t>
  </si>
  <si>
    <t>W of Pinewood on SC 261</t>
  </si>
  <si>
    <t>500 North 5th St.</t>
  </si>
  <si>
    <t>Bounded by the city limits</t>
  </si>
  <si>
    <t>6 mi. E of Spearfish on U.S. 14</t>
  </si>
  <si>
    <t>NE of Sturgis</t>
  </si>
  <si>
    <t>11 mi. W of Batesland, Pine Ridge Indian Reservation</t>
  </si>
  <si>
    <t>N of Fort Pierre</t>
  </si>
  <si>
    <t>Off U.S. 83</t>
  </si>
  <si>
    <t>364 Shofner Bridge Rd.</t>
  </si>
  <si>
    <t>2 mi. W of Elizabethton on the Watauga River</t>
  </si>
  <si>
    <t>154 5th Ave., N.</t>
  </si>
  <si>
    <t>12 mi. E of Nashville on U.S. 70N</t>
  </si>
  <si>
    <t>17th Ave., N.</t>
  </si>
  <si>
    <t>21st Ave. S. and Edgehill Ave.</t>
  </si>
  <si>
    <t>116 Fifth Ave. North</t>
  </si>
  <si>
    <t>Capitol Hill</t>
  </si>
  <si>
    <t>U.S. 127</t>
  </si>
  <si>
    <t>E of Hurley in Shiloh National Military Park</t>
  </si>
  <si>
    <t>200 W. Hill Ave.</t>
  </si>
  <si>
    <t>TN 87</t>
  </si>
  <si>
    <t>W. 7th and S. High Sts.</t>
  </si>
  <si>
    <t>Andrew Jackson Hwy. (TN 43)</t>
  </si>
  <si>
    <t>U.S. 411</t>
  </si>
  <si>
    <t>Market St. between 2nd and 3rd Aves.</t>
  </si>
  <si>
    <t>Oak Ridge National Laboratory</t>
  </si>
  <si>
    <t>Beale St. from 2nd to 4th Sts.</t>
  </si>
  <si>
    <t>Mitchell Rd.</t>
  </si>
  <si>
    <t>3764 Elvis Presley Blvd.</t>
  </si>
  <si>
    <t>706 Union Avenue</t>
  </si>
  <si>
    <t>S fork of the Holston River</t>
  </si>
  <si>
    <t>Gallatin-Hartsville Pike, TN 25</t>
  </si>
  <si>
    <t>Corner of Lamont and Sidney Sts.</t>
  </si>
  <si>
    <t>S of Franklin on U.S. 31</t>
  </si>
  <si>
    <t>S. 2nd Ave.</t>
  </si>
  <si>
    <t>Palo Duro Canyon</t>
  </si>
  <si>
    <t>East of Bastrop, bet. TX 21 &amp; 71</t>
  </si>
  <si>
    <t>Alamo Plaza</t>
  </si>
  <si>
    <t>Espada Rd., E of U.S. 281S</t>
  </si>
  <si>
    <t>N edge of San Antonio</t>
  </si>
  <si>
    <t>Brooks Air Force Base Inner Circle Rd.</t>
  </si>
  <si>
    <t>230 E. Houston St.</t>
  </si>
  <si>
    <t>807 Mission Rd.</t>
  </si>
  <si>
    <t>Randolph Air Force Base, off Pat Booker Rd., 18 NE of San Antonio</t>
  </si>
  <si>
    <t>105 Military Plaza</t>
  </si>
  <si>
    <t>Lyndon B. Johnson National Historical Park</t>
  </si>
  <si>
    <t>S edge of Brownsville off International Blvd.</t>
  </si>
  <si>
    <t>Between TX 4 (Boca Chica Hwy.) and the Rio Grande, approximately 12 mi. E of Brownsville</t>
  </si>
  <si>
    <t>6.3 mi. N of Brownsville at jct. of FR 1847 and 511</t>
  </si>
  <si>
    <t>N edge of Brownsville on Parades Line Rd.</t>
  </si>
  <si>
    <t>Roughly bounded by Pacific Ave., Market St., Jackson St. and right of way of Dallas Right of Way Management Company</t>
  </si>
  <si>
    <t>Jct. of Preston Rd. and Mockingbird Ln.</t>
  </si>
  <si>
    <t>Bounded by Texas and Pacific RR, Pennsylvania, Second, and Parry Aves.</t>
  </si>
  <si>
    <t>1.5 mi. W of Bonham on U.S. 82</t>
  </si>
  <si>
    <t>Irregular pattern including both sides of Broadway and Market Sts.</t>
  </si>
  <si>
    <t>Seawolf Park</t>
  </si>
  <si>
    <t>Roughly bounded by Ave. A, 20th St., alley between Aves. C and D, and railroad depot</t>
  </si>
  <si>
    <t>1 mi. S of Goliad State Park on U.S. 183</t>
  </si>
  <si>
    <t>Lyndon B. Johnson Space Flight Center</t>
  </si>
  <si>
    <t>22 mi. E of Houston on TX 134</t>
  </si>
  <si>
    <t>Lyndon B. Johnson Space Center</t>
  </si>
  <si>
    <t>22 mi. E of Houston on TX 134 at San Jacinto Battleground</t>
  </si>
  <si>
    <t>S of Jacksboro on U.S. 281</t>
  </si>
  <si>
    <t>Jct. of TX 17 and 118</t>
  </si>
  <si>
    <t>3 mi. S of Beaumont on Spindletop Ave.</t>
  </si>
  <si>
    <t>2 mi. N of Terrell on FR 986</t>
  </si>
  <si>
    <t>Kingsville and its environs</t>
  </si>
  <si>
    <t>USS Lexington Museum on the Bay, 2914 North Shoreline Blvd.</t>
  </si>
  <si>
    <t>Properties along Estrella and Hidalgo Sts. between Garfield St. and Bravo Alley</t>
  </si>
  <si>
    <t>S edge of San Angelo</t>
  </si>
  <si>
    <t>1010 Colorado St.</t>
  </si>
  <si>
    <t>Congress and 11th Sts.</t>
  </si>
  <si>
    <t>333 N. Park St.</t>
  </si>
  <si>
    <t>Ave. L, Sam Houston State University</t>
  </si>
  <si>
    <t>1 mi. S of jct. of TX 24 and 251</t>
  </si>
  <si>
    <t>Jct. of Uribe and Trevino Sts.</t>
  </si>
  <si>
    <t>Sand and Eastern Islands</t>
  </si>
  <si>
    <t>In the North Pacific</t>
  </si>
  <si>
    <t>SR 63</t>
  </si>
  <si>
    <t>10500 West 500 North</t>
  </si>
  <si>
    <t>16 mi. SW of Salt Lake City on UT 48</t>
  </si>
  <si>
    <t>Capitol Hill at head of State St.</t>
  </si>
  <si>
    <t>E edge of Salt Lake City on UT 65</t>
  </si>
  <si>
    <t>Fort Douglas Military Reservation</t>
  </si>
  <si>
    <t>Temple Sq.</t>
  </si>
  <si>
    <t>63--67 E. South Temple St.</t>
  </si>
  <si>
    <t>US 40</t>
  </si>
  <si>
    <t>183 E. 100 South</t>
  </si>
  <si>
    <t>West of SR 18, approximately 3 miles North of Central</t>
  </si>
  <si>
    <t>1 mi. N of VT 125, 3 mi. E of Ripton</t>
  </si>
  <si>
    <t>On Lake Champlain opposite Fort Ticonderoga, NW of Orwell</t>
  </si>
  <si>
    <t>N of Ferrisburg off U.S. 7</t>
  </si>
  <si>
    <t>Middlebury College campus</t>
  </si>
  <si>
    <t>30 Main St.</t>
  </si>
  <si>
    <t>Bridge St. and Cochran Rd.</t>
  </si>
  <si>
    <t>Off U.S. 7</t>
  </si>
  <si>
    <t>Shelburne Museum</t>
  </si>
  <si>
    <t>S of the Common</t>
  </si>
  <si>
    <t>46 Granite St.</t>
  </si>
  <si>
    <t>State St.</t>
  </si>
  <si>
    <t>Off U.S. 5</t>
  </si>
  <si>
    <t>Off VT 103</t>
  </si>
  <si>
    <t>Off VT 100A</t>
  </si>
  <si>
    <t>54 Elm St.</t>
  </si>
  <si>
    <t>S of North Springfield off Breezy Hill Rd.</t>
  </si>
  <si>
    <t>E of Greig Hill on Salt River Bay</t>
  </si>
  <si>
    <t>S. of jct. of Mahogany Rd. and VI 631, N end of Frederiksted</t>
  </si>
  <si>
    <t>At St. Thomas Harbor</t>
  </si>
  <si>
    <t>39 Donningens Gade</t>
  </si>
  <si>
    <t>Crystal Gade #16AB, Queens Quarters</t>
  </si>
  <si>
    <t>2 mi. S of Charlottesville on VA 53</t>
  </si>
  <si>
    <t>2 mi. NNW of Charlottesville near jct. of VA 657 and 743</t>
  </si>
  <si>
    <t>Bounded by</t>
  </si>
  <si>
    <t>SE corner of Cameron and Columbus Sts.</t>
  </si>
  <si>
    <t>514 Crown View Dr.</t>
  </si>
  <si>
    <t>1315 Duke St.</t>
  </si>
  <si>
    <t>128 N. Royal St.</t>
  </si>
  <si>
    <t>VA 617, 618, and 619</t>
  </si>
  <si>
    <t>18th and Van Buren Sts.</t>
  </si>
  <si>
    <t>2505 1st St., S.</t>
  </si>
  <si>
    <t>Arlington Blvd. (U.S. 50)</t>
  </si>
  <si>
    <t>Jefferson Davis Hwy./VA 110 at I-395</t>
  </si>
  <si>
    <t>Grant Ave.</t>
  </si>
  <si>
    <t>US 220</t>
  </si>
  <si>
    <t>S of jct. of Rtes. 661 and 460</t>
  </si>
  <si>
    <t>8 mi. W of Charles City</t>
  </si>
  <si>
    <t>5 mi. N of Hopewell off VA 608</t>
  </si>
  <si>
    <t>4 mi. E of Charles City on VA 5</t>
  </si>
  <si>
    <t>7 mi. W of Charles City on VA 5</t>
  </si>
  <si>
    <t>University of Virginia</t>
  </si>
  <si>
    <t>Bounded by University and Jefferson Park Aves., and Hospital and McCormick Rds.</t>
  </si>
  <si>
    <t>1 mi. S of White Post on VA 277</t>
  </si>
  <si>
    <t>SE of jct. of Rtes. 723 and 617</t>
  </si>
  <si>
    <t>12 mi. W of Petersburg on CR 627 at Church Rd.</t>
  </si>
  <si>
    <t>Jct. of Duncan and Boydon Plank Rds.</t>
  </si>
  <si>
    <t>10709 Gunston Rd.</t>
  </si>
  <si>
    <t>7 mi. S of Alexandria on George Washington Memorial Pkwy.</t>
  </si>
  <si>
    <t>E of Great Falls</t>
  </si>
  <si>
    <t>W of jct. of U.S. 1 and Rte. 235</t>
  </si>
  <si>
    <t>W of Bremo Bluff off U.S. 15</t>
  </si>
  <si>
    <t>On I-81 between Middletown and Strasburg</t>
  </si>
  <si>
    <t>1201 Washington Ave.</t>
  </si>
  <si>
    <t>908 Charles St.</t>
  </si>
  <si>
    <t>1306 Caroline St.</t>
  </si>
  <si>
    <t>Off RR 662</t>
  </si>
  <si>
    <t>SE of Manakin near jct. of Rtes. 650 and 647</t>
  </si>
  <si>
    <t>Near jct. of VA 603 and 732</t>
  </si>
  <si>
    <t>S of jct. of Rtes. 659 and 682</t>
  </si>
  <si>
    <t>Old Point Comfort</t>
  </si>
  <si>
    <t>NW of jct. of U.S. 60 and the Hampton Roads Bridge Tunnel</t>
  </si>
  <si>
    <t>Langley Research Center</t>
  </si>
  <si>
    <t>Jct. of Rte. 1006 and U.S. 301</t>
  </si>
  <si>
    <t>11 mi. NE of Richmond on U.S. 360</t>
  </si>
  <si>
    <t>10 mi. NW of Ashland on VA 685</t>
  </si>
  <si>
    <t>2200 Mountain Rd.</t>
  </si>
  <si>
    <t>4 mi. S of Smithfield on VA 10</t>
  </si>
  <si>
    <t>SE of jct. of Rte. 667 and U.S. 60</t>
  </si>
  <si>
    <t>SW of jct. of SR 632 and 623</t>
  </si>
  <si>
    <t>3 mi. S of Kilmarnock on VA 3</t>
  </si>
  <si>
    <t>N edge of Lexington on U.S. 11</t>
  </si>
  <si>
    <t>Washington and Lee University campus</t>
  </si>
  <si>
    <t>VMI campus</t>
  </si>
  <si>
    <t>W and L University campus</t>
  </si>
  <si>
    <t>Ball's Bluff</t>
  </si>
  <si>
    <t>217 Edwards Ferry Rd.</t>
  </si>
  <si>
    <t>0.5 mi. S of Middleburg on VA 626</t>
  </si>
  <si>
    <t>8 mi. S of Leesburg on U.S. 15</t>
  </si>
  <si>
    <t>S of jct. of Rtes. 15 and 651</t>
  </si>
  <si>
    <t>NW of Leesburg on Rte. 665</t>
  </si>
  <si>
    <t>NE of Zion Crossroads on U.S. 15</t>
  </si>
  <si>
    <t>605 Clay St.</t>
  </si>
  <si>
    <t>Shenandoah National Park</t>
  </si>
  <si>
    <t>US 15, near the jct. of VA 49</t>
  </si>
  <si>
    <t>New Kent: 11825 New Kent Hwy; Watkins: 6501 New Kent Hwy.</t>
  </si>
  <si>
    <t>Off (South) of VA 628</t>
  </si>
  <si>
    <t>4 mi. W of Orange on VA 20</t>
  </si>
  <si>
    <t>Shenandoah National Park, from the N entrance station at Front Royal to the S entrance station at Rockfish Gap</t>
  </si>
  <si>
    <t>N of Critz on VA 798</t>
  </si>
  <si>
    <t>15--19 W. Bank St.</t>
  </si>
  <si>
    <t>US 29</t>
  </si>
  <si>
    <t>Norfolk Naval Shipyard</t>
  </si>
  <si>
    <t>London Slip, Elizabeth River</t>
  </si>
  <si>
    <t>Jct. of S. Main St. and Griffin Blvd.</t>
  </si>
  <si>
    <t>W bank of the James River at the end of Rte. 611</t>
  </si>
  <si>
    <t>Bounded by 10th, Broad, 11th, and Capitol Sts.</t>
  </si>
  <si>
    <t>SW corner of E. Marshall and College Sts.</t>
  </si>
  <si>
    <t>1 W. Main St.</t>
  </si>
  <si>
    <t>Roughly bounded by 5th, Marshall, and Gilmer Sts., and the Richmond-Petersburg Tpke.</t>
  </si>
  <si>
    <t>1020 E. Main St.</t>
  </si>
  <si>
    <t>9th and Marshall Sts.</t>
  </si>
  <si>
    <t>NW of jct. of Rtes. 690 and 621</t>
  </si>
  <si>
    <t>Hollywood Cemetery, 412 S. Cherry St.</t>
  </si>
  <si>
    <t>Bounded by Grace and Birch Sts., Park Ave., and Roseneath Rd.</t>
  </si>
  <si>
    <t>1224 E. Broad St.</t>
  </si>
  <si>
    <t>W of Warsaw on U.S. 360</t>
  </si>
  <si>
    <t>S of jct. of Rtes. 624 and 360</t>
  </si>
  <si>
    <t>E. Broad St. between 24th and 25th Sts.</t>
  </si>
  <si>
    <t>500 Tredegar St.</t>
  </si>
  <si>
    <t>1005--1015 E. Clay St.</t>
  </si>
  <si>
    <t>110A E. Leigh St.</t>
  </si>
  <si>
    <t>Clay and 12th Sts.</t>
  </si>
  <si>
    <t>S of Staunton on U.S. 11 and CR 606 at Walnut Grove</t>
  </si>
  <si>
    <t>Jct. of VA 11 and VA 130</t>
  </si>
  <si>
    <t>N of jct. of U.S. 1 and VA 610</t>
  </si>
  <si>
    <t>237 King's Highway</t>
  </si>
  <si>
    <t>N. Coalter St. between Beverly and Frederick Sts.</t>
  </si>
  <si>
    <t>Off VA 10</t>
  </si>
  <si>
    <t>Rt. 659, Reedsville Hollow Rd.</t>
  </si>
  <si>
    <t>Atlantic Ave. at U.S. 60</t>
  </si>
  <si>
    <t>E of Norfolk on Lynnhaven River</t>
  </si>
  <si>
    <t>On Sandy Point Neck, on VA 749</t>
  </si>
  <si>
    <t>N of Lerty on VA 214</t>
  </si>
  <si>
    <t>SW of Tucker Hill on Rte. 66</t>
  </si>
  <si>
    <t>Duke of Gloucester St.</t>
  </si>
  <si>
    <t>Corner of Nicholson and N. England Sts.</t>
  </si>
  <si>
    <t>S side of Frances St. between Blair and Walker Sts.</t>
  </si>
  <si>
    <t>Bounded by Francis, Waller, Nicholson, N. England, Lafayette, and Nassau Sts.</t>
  </si>
  <si>
    <t>College of William and Mary campus</t>
  </si>
  <si>
    <t>W side of the Palace Green</t>
  </si>
  <si>
    <t>415 N. Braddock St.</t>
  </si>
  <si>
    <t>James River reserve fleet</t>
  </si>
  <si>
    <t>Near jct. of WA 24 and WA 240, Hanford Site</t>
  </si>
  <si>
    <t>Cherry and W Sts.</t>
  </si>
  <si>
    <t>Roughly bounded by Scott, Blaine, Walker, and Taft Sts., and the Waterfront</t>
  </si>
  <si>
    <t>Lake Union Drydock</t>
  </si>
  <si>
    <t>Moss Bay waterfront</t>
  </si>
  <si>
    <t>Lake Washington Ship Canal, Chittenden Locks</t>
  </si>
  <si>
    <t>605 South Main St. and 302 6th Ave. South</t>
  </si>
  <si>
    <t>5th Ave. and Yesler Way</t>
  </si>
  <si>
    <t>Central Waterfront at Moss Bay</t>
  </si>
  <si>
    <t>Off WA 99 at King County Airport</t>
  </si>
  <si>
    <t>1519 Alaskan Way, S.</t>
  </si>
  <si>
    <t>4250 21st Ave., W.</t>
  </si>
  <si>
    <t>N shore of Sinclair Inlet</t>
  </si>
  <si>
    <t>NW end of Kitsap Peninsula near entrance to Hood Canal, Puget Sound</t>
  </si>
  <si>
    <t>Puget Sound Naval Shipyard</t>
  </si>
  <si>
    <t>5 mi. SE of Fort Columbia Historical State Park on U.S. 101</t>
  </si>
  <si>
    <t>Marine Park on Ruxton Way</t>
  </si>
  <si>
    <t>Point Defiance Park</t>
  </si>
  <si>
    <t>Longmire</t>
  </si>
  <si>
    <t>Tahoma Woods--Star Rt.</t>
  </si>
  <si>
    <t>Paradise</t>
  </si>
  <si>
    <t>Sunrise (Yakima Park)</t>
  </si>
  <si>
    <t>San Juan Island</t>
  </si>
  <si>
    <t>Between Haro Strait and San Juan Channel</t>
  </si>
  <si>
    <t>Anacortes waterfront, R Ave., at foot of 7th St.</t>
  </si>
  <si>
    <t>300 East Martin Street</t>
  </si>
  <si>
    <t>E of Bethany on WV 67</t>
  </si>
  <si>
    <t>Bethany College campus</t>
  </si>
  <si>
    <t>Off U.S. 60</t>
  </si>
  <si>
    <t>3.3 mi. NW of Leetown on WV 48</t>
  </si>
  <si>
    <t>River St.</t>
  </si>
  <si>
    <t>Off SR 2</t>
  </si>
  <si>
    <t>Roughly bounded by McCoy Alley, Railroad Alley, Mate St. underpass and Warm Hollow to the head of the hollow</t>
  </si>
  <si>
    <t>256 Prairie St.</t>
  </si>
  <si>
    <t>1524 Market St.</t>
  </si>
  <si>
    <t>Over Ohio River from 10th St., Wheeling, to Virginia St., Wheeling Island</t>
  </si>
  <si>
    <t>National Radio Astronomy Observatory, NE of Green Bank on WV 28</t>
  </si>
  <si>
    <t>Off WV 7</t>
  </si>
  <si>
    <t>Davis and Elkins College Campus</t>
  </si>
  <si>
    <t>Davis and Elkins College campus</t>
  </si>
  <si>
    <t>E. Main St. between St. John and Luzader Sts.</t>
  </si>
  <si>
    <t>159 W. James St.</t>
  </si>
  <si>
    <t>Water St., St. Feriole Island</t>
  </si>
  <si>
    <t>Fisher St. and River Rd.</t>
  </si>
  <si>
    <t>Rice Street and South Beaumont Rd.</t>
  </si>
  <si>
    <t>Villa Rd. and Bolvin St.</t>
  </si>
  <si>
    <t>106 N. Prospect Ave.</t>
  </si>
  <si>
    <t>900 University Bay Dr.</t>
  </si>
  <si>
    <t>441 Toepfer Avenue</t>
  </si>
  <si>
    <t>3995 Shawn Trail</t>
  </si>
  <si>
    <t>733 Lakewood Blvd.</t>
  </si>
  <si>
    <t>University of Wisconsin campus</t>
  </si>
  <si>
    <t>716 Langdon St.</t>
  </si>
  <si>
    <t>1915 Linden Dr.</t>
  </si>
  <si>
    <t>550 N. Park St.</t>
  </si>
  <si>
    <t>Roughly bounded by CR K, Brussels Rd., WI 57, Belgian Dr., and the Green Bay</t>
  </si>
  <si>
    <t>SE corner of Blackburn and Blossom Sts.</t>
  </si>
  <si>
    <t>2 mi. S of Spring Green on WI 23</t>
  </si>
  <si>
    <t>Near Lake Mills on WI 89, Aztalan State Park</t>
  </si>
  <si>
    <t>357 W. Garland St.</t>
  </si>
  <si>
    <t>809 S. Eighth St.</t>
  </si>
  <si>
    <t>Co. Hwy. F and Gillette Rd.</t>
  </si>
  <si>
    <t>8000 W. Milwaukee Ave.</t>
  </si>
  <si>
    <t>333 W. Galena St.</t>
  </si>
  <si>
    <t>3367 N. Downer Ave.</t>
  </si>
  <si>
    <t>200 E. Wells St.</t>
  </si>
  <si>
    <t>5000 W. National Ave.</t>
  </si>
  <si>
    <t>144 E. Wells St.</t>
  </si>
  <si>
    <t>N of West St., between N. 66th St. and N. 64th St. extended</t>
  </si>
  <si>
    <t>NE of jct. of Wood Ave. and General Mitchell Blvd., Clement J. Zablocki Veterans Affairs Medical Center grounds</t>
  </si>
  <si>
    <t>1034 N. 4th St.</t>
  </si>
  <si>
    <t>Copper Culture State Park</t>
  </si>
  <si>
    <t>33 E. Four Mile Rd.</t>
  </si>
  <si>
    <t>1525 Howe St.</t>
  </si>
  <si>
    <t>18 S. Janesville St.</t>
  </si>
  <si>
    <t>Portions of Sections 33 &amp; 34, Town 13 North, Range 7 East</t>
  </si>
  <si>
    <t>Bounded roughly by Water, Brian, Lynn, and East Sts.</t>
  </si>
  <si>
    <t>WI 136, 0.75 mi. N of WI 154</t>
  </si>
  <si>
    <t>S42 W31610 Depot Road and W314 S4151 WI 83</t>
  </si>
  <si>
    <t>6 mi. W of Independence Rock on WY 220</t>
  </si>
  <si>
    <t>About 10 mi. SW of South Pass City on WY 28</t>
  </si>
  <si>
    <t>South Pass Rd.</t>
  </si>
  <si>
    <t>On SR W off U.S. 87</t>
  </si>
  <si>
    <t>West side of Cheyenne</t>
  </si>
  <si>
    <t>121 W. 15th St.</t>
  </si>
  <si>
    <t>24th St. and Capitol Ave.</t>
  </si>
  <si>
    <t>J. C. Penney Ave. and S. Main St.</t>
  </si>
  <si>
    <t>60 mi. SW of Casper on WY 220</t>
  </si>
  <si>
    <t>Mammoth Hot Springs, WY; Norris, WY; Gardiner, MT, near Buffalo Lake, ID</t>
  </si>
  <si>
    <t>1/2 mi. from WY Alt. 14 between Cody and Powell/ 1500 Road 19</t>
  </si>
  <si>
    <t>Grand Loop Rd.</t>
  </si>
  <si>
    <t>Norris Geyser Basin, Madison Junction, and Fishing Bridge</t>
  </si>
  <si>
    <t>Approx. 13 mi. S of Mammoth;E. side of US 89, S. of ObsidianCliff Kiosk</t>
  </si>
  <si>
    <t>Shoshone National Forest</t>
  </si>
  <si>
    <t>1 mi. NW of Guernsey</t>
  </si>
  <si>
    <t>S side of the North Platte River, 0.5 mi. S of Guernsey</t>
  </si>
  <si>
    <t>E side of Chugwater</t>
  </si>
  <si>
    <t>Broadway and 5th St.</t>
  </si>
  <si>
    <t>On Green River above and below Daniel</t>
  </si>
  <si>
    <t>S of Union Pacific RR bridge, near E bank of the Green River</t>
  </si>
  <si>
    <t>Teton Park Road</t>
  </si>
  <si>
    <t>Yellowstone National Park</t>
  </si>
  <si>
    <t>1/2 mi. SW of park HQ</t>
  </si>
  <si>
    <t>W of West Thumb at Old Faithful on Grand Loop Rd.</t>
  </si>
  <si>
    <t>Stockton</t>
  </si>
  <si>
    <t>Gasque</t>
  </si>
  <si>
    <t>Clayton</t>
  </si>
  <si>
    <t>Cherokee</t>
  </si>
  <si>
    <t>Tuscumbia</t>
  </si>
  <si>
    <t>Florence</t>
  </si>
  <si>
    <t>Selma</t>
  </si>
  <si>
    <t>Wetumpka</t>
  </si>
  <si>
    <t>Moundville</t>
  </si>
  <si>
    <t>Prairieville</t>
  </si>
  <si>
    <t>Collegeville</t>
  </si>
  <si>
    <t>Birmingham</t>
  </si>
  <si>
    <t>Tuskegee</t>
  </si>
  <si>
    <t>Huntsville</t>
  </si>
  <si>
    <t>Demopolis</t>
  </si>
  <si>
    <t>Mobile</t>
  </si>
  <si>
    <t>Montgomery</t>
  </si>
  <si>
    <t>Marion</t>
  </si>
  <si>
    <t>Pickensville</t>
  </si>
  <si>
    <t>Holy Trinity</t>
  </si>
  <si>
    <t>Fort Mitchell</t>
  </si>
  <si>
    <t>Fort Benning</t>
  </si>
  <si>
    <t>Talladega</t>
  </si>
  <si>
    <t>Tuscaloosa</t>
  </si>
  <si>
    <t>Adak Station</t>
  </si>
  <si>
    <t>Nikolski</t>
  </si>
  <si>
    <t>Aleutian Islands</t>
  </si>
  <si>
    <t>Fort Glenn</t>
  </si>
  <si>
    <t>Unalaska</t>
  </si>
  <si>
    <t>Pribilof Islands</t>
  </si>
  <si>
    <t>Naknek</t>
  </si>
  <si>
    <t>Nondalton</t>
  </si>
  <si>
    <t>King Salmon</t>
  </si>
  <si>
    <t>Fairbanks</t>
  </si>
  <si>
    <t>Haines</t>
  </si>
  <si>
    <t>Taku Harbor</t>
  </si>
  <si>
    <t>Kenai</t>
  </si>
  <si>
    <t>Yukon Island</t>
  </si>
  <si>
    <t>Kodiak</t>
  </si>
  <si>
    <t>Old Harbor</t>
  </si>
  <si>
    <t>Nome</t>
  </si>
  <si>
    <t>Cape Denbigh Peninsula</t>
  </si>
  <si>
    <t>Wales</t>
  </si>
  <si>
    <t>Barrow</t>
  </si>
  <si>
    <t>Sagwon</t>
  </si>
  <si>
    <t>Point Hope Peninsula</t>
  </si>
  <si>
    <t>Flaxman Island</t>
  </si>
  <si>
    <t>Kotzebue</t>
  </si>
  <si>
    <t>Kiana</t>
  </si>
  <si>
    <t>Sitka</t>
  </si>
  <si>
    <t>Skagway</t>
  </si>
  <si>
    <t>Yakutat</t>
  </si>
  <si>
    <t>Skagway and</t>
  </si>
  <si>
    <t>Eagle</t>
  </si>
  <si>
    <t>Katalla</t>
  </si>
  <si>
    <t>Kennecott</t>
  </si>
  <si>
    <t>Cordova</t>
  </si>
  <si>
    <t>Kake</t>
  </si>
  <si>
    <t>Lignite</t>
  </si>
  <si>
    <t>Pago Pago</t>
  </si>
  <si>
    <t>Springerville</t>
  </si>
  <si>
    <t>Ganado</t>
  </si>
  <si>
    <t>Window Rock</t>
  </si>
  <si>
    <t>Petrified Forest National Park</t>
  </si>
  <si>
    <t>Douglas</t>
  </si>
  <si>
    <t>Bowie</t>
  </si>
  <si>
    <t>Sierra Vista</t>
  </si>
  <si>
    <t>Hereford</t>
  </si>
  <si>
    <t>Bisbee</t>
  </si>
  <si>
    <t>Tombstone</t>
  </si>
  <si>
    <t>Grand Canyon</t>
  </si>
  <si>
    <t>Flagstaff</t>
  </si>
  <si>
    <t>Winona</t>
  </si>
  <si>
    <t>Whiteriver</t>
  </si>
  <si>
    <t>Morenci</t>
  </si>
  <si>
    <t>Bonita</t>
  </si>
  <si>
    <t>Gila Bend</t>
  </si>
  <si>
    <t>Phoenix</t>
  </si>
  <si>
    <t>Scottsdale</t>
  </si>
  <si>
    <t>Keams Canyon</t>
  </si>
  <si>
    <t>Oraibi</t>
  </si>
  <si>
    <t>Green Valley</t>
  </si>
  <si>
    <t>Tucson</t>
  </si>
  <si>
    <t>Santa Rosa</t>
  </si>
  <si>
    <t>Nogales</t>
  </si>
  <si>
    <t>Tumacacori</t>
  </si>
  <si>
    <t>Yuma</t>
  </si>
  <si>
    <t>Gillett</t>
  </si>
  <si>
    <t>Nady</t>
  </si>
  <si>
    <t>Fordyce</t>
  </si>
  <si>
    <t>Parkin</t>
  </si>
  <si>
    <t>Rohwer</t>
  </si>
  <si>
    <t>Hot Springs</t>
  </si>
  <si>
    <t>Leola</t>
  </si>
  <si>
    <t>Washington</t>
  </si>
  <si>
    <t>Blackton</t>
  </si>
  <si>
    <t>Scott</t>
  </si>
  <si>
    <t>Wilson</t>
  </si>
  <si>
    <t>Prescott</t>
  </si>
  <si>
    <t>Camden</t>
  </si>
  <si>
    <t>Chidester</t>
  </si>
  <si>
    <t>Helena</t>
  </si>
  <si>
    <t>Little Rock</t>
  </si>
  <si>
    <t>Fort Smith</t>
  </si>
  <si>
    <t>Oakland</t>
  </si>
  <si>
    <t>Oaklnad</t>
  </si>
  <si>
    <t>Berkeley</t>
  </si>
  <si>
    <t>Martinez</t>
  </si>
  <si>
    <t>Danville</t>
  </si>
  <si>
    <t>Placerville</t>
  </si>
  <si>
    <t>Fresno</t>
  </si>
  <si>
    <t>Eureka</t>
  </si>
  <si>
    <t>China Lake</t>
  </si>
  <si>
    <t>Independence</t>
  </si>
  <si>
    <t>Keene</t>
  </si>
  <si>
    <t>Mojave Desert</t>
  </si>
  <si>
    <t>Delano</t>
  </si>
  <si>
    <t>Bakersfield</t>
  </si>
  <si>
    <t>Clearlake</t>
  </si>
  <si>
    <t>Los Angeles</t>
  </si>
  <si>
    <t>Loa Angeles</t>
  </si>
  <si>
    <t>Pacific Palisades</t>
  </si>
  <si>
    <t>Pasadena</t>
  </si>
  <si>
    <t>San Marino</t>
  </si>
  <si>
    <t>San Pedro</t>
  </si>
  <si>
    <t>Long Beach</t>
  </si>
  <si>
    <t>Santa Monica</t>
  </si>
  <si>
    <t>Monrovia</t>
  </si>
  <si>
    <t>San Fernando</t>
  </si>
  <si>
    <t>Tiburon</t>
  </si>
  <si>
    <t>San Rafael</t>
  </si>
  <si>
    <t>Inverness</t>
  </si>
  <si>
    <t>Yosemite National Park</t>
  </si>
  <si>
    <t>Curry Village</t>
  </si>
  <si>
    <t>Wawona</t>
  </si>
  <si>
    <t>Mendocino</t>
  </si>
  <si>
    <t>Newell</t>
  </si>
  <si>
    <t>Bridgeport</t>
  </si>
  <si>
    <t>Pacific Grove</t>
  </si>
  <si>
    <t>Carmel</t>
  </si>
  <si>
    <t>Monterey</t>
  </si>
  <si>
    <t>St. Helena</t>
  </si>
  <si>
    <t>Truckee</t>
  </si>
  <si>
    <t>Modjeska</t>
  </si>
  <si>
    <t>Yorba Linda</t>
  </si>
  <si>
    <t>Riverside</t>
  </si>
  <si>
    <t>Sacramento</t>
  </si>
  <si>
    <t>Folsom</t>
  </si>
  <si>
    <t>Locke</t>
  </si>
  <si>
    <t>San Juan Bautista</t>
  </si>
  <si>
    <t>Fort Irwin</t>
  </si>
  <si>
    <t>San Diego</t>
  </si>
  <si>
    <t>Spring Valley</t>
  </si>
  <si>
    <t>Coronado</t>
  </si>
  <si>
    <t>Camp Pendleton</t>
  </si>
  <si>
    <t>Oak Grove</t>
  </si>
  <si>
    <t>Vista</t>
  </si>
  <si>
    <t>Oceanside</t>
  </si>
  <si>
    <t>La Jolla</t>
  </si>
  <si>
    <t>Warner Springs</t>
  </si>
  <si>
    <t>San Francisco</t>
  </si>
  <si>
    <t>San Simeon</t>
  </si>
  <si>
    <t>San Miguel</t>
  </si>
  <si>
    <t>Belmont</t>
  </si>
  <si>
    <t>San Bruno</t>
  </si>
  <si>
    <t>Santa Barbara</t>
  </si>
  <si>
    <t>Lompoc</t>
  </si>
  <si>
    <t>Los Alamos</t>
  </si>
  <si>
    <t>Solvang</t>
  </si>
  <si>
    <t>Montecito</t>
  </si>
  <si>
    <t>Palo Alto</t>
  </si>
  <si>
    <t>Stanford</t>
  </si>
  <si>
    <t>San Jose</t>
  </si>
  <si>
    <t>Gilroy</t>
  </si>
  <si>
    <t>Moffett Field</t>
  </si>
  <si>
    <t>Santa Cruz</t>
  </si>
  <si>
    <t>Dorris</t>
  </si>
  <si>
    <t>Vallejo</t>
  </si>
  <si>
    <t>Fort Ross</t>
  </si>
  <si>
    <t>Glen Ellen</t>
  </si>
  <si>
    <t>Petaluma</t>
  </si>
  <si>
    <t>Sonoma</t>
  </si>
  <si>
    <t>Sonora</t>
  </si>
  <si>
    <t>Piru</t>
  </si>
  <si>
    <t>Hooper</t>
  </si>
  <si>
    <t>Boulder</t>
  </si>
  <si>
    <t>Georgetown-Silver Plume</t>
  </si>
  <si>
    <t>Sanford</t>
  </si>
  <si>
    <t>Colorado Springs</t>
  </si>
  <si>
    <t>U.S. Air Force Academy</t>
  </si>
  <si>
    <t>Central City</t>
  </si>
  <si>
    <t>Burlington</t>
  </si>
  <si>
    <t>Durango</t>
  </si>
  <si>
    <t>Leadville</t>
  </si>
  <si>
    <t>Fort Collins</t>
  </si>
  <si>
    <t>Estes Park</t>
  </si>
  <si>
    <t>Ludlow</t>
  </si>
  <si>
    <t>Pleasant View</t>
  </si>
  <si>
    <t>Mesa Verde National Park</t>
  </si>
  <si>
    <t>La Junta</t>
  </si>
  <si>
    <t>Granada</t>
  </si>
  <si>
    <t>Silverton</t>
  </si>
  <si>
    <t>Telluride</t>
  </si>
  <si>
    <t>Cripple Creek</t>
  </si>
  <si>
    <t>Fairfield</t>
  </si>
  <si>
    <t>Greenwich</t>
  </si>
  <si>
    <t>New Canaan</t>
  </si>
  <si>
    <t>Norwalk</t>
  </si>
  <si>
    <t>Darien</t>
  </si>
  <si>
    <t>Ridgefield</t>
  </si>
  <si>
    <t>Easton</t>
  </si>
  <si>
    <t>Hartford</t>
  </si>
  <si>
    <t>Wethersfield</t>
  </si>
  <si>
    <t>Manchester</t>
  </si>
  <si>
    <t>Windsor</t>
  </si>
  <si>
    <t>Farmington</t>
  </si>
  <si>
    <t>Glastonbury</t>
  </si>
  <si>
    <t>West Hartford</t>
  </si>
  <si>
    <t>Plainville</t>
  </si>
  <si>
    <t>East Granby</t>
  </si>
  <si>
    <t>Litchfield</t>
  </si>
  <si>
    <t>Middletown</t>
  </si>
  <si>
    <t>Essex</t>
  </si>
  <si>
    <t>Portland</t>
  </si>
  <si>
    <t>New Haven</t>
  </si>
  <si>
    <t>Guilford</t>
  </si>
  <si>
    <t>Mystic</t>
  </si>
  <si>
    <t>Montville</t>
  </si>
  <si>
    <t>Old Lyme</t>
  </si>
  <si>
    <t>Ledyard</t>
  </si>
  <si>
    <t>New London</t>
  </si>
  <si>
    <t>Stonington</t>
  </si>
  <si>
    <t>Lebanon</t>
  </si>
  <si>
    <t>Groton</t>
  </si>
  <si>
    <t>Woodstock</t>
  </si>
  <si>
    <t>Canterbury</t>
  </si>
  <si>
    <t>Scotland</t>
  </si>
  <si>
    <t>Kenton</t>
  </si>
  <si>
    <t>Dover</t>
  </si>
  <si>
    <t>Montchanin</t>
  </si>
  <si>
    <t>Odessa</t>
  </si>
  <si>
    <t>Wilmington</t>
  </si>
  <si>
    <t>New Castle</t>
  </si>
  <si>
    <t>Lewes</t>
  </si>
  <si>
    <t>Washington DC</t>
  </si>
  <si>
    <t>Temwen Island</t>
  </si>
  <si>
    <t>Truk</t>
  </si>
  <si>
    <t>Cross Creek</t>
  </si>
  <si>
    <t>Cocoa</t>
  </si>
  <si>
    <t>Titusville</t>
  </si>
  <si>
    <t>Fort Lauderdale</t>
  </si>
  <si>
    <t>Crystal River</t>
  </si>
  <si>
    <t>Mandarin</t>
  </si>
  <si>
    <t>Pensacola</t>
  </si>
  <si>
    <t>Sumatra</t>
  </si>
  <si>
    <t>Tampa</t>
  </si>
  <si>
    <t>Sebastian</t>
  </si>
  <si>
    <t>Tallahassee</t>
  </si>
  <si>
    <t>Ocala</t>
  </si>
  <si>
    <t>Miami</t>
  </si>
  <si>
    <t>Coral Gables</t>
  </si>
  <si>
    <t>Key West</t>
  </si>
  <si>
    <t>Flamingo</t>
  </si>
  <si>
    <t>Fort Walton Beach</t>
  </si>
  <si>
    <t>Okeechobee</t>
  </si>
  <si>
    <t>Palm Beach</t>
  </si>
  <si>
    <t>Safety Harbor</t>
  </si>
  <si>
    <t>Lake Wales</t>
  </si>
  <si>
    <t>St. Augustine</t>
  </si>
  <si>
    <t>Fort Pierce</t>
  </si>
  <si>
    <t>Bushnell</t>
  </si>
  <si>
    <t>Daytona Beach</t>
  </si>
  <si>
    <t>Ponce de Leon Inlet</t>
  </si>
  <si>
    <t>St. Marks</t>
  </si>
  <si>
    <t>Sandestin</t>
  </si>
  <si>
    <t>Milledgeville</t>
  </si>
  <si>
    <t>Cartersville</t>
  </si>
  <si>
    <t>Macon</t>
  </si>
  <si>
    <t>Savannah</t>
  </si>
  <si>
    <t>Athens</t>
  </si>
  <si>
    <t>Augusta</t>
  </si>
  <si>
    <t>Blakely</t>
  </si>
  <si>
    <t>Rome</t>
  </si>
  <si>
    <t>Atlanta</t>
  </si>
  <si>
    <t>Jekyll Island</t>
  </si>
  <si>
    <t>Calhoun</t>
  </si>
  <si>
    <t>Pine Mountain</t>
  </si>
  <si>
    <t>Midway</t>
  </si>
  <si>
    <t>South Newport</t>
  </si>
  <si>
    <t>Dahlonega</t>
  </si>
  <si>
    <t>Thomson</t>
  </si>
  <si>
    <t>Warm Springs</t>
  </si>
  <si>
    <t>Columbus</t>
  </si>
  <si>
    <t>Toccoa</t>
  </si>
  <si>
    <t>Crawfordville</t>
  </si>
  <si>
    <t>Thomasville</t>
  </si>
  <si>
    <t>La Grange</t>
  </si>
  <si>
    <t>Rossville</t>
  </si>
  <si>
    <t>Kailua-Kona</t>
  </si>
  <si>
    <t>Keauhou</t>
  </si>
  <si>
    <t>Hilo</t>
  </si>
  <si>
    <t>Hawi</t>
  </si>
  <si>
    <t>Kawaihae</t>
  </si>
  <si>
    <t>Kawaihae, Island of Hawaii</t>
  </si>
  <si>
    <t>Naalehu</t>
  </si>
  <si>
    <t>Pearl Harbor</t>
  </si>
  <si>
    <t>Honolulu</t>
  </si>
  <si>
    <t>Kaneohe</t>
  </si>
  <si>
    <t>Kailua</t>
  </si>
  <si>
    <t>Kawela</t>
  </si>
  <si>
    <t>Pearl City</t>
  </si>
  <si>
    <t>Haleiwa</t>
  </si>
  <si>
    <t>Schofield Barracks</t>
  </si>
  <si>
    <t>Kalaupapa</t>
  </si>
  <si>
    <t>Waimea</t>
  </si>
  <si>
    <t>Koloa</t>
  </si>
  <si>
    <t>Wailua</t>
  </si>
  <si>
    <t>Ualapue</t>
  </si>
  <si>
    <t>Lanai City</t>
  </si>
  <si>
    <t>Lahaina</t>
  </si>
  <si>
    <t>Kaupo</t>
  </si>
  <si>
    <t>Hana</t>
  </si>
  <si>
    <t>Boise</t>
  </si>
  <si>
    <t>Fort Hall</t>
  </si>
  <si>
    <t>Arco</t>
  </si>
  <si>
    <t>Almo</t>
  </si>
  <si>
    <t>Kilgore</t>
  </si>
  <si>
    <t>Lolo Hot Springs</t>
  </si>
  <si>
    <t>Weippe</t>
  </si>
  <si>
    <t>Preston</t>
  </si>
  <si>
    <t>Cataldo</t>
  </si>
  <si>
    <t>Tendoy</t>
  </si>
  <si>
    <t>Princeton</t>
  </si>
  <si>
    <t>Urbana</t>
  </si>
  <si>
    <t>Chicago</t>
  </si>
  <si>
    <t>Winnetka</t>
  </si>
  <si>
    <t>Evanston</t>
  </si>
  <si>
    <t>Forest Park</t>
  </si>
  <si>
    <t>Oak Park</t>
  </si>
  <si>
    <t>Glenview</t>
  </si>
  <si>
    <t>Morris</t>
  </si>
  <si>
    <t>Nauvoo</t>
  </si>
  <si>
    <t>Bishop Hill</t>
  </si>
  <si>
    <t>Elsah</t>
  </si>
  <si>
    <t>Galena</t>
  </si>
  <si>
    <t>Plano</t>
  </si>
  <si>
    <t>Galesburg</t>
  </si>
  <si>
    <t>La Salle</t>
  </si>
  <si>
    <t>Ottawa</t>
  </si>
  <si>
    <t>Fort Sheridan</t>
  </si>
  <si>
    <t>Mettawa</t>
  </si>
  <si>
    <t>Alton</t>
  </si>
  <si>
    <t>Brookport</t>
  </si>
  <si>
    <t>Bloomington</t>
  </si>
  <si>
    <t>Grand Detour</t>
  </si>
  <si>
    <t>Barry</t>
  </si>
  <si>
    <t>Prairie du Rocher</t>
  </si>
  <si>
    <t>Ellis Grove</t>
  </si>
  <si>
    <t>Modoc</t>
  </si>
  <si>
    <t>Rock Island</t>
  </si>
  <si>
    <t>Springfield</t>
  </si>
  <si>
    <t>Collinsville</t>
  </si>
  <si>
    <t>Cahokia</t>
  </si>
  <si>
    <t>East Peoria</t>
  </si>
  <si>
    <t>Joliet</t>
  </si>
  <si>
    <t>Fort Wayne</t>
  </si>
  <si>
    <t>Logansport</t>
  </si>
  <si>
    <t>Auburn</t>
  </si>
  <si>
    <t>Aurora</t>
  </si>
  <si>
    <t>Lancaster</t>
  </si>
  <si>
    <t>Madison</t>
  </si>
  <si>
    <t>Vincennes</t>
  </si>
  <si>
    <t>Hammond</t>
  </si>
  <si>
    <t>Indianapolis</t>
  </si>
  <si>
    <t>Speedway</t>
  </si>
  <si>
    <t>Peru</t>
  </si>
  <si>
    <t>Crawfordsville</t>
  </si>
  <si>
    <t>West Baden</t>
  </si>
  <si>
    <t>Cannelton</t>
  </si>
  <si>
    <t>Porter</t>
  </si>
  <si>
    <t>New Harmony</t>
  </si>
  <si>
    <t>Lincoln City</t>
  </si>
  <si>
    <t>South Bend</t>
  </si>
  <si>
    <t>Lafayette</t>
  </si>
  <si>
    <t>Evansville</t>
  </si>
  <si>
    <t>Terre Haute</t>
  </si>
  <si>
    <t>Fountain City</t>
  </si>
  <si>
    <t>Lewis</t>
  </si>
  <si>
    <t>West Branch</t>
  </si>
  <si>
    <t>Clinton</t>
  </si>
  <si>
    <t>Bloomfield</t>
  </si>
  <si>
    <t>Dubuque</t>
  </si>
  <si>
    <t>Middle Amana</t>
  </si>
  <si>
    <t>Iowa City</t>
  </si>
  <si>
    <t>Keokuk</t>
  </si>
  <si>
    <t>Toolesboro</t>
  </si>
  <si>
    <t>Sioux Falls</t>
  </si>
  <si>
    <t>Sutherland</t>
  </si>
  <si>
    <t>Clarinda</t>
  </si>
  <si>
    <t>Des Moines</t>
  </si>
  <si>
    <t>Council Bluffs</t>
  </si>
  <si>
    <t>Grinnell</t>
  </si>
  <si>
    <t>LeClaire</t>
  </si>
  <si>
    <t>Ames</t>
  </si>
  <si>
    <t>Sioux City</t>
  </si>
  <si>
    <t>Medicine Lodge</t>
  </si>
  <si>
    <t>Fort Scott</t>
  </si>
  <si>
    <t>Strong City</t>
  </si>
  <si>
    <t>Abilene</t>
  </si>
  <si>
    <t>Lecompton</t>
  </si>
  <si>
    <t>Lawrence</t>
  </si>
  <si>
    <t>Dodge City</t>
  </si>
  <si>
    <t>Nicodemus</t>
  </si>
  <si>
    <t>Ulysses</t>
  </si>
  <si>
    <t>Halstead</t>
  </si>
  <si>
    <t>Fairway</t>
  </si>
  <si>
    <t>Leavenworth</t>
  </si>
  <si>
    <t>Trading Post</t>
  </si>
  <si>
    <t>Emporia</t>
  </si>
  <si>
    <t>Council Grove</t>
  </si>
  <si>
    <t>Larned</t>
  </si>
  <si>
    <t>Geneseo</t>
  </si>
  <si>
    <t>Salina</t>
  </si>
  <si>
    <t>Scott City</t>
  </si>
  <si>
    <t>Topeka</t>
  </si>
  <si>
    <t>Hanover</t>
  </si>
  <si>
    <t>Neodesha</t>
  </si>
  <si>
    <t>Perryville</t>
  </si>
  <si>
    <t>Lexington</t>
  </si>
  <si>
    <t>Prestonsburg</t>
  </si>
  <si>
    <t>Frankfort</t>
  </si>
  <si>
    <t>Bledsoe</t>
  </si>
  <si>
    <t>Louisville</t>
  </si>
  <si>
    <t>Nicholasville</t>
  </si>
  <si>
    <t>Covington</t>
  </si>
  <si>
    <t>Hyden</t>
  </si>
  <si>
    <t>Richmond</t>
  </si>
  <si>
    <t>Berea</t>
  </si>
  <si>
    <t>Loretto</t>
  </si>
  <si>
    <t>Shakertown and vicinity</t>
  </si>
  <si>
    <t>Nancy</t>
  </si>
  <si>
    <t>Simpsonville</t>
  </si>
  <si>
    <t>Napoleonville</t>
  </si>
  <si>
    <t>Marksville</t>
  </si>
  <si>
    <t>Shreveport</t>
  </si>
  <si>
    <t>Baton Rouge</t>
  </si>
  <si>
    <t>Gurley</t>
  </si>
  <si>
    <t>Port Hudson</t>
  </si>
  <si>
    <t>New Iberia</t>
  </si>
  <si>
    <t>Thibodaux</t>
  </si>
  <si>
    <t>Cloutierville</t>
  </si>
  <si>
    <t>Robeline</t>
  </si>
  <si>
    <t>Derry</t>
  </si>
  <si>
    <t>Melrose</t>
  </si>
  <si>
    <t>Natchitoches</t>
  </si>
  <si>
    <t>New Orleans</t>
  </si>
  <si>
    <t>Triumph</t>
  </si>
  <si>
    <t>Mix</t>
  </si>
  <si>
    <t>Many</t>
  </si>
  <si>
    <t>Hahnville</t>
  </si>
  <si>
    <t>Vacherie</t>
  </si>
  <si>
    <t>Wallace</t>
  </si>
  <si>
    <t>Reserve</t>
  </si>
  <si>
    <t>St. Martinville</t>
  </si>
  <si>
    <t>Delhi</t>
  </si>
  <si>
    <t>St. Francisville</t>
  </si>
  <si>
    <t>Fort Kent</t>
  </si>
  <si>
    <t>Brunswick</t>
  </si>
  <si>
    <t>Scarborough</t>
  </si>
  <si>
    <t>South Portland</t>
  </si>
  <si>
    <t>Sabbathday Lake and vicinity</t>
  </si>
  <si>
    <t>Stroudwater</t>
  </si>
  <si>
    <t>Castine</t>
  </si>
  <si>
    <t>Northeast Harbor</t>
  </si>
  <si>
    <t>Winslow</t>
  </si>
  <si>
    <t>Togus</t>
  </si>
  <si>
    <t>Gardiner</t>
  </si>
  <si>
    <t>Rockland</t>
  </si>
  <si>
    <t>South Cushing</t>
  </si>
  <si>
    <t>Wiscasset</t>
  </si>
  <si>
    <t>Pemaquid Beach</t>
  </si>
  <si>
    <t>Prospect</t>
  </si>
  <si>
    <t>South Berwick</t>
  </si>
  <si>
    <t>Kittery Point</t>
  </si>
  <si>
    <t>York</t>
  </si>
  <si>
    <t>Kwajalein Atoll</t>
  </si>
  <si>
    <t>Annapolis</t>
  </si>
  <si>
    <t>Woodland Beach</t>
  </si>
  <si>
    <t>Galesville</t>
  </si>
  <si>
    <t>Baltimore (Independent City)</t>
  </si>
  <si>
    <t>Towson</t>
  </si>
  <si>
    <t>Relay</t>
  </si>
  <si>
    <t>Solomons</t>
  </si>
  <si>
    <t>Westminster</t>
  </si>
  <si>
    <t>Chesapeake City</t>
  </si>
  <si>
    <t>Port Tobacco</t>
  </si>
  <si>
    <t>Frederick</t>
  </si>
  <si>
    <t>Grantsville</t>
  </si>
  <si>
    <t>Havre de Grace</t>
  </si>
  <si>
    <t>Savage</t>
  </si>
  <si>
    <t>Ellicott City</t>
  </si>
  <si>
    <t>Chestertown</t>
  </si>
  <si>
    <t>Georgetown</t>
  </si>
  <si>
    <t>Silver Spring</t>
  </si>
  <si>
    <t>Glen Echo</t>
  </si>
  <si>
    <t>Gaithersburg</t>
  </si>
  <si>
    <t>Accokeek</t>
  </si>
  <si>
    <t>Greenbelt</t>
  </si>
  <si>
    <t>Rosaryville</t>
  </si>
  <si>
    <t>Laurel</t>
  </si>
  <si>
    <t>Riverdale</t>
  </si>
  <si>
    <t>Hollywood</t>
  </si>
  <si>
    <t>St. Marys City</t>
  </si>
  <si>
    <t>Drayden</t>
  </si>
  <si>
    <t>St. Michaels</t>
  </si>
  <si>
    <t>Tilghman</t>
  </si>
  <si>
    <t>Tilghman Island</t>
  </si>
  <si>
    <t>Big Pool</t>
  </si>
  <si>
    <t>Samples Manor</t>
  </si>
  <si>
    <t>Chatham</t>
  </si>
  <si>
    <t>Hyannis Port</t>
  </si>
  <si>
    <t>Eastham</t>
  </si>
  <si>
    <t>Stockbridge</t>
  </si>
  <si>
    <t>Dalton</t>
  </si>
  <si>
    <t>Great Barrington</t>
  </si>
  <si>
    <t>Hancock</t>
  </si>
  <si>
    <t>Becket</t>
  </si>
  <si>
    <t>Pittsfield</t>
  </si>
  <si>
    <t>Lenox</t>
  </si>
  <si>
    <t>Westport</t>
  </si>
  <si>
    <t>New Bedford</t>
  </si>
  <si>
    <t>North Easton</t>
  </si>
  <si>
    <t>Fall River</t>
  </si>
  <si>
    <t>Falls River</t>
  </si>
  <si>
    <t>Oak Bluffs</t>
  </si>
  <si>
    <t>Gloucester</t>
  </si>
  <si>
    <t>Saugus</t>
  </si>
  <si>
    <t>Salem</t>
  </si>
  <si>
    <t>Topsfield</t>
  </si>
  <si>
    <t>Ipswich</t>
  </si>
  <si>
    <t>Newburyport</t>
  </si>
  <si>
    <t>Danvers</t>
  </si>
  <si>
    <t>Marblehead</t>
  </si>
  <si>
    <t>Beverly</t>
  </si>
  <si>
    <t>Nahant</t>
  </si>
  <si>
    <t>Amesbury</t>
  </si>
  <si>
    <t>Newbury</t>
  </si>
  <si>
    <t>Swampscott</t>
  </si>
  <si>
    <t>Rockport</t>
  </si>
  <si>
    <t>Deerfield</t>
  </si>
  <si>
    <t>Chicopee Falls</t>
  </si>
  <si>
    <t>Cummington</t>
  </si>
  <si>
    <t>Amherst</t>
  </si>
  <si>
    <t>Cambridge</t>
  </si>
  <si>
    <t>Waltham</t>
  </si>
  <si>
    <t>Malden</t>
  </si>
  <si>
    <t>Concord</t>
  </si>
  <si>
    <t>Newton</t>
  </si>
  <si>
    <t>Lincoln</t>
  </si>
  <si>
    <t>Lowell</t>
  </si>
  <si>
    <t>Natick</t>
  </si>
  <si>
    <t>Medford</t>
  </si>
  <si>
    <t>Woburn</t>
  </si>
  <si>
    <t>Nantucket</t>
  </si>
  <si>
    <t>Quincy</t>
  </si>
  <si>
    <t>Dedham</t>
  </si>
  <si>
    <t>Brookline</t>
  </si>
  <si>
    <t>Duxbury</t>
  </si>
  <si>
    <t>Plymouth</t>
  </si>
  <si>
    <t>Hingham</t>
  </si>
  <si>
    <t>Marshfield</t>
  </si>
  <si>
    <t>Boston</t>
  </si>
  <si>
    <t>Revere</t>
  </si>
  <si>
    <t>Jamaica Plain</t>
  </si>
  <si>
    <t>Roxbury</t>
  </si>
  <si>
    <t>Dorchester</t>
  </si>
  <si>
    <t>Worcester</t>
  </si>
  <si>
    <t>Harvard</t>
  </si>
  <si>
    <t>Boylston</t>
  </si>
  <si>
    <t>Rutland</t>
  </si>
  <si>
    <t>Manistee</t>
  </si>
  <si>
    <t>Marshall</t>
  </si>
  <si>
    <t>Sault Ste. Marie</t>
  </si>
  <si>
    <t>Petoskey</t>
  </si>
  <si>
    <t>Mackinaw City</t>
  </si>
  <si>
    <t>Walloon Lake</t>
  </si>
  <si>
    <t>Flint</t>
  </si>
  <si>
    <t>Calumet</t>
  </si>
  <si>
    <t>Lansing</t>
  </si>
  <si>
    <t>Grand Rapids</t>
  </si>
  <si>
    <t>Mackinac Island</t>
  </si>
  <si>
    <t>St. Ignace</t>
  </si>
  <si>
    <t>Midland</t>
  </si>
  <si>
    <t>Bloomfield Hills</t>
  </si>
  <si>
    <t>Port Huron</t>
  </si>
  <si>
    <t>Detroit</t>
  </si>
  <si>
    <t>Dearborn</t>
  </si>
  <si>
    <t>Blackduck</t>
  </si>
  <si>
    <t>Carlton</t>
  </si>
  <si>
    <t>St. Paul</t>
  </si>
  <si>
    <t>Minneapolis</t>
  </si>
  <si>
    <t>St. Louis Park</t>
  </si>
  <si>
    <t>Two Harbors</t>
  </si>
  <si>
    <t>Vineland and vicinity</t>
  </si>
  <si>
    <t>Little Falls</t>
  </si>
  <si>
    <t>Rochester</t>
  </si>
  <si>
    <t>Hinckley</t>
  </si>
  <si>
    <t>Northfield</t>
  </si>
  <si>
    <t>Nerstrand</t>
  </si>
  <si>
    <t>Elk River</t>
  </si>
  <si>
    <t>Hibbing</t>
  </si>
  <si>
    <t>Mountain Iron</t>
  </si>
  <si>
    <t>Tower</t>
  </si>
  <si>
    <t>Sauk Centre</t>
  </si>
  <si>
    <t>Owatonna</t>
  </si>
  <si>
    <t>Stillwater</t>
  </si>
  <si>
    <t>Granite Falls</t>
  </si>
  <si>
    <t>Natchez</t>
  </si>
  <si>
    <t>Stanton</t>
  </si>
  <si>
    <t>Corinth</t>
  </si>
  <si>
    <t>Mound Bayou</t>
  </si>
  <si>
    <t>Alcorn</t>
  </si>
  <si>
    <t>Port Gibson</t>
  </si>
  <si>
    <t>West Point</t>
  </si>
  <si>
    <t>Bay St. Louis</t>
  </si>
  <si>
    <t>Biloxi</t>
  </si>
  <si>
    <t>Bolton</t>
  </si>
  <si>
    <t>Jackson</t>
  </si>
  <si>
    <t>Belzoni</t>
  </si>
  <si>
    <t>Oxford</t>
  </si>
  <si>
    <t>Meridian</t>
  </si>
  <si>
    <t>Amory</t>
  </si>
  <si>
    <t>Vicksburg</t>
  </si>
  <si>
    <t>Greenville</t>
  </si>
  <si>
    <t>Holly Bluff</t>
  </si>
  <si>
    <t>Columbia</t>
  </si>
  <si>
    <t>St. Joseph</t>
  </si>
  <si>
    <t>Fulton</t>
  </si>
  <si>
    <t>Excelsior</t>
  </si>
  <si>
    <t>Sibley</t>
  </si>
  <si>
    <t>Kansas City</t>
  </si>
  <si>
    <t>Grandview</t>
  </si>
  <si>
    <t>Laclede</t>
  </si>
  <si>
    <t>Hannibal</t>
  </si>
  <si>
    <t>Mineola</t>
  </si>
  <si>
    <t>Arrow Rock</t>
  </si>
  <si>
    <t>St. Louis (Independent City)</t>
  </si>
  <si>
    <t>Grantwood Village</t>
  </si>
  <si>
    <t>Ste. Genevieve</t>
  </si>
  <si>
    <t>Nevada</t>
  </si>
  <si>
    <t>Mansfield</t>
  </si>
  <si>
    <t>Dillon</t>
  </si>
  <si>
    <t>Pryor</t>
  </si>
  <si>
    <t>Kirby</t>
  </si>
  <si>
    <t>Chinook</t>
  </si>
  <si>
    <t>Avalanche Gulch</t>
  </si>
  <si>
    <t>Great Falls</t>
  </si>
  <si>
    <t>Fort Benton</t>
  </si>
  <si>
    <t>Glendive</t>
  </si>
  <si>
    <t>West Glacier</t>
  </si>
  <si>
    <t>Three Forks</t>
  </si>
  <si>
    <t>Browning</t>
  </si>
  <si>
    <t>Babb</t>
  </si>
  <si>
    <t>Virginia City</t>
  </si>
  <si>
    <t>Lolo</t>
  </si>
  <si>
    <t>Deer Lodge</t>
  </si>
  <si>
    <t>Birney</t>
  </si>
  <si>
    <t>Walkerville, Butte and Anaconda</t>
  </si>
  <si>
    <t>Butte</t>
  </si>
  <si>
    <t>Billings</t>
  </si>
  <si>
    <t>Pompey's Pillar</t>
  </si>
  <si>
    <t>Tangier</t>
  </si>
  <si>
    <t>Chalan Kanoa (Saipan)</t>
  </si>
  <si>
    <t>Tinian Village (Tinian)</t>
  </si>
  <si>
    <t>Murray</t>
  </si>
  <si>
    <t>Crawford</t>
  </si>
  <si>
    <t>Boys Town</t>
  </si>
  <si>
    <t>Omaha</t>
  </si>
  <si>
    <t>Lewellen</t>
  </si>
  <si>
    <t>Cotesfield</t>
  </si>
  <si>
    <t>Palmer</t>
  </si>
  <si>
    <t>Brownville</t>
  </si>
  <si>
    <t>Nebraska City</t>
  </si>
  <si>
    <t>McCook</t>
  </si>
  <si>
    <t>Rulo</t>
  </si>
  <si>
    <t>Gering</t>
  </si>
  <si>
    <t>Walthill</t>
  </si>
  <si>
    <t>North Loup</t>
  </si>
  <si>
    <t>Fort Calhoun</t>
  </si>
  <si>
    <t>Red Cloud</t>
  </si>
  <si>
    <t>Guide Rock</t>
  </si>
  <si>
    <t>Boulder City</t>
  </si>
  <si>
    <t>Weeks</t>
  </si>
  <si>
    <t>Lovelock</t>
  </si>
  <si>
    <t>Reno</t>
  </si>
  <si>
    <t>East Ely</t>
  </si>
  <si>
    <t>Hobson</t>
  </si>
  <si>
    <t>Ely</t>
  </si>
  <si>
    <t>Silver Lake</t>
  </si>
  <si>
    <t>Harrisville and vicinity</t>
  </si>
  <si>
    <t>Bretton Woods</t>
  </si>
  <si>
    <t>Peterborough</t>
  </si>
  <si>
    <t>Hillsborough</t>
  </si>
  <si>
    <t>West Franklin</t>
  </si>
  <si>
    <t>Kingston</t>
  </si>
  <si>
    <t>Portsmouth</t>
  </si>
  <si>
    <t>Exeter</t>
  </si>
  <si>
    <t>Derry Village</t>
  </si>
  <si>
    <t>Durham</t>
  </si>
  <si>
    <t>Cornish Flat</t>
  </si>
  <si>
    <t>Cornish</t>
  </si>
  <si>
    <t>Atlantic City</t>
  </si>
  <si>
    <t>Margate City</t>
  </si>
  <si>
    <t>Ho-Ho-Kus</t>
  </si>
  <si>
    <t>Fort Lee and vicinity</t>
  </si>
  <si>
    <t>Fair Lawn</t>
  </si>
  <si>
    <t>Tenafly</t>
  </si>
  <si>
    <t>Mount Holly</t>
  </si>
  <si>
    <t>Bordentown</t>
  </si>
  <si>
    <t>Mt. Laurel Township</t>
  </si>
  <si>
    <t>Haddonfeild</t>
  </si>
  <si>
    <t>Newark</t>
  </si>
  <si>
    <t>National Park</t>
  </si>
  <si>
    <t>East Newark</t>
  </si>
  <si>
    <t>Jersey City</t>
  </si>
  <si>
    <t>Trenton</t>
  </si>
  <si>
    <t>Lawrenceville</t>
  </si>
  <si>
    <t>New Brunswick</t>
  </si>
  <si>
    <t>Navesink</t>
  </si>
  <si>
    <t>Fort Hancock and vicinity</t>
  </si>
  <si>
    <t>Red Bank</t>
  </si>
  <si>
    <t>Holmdel</t>
  </si>
  <si>
    <t>Freehold</t>
  </si>
  <si>
    <t>Highlands</t>
  </si>
  <si>
    <t>Sandy Hook</t>
  </si>
  <si>
    <t>Rumson</t>
  </si>
  <si>
    <t>West Long Branch</t>
  </si>
  <si>
    <t>Parsippany</t>
  </si>
  <si>
    <t>Morristown</t>
  </si>
  <si>
    <t>Lakewood</t>
  </si>
  <si>
    <t>Manchester Township</t>
  </si>
  <si>
    <t>Haledon</t>
  </si>
  <si>
    <t>Paterson</t>
  </si>
  <si>
    <t>Paterson City</t>
  </si>
  <si>
    <t>Ringwood Borough</t>
  </si>
  <si>
    <t>Elizabeth</t>
  </si>
  <si>
    <t>Albuquerque</t>
  </si>
  <si>
    <t>Raton</t>
  </si>
  <si>
    <t>Las Cruces</t>
  </si>
  <si>
    <t>Carlsbad</t>
  </si>
  <si>
    <t>Santa Clara</t>
  </si>
  <si>
    <t>Bandelier National Monument</t>
  </si>
  <si>
    <t>Manuelito</t>
  </si>
  <si>
    <t>Wagon Mound</t>
  </si>
  <si>
    <t>Watrous</t>
  </si>
  <si>
    <t>Abiquiu</t>
  </si>
  <si>
    <t>Espanola</t>
  </si>
  <si>
    <t>Clovis</t>
  </si>
  <si>
    <t>Santa Fe</t>
  </si>
  <si>
    <t>Pecos</t>
  </si>
  <si>
    <t>Casa Salazar</t>
  </si>
  <si>
    <t>Bernalillo</t>
  </si>
  <si>
    <t>Chimayo</t>
  </si>
  <si>
    <t>Bingham</t>
  </si>
  <si>
    <t>Taos</t>
  </si>
  <si>
    <t>Las Trampas</t>
  </si>
  <si>
    <t>Ranchos de Taos</t>
  </si>
  <si>
    <t>Abo</t>
  </si>
  <si>
    <t>Punta de Agua</t>
  </si>
  <si>
    <t>Casa Blanca</t>
  </si>
  <si>
    <t>Zuni</t>
  </si>
  <si>
    <t>Acoma</t>
  </si>
  <si>
    <t>Albany</t>
  </si>
  <si>
    <t>Cohoes</t>
  </si>
  <si>
    <t>Menands</t>
  </si>
  <si>
    <t>Watervliet</t>
  </si>
  <si>
    <t>New York</t>
  </si>
  <si>
    <t>Bronx</t>
  </si>
  <si>
    <t>Binghamton</t>
  </si>
  <si>
    <t>Poplar Ridge</t>
  </si>
  <si>
    <t>Chautauqua</t>
  </si>
  <si>
    <t>Elmira</t>
  </si>
  <si>
    <t>Adirondack State Forest Preserve</t>
  </si>
  <si>
    <t>Plattsburgh</t>
  </si>
  <si>
    <t>Hudson</t>
  </si>
  <si>
    <t>Germantown</t>
  </si>
  <si>
    <t>New Lebanon</t>
  </si>
  <si>
    <t>Church Hill</t>
  </si>
  <si>
    <t>Austerlitz</t>
  </si>
  <si>
    <t>Kinderhook</t>
  </si>
  <si>
    <t>Staatsburg</t>
  </si>
  <si>
    <t>Poughkeepsie</t>
  </si>
  <si>
    <t>Tivoli</t>
  </si>
  <si>
    <t>Hyde Park</t>
  </si>
  <si>
    <t>Buffalo</t>
  </si>
  <si>
    <t>East Aurora</t>
  </si>
  <si>
    <t>Lake Placid</t>
  </si>
  <si>
    <t>Newcomb</t>
  </si>
  <si>
    <t>Crown Point</t>
  </si>
  <si>
    <t>Ticonderoga</t>
  </si>
  <si>
    <t>Port Kent</t>
  </si>
  <si>
    <t>Saranac Inn</t>
  </si>
  <si>
    <t>Johnstown</t>
  </si>
  <si>
    <t>Batavia</t>
  </si>
  <si>
    <t>Coxsackie</t>
  </si>
  <si>
    <t>Catskill</t>
  </si>
  <si>
    <t>Town of Long Lake</t>
  </si>
  <si>
    <t>Racquette Lake</t>
  </si>
  <si>
    <t>Danube</t>
  </si>
  <si>
    <t>Brooklyn</t>
  </si>
  <si>
    <t>Lowville</t>
  </si>
  <si>
    <t>Oneida</t>
  </si>
  <si>
    <t>Peterboro</t>
  </si>
  <si>
    <t>Fort Hunter</t>
  </si>
  <si>
    <t>Fort Johnson</t>
  </si>
  <si>
    <t>St. Johnsville</t>
  </si>
  <si>
    <t>Oyster Bay</t>
  </si>
  <si>
    <t>Port Washington</t>
  </si>
  <si>
    <t>Niagara Falls</t>
  </si>
  <si>
    <t>Lewiston</t>
  </si>
  <si>
    <t>Youngstown</t>
  </si>
  <si>
    <t>Utica</t>
  </si>
  <si>
    <t>Westernville</t>
  </si>
  <si>
    <t>Victor</t>
  </si>
  <si>
    <t>Harriman</t>
  </si>
  <si>
    <t>Cuddebackville</t>
  </si>
  <si>
    <t>Newburgh</t>
  </si>
  <si>
    <t>Fort Montgomery</t>
  </si>
  <si>
    <t>Goshen</t>
  </si>
  <si>
    <t>Vails Gate</t>
  </si>
  <si>
    <t>Childs</t>
  </si>
  <si>
    <t>Springfield Center</t>
  </si>
  <si>
    <t>Garrison</t>
  </si>
  <si>
    <t>Walloomsac</t>
  </si>
  <si>
    <t>Rensselaer</t>
  </si>
  <si>
    <t>Troy</t>
  </si>
  <si>
    <t>Tottenville</t>
  </si>
  <si>
    <t>Tappan</t>
  </si>
  <si>
    <t>Stony Point</t>
  </si>
  <si>
    <t>Saratoga Springs</t>
  </si>
  <si>
    <t>Delanson</t>
  </si>
  <si>
    <t>Schenectady</t>
  </si>
  <si>
    <t>Tyrone</t>
  </si>
  <si>
    <t>Fayette</t>
  </si>
  <si>
    <t>Seneca Falls</t>
  </si>
  <si>
    <t>Sag Harbor</t>
  </si>
  <si>
    <t>Smithtown</t>
  </si>
  <si>
    <t>Cutchogue</t>
  </si>
  <si>
    <t>West Sayville</t>
  </si>
  <si>
    <t>East Hampton</t>
  </si>
  <si>
    <t>Stony Brook</t>
  </si>
  <si>
    <t>Ithaca</t>
  </si>
  <si>
    <t>West Park</t>
  </si>
  <si>
    <t>City of Kingston</t>
  </si>
  <si>
    <t>New Paltz</t>
  </si>
  <si>
    <t>Hurley</t>
  </si>
  <si>
    <t>Lake George</t>
  </si>
  <si>
    <t>South Granville</t>
  </si>
  <si>
    <t>Irvington</t>
  </si>
  <si>
    <t>Rye</t>
  </si>
  <si>
    <t>Cortlandt Manor</t>
  </si>
  <si>
    <t>Yonkers and</t>
  </si>
  <si>
    <t>Hastings-on-Hudson</t>
  </si>
  <si>
    <t>Sleepy Hollow</t>
  </si>
  <si>
    <t>Somers</t>
  </si>
  <si>
    <t>Valhalla</t>
  </si>
  <si>
    <t>Katonah</t>
  </si>
  <si>
    <t>Tarrytown</t>
  </si>
  <si>
    <t>New Rochelle</t>
  </si>
  <si>
    <t>Yonkers</t>
  </si>
  <si>
    <t>Mt. Pleasant</t>
  </si>
  <si>
    <t>Croton-on-Hudson</t>
  </si>
  <si>
    <t>Bath</t>
  </si>
  <si>
    <t>Asheville</t>
  </si>
  <si>
    <t>Edenton</t>
  </si>
  <si>
    <t>Fayetteville</t>
  </si>
  <si>
    <t>Buxton</t>
  </si>
  <si>
    <t>Cape Hatteras</t>
  </si>
  <si>
    <t>Kill Devil Hills</t>
  </si>
  <si>
    <t>Mocksville</t>
  </si>
  <si>
    <t>Tarboro</t>
  </si>
  <si>
    <t>Winston-Salem</t>
  </si>
  <si>
    <t>Greensboro</t>
  </si>
  <si>
    <t>Flat Rock</t>
  </si>
  <si>
    <t>Mount Gilead</t>
  </si>
  <si>
    <t>Pinehurst</t>
  </si>
  <si>
    <t>Chapel Hill</t>
  </si>
  <si>
    <t>Badin</t>
  </si>
  <si>
    <t>Raleigh</t>
  </si>
  <si>
    <t>Menoken</t>
  </si>
  <si>
    <t>Redacted</t>
  </si>
  <si>
    <t>Huff</t>
  </si>
  <si>
    <t>Mooreton</t>
  </si>
  <si>
    <t>Buford</t>
  </si>
  <si>
    <t>Locust Grove</t>
  </si>
  <si>
    <t>Spencerville</t>
  </si>
  <si>
    <t>Jefferson</t>
  </si>
  <si>
    <t>Ripley</t>
  </si>
  <si>
    <t>East Liverpool</t>
  </si>
  <si>
    <t>Cleveland</t>
  </si>
  <si>
    <t>Valley View</t>
  </si>
  <si>
    <t>Milan</t>
  </si>
  <si>
    <t>Sandusky</t>
  </si>
  <si>
    <t>Fairborn</t>
  </si>
  <si>
    <t>Wilberforce</t>
  </si>
  <si>
    <t>Old Washington</t>
  </si>
  <si>
    <t>Cincinnati</t>
  </si>
  <si>
    <t>Glendale</t>
  </si>
  <si>
    <t>Mariemont</t>
  </si>
  <si>
    <t>Mentor</t>
  </si>
  <si>
    <t>Kirtland</t>
  </si>
  <si>
    <t>Oberlin</t>
  </si>
  <si>
    <t>Maumee</t>
  </si>
  <si>
    <t>Toledo</t>
  </si>
  <si>
    <t>Coitsville Township</t>
  </si>
  <si>
    <t>Dayton</t>
  </si>
  <si>
    <t>Oakwood</t>
  </si>
  <si>
    <t>Kettering</t>
  </si>
  <si>
    <t>Gibraltar Island</t>
  </si>
  <si>
    <t>Danbury</t>
  </si>
  <si>
    <t>Chillicothe</t>
  </si>
  <si>
    <t>Hopetown</t>
  </si>
  <si>
    <t>Fremont</t>
  </si>
  <si>
    <t>Sidney</t>
  </si>
  <si>
    <t>Canton</t>
  </si>
  <si>
    <t>Akron</t>
  </si>
  <si>
    <t>Warren</t>
  </si>
  <si>
    <t>Dennison</t>
  </si>
  <si>
    <t>Marietta</t>
  </si>
  <si>
    <t>Perrysburg</t>
  </si>
  <si>
    <t>Nida</t>
  </si>
  <si>
    <t>Tahlequah</t>
  </si>
  <si>
    <t>Park Hill</t>
  </si>
  <si>
    <t>Wheeless</t>
  </si>
  <si>
    <t>Norman</t>
  </si>
  <si>
    <t>Fort Sill</t>
  </si>
  <si>
    <t>Newkirk</t>
  </si>
  <si>
    <t>Ponca City</t>
  </si>
  <si>
    <t>Guthrie</t>
  </si>
  <si>
    <t>Millerton</t>
  </si>
  <si>
    <t>Checotah</t>
  </si>
  <si>
    <t>Sulpher</t>
  </si>
  <si>
    <t>Fort Gibson</t>
  </si>
  <si>
    <t>Boley</t>
  </si>
  <si>
    <t>Okmulgee</t>
  </si>
  <si>
    <t>Cheyenne</t>
  </si>
  <si>
    <t>Akins</t>
  </si>
  <si>
    <t>Optima</t>
  </si>
  <si>
    <t>Tulsa</t>
  </si>
  <si>
    <t>Bartlesville</t>
  </si>
  <si>
    <t>Colony</t>
  </si>
  <si>
    <t>Government Camp</t>
  </si>
  <si>
    <t>Astoria</t>
  </si>
  <si>
    <t>John Day</t>
  </si>
  <si>
    <t>Jacksonville</t>
  </si>
  <si>
    <t>Oregon Caves National Monument</t>
  </si>
  <si>
    <t>Crater Lake National Park</t>
  </si>
  <si>
    <t>Fort Rock</t>
  </si>
  <si>
    <t>Eugene</t>
  </si>
  <si>
    <t>Bonneville</t>
  </si>
  <si>
    <t>Troutdale</t>
  </si>
  <si>
    <t>Joseph</t>
  </si>
  <si>
    <t>Peleliu</t>
  </si>
  <si>
    <t>Gettysburg</t>
  </si>
  <si>
    <t>Pittsburgh</t>
  </si>
  <si>
    <t>Homestead Borough</t>
  </si>
  <si>
    <t>Rankin, Munhall, Swissvale boroughs</t>
  </si>
  <si>
    <t>West Mifflin</t>
  </si>
  <si>
    <t>Heidelberg</t>
  </si>
  <si>
    <t>Oakmont</t>
  </si>
  <si>
    <t>Ambridge</t>
  </si>
  <si>
    <t>Beaver</t>
  </si>
  <si>
    <t>Bedford</t>
  </si>
  <si>
    <t>Reading</t>
  </si>
  <si>
    <t>Womelsdorf</t>
  </si>
  <si>
    <t>Altoona</t>
  </si>
  <si>
    <t>Philadelphia</t>
  </si>
  <si>
    <t>Buckingham Township</t>
  </si>
  <si>
    <t>Doylestown</t>
  </si>
  <si>
    <t>Dublin</t>
  </si>
  <si>
    <t>New Hope</t>
  </si>
  <si>
    <t>Solebury</t>
  </si>
  <si>
    <t>Morrisville</t>
  </si>
  <si>
    <t>Yardley</t>
  </si>
  <si>
    <t>Harmony</t>
  </si>
  <si>
    <t>Conemaugh Township</t>
  </si>
  <si>
    <t>Jim Thorpe</t>
  </si>
  <si>
    <t>Kennett Square</t>
  </si>
  <si>
    <t>Malvern</t>
  </si>
  <si>
    <t>Chester Springs</t>
  </si>
  <si>
    <t>Coatsville</t>
  </si>
  <si>
    <t>Marshallton</t>
  </si>
  <si>
    <t>Norristown</t>
  </si>
  <si>
    <t>Paoli</t>
  </si>
  <si>
    <t>Carlisle</t>
  </si>
  <si>
    <t>Harrisburg</t>
  </si>
  <si>
    <t>Hershey</t>
  </si>
  <si>
    <t>Chadds Ford</t>
  </si>
  <si>
    <t>Ardmore</t>
  </si>
  <si>
    <t>Essington</t>
  </si>
  <si>
    <t>Dilworthtown</t>
  </si>
  <si>
    <t>Swarthmore</t>
  </si>
  <si>
    <t>Chadds Ford Township</t>
  </si>
  <si>
    <t>Mill Run</t>
  </si>
  <si>
    <t>Point Marion</t>
  </si>
  <si>
    <t>Chalk Hill (Stewart Township)</t>
  </si>
  <si>
    <t>Mount Braddock</t>
  </si>
  <si>
    <t>Uniontown</t>
  </si>
  <si>
    <t>Rockhill Furnace</t>
  </si>
  <si>
    <t>Huntingdon</t>
  </si>
  <si>
    <t>Scranton</t>
  </si>
  <si>
    <t>Ephrata</t>
  </si>
  <si>
    <t>Quarryville</t>
  </si>
  <si>
    <t>Brickerville</t>
  </si>
  <si>
    <t>Newmanstown</t>
  </si>
  <si>
    <t>Cornwall</t>
  </si>
  <si>
    <t>Schaefferstown, Heidelberg Township</t>
  </si>
  <si>
    <t>Catasauqua</t>
  </si>
  <si>
    <t>Pottstown</t>
  </si>
  <si>
    <t>Trappe</t>
  </si>
  <si>
    <t>Elkins Park (Cheltenham Township)</t>
  </si>
  <si>
    <t>Bryn Athyn</t>
  </si>
  <si>
    <t>Horsham</t>
  </si>
  <si>
    <t>Glenside</t>
  </si>
  <si>
    <t>Haverford</t>
  </si>
  <si>
    <t>Merion Station</t>
  </si>
  <si>
    <t>Audubon</t>
  </si>
  <si>
    <t>Bryn Mawr</t>
  </si>
  <si>
    <t>Gladwyne</t>
  </si>
  <si>
    <t>Bethlehem</t>
  </si>
  <si>
    <t>Northumberland</t>
  </si>
  <si>
    <t>Phialdelphia</t>
  </si>
  <si>
    <t>Bushkill</t>
  </si>
  <si>
    <t>Milford</t>
  </si>
  <si>
    <t>Monongahela</t>
  </si>
  <si>
    <t>Avella</t>
  </si>
  <si>
    <t>Harrison City</t>
  </si>
  <si>
    <t>Dorado</t>
  </si>
  <si>
    <t>Guaynabo</t>
  </si>
  <si>
    <t>San Juan</t>
  </si>
  <si>
    <t>Utuado</t>
  </si>
  <si>
    <t>Bristol</t>
  </si>
  <si>
    <t>Coventry</t>
  </si>
  <si>
    <t>Newport</t>
  </si>
  <si>
    <t>Providence</t>
  </si>
  <si>
    <t>East Providence</t>
  </si>
  <si>
    <t>Pawtucket</t>
  </si>
  <si>
    <t>New Shoreham</t>
  </si>
  <si>
    <t>Wickford</t>
  </si>
  <si>
    <t>Westerly</t>
  </si>
  <si>
    <t>Saunderstown</t>
  </si>
  <si>
    <t>Abbeville</t>
  </si>
  <si>
    <t>Graniteville</t>
  </si>
  <si>
    <t>Bamberg</t>
  </si>
  <si>
    <t>Beaufort</t>
  </si>
  <si>
    <t>Frogmore</t>
  </si>
  <si>
    <t>Huger</t>
  </si>
  <si>
    <t>Moncks Corner</t>
  </si>
  <si>
    <t>Goose Creek</t>
  </si>
  <si>
    <t>St. Stephens</t>
  </si>
  <si>
    <t>Charleston</t>
  </si>
  <si>
    <t>Edisto Island</t>
  </si>
  <si>
    <t>Edisto</t>
  </si>
  <si>
    <t>McClellanville</t>
  </si>
  <si>
    <t>Mount Pleasant</t>
  </si>
  <si>
    <t>Rantowles</t>
  </si>
  <si>
    <t>Hartsville</t>
  </si>
  <si>
    <t>Summerville</t>
  </si>
  <si>
    <t>Johnsonville</t>
  </si>
  <si>
    <t>Murrells Inlet</t>
  </si>
  <si>
    <t>City View</t>
  </si>
  <si>
    <t>Ninety Six</t>
  </si>
  <si>
    <t>Clemson</t>
  </si>
  <si>
    <t>Stateburg</t>
  </si>
  <si>
    <t>Pinewood</t>
  </si>
  <si>
    <t>Chamberlain</t>
  </si>
  <si>
    <t>Fort Thompson</t>
  </si>
  <si>
    <t>Polock</t>
  </si>
  <si>
    <t>Mitchell</t>
  </si>
  <si>
    <t>Mobridge</t>
  </si>
  <si>
    <t>Bloom</t>
  </si>
  <si>
    <t>Pierre</t>
  </si>
  <si>
    <t>Deadwood</t>
  </si>
  <si>
    <t>Spearfish</t>
  </si>
  <si>
    <t>Lower Brule</t>
  </si>
  <si>
    <t>Sturgis</t>
  </si>
  <si>
    <t>Batesland</t>
  </si>
  <si>
    <t>Fort Pierre</t>
  </si>
  <si>
    <t>Shelbyville</t>
  </si>
  <si>
    <t>Elizabethton</t>
  </si>
  <si>
    <t>White Bluff</t>
  </si>
  <si>
    <t>Nashville</t>
  </si>
  <si>
    <t>Pall Mall</t>
  </si>
  <si>
    <t>Chattanooga</t>
  </si>
  <si>
    <t>Knoxville</t>
  </si>
  <si>
    <t>Fort Pillow</t>
  </si>
  <si>
    <t>Pinson</t>
  </si>
  <si>
    <t>Vonore</t>
  </si>
  <si>
    <t>Oak Ridge</t>
  </si>
  <si>
    <t>Memphis</t>
  </si>
  <si>
    <t>Kingsport</t>
  </si>
  <si>
    <t>Castalian Springs</t>
  </si>
  <si>
    <t>Johnson City (Mountain Home P.O)</t>
  </si>
  <si>
    <t>Franklin</t>
  </si>
  <si>
    <t>Palo Duro</t>
  </si>
  <si>
    <t>Bastrop</t>
  </si>
  <si>
    <t>San Antonio</t>
  </si>
  <si>
    <t>Johnson City</t>
  </si>
  <si>
    <t>Brownsville</t>
  </si>
  <si>
    <t>Dallas</t>
  </si>
  <si>
    <t>Highpark</t>
  </si>
  <si>
    <t>Bonham</t>
  </si>
  <si>
    <t>Galveston</t>
  </si>
  <si>
    <t>Goliad</t>
  </si>
  <si>
    <t>Plainview</t>
  </si>
  <si>
    <t>Houston</t>
  </si>
  <si>
    <t>Jacksboro</t>
  </si>
  <si>
    <t>Fort Davis</t>
  </si>
  <si>
    <t>Beaumont</t>
  </si>
  <si>
    <t>Terrell</t>
  </si>
  <si>
    <t>Kingsville and</t>
  </si>
  <si>
    <t>Lubbock</t>
  </si>
  <si>
    <t>Corpus Christi</t>
  </si>
  <si>
    <t>Vega</t>
  </si>
  <si>
    <t>Roma</t>
  </si>
  <si>
    <t>San Angelo</t>
  </si>
  <si>
    <t>Austin</t>
  </si>
  <si>
    <t>Uvalde</t>
  </si>
  <si>
    <t>Newcastle</t>
  </si>
  <si>
    <t>San Ygnacio</t>
  </si>
  <si>
    <t>Midway Islands</t>
  </si>
  <si>
    <t>Pacific Ocean</t>
  </si>
  <si>
    <t>Green River</t>
  </si>
  <si>
    <t>Bryce Canyon National Park</t>
  </si>
  <si>
    <t>Delta</t>
  </si>
  <si>
    <t>Salt Lake City</t>
  </si>
  <si>
    <t>Monticello</t>
  </si>
  <si>
    <t>Wendover</t>
  </si>
  <si>
    <t>Dinosaur National Monument</t>
  </si>
  <si>
    <t>Provo</t>
  </si>
  <si>
    <t>Central</t>
  </si>
  <si>
    <t>Ripton</t>
  </si>
  <si>
    <t>Orwell</t>
  </si>
  <si>
    <t>Ferrisburg</t>
  </si>
  <si>
    <t>Middlebury</t>
  </si>
  <si>
    <t>St. Johnsbury</t>
  </si>
  <si>
    <t>Shelburne</t>
  </si>
  <si>
    <t>Strafford</t>
  </si>
  <si>
    <t>Barre City</t>
  </si>
  <si>
    <t>Montpelier</t>
  </si>
  <si>
    <t>Dummerston</t>
  </si>
  <si>
    <t>Rockingham</t>
  </si>
  <si>
    <t>Plymouth Notch</t>
  </si>
  <si>
    <t>North Springfield</t>
  </si>
  <si>
    <t>Salt River Bay</t>
  </si>
  <si>
    <t>Frederiksted</t>
  </si>
  <si>
    <t>Charlotte Amalie</t>
  </si>
  <si>
    <t>Charlotte</t>
  </si>
  <si>
    <t>Charlottesville</t>
  </si>
  <si>
    <t>Alexandria (Independent City)</t>
  </si>
  <si>
    <t>Farmville</t>
  </si>
  <si>
    <t>Arlington</t>
  </si>
  <si>
    <t>Lynchburg</t>
  </si>
  <si>
    <t>Port Royal</t>
  </si>
  <si>
    <t>Charles City</t>
  </si>
  <si>
    <t>Hopewell</t>
  </si>
  <si>
    <t>Charlottesville (Independent City)</t>
  </si>
  <si>
    <t>White Post</t>
  </si>
  <si>
    <t>Boyce</t>
  </si>
  <si>
    <t>Petersburg</t>
  </si>
  <si>
    <t>Mason Neck</t>
  </si>
  <si>
    <t>Alexandria</t>
  </si>
  <si>
    <t>Bremo Bluff</t>
  </si>
  <si>
    <t>Fredericksburg (Independent City)</t>
  </si>
  <si>
    <t>Capahosic</t>
  </si>
  <si>
    <t>Manakin</t>
  </si>
  <si>
    <t>Trout Dale</t>
  </si>
  <si>
    <t>South Boston</t>
  </si>
  <si>
    <t>Hampton (Independent City)</t>
  </si>
  <si>
    <t>Hanover Court House</t>
  </si>
  <si>
    <t>Ashland</t>
  </si>
  <si>
    <t>Glen Allen</t>
  </si>
  <si>
    <t>Smithfield</t>
  </si>
  <si>
    <t>Williamsburg</t>
  </si>
  <si>
    <t>Tunstall</t>
  </si>
  <si>
    <t>Lexington (Independent City)</t>
  </si>
  <si>
    <t>Leesburg</t>
  </si>
  <si>
    <t>Middleburg</t>
  </si>
  <si>
    <t>Waterford</t>
  </si>
  <si>
    <t>Zion Crossroads</t>
  </si>
  <si>
    <t>Lynchburg (Independent City)</t>
  </si>
  <si>
    <t>Graves Mill</t>
  </si>
  <si>
    <t>Clarksville</t>
  </si>
  <si>
    <t>New Kent; Quinton</t>
  </si>
  <si>
    <t>Eastville</t>
  </si>
  <si>
    <t>Orange</t>
  </si>
  <si>
    <t>Luray</t>
  </si>
  <si>
    <t>Critz</t>
  </si>
  <si>
    <t>Petersburg (Independent City)</t>
  </si>
  <si>
    <t>Portsmouth (Independent City)</t>
  </si>
  <si>
    <t>Burrowsville</t>
  </si>
  <si>
    <t>Richmond (Independent City)</t>
  </si>
  <si>
    <t>Warsaw</t>
  </si>
  <si>
    <t>Tappahannock</t>
  </si>
  <si>
    <t>Steele's Tavern</t>
  </si>
  <si>
    <t>Natural Bridge</t>
  </si>
  <si>
    <t>Garrisonville</t>
  </si>
  <si>
    <t>Falmouth</t>
  </si>
  <si>
    <t>Fredericksburg</t>
  </si>
  <si>
    <t>Staunton (Independent City)</t>
  </si>
  <si>
    <t>Bacon's Castle</t>
  </si>
  <si>
    <t>Pocahontas</t>
  </si>
  <si>
    <t>Virginia Beach (Independent City)</t>
  </si>
  <si>
    <t>Limeton</t>
  </si>
  <si>
    <t>Westmoreland</t>
  </si>
  <si>
    <t>Lerty</t>
  </si>
  <si>
    <t>Tucker Hill</t>
  </si>
  <si>
    <t>Williamsburg (Independent City)</t>
  </si>
  <si>
    <t>Winchester (Independent City)</t>
  </si>
  <si>
    <t>Newport News</t>
  </si>
  <si>
    <t>Richland</t>
  </si>
  <si>
    <t>Lyons Ferry</t>
  </si>
  <si>
    <t>Port Townsend</t>
  </si>
  <si>
    <t>Seattle</t>
  </si>
  <si>
    <t>Kirkland</t>
  </si>
  <si>
    <t>Bremerton</t>
  </si>
  <si>
    <t>Port Gamble</t>
  </si>
  <si>
    <t>Tacoma</t>
  </si>
  <si>
    <t>Mount Rainier National Park</t>
  </si>
  <si>
    <t>Ashford</t>
  </si>
  <si>
    <t>Friday Harbor</t>
  </si>
  <si>
    <t>Anacortes</t>
  </si>
  <si>
    <t>Martinsburg</t>
  </si>
  <si>
    <t>Bethany</t>
  </si>
  <si>
    <t>Lesage</t>
  </si>
  <si>
    <t>White Sulphur Springs</t>
  </si>
  <si>
    <t>Kearneysville</t>
  </si>
  <si>
    <t>Weston</t>
  </si>
  <si>
    <t>Moundsville</t>
  </si>
  <si>
    <t>Matewan</t>
  </si>
  <si>
    <t>Morgantown</t>
  </si>
  <si>
    <t>Wheeling</t>
  </si>
  <si>
    <t>Green Bank</t>
  </si>
  <si>
    <t>Bretz</t>
  </si>
  <si>
    <t>Elkins</t>
  </si>
  <si>
    <t>Grafton</t>
  </si>
  <si>
    <t>Prairie du Chien</t>
  </si>
  <si>
    <t>Shorewood Hills</t>
  </si>
  <si>
    <t>Middleton</t>
  </si>
  <si>
    <t>Maple Bluff</t>
  </si>
  <si>
    <t>Namur</t>
  </si>
  <si>
    <t>Ripon</t>
  </si>
  <si>
    <t>Spring Green</t>
  </si>
  <si>
    <t>Alma Center</t>
  </si>
  <si>
    <t>Lake Mills</t>
  </si>
  <si>
    <t>West Salem</t>
  </si>
  <si>
    <t>Manitowoc</t>
  </si>
  <si>
    <t>Montello</t>
  </si>
  <si>
    <t>Wauwatosa</t>
  </si>
  <si>
    <t>Milwaukee</t>
  </si>
  <si>
    <t>Oconto</t>
  </si>
  <si>
    <t>Wind Point</t>
  </si>
  <si>
    <t>Racine</t>
  </si>
  <si>
    <t>Beloit</t>
  </si>
  <si>
    <t>Fairfield Township</t>
  </si>
  <si>
    <t>Baraboo</t>
  </si>
  <si>
    <t>Rock Springs</t>
  </si>
  <si>
    <t>Town of Genesee</t>
  </si>
  <si>
    <t>Kane</t>
  </si>
  <si>
    <t>Independence Rock</t>
  </si>
  <si>
    <t>South Pass City</t>
  </si>
  <si>
    <t>Story</t>
  </si>
  <si>
    <t>Kemmerer</t>
  </si>
  <si>
    <t>Casper</t>
  </si>
  <si>
    <t>Mammoth Hot Springs</t>
  </si>
  <si>
    <t>Ralston</t>
  </si>
  <si>
    <t>Cody</t>
  </si>
  <si>
    <t>Mammoth</t>
  </si>
  <si>
    <t>Wapiti</t>
  </si>
  <si>
    <t>Guernsey</t>
  </si>
  <si>
    <t>Chugwater</t>
  </si>
  <si>
    <t>Sheridan</t>
  </si>
  <si>
    <t>Daniel</t>
  </si>
  <si>
    <t>Moran</t>
  </si>
  <si>
    <t>Madison Junction</t>
  </si>
  <si>
    <t>Moose</t>
  </si>
  <si>
    <t>West Thumb</t>
  </si>
  <si>
    <t>ALABAMA</t>
  </si>
  <si>
    <t>ALASKA</t>
  </si>
  <si>
    <t>AMERICAN SAMOA</t>
  </si>
  <si>
    <t>ARIZONA</t>
  </si>
  <si>
    <t>ARKANSAS</t>
  </si>
  <si>
    <t>CALIFORNIA</t>
  </si>
  <si>
    <t>COLORADO</t>
  </si>
  <si>
    <t>CONNECTICUT</t>
  </si>
  <si>
    <t>DELAWARE</t>
  </si>
  <si>
    <t>FED. STATES</t>
  </si>
  <si>
    <t>FLORIDA</t>
  </si>
  <si>
    <t>GEORGIA</t>
  </si>
  <si>
    <t>HAWAII</t>
  </si>
  <si>
    <t>IDAHO</t>
  </si>
  <si>
    <t>ILLINOIS</t>
  </si>
  <si>
    <t>INDIANA</t>
  </si>
  <si>
    <t>IOWA</t>
  </si>
  <si>
    <t>KANSAS</t>
  </si>
  <si>
    <t>KENTUCKY</t>
  </si>
  <si>
    <t>LOUISIANA</t>
  </si>
  <si>
    <t>MAINE</t>
  </si>
  <si>
    <t>MARSHALL ISLANDS</t>
  </si>
  <si>
    <t>MARYLAND</t>
  </si>
  <si>
    <t>MASSACHUSETTS</t>
  </si>
  <si>
    <t>MICHIGAN</t>
  </si>
  <si>
    <t>MINNESOTA</t>
  </si>
  <si>
    <t>MISSISSIPPI</t>
  </si>
  <si>
    <t>MISSOURI</t>
  </si>
  <si>
    <t>MONTANA</t>
  </si>
  <si>
    <t>MOROCCO</t>
  </si>
  <si>
    <t>N. MARIANA ISLANDS</t>
  </si>
  <si>
    <t>NEBRASKA</t>
  </si>
  <si>
    <t>NEVADA</t>
  </si>
  <si>
    <t>NEW HAMPSHIRE</t>
  </si>
  <si>
    <t>NEW JERSEY</t>
  </si>
  <si>
    <t>NEW MEXICO</t>
  </si>
  <si>
    <t>NEW YORK</t>
  </si>
  <si>
    <t>NORTH CAROLINA</t>
  </si>
  <si>
    <t>NORTH DAKOTA</t>
  </si>
  <si>
    <t>OHIO</t>
  </si>
  <si>
    <t>OKLAHOMA</t>
  </si>
  <si>
    <t>OREGON</t>
  </si>
  <si>
    <t>PALAU</t>
  </si>
  <si>
    <t>PENNSYLVANIA</t>
  </si>
  <si>
    <t>PUERTO RICO</t>
  </si>
  <si>
    <t>RHODE ISLAND</t>
  </si>
  <si>
    <t>SOUTH CAROLINA</t>
  </si>
  <si>
    <t>SOUTH DAKOTA</t>
  </si>
  <si>
    <t>TENNESSEE</t>
  </si>
  <si>
    <t>TEXAS</t>
  </si>
  <si>
    <t>U.S. MINOR ISLANDS</t>
  </si>
  <si>
    <t>UTAH</t>
  </si>
  <si>
    <t>VERMONT</t>
  </si>
  <si>
    <t>VIRGIN ISLANDS</t>
  </si>
  <si>
    <t>VIRGINIA</t>
  </si>
  <si>
    <t>WASHINGTON</t>
  </si>
  <si>
    <t>WEST VIRGINIA</t>
  </si>
  <si>
    <t>WISCONSIN</t>
  </si>
  <si>
    <t>WYOMING</t>
  </si>
  <si>
    <t>Bottle Creek Indian Mounds</t>
  </si>
  <si>
    <t>Fort Morgan</t>
  </si>
  <si>
    <t>Clayton, Henry D., House</t>
  </si>
  <si>
    <t>Barton Hall</t>
  </si>
  <si>
    <t>Ivy Green</t>
  </si>
  <si>
    <t>Wilson Dam</t>
  </si>
  <si>
    <t>Brown Chapel African Methodist Episcopal Church</t>
  </si>
  <si>
    <t>Edmund Pettus Bridge</t>
  </si>
  <si>
    <t>Fort Toulouse</t>
  </si>
  <si>
    <t>St. Andrew's Church</t>
  </si>
  <si>
    <t>Bethel Baptist Church, Parsonage, and Guardhouse</t>
  </si>
  <si>
    <t>Sixteenth Street Baptist Church</t>
  </si>
  <si>
    <t>Sloss Blast Furnace Site</t>
  </si>
  <si>
    <t>Tuskegee Institute National Historic Site</t>
  </si>
  <si>
    <t>Episcopal Church of the Nativity</t>
  </si>
  <si>
    <t>Neutral Buoyancy Space Simulator</t>
  </si>
  <si>
    <t>Propulsion and Structural Test Facility</t>
  </si>
  <si>
    <t>Redstone Test Stand</t>
  </si>
  <si>
    <t>Saturn V Dynamic Test Stand</t>
  </si>
  <si>
    <t>Saturn V Space Vehicle</t>
  </si>
  <si>
    <t>Gaineswood</t>
  </si>
  <si>
    <t>Government Street Presbyterian Church</t>
  </si>
  <si>
    <t>Mobile City Hall</t>
  </si>
  <si>
    <t>USS ALABAMA (battleship)</t>
  </si>
  <si>
    <t>USS DRUM (submarine)</t>
  </si>
  <si>
    <t>Alabama State Capitol</t>
  </si>
  <si>
    <t>Dexter Avenue Baptist Church</t>
  </si>
  <si>
    <t>Montgomery Union Station and Trainshed</t>
  </si>
  <si>
    <t>Kenworthy Hall</t>
  </si>
  <si>
    <t>MONTGOMERY (snagboat)</t>
  </si>
  <si>
    <t>Apalachicola Fort</t>
  </si>
  <si>
    <t>Fort Mitchell Site</t>
  </si>
  <si>
    <t>Yuchi Town</t>
  </si>
  <si>
    <t>Curry, J. L. M., House</t>
  </si>
  <si>
    <t>Swayne Hall</t>
  </si>
  <si>
    <t>Foster Auditorium, The University of Alabama</t>
  </si>
  <si>
    <t>Adak Army Base and Adak Naval Operating Station</t>
  </si>
  <si>
    <t>Anangula Archeological District</t>
  </si>
  <si>
    <t>Attu Battlefield and U.S. Army and Navy Airfields on Attu</t>
  </si>
  <si>
    <t>Cape Field at Fort Glenn (Umnak Island)</t>
  </si>
  <si>
    <t>Chaluka Site</t>
  </si>
  <si>
    <t>Church of the Holy Ascension</t>
  </si>
  <si>
    <t>Dutch Harbor Naval Operating Base and Fort Mears, U.S. Army</t>
  </si>
  <si>
    <t>Japanese Occupation Site, Kiska Island</t>
  </si>
  <si>
    <t>Seal Island Historic District</t>
  </si>
  <si>
    <t>Sitka Spruce Plantation</t>
  </si>
  <si>
    <t>Brooks River Archeological District</t>
  </si>
  <si>
    <t>Kijik Archeological District</t>
  </si>
  <si>
    <t>Amalik Bay Archeological District</t>
  </si>
  <si>
    <t>Ladd Field</t>
  </si>
  <si>
    <t>NENANA (steamer)</t>
  </si>
  <si>
    <t>Thomas, George C., Memorial Library</t>
  </si>
  <si>
    <t>Fort William H. Seward</t>
  </si>
  <si>
    <t>Fort Durham Site</t>
  </si>
  <si>
    <t>Church of the Assumption of the Virgin Mary</t>
  </si>
  <si>
    <t>Yukon Island Main Site</t>
  </si>
  <si>
    <t>Kodiak Naval Operating Base and Forts Greely and Abercrombie</t>
  </si>
  <si>
    <t>Russian-American Company Magazin</t>
  </si>
  <si>
    <t>Three Saints Site</t>
  </si>
  <si>
    <t>Anvil Creek Gold Discovery Site</t>
  </si>
  <si>
    <t>Cape Nome Mining District Discovery Sites</t>
  </si>
  <si>
    <t>Iyatayet Site</t>
  </si>
  <si>
    <t>Wales Sites</t>
  </si>
  <si>
    <t>Birnirk Site</t>
  </si>
  <si>
    <t>Gallagher Flint Station Archeological Site</t>
  </si>
  <si>
    <t>Ipiutak Site</t>
  </si>
  <si>
    <t>Leffingwell Camp Site</t>
  </si>
  <si>
    <t>Cape Krusenstern Archeological District National Monument</t>
  </si>
  <si>
    <t>Onion Portage Archeological District</t>
  </si>
  <si>
    <t>Alaska Native Brotherhood Hall</t>
  </si>
  <si>
    <t>American Flag Raising Site</t>
  </si>
  <si>
    <t>Old Sitka Site</t>
  </si>
  <si>
    <t>Russian Bishop's House</t>
  </si>
  <si>
    <t>Russian-American Building No. 29</t>
  </si>
  <si>
    <t>Sheldon Jackson School</t>
  </si>
  <si>
    <t>Sitka Naval Operating Base and US Army Coastal Defenses</t>
  </si>
  <si>
    <t>St. Michael's Cathedral</t>
  </si>
  <si>
    <t>Chilkoot Trail</t>
  </si>
  <si>
    <t>New Russia Site</t>
  </si>
  <si>
    <t>Skagway Historic District and White Pass</t>
  </si>
  <si>
    <t>Eagle Historic District</t>
  </si>
  <si>
    <t>Bering Expedition Landing Site</t>
  </si>
  <si>
    <t>Kennecott Mines</t>
  </si>
  <si>
    <t>Palugvik Archeological District</t>
  </si>
  <si>
    <t>Kake Cannery</t>
  </si>
  <si>
    <t>Dry Creek Archeological Site</t>
  </si>
  <si>
    <t>Blunts Point Naval Gun</t>
  </si>
  <si>
    <t>Government House</t>
  </si>
  <si>
    <t>Casa Malpais Site</t>
  </si>
  <si>
    <t>Hubbell Trading Post National Historic Site</t>
  </si>
  <si>
    <t>Navajo Nation Council Chamber</t>
  </si>
  <si>
    <t>Painted Desert Inn</t>
  </si>
  <si>
    <t>Sage Memorial Hospital School of Nursing, Ganado Mission</t>
  </si>
  <si>
    <t>Double Adobe Site</t>
  </si>
  <si>
    <t>Fort Bowie National Historic Site</t>
  </si>
  <si>
    <t>Fort Huachuca</t>
  </si>
  <si>
    <t>Lehner Mammoth-Kill Site</t>
  </si>
  <si>
    <t>Phelps Dodge General Office Building</t>
  </si>
  <si>
    <t>San Bernardino Ranch</t>
  </si>
  <si>
    <t>Tombstone Historic District</t>
  </si>
  <si>
    <t>1956 Grand Canyon TWA--United Airlines Aviation Accident Site</t>
  </si>
  <si>
    <t>El Tovar Hotel</t>
  </si>
  <si>
    <t>Grand Canyon Lodge</t>
  </si>
  <si>
    <t>Grand Canyon Park Operations Building</t>
  </si>
  <si>
    <t>Grand Canyon Power House</t>
  </si>
  <si>
    <t>Grand Canyon Railroad Station</t>
  </si>
  <si>
    <t>Grand Canyon Village Historic District</t>
  </si>
  <si>
    <t>Grand Canyon Village Historic District (Boundary Increase)</t>
  </si>
  <si>
    <t>Lowell Observatory</t>
  </si>
  <si>
    <t>Mary Jane Colter Buildings (Hopi House, The Lookout, Hermit's Rest, and the Desert View Watchtower)</t>
  </si>
  <si>
    <t>Merriam, C. Hart, Base Camp Site</t>
  </si>
  <si>
    <t>Kinishba Ruins</t>
  </si>
  <si>
    <t>Point of Pines</t>
  </si>
  <si>
    <t>Sierra Bonita Ranch</t>
  </si>
  <si>
    <t>Gatlin Site</t>
  </si>
  <si>
    <t>Hohokam-Pima Irrigation Sites</t>
  </si>
  <si>
    <t>Pueblo Grande Ruin</t>
  </si>
  <si>
    <t>Taliesin West</t>
  </si>
  <si>
    <t>Awatovi Ruins</t>
  </si>
  <si>
    <t>Old Oraibi</t>
  </si>
  <si>
    <t>Air Force Facility Missile Site 8 (571-7) Military Reservation</t>
  </si>
  <si>
    <t>Desert Laboratory</t>
  </si>
  <si>
    <t>San Xavier del Bac</t>
  </si>
  <si>
    <t>Ventana Cave</t>
  </si>
  <si>
    <t>Calabasas</t>
  </si>
  <si>
    <t>Tumacacori Museum</t>
  </si>
  <si>
    <t>Jerome Historic District</t>
  </si>
  <si>
    <t>Yuma Crossing and Associated Sites</t>
  </si>
  <si>
    <t>Arkansas Post National Memorial</t>
  </si>
  <si>
    <t>Menard--Hodges Mounds (3AR4)</t>
  </si>
  <si>
    <t>Marks' Mills Battlefield Park</t>
  </si>
  <si>
    <t>Parkin Indian Mound</t>
  </si>
  <si>
    <t>Rohwer Relocation Center Memorial Cemetery</t>
  </si>
  <si>
    <t>Bathhouse Row</t>
  </si>
  <si>
    <t>Jenkins' Ferry Battleground</t>
  </si>
  <si>
    <t>Confederate State Capitol</t>
  </si>
  <si>
    <t>Louisiana Purchase Survey Marker</t>
  </si>
  <si>
    <t>Toltec Mounds</t>
  </si>
  <si>
    <t>Nodena Site</t>
  </si>
  <si>
    <t>Elkins' Ferry</t>
  </si>
  <si>
    <t>Prairie De Ann Battlefield</t>
  </si>
  <si>
    <t>Fort Lookout</t>
  </si>
  <si>
    <t>Fort Southerland</t>
  </si>
  <si>
    <t>Poison Spring State Park</t>
  </si>
  <si>
    <t>Centennial Baptist Church</t>
  </si>
  <si>
    <t>Bates, Daisy, House</t>
  </si>
  <si>
    <t>Little Rock Central High School</t>
  </si>
  <si>
    <t>Old State House</t>
  </si>
  <si>
    <t>Robinson, Joseph Taylor, House</t>
  </si>
  <si>
    <t>U.S. Arsenal Building</t>
  </si>
  <si>
    <t>Fort Smith National Historic Site</t>
  </si>
  <si>
    <t>Abbey, The--Joaquin Miller House</t>
  </si>
  <si>
    <t>CITY OF OAKLAND (USS HOGA)</t>
  </si>
  <si>
    <t>First Church of Christ, Scientist</t>
  </si>
  <si>
    <t>Lake Merritt Wild Duck Refuge</t>
  </si>
  <si>
    <t>Lightship WAL-605, RELIEF</t>
  </si>
  <si>
    <t>Paramount Theatre</t>
  </si>
  <si>
    <t>Room 307, Gilman Hall, University of California</t>
  </si>
  <si>
    <t>USS POTOMAC (yacht)</t>
  </si>
  <si>
    <t>John Muir National Historic Site</t>
  </si>
  <si>
    <t>Tao House</t>
  </si>
  <si>
    <t>Coloma</t>
  </si>
  <si>
    <t>Fresno Sanitary Landfill</t>
  </si>
  <si>
    <t>Gunther Island Site 67</t>
  </si>
  <si>
    <t>Coso Rock Art District</t>
  </si>
  <si>
    <t>Coso Rock District</t>
  </si>
  <si>
    <t>Manzanar War Relocation Center, National Historic Site</t>
  </si>
  <si>
    <t>Nuestra Senora Reina de la Paz</t>
  </si>
  <si>
    <t>Rogers Dry Lake</t>
  </si>
  <si>
    <t>The Forty Acres</t>
  </si>
  <si>
    <t>Walker Pass</t>
  </si>
  <si>
    <t>Borax Lake--Hodges Archeological Site</t>
  </si>
  <si>
    <t>Angelus Temple</t>
  </si>
  <si>
    <t>Baldwin Hills Village</t>
  </si>
  <si>
    <t>Barnsdall, Aline, Complex</t>
  </si>
  <si>
    <t>Bradbury Building</t>
  </si>
  <si>
    <t>Eames House</t>
  </si>
  <si>
    <t>Gamble House</t>
  </si>
  <si>
    <t>Hale Solar Laboratory</t>
  </si>
  <si>
    <t>Hubble, Edwin, House</t>
  </si>
  <si>
    <t>LANE VICTORY</t>
  </si>
  <si>
    <t>Little Tokyo Historic District</t>
  </si>
  <si>
    <t>Los Angeles Memorial Coliseum</t>
  </si>
  <si>
    <t>Los Cerritos Ranch House</t>
  </si>
  <si>
    <t>RALPH J. SCOTT</t>
  </si>
  <si>
    <t>Rose Bowl, The</t>
  </si>
  <si>
    <t>Santa Monica Looff Hippodrome</t>
  </si>
  <si>
    <t>Sinclair, Upton, House</t>
  </si>
  <si>
    <t>Space Flight Operations Facility</t>
  </si>
  <si>
    <t>Twenty-Five Foot Space Simulator</t>
  </si>
  <si>
    <t>Watts Towers of Simon Rodia</t>
  </si>
  <si>
    <t>Well No. 4, Pico Canyon Oil Field</t>
  </si>
  <si>
    <t>Angel Island, U.S. Immigration Station</t>
  </si>
  <si>
    <t>Marin County Civic Center</t>
  </si>
  <si>
    <t>Point Reyes Lifeboat Rescue Station, 1927</t>
  </si>
  <si>
    <t>Ahwahnee Hotel</t>
  </si>
  <si>
    <t>LeConte Memorial Lodge</t>
  </si>
  <si>
    <t>Rangers' Club</t>
  </si>
  <si>
    <t>Wawona Hotel and Pavilion</t>
  </si>
  <si>
    <t>Mendocino Woodlands Recreational Demonstration Area</t>
  </si>
  <si>
    <t>Tule Lake Segregation Center</t>
  </si>
  <si>
    <t>Bodie Historic District</t>
  </si>
  <si>
    <t>Asilomar Conference Grounds</t>
  </si>
  <si>
    <t>Carmel Mission</t>
  </si>
  <si>
    <t>Larkin House</t>
  </si>
  <si>
    <t>Monterey Old Town Historic District</t>
  </si>
  <si>
    <t>Royal Presidio Chapel</t>
  </si>
  <si>
    <t>U.S. Customhouse</t>
  </si>
  <si>
    <t>Elmshaven</t>
  </si>
  <si>
    <t>Donner Camp</t>
  </si>
  <si>
    <t>Modjeska House</t>
  </si>
  <si>
    <t>Nixon, Richard, Birthplace</t>
  </si>
  <si>
    <t>Harada House</t>
  </si>
  <si>
    <t>Mission Inn</t>
  </si>
  <si>
    <t>Big Four House</t>
  </si>
  <si>
    <t>Folsom Powerhouse</t>
  </si>
  <si>
    <t>Locke Historic District</t>
  </si>
  <si>
    <t>Old Sacramento Historic District</t>
  </si>
  <si>
    <t>Pony Express Terminal</t>
  </si>
  <si>
    <t>Stanford-Lathrop House</t>
  </si>
  <si>
    <t>Sutter's Fort</t>
  </si>
  <si>
    <t>Anza House</t>
  </si>
  <si>
    <t>Castro, Jose, House</t>
  </si>
  <si>
    <t>San Juan Bautista Plaza Historic District</t>
  </si>
  <si>
    <t>Pioneer Deep Space Station</t>
  </si>
  <si>
    <t>Balboa Park</t>
  </si>
  <si>
    <t>Bancroft, Hubert H., Ranchhouse</t>
  </si>
  <si>
    <t>BERKELEY</t>
  </si>
  <si>
    <t>Estudillo House</t>
  </si>
  <si>
    <t>Hotel Del Coronado</t>
  </si>
  <si>
    <t>Las Flores Adobe</t>
  </si>
  <si>
    <t>Mission Beach Roller Coaster</t>
  </si>
  <si>
    <t>Oak Grove Butterfield Stage Station</t>
  </si>
  <si>
    <t>Old Mission Dam</t>
  </si>
  <si>
    <t>Rancho Guajome Adobe</t>
  </si>
  <si>
    <t>San Diego Mission Church</t>
  </si>
  <si>
    <t>San Diego Presidio</t>
  </si>
  <si>
    <t>San Luis Rey Mission Church</t>
  </si>
  <si>
    <t>Scripps, George H., Memorial Marine Biological Laboratory</t>
  </si>
  <si>
    <t>STAR OF INDIA</t>
  </si>
  <si>
    <t>Warner's Ranch</t>
  </si>
  <si>
    <t>Alcatraz</t>
  </si>
  <si>
    <t>ALMA (Scow Schooner)</t>
  </si>
  <si>
    <t>Aquatic Park Historic District</t>
  </si>
  <si>
    <t>BALCLUTHA</t>
  </si>
  <si>
    <t>Bank of Italy</t>
  </si>
  <si>
    <t>C.A. THAYER</t>
  </si>
  <si>
    <t>EUREKA</t>
  </si>
  <si>
    <t>Flood, James C., Mansion</t>
  </si>
  <si>
    <t>HERCULES (tugboat)</t>
  </si>
  <si>
    <t>Old U.S. Mint</t>
  </si>
  <si>
    <t>Presidio</t>
  </si>
  <si>
    <t>San Francisco Cable Cars</t>
  </si>
  <si>
    <t>San Francisco Civic Center Historic District</t>
  </si>
  <si>
    <t>San Francisco Port of Embarkation, US Army</t>
  </si>
  <si>
    <t>SS JEREMIAH O'BRIEN</t>
  </si>
  <si>
    <t>Swedenborgian Church</t>
  </si>
  <si>
    <t>USS PAMPANITO (submarine)</t>
  </si>
  <si>
    <t>Hearst San Simeon Estate</t>
  </si>
  <si>
    <t>Mission San Miguel Arcangel</t>
  </si>
  <si>
    <t>Ralston, William C., House</t>
  </si>
  <si>
    <t>San Francisco Bay Discovery Site</t>
  </si>
  <si>
    <t>Gonzalez, Rafael, House</t>
  </si>
  <si>
    <t>La Purisima Mission</t>
  </si>
  <si>
    <t>Los Alamos Ranch House</t>
  </si>
  <si>
    <t>Mission Santa Ines</t>
  </si>
  <si>
    <t>Santa Barbara County Courthouse</t>
  </si>
  <si>
    <t>Santa Barbara Mission</t>
  </si>
  <si>
    <t>Space Launch Complex 10</t>
  </si>
  <si>
    <t>Steedman Estate</t>
  </si>
  <si>
    <t>Hanna-Honeycomb House</t>
  </si>
  <si>
    <t>Hoover, Lou Henry, House</t>
  </si>
  <si>
    <t>New Almaden</t>
  </si>
  <si>
    <t>Norris, Frank, Cabin</t>
  </si>
  <si>
    <t>Unitary Plan Wind Tunnel</t>
  </si>
  <si>
    <t>Looff Carousel and Roller Coaster on the Santa Cruz Beach Boardwalk</t>
  </si>
  <si>
    <t>Lower Klamath National Wildlife Refuge</t>
  </si>
  <si>
    <t>Mare Island Naval Shipyard</t>
  </si>
  <si>
    <t>Burbank, Luther, House and Garden</t>
  </si>
  <si>
    <t>Fort Ross Commander's House</t>
  </si>
  <si>
    <t>London, Jack, Ranch</t>
  </si>
  <si>
    <t>Petaluma Adobe</t>
  </si>
  <si>
    <t>Sonoma Plaza</t>
  </si>
  <si>
    <t>Columbia Historic District</t>
  </si>
  <si>
    <t>Parsons Memorial Lodge</t>
  </si>
  <si>
    <t>Rancho Camulos</t>
  </si>
  <si>
    <t>Trujillo Homesteads</t>
  </si>
  <si>
    <t>Colorado Chautauqua</t>
  </si>
  <si>
    <t>Georgetown-Silver Plume Historic District</t>
  </si>
  <si>
    <t>Pike's Stockade</t>
  </si>
  <si>
    <t>Pikes Peak</t>
  </si>
  <si>
    <t>United States Air Force Academy, Cadet Area</t>
  </si>
  <si>
    <t>Central City--Black Hawk Historic District</t>
  </si>
  <si>
    <t>Elitch Gardens Carousel</t>
  </si>
  <si>
    <t>Durango-Silverton Narrow-Gauge Railroad</t>
  </si>
  <si>
    <t>Leadville Historic District</t>
  </si>
  <si>
    <t>Lindenmeier Site</t>
  </si>
  <si>
    <t>Rocky Mountain National Park Administration Building</t>
  </si>
  <si>
    <t>Ludlow Tent Colony Site</t>
  </si>
  <si>
    <t>Lowry Ruin</t>
  </si>
  <si>
    <t>Mesa Verde Administrative District</t>
  </si>
  <si>
    <t>Bent's Old Fort National Historic Site</t>
  </si>
  <si>
    <t>Granada Relocation Center</t>
  </si>
  <si>
    <t>Shenandoah--Dives Mill</t>
  </si>
  <si>
    <t>Silverton Historic District</t>
  </si>
  <si>
    <t>Telluride Historic District</t>
  </si>
  <si>
    <t>Cripple Creek Historic District</t>
  </si>
  <si>
    <t>Birdcraft Sanctuary</t>
  </si>
  <si>
    <t>Bush--Holley House</t>
  </si>
  <si>
    <t>Johnson, Philip, Glass House</t>
  </si>
  <si>
    <t>Lockwood-Mathews Mansion</t>
  </si>
  <si>
    <t>Mather, Stephen Tyng, House</t>
  </si>
  <si>
    <t>Remington, Frederic, House</t>
  </si>
  <si>
    <t>Rogers, John, Studio</t>
  </si>
  <si>
    <t>Sturges, Jonathan, House</t>
  </si>
  <si>
    <t>Tarbell, Ida, House</t>
  </si>
  <si>
    <t>Armsmear</t>
  </si>
  <si>
    <t>Austin, A. Everett, House</t>
  </si>
  <si>
    <t>Barnard, Henry, House</t>
  </si>
  <si>
    <t>Buttolph-Williams House</t>
  </si>
  <si>
    <t>Cheney Brothers Historic District</t>
  </si>
  <si>
    <t>Colt Industrial District</t>
  </si>
  <si>
    <t>Connecticut State Capitol</t>
  </si>
  <si>
    <t>Connecticut Statehouse</t>
  </si>
  <si>
    <t>Deane, Silas, House</t>
  </si>
  <si>
    <t>Ellsworth, Oliver, Homestead</t>
  </si>
  <si>
    <t>First Church of Christ</t>
  </si>
  <si>
    <t>Hill--Stead</t>
  </si>
  <si>
    <t>Kimberly Mansion</t>
  </si>
  <si>
    <t>Morley, Edward W., House</t>
  </si>
  <si>
    <t>Norton, Charles H., House</t>
  </si>
  <si>
    <t>Old Newgate Prison</t>
  </si>
  <si>
    <t>Stanley-Whitman House</t>
  </si>
  <si>
    <t>Stowe, Harriet Beecher, House</t>
  </si>
  <si>
    <t>Twain, Mark, House</t>
  </si>
  <si>
    <t>Webb, Joseph, House</t>
  </si>
  <si>
    <t>Webster, Noah, Birthplace</t>
  </si>
  <si>
    <t>Williams, Austin F., Carriagehouse and House</t>
  </si>
  <si>
    <t>Litchfield Historic District</t>
  </si>
  <si>
    <t>Reeve, Tapping, House and Law School</t>
  </si>
  <si>
    <t>Wolcott, Oliver, House</t>
  </si>
  <si>
    <t>Alsop, Richard IV, House</t>
  </si>
  <si>
    <t>CHRISTEEN (oyster sloop)</t>
  </si>
  <si>
    <t>Portland Brownstone Quarries</t>
  </si>
  <si>
    <t>Russell, Samuel Wadsworth, House</t>
  </si>
  <si>
    <t>Chittenden, Russell Henry, House</t>
  </si>
  <si>
    <t>Connecticut Agricultural Experiment Station</t>
  </si>
  <si>
    <t>Connecticut Hall, Yale University</t>
  </si>
  <si>
    <t>Dana, James Dwight, House</t>
  </si>
  <si>
    <t>Grove Street Cemetery</t>
  </si>
  <si>
    <t>Marsh, Othniel C., House</t>
  </si>
  <si>
    <t>Mendel, Lafayette B., House</t>
  </si>
  <si>
    <t>New Haven Green Historic District</t>
  </si>
  <si>
    <t>Whitfield, Henry, House</t>
  </si>
  <si>
    <t>Yale Bowl</t>
  </si>
  <si>
    <t>CHARLES W. MORGAN</t>
  </si>
  <si>
    <t>EMMA C. BERRY (Fishing Sloop)</t>
  </si>
  <si>
    <t>Fort Shantok</t>
  </si>
  <si>
    <t>Griswold, Florence, House and Museum</t>
  </si>
  <si>
    <t>L. A. DUNTON</t>
  </si>
  <si>
    <t>Mashantucket Pequot Reservation</t>
  </si>
  <si>
    <t>Monte Cristo Cottage</t>
  </si>
  <si>
    <t>Palmer, Capt. Nathaniel B., House</t>
  </si>
  <si>
    <t>SABINO (steamer)</t>
  </si>
  <si>
    <t>Trumbull, John, Birthplace</t>
  </si>
  <si>
    <t>U.S.S. NAUTILUS (submarine)</t>
  </si>
  <si>
    <t>Williams, William, House</t>
  </si>
  <si>
    <t>Bowen, Henry C., House</t>
  </si>
  <si>
    <t>Crandall, Prudence, House</t>
  </si>
  <si>
    <t>Huntington, Samuel, Birthplace</t>
  </si>
  <si>
    <t>Aspendale</t>
  </si>
  <si>
    <t>Dickinson, John, House</t>
  </si>
  <si>
    <t>Broom, Jacob, House</t>
  </si>
  <si>
    <t>Corbit-Sharp House</t>
  </si>
  <si>
    <t>Eleutherian Mills</t>
  </si>
  <si>
    <t>Fort Christina</t>
  </si>
  <si>
    <t>Howard High School</t>
  </si>
  <si>
    <t>Lombardy Hall</t>
  </si>
  <si>
    <t>New Castle County Court House</t>
  </si>
  <si>
    <t>New Castle Historic District</t>
  </si>
  <si>
    <t>Stonum</t>
  </si>
  <si>
    <t>Lightship WLV 539</t>
  </si>
  <si>
    <t>Administration Building, Carnegie Institute of Washington</t>
  </si>
  <si>
    <t>American Federation of Labor Building</t>
  </si>
  <si>
    <t>American National Red Cross</t>
  </si>
  <si>
    <t>American Peace Society</t>
  </si>
  <si>
    <t>Anderson, Larz, House</t>
  </si>
  <si>
    <t>Andrew Rankin Memorial Chapel, Frederick Douglass Memorial Hall, Founders Library</t>
  </si>
  <si>
    <t>Army Medical Museum</t>
  </si>
  <si>
    <t>Arts and Industries Building</t>
  </si>
  <si>
    <t>Arts Club of Washington</t>
  </si>
  <si>
    <t>Ashburton House</t>
  </si>
  <si>
    <t>Baker, Newton D., House</t>
  </si>
  <si>
    <t>Bayly, Mountjoy, House</t>
  </si>
  <si>
    <t>Bell, Alexander Graham, Laboratory</t>
  </si>
  <si>
    <t>Blair House</t>
  </si>
  <si>
    <t>Bowen, Anthony, YMCA</t>
  </si>
  <si>
    <t>Bruce, Blanche K., House</t>
  </si>
  <si>
    <t>Carnegie Endowment for International Peace</t>
  </si>
  <si>
    <t>Cary, Mary Ann Shadd, House</t>
  </si>
  <si>
    <t>City Hall</t>
  </si>
  <si>
    <t>Congressional Cemetery</t>
  </si>
  <si>
    <t>Constitution Hall</t>
  </si>
  <si>
    <t>Corcoran Gallery of Art</t>
  </si>
  <si>
    <t>Coues, Elliott, House</t>
  </si>
  <si>
    <t>Decatur House</t>
  </si>
  <si>
    <t>Executive Office Building</t>
  </si>
  <si>
    <t>Franklin School</t>
  </si>
  <si>
    <t>Gallaudet College Historic District</t>
  </si>
  <si>
    <t>General Federation of Women's Clubs Headquarters</t>
  </si>
  <si>
    <t>General Post Office</t>
  </si>
  <si>
    <t>Georgetown Historic District</t>
  </si>
  <si>
    <t>Gompers, Samuel, House</t>
  </si>
  <si>
    <t>Grimke, Charlotte Forten, House</t>
  </si>
  <si>
    <t>Healy Building, Georgetown University</t>
  </si>
  <si>
    <t>Howard, Gen. Oliver Otis, House</t>
  </si>
  <si>
    <t>Hughes, Charles Evans, House</t>
  </si>
  <si>
    <t>Lafayette Building</t>
  </si>
  <si>
    <t>Lafayette Square Historic District</t>
  </si>
  <si>
    <t>McCormick Apartments</t>
  </si>
  <si>
    <t>Memorial Continental Hall</t>
  </si>
  <si>
    <t>Meridian Hill Park</t>
  </si>
  <si>
    <t>National Portrait Gallery</t>
  </si>
  <si>
    <t>National War College</t>
  </si>
  <si>
    <t>Octagon, The</t>
  </si>
  <si>
    <t>Old Naval Observatory</t>
  </si>
  <si>
    <t>Pension Building</t>
  </si>
  <si>
    <t>Perkins, Frances, House</t>
  </si>
  <si>
    <t>PHILADELPHIA (gundelo)</t>
  </si>
  <si>
    <t>Renwick Museum</t>
  </si>
  <si>
    <t>Richards, Zalmon, House</t>
  </si>
  <si>
    <t>Sewall-Belmont House National Historic Site</t>
  </si>
  <si>
    <t>Smithsonian Building</t>
  </si>
  <si>
    <t>Sousa, John Philip, Junior High School</t>
  </si>
  <si>
    <t>St. Elizabeths Hospital</t>
  </si>
  <si>
    <t>St. John's Church</t>
  </si>
  <si>
    <t>St. Luke's Episcopal Church</t>
  </si>
  <si>
    <t>Terrell, Mary Church, House</t>
  </si>
  <si>
    <t>Trades Hall of National Training School for Women and Girls</t>
  </si>
  <si>
    <t>Tudor Place</t>
  </si>
  <si>
    <t>U.S. Department of the Treasury</t>
  </si>
  <si>
    <t>U.S. Marine Corps Barracks and Commandant's House</t>
  </si>
  <si>
    <t>U.S. Soldiers' and Airmen's Home</t>
  </si>
  <si>
    <t>Underwood, Oscar W., House</t>
  </si>
  <si>
    <t>United Mine Workers of America</t>
  </si>
  <si>
    <t>USS SEQUOIA (yacht)</t>
  </si>
  <si>
    <t>Washington Aqueduct</t>
  </si>
  <si>
    <t>Washington Navy Yard</t>
  </si>
  <si>
    <t>White, David, House</t>
  </si>
  <si>
    <t>Wilson, Woodrow, House</t>
  </si>
  <si>
    <t>Windsor Lodge</t>
  </si>
  <si>
    <t>Woodson, Carter G., House</t>
  </si>
  <si>
    <t>Woodward, Robert Simpson, House</t>
  </si>
  <si>
    <t>Nan Madol</t>
  </si>
  <si>
    <t>Truk Lagoon Underwater Fleet, Truk Atoll</t>
  </si>
  <si>
    <t>Rawlings, Marjorie Kinnan, House and Farm Yard</t>
  </si>
  <si>
    <t>Cape Canaveral Air Force Station</t>
  </si>
  <si>
    <t>Windover Archeological Site (8BR246)</t>
  </si>
  <si>
    <t>U.S. Car. No. 1</t>
  </si>
  <si>
    <t>Crystal River Indian Mounds</t>
  </si>
  <si>
    <t>MAPLE LEAF (Shipwreck Site)</t>
  </si>
  <si>
    <t>Fort Barrancas Historical District</t>
  </si>
  <si>
    <t>Pensacola Naval Air Station Historic District</t>
  </si>
  <si>
    <t>Plaza Ferdinand VII</t>
  </si>
  <si>
    <t>Fort Gadsden Historic Memorial</t>
  </si>
  <si>
    <t>El Centro Espanol de Tampa</t>
  </si>
  <si>
    <t>Tampa Bay Hotel</t>
  </si>
  <si>
    <t>Ybor City Historic District</t>
  </si>
  <si>
    <t>Pelican Island National Wildlife Refuge</t>
  </si>
  <si>
    <t>San Luis de Apalache</t>
  </si>
  <si>
    <t>Fort King Site</t>
  </si>
  <si>
    <t>Freedom Tower</t>
  </si>
  <si>
    <t>Miami Circle at Brickell Point Site, The</t>
  </si>
  <si>
    <t>Miami-Biltmore Hotel</t>
  </si>
  <si>
    <t>Vizcaya</t>
  </si>
  <si>
    <t>Fort Zachary Taylor</t>
  </si>
  <si>
    <t>HA. 19 (Japanese Midget Submarine)</t>
  </si>
  <si>
    <t>Hemingway, Ernest, House</t>
  </si>
  <si>
    <t>INGHAM (USCGC)</t>
  </si>
  <si>
    <t>Mud Lake Canal</t>
  </si>
  <si>
    <t>Fort Walton Mound</t>
  </si>
  <si>
    <t>Okeechobee Battlefield</t>
  </si>
  <si>
    <t>Flagler, Henry Morrison, House; Whitehall</t>
  </si>
  <si>
    <t>Mar-A-Lago National Historic Landmark</t>
  </si>
  <si>
    <t>Safety Harbor Site</t>
  </si>
  <si>
    <t>Bok Mountain Lake Sanctuary and Singing Tower</t>
  </si>
  <si>
    <t>Cathedral of St. Augustine</t>
  </si>
  <si>
    <t>Fort Mose Site, Second</t>
  </si>
  <si>
    <t>Gonzalez-Alvarez House</t>
  </si>
  <si>
    <t>Hotel Ponce De Leon</t>
  </si>
  <si>
    <t>Llambias House</t>
  </si>
  <si>
    <t>St. Augustine Town Plan Historic District</t>
  </si>
  <si>
    <t>Hurston, Zora Neale, House</t>
  </si>
  <si>
    <t>Dade Battlefield Historic Memorial</t>
  </si>
  <si>
    <t>Bethune, Mary McLeod, Home</t>
  </si>
  <si>
    <t>Ponce De Leon Inlet Lightstation</t>
  </si>
  <si>
    <t>Fort San Marcos de Apalache</t>
  </si>
  <si>
    <t>GOVERNOR STONE (schooner)</t>
  </si>
  <si>
    <t>Old Governor's Mansion</t>
  </si>
  <si>
    <t>Etowah Mounds</t>
  </si>
  <si>
    <t>Johnston-Hay House</t>
  </si>
  <si>
    <t>Raines-Carmichael House</t>
  </si>
  <si>
    <t>Central of Georgia Depot and Trainshed</t>
  </si>
  <si>
    <t>Central of Georgia Railroad: Savannah Shops and Terminal Facilities</t>
  </si>
  <si>
    <t>Central of Georgia Railway Company Shop Property</t>
  </si>
  <si>
    <t>Fort James Jackson</t>
  </si>
  <si>
    <t>Green-Meldrim House</t>
  </si>
  <si>
    <t>Low, Juliette Gordon, Historic District</t>
  </si>
  <si>
    <t>Owens-Thomas House</t>
  </si>
  <si>
    <t>Savannah Historic District</t>
  </si>
  <si>
    <t>Scarbrough, William, House</t>
  </si>
  <si>
    <t>Telfair Academy</t>
  </si>
  <si>
    <t>Grady, Henry W., House</t>
  </si>
  <si>
    <t>Stallings Island</t>
  </si>
  <si>
    <t>Kolomoki Mounds</t>
  </si>
  <si>
    <t>Chieftains</t>
  </si>
  <si>
    <t>Dixie Coca-Cola Bottling Company Plant</t>
  </si>
  <si>
    <t>Fox Theatre</t>
  </si>
  <si>
    <t>Georgia State Capitol</t>
  </si>
  <si>
    <t>Harris, Joel Chandler, House</t>
  </si>
  <si>
    <t>Herndon Home</t>
  </si>
  <si>
    <t>King, Martin Luther, Jr., Historic District</t>
  </si>
  <si>
    <t>Stone Hall, Atlanta University</t>
  </si>
  <si>
    <t>Sweet Auburn Historic District</t>
  </si>
  <si>
    <t>Jekyll Island Club</t>
  </si>
  <si>
    <t>New Echota</t>
  </si>
  <si>
    <t>Pine Mountain State Park</t>
  </si>
  <si>
    <t>Dorchester Academy Boys' Dormitory</t>
  </si>
  <si>
    <t>St. Catherine's Island</t>
  </si>
  <si>
    <t>Calhoun Mine</t>
  </si>
  <si>
    <t>Watson, Thomas E., House</t>
  </si>
  <si>
    <t>Warm Springs Historic District</t>
  </si>
  <si>
    <t>Columbus Historic Riverfront Industrial District</t>
  </si>
  <si>
    <t>Octagon House</t>
  </si>
  <si>
    <t>Springer Opera House</t>
  </si>
  <si>
    <t>Augusta Canal Industrial District</t>
  </si>
  <si>
    <t>Benet, Stephen Vincent, House</t>
  </si>
  <si>
    <t>College Hill</t>
  </si>
  <si>
    <t>Meadow Garden</t>
  </si>
  <si>
    <t>Old Medical College Building</t>
  </si>
  <si>
    <t>Wilson, Woodrow, Boyhood Home</t>
  </si>
  <si>
    <t>Traveler's Rest</t>
  </si>
  <si>
    <t>Liberty Hall</t>
  </si>
  <si>
    <t>Lapham-Patterson House</t>
  </si>
  <si>
    <t>Bellevue</t>
  </si>
  <si>
    <t>Ross, John, House</t>
  </si>
  <si>
    <t>Toombs, Robert, House</t>
  </si>
  <si>
    <t>Tupper-Barnett House</t>
  </si>
  <si>
    <t>Honokohau Settlement</t>
  </si>
  <si>
    <t>Kamakahonu, Residence Of King Kamehameha I</t>
  </si>
  <si>
    <t>Keauhou Holua Slide</t>
  </si>
  <si>
    <t>Mauna Kea Adz Quarry</t>
  </si>
  <si>
    <t>Mookini Heiau</t>
  </si>
  <si>
    <t>Pu'ukohola Heiau</t>
  </si>
  <si>
    <t>Pu'ukohola Heiau National Historic Site</t>
  </si>
  <si>
    <t>South Point Complex</t>
  </si>
  <si>
    <t>CINCPAC Headquarters</t>
  </si>
  <si>
    <t>FALLS OF CLYDE</t>
  </si>
  <si>
    <t>Hickam Field</t>
  </si>
  <si>
    <t>Huilua Fishpond</t>
  </si>
  <si>
    <t>Iolani Palace</t>
  </si>
  <si>
    <t>Kaneohe Naval Air Station</t>
  </si>
  <si>
    <t>Kawaiahao Church and Mission Houses</t>
  </si>
  <si>
    <t>Opana Radar Site</t>
  </si>
  <si>
    <t>Palm Circle Historic District</t>
  </si>
  <si>
    <t>Pearl Harbor, U.S. Naval Base</t>
  </si>
  <si>
    <t>Puu o Mahuka Heiau</t>
  </si>
  <si>
    <t>USS ARIZONA Wreck</t>
  </si>
  <si>
    <t>USS BOWFIN</t>
  </si>
  <si>
    <t>USS UTAH Wreck</t>
  </si>
  <si>
    <t>Washington Place</t>
  </si>
  <si>
    <t>Wheeler Field</t>
  </si>
  <si>
    <t>Kalaupapa National Historical Park</t>
  </si>
  <si>
    <t>Cook Landing Site</t>
  </si>
  <si>
    <t>Old Sugar Mill of Koloa</t>
  </si>
  <si>
    <t>Russian Fort</t>
  </si>
  <si>
    <t>Wailua Complex of Heiaus</t>
  </si>
  <si>
    <t>Hokukano-Ualapue Complex</t>
  </si>
  <si>
    <t>Kaunolu Village Site</t>
  </si>
  <si>
    <t>Lahaina Historic District</t>
  </si>
  <si>
    <t>Loaloa Heiau</t>
  </si>
  <si>
    <t>Piilanihale Heiau</t>
  </si>
  <si>
    <t>Assay Office</t>
  </si>
  <si>
    <t>Experimental Breeder Reactor No. 1</t>
  </si>
  <si>
    <t>City of Rocks</t>
  </si>
  <si>
    <t>Camas Meadow Camp and Battle Sites</t>
  </si>
  <si>
    <t>Lolo Trail</t>
  </si>
  <si>
    <t>Weippe Prairie</t>
  </si>
  <si>
    <t>Bear River Battleground</t>
  </si>
  <si>
    <t>Cataldo Mission</t>
  </si>
  <si>
    <t>Lemhi Pass</t>
  </si>
  <si>
    <t>Lovejoy, Owen, Homestead</t>
  </si>
  <si>
    <t>Morrow Plots, University of Illinois</t>
  </si>
  <si>
    <t>University of Illinois Observatory</t>
  </si>
  <si>
    <t>Abbott, Robert S., House</t>
  </si>
  <si>
    <t>Adler Planetarium</t>
  </si>
  <si>
    <t>Auditorium Building, Roosevelt University</t>
  </si>
  <si>
    <t>Carson, Pirie, Scott and Company</t>
  </si>
  <si>
    <t>Charnley, James, House</t>
  </si>
  <si>
    <t>Chicago Board of Trade Building</t>
  </si>
  <si>
    <t>Columbus Park</t>
  </si>
  <si>
    <t>Compton, Arthur H., House</t>
  </si>
  <si>
    <t>Coonley, Avery, House</t>
  </si>
  <si>
    <t>Crow Island School</t>
  </si>
  <si>
    <t>Dawes, Charles Gates, House</t>
  </si>
  <si>
    <t>De Priest, Oscar Stanton, House</t>
  </si>
  <si>
    <t>Du Sable, Jean Baptiste Point, Homesite</t>
  </si>
  <si>
    <t>First Self-Sustaining Nuclear Reaction, Site of</t>
  </si>
  <si>
    <t>Glessner, John J., House</t>
  </si>
  <si>
    <t>Grosse Point Light Station</t>
  </si>
  <si>
    <t>Haymarket Martyrs' Monument</t>
  </si>
  <si>
    <t>Heller, Isadore H., House</t>
  </si>
  <si>
    <t>Heurtley, Arthur, House</t>
  </si>
  <si>
    <t>Hull House</t>
  </si>
  <si>
    <t>Kennicott's Grove</t>
  </si>
  <si>
    <t>Leiter II Building</t>
  </si>
  <si>
    <t>Lillie, Frank R., House</t>
  </si>
  <si>
    <t>Lincoln Park Lily Pool</t>
  </si>
  <si>
    <t>Lloyd, Henry Demarest, House</t>
  </si>
  <si>
    <t>Marquette Building</t>
  </si>
  <si>
    <t>Marshall Field Company Store</t>
  </si>
  <si>
    <t>Millikan, Robert A., House</t>
  </si>
  <si>
    <t>Montgomery Ward Company Complex</t>
  </si>
  <si>
    <t>Old Stone Gate of Chicago Union Stockyards</t>
  </si>
  <si>
    <t>Orchestra Hall</t>
  </si>
  <si>
    <t>Pleasant Home</t>
  </si>
  <si>
    <t>Pullman Historic District</t>
  </si>
  <si>
    <t>Reliance Building</t>
  </si>
  <si>
    <t>Riverside Landscape Architecture District</t>
  </si>
  <si>
    <t>Robie, Frederick C., House</t>
  </si>
  <si>
    <t>Rookery Building</t>
  </si>
  <si>
    <t>Room 405, George Herbert Jones Laboratory, The University of Chicago</t>
  </si>
  <si>
    <t>S.R. Crown Hall</t>
  </si>
  <si>
    <t>Sears, Roebuck and Company Complex</t>
  </si>
  <si>
    <t>Second Presbyterian Church</t>
  </si>
  <si>
    <t>Shedd, John G., Aquarium</t>
  </si>
  <si>
    <t>South Dearborn Street--Printing House Row Historic District</t>
  </si>
  <si>
    <t>Taft, Lorado, Midway Studios</t>
  </si>
  <si>
    <t>Tomek, F.F., House</t>
  </si>
  <si>
    <t>U-505 (IX C U-Boat)</t>
  </si>
  <si>
    <t>Unity Temple</t>
  </si>
  <si>
    <t>USS SILVERSIDES (SS 236) National Historic Landmark</t>
  </si>
  <si>
    <t>Wells-Barnett, Ida B., House</t>
  </si>
  <si>
    <t>Willard, Frances, House</t>
  </si>
  <si>
    <t>Williams, Dr. Daniel Hale, House</t>
  </si>
  <si>
    <t>Wright, Frank Lloyd, House and Studio</t>
  </si>
  <si>
    <t>Mazon Creek Fossil Beds</t>
  </si>
  <si>
    <t>Nauvoo Historic District</t>
  </si>
  <si>
    <t>Bishop Hill Historic District</t>
  </si>
  <si>
    <t>Principia College Historic District</t>
  </si>
  <si>
    <t>Grant, Ulysses S., House</t>
  </si>
  <si>
    <t>Farnsworth House</t>
  </si>
  <si>
    <t>Old Main, Knox College</t>
  </si>
  <si>
    <t>Hegeler--Carus Mansion</t>
  </si>
  <si>
    <t>Old Kaskaskia Village</t>
  </si>
  <si>
    <t>Starved Rock</t>
  </si>
  <si>
    <t>Fort Sheridan Historic District</t>
  </si>
  <si>
    <t>Stevenson, Adlai E., II, Farm</t>
  </si>
  <si>
    <t>Trumbull, Lyman, House</t>
  </si>
  <si>
    <t>Kincaid Site</t>
  </si>
  <si>
    <t>Clover Lawn</t>
  </si>
  <si>
    <t>Deere, John, House and Shop</t>
  </si>
  <si>
    <t>New Philadelphia Town Site</t>
  </si>
  <si>
    <t>Fort de Chartres</t>
  </si>
  <si>
    <t>Menard, Pierre, House</t>
  </si>
  <si>
    <t>Modoc Rock Shelter</t>
  </si>
  <si>
    <t>Rock Island Arsenal</t>
  </si>
  <si>
    <t>Dana, Susan Lawrence, House</t>
  </si>
  <si>
    <t>Lincoln Home National Historic Site</t>
  </si>
  <si>
    <t>Lincoln Tomb</t>
  </si>
  <si>
    <t>Lindsay, Vachel, House</t>
  </si>
  <si>
    <t>Old State Capitol</t>
  </si>
  <si>
    <t>Cahokia Mounds</t>
  </si>
  <si>
    <t>Church of the Holy Family</t>
  </si>
  <si>
    <t>Jarrot, Nicholas, Mansion</t>
  </si>
  <si>
    <t>Farm Creek Section</t>
  </si>
  <si>
    <t>Illinois and Michigan Canal</t>
  </si>
  <si>
    <t>Allen County Courthouse</t>
  </si>
  <si>
    <t>First Baptist Church</t>
  </si>
  <si>
    <t>First Christian Church</t>
  </si>
  <si>
    <t>Irwin Union Bank and Trust</t>
  </si>
  <si>
    <t>McDowell, Mabel, Elementary School</t>
  </si>
  <si>
    <t>Miller House</t>
  </si>
  <si>
    <t>North Christian Church</t>
  </si>
  <si>
    <t>Spencer Park Dentzel Carousel</t>
  </si>
  <si>
    <t>Auburn Cord Duesenberg Automobile Facility</t>
  </si>
  <si>
    <t>Hillforest (Forest Hill)</t>
  </si>
  <si>
    <t>Webster, George, Jr. and Marie Daugherty, House</t>
  </si>
  <si>
    <t>Eleutherian College</t>
  </si>
  <si>
    <t>Lanier Mansion</t>
  </si>
  <si>
    <t>Madison Historic District</t>
  </si>
  <si>
    <t>Shrewsbury, Charles L., House</t>
  </si>
  <si>
    <t>Harrison, William Henry, Home</t>
  </si>
  <si>
    <t>SS CLIPPER</t>
  </si>
  <si>
    <t>Broad Ripple Park Carousel</t>
  </si>
  <si>
    <t>Butler Fieldhouse</t>
  </si>
  <si>
    <t>Harrison, Benjamin, House</t>
  </si>
  <si>
    <t>Indiana World War Memorial Plaza</t>
  </si>
  <si>
    <t>Indianapolis Motor Speedway</t>
  </si>
  <si>
    <t>Oldfields</t>
  </si>
  <si>
    <t>Riley, James Whitcomb, House</t>
  </si>
  <si>
    <t>Walker, Madame C. J., Building</t>
  </si>
  <si>
    <t>Wallace Circus and American Circus Corporation Winter Quarters</t>
  </si>
  <si>
    <t>Wallace, Gen. Lew, Study</t>
  </si>
  <si>
    <t>West Baden Springs Hotel</t>
  </si>
  <si>
    <t>Cannelton Cotton Mills</t>
  </si>
  <si>
    <t>Bailley, Joseph, Homestead</t>
  </si>
  <si>
    <t>New Harmony Historic District</t>
  </si>
  <si>
    <t>Lincoln Boyhood National Memorial</t>
  </si>
  <si>
    <t>Tippecanoe Place</t>
  </si>
  <si>
    <t>Tippecanoe Battlefield</t>
  </si>
  <si>
    <t>Angel Mounds</t>
  </si>
  <si>
    <t>Debs, Eugene V., House</t>
  </si>
  <si>
    <t>Coffin, Levi, House</t>
  </si>
  <si>
    <t>Hitchcock, Rev. George B., House</t>
  </si>
  <si>
    <t>Herbert Hoover National Historic Site</t>
  </si>
  <si>
    <t>Phipps Site</t>
  </si>
  <si>
    <t>Van Allen Store</t>
  </si>
  <si>
    <t>Weaver, James B., House</t>
  </si>
  <si>
    <t>Dubuque County Jail</t>
  </si>
  <si>
    <t>Dubuque Trading Post--Village of Kettle Chief Archeological District</t>
  </si>
  <si>
    <t>Mines of Spain Lead Mining Community Archeological District</t>
  </si>
  <si>
    <t>WILLIAM M. BLACK (dredge)</t>
  </si>
  <si>
    <t>Amana Villages</t>
  </si>
  <si>
    <t>Old Capitol</t>
  </si>
  <si>
    <t>GEO. M. VERITY</t>
  </si>
  <si>
    <t>Toolesboro Mound Group</t>
  </si>
  <si>
    <t>Blood Run Site</t>
  </si>
  <si>
    <t>Indian Village Site</t>
  </si>
  <si>
    <t>Hepburn, Col. William Peters, House</t>
  </si>
  <si>
    <t>Fort Des Moines Provisional Army Officer Training School</t>
  </si>
  <si>
    <t>Terrace Hill</t>
  </si>
  <si>
    <t>Dodge, Grenville M., House</t>
  </si>
  <si>
    <t>Merchants' National Bank</t>
  </si>
  <si>
    <t>LONESTAR</t>
  </si>
  <si>
    <t>Knapp-Wilson House</t>
  </si>
  <si>
    <t>SERGEANT FLOYD</t>
  </si>
  <si>
    <t>Sergeant Floyd Monument</t>
  </si>
  <si>
    <t>Woodbury County Courthouse</t>
  </si>
  <si>
    <t>Medicine Lodge Peace Treaty Site</t>
  </si>
  <si>
    <t>Nation, Carry A., House</t>
  </si>
  <si>
    <t>Fort Scott National Historic Site</t>
  </si>
  <si>
    <t>Spring Hill Farm and Stock Ranch House</t>
  </si>
  <si>
    <t>Spring Hill Ranch</t>
  </si>
  <si>
    <t>Parker Carousel</t>
  </si>
  <si>
    <t>Haskell Institute</t>
  </si>
  <si>
    <t>Santa Fe Trail Ruts</t>
  </si>
  <si>
    <t>Nicodemus Historic District; Nicodemus National Historic Site</t>
  </si>
  <si>
    <t>Lower Cimarron Spring</t>
  </si>
  <si>
    <t>Warkentin, Bernhard, Homestead</t>
  </si>
  <si>
    <t>Shawnee Mission</t>
  </si>
  <si>
    <t>Fort Leavenworth</t>
  </si>
  <si>
    <t>Western Branch, National Home for Disabled Volunteer Soldiers</t>
  </si>
  <si>
    <t>Marais des Cygnes Massacre Site</t>
  </si>
  <si>
    <t>White, William Allen, House</t>
  </si>
  <si>
    <t>Council Grove Historic District</t>
  </si>
  <si>
    <t>Fort Larned National Historic Site</t>
  </si>
  <si>
    <t>Tobias-Thompson Complex</t>
  </si>
  <si>
    <t>Whiteford (Price) Archeological Site</t>
  </si>
  <si>
    <t>El Cuartelejo</t>
  </si>
  <si>
    <t>Sumner Elementary School and Monroe Elementary School</t>
  </si>
  <si>
    <t>Hollenberg Pony Express Station</t>
  </si>
  <si>
    <t>Norman No. 1 Oil Well Site</t>
  </si>
  <si>
    <t>Jacobs Hall, Kentucky School for the Deaf</t>
  </si>
  <si>
    <t>McDowell, Dr. Ephraim, House</t>
  </si>
  <si>
    <t>Perryville Battlefield</t>
  </si>
  <si>
    <t>Keeneland--Keeneland Racetrack</t>
  </si>
  <si>
    <t>Old Morrison, Transylvania College</t>
  </si>
  <si>
    <t>Middle Creek Battlefield</t>
  </si>
  <si>
    <t>Old Statehouse</t>
  </si>
  <si>
    <t>Stagg, George T., Distillery</t>
  </si>
  <si>
    <t>Pine Mountain Settlement School</t>
  </si>
  <si>
    <t>BELLE OF LOUISVILLE (steamer)</t>
  </si>
  <si>
    <t>Churchill Downs</t>
  </si>
  <si>
    <t>Louisville Water Company Pumping Station</t>
  </si>
  <si>
    <t>MAYOR ANDREW BROADDUS</t>
  </si>
  <si>
    <t>Southern National Bank</t>
  </si>
  <si>
    <t>Taylor, Zachary, House</t>
  </si>
  <si>
    <t>United States Marine Hospital of Louisville</t>
  </si>
  <si>
    <t>Camp Nelson Historic and Archeological District</t>
  </si>
  <si>
    <t>Beard, Daniel Carter, Boyhood Home</t>
  </si>
  <si>
    <t>Covington and Cincinnati Suspension Bridge</t>
  </si>
  <si>
    <t>Fort Boonesborough Site</t>
  </si>
  <si>
    <t>Lincoln Hall</t>
  </si>
  <si>
    <t>Burks' Distillery</t>
  </si>
  <si>
    <t>Shakertown at Pleasant Hill Historic District</t>
  </si>
  <si>
    <t>Indian Knoll</t>
  </si>
  <si>
    <t>Battle of Mill Springs Historic Areas</t>
  </si>
  <si>
    <t>Young, Whitney M., Jr., Birthplace</t>
  </si>
  <si>
    <t>Labrot &amp; Graham Distillery</t>
  </si>
  <si>
    <t>Madewood</t>
  </si>
  <si>
    <t>Marksville Prehistoric Indian Site</t>
  </si>
  <si>
    <t>Shreveport Municipal Memorial Auditorium</t>
  </si>
  <si>
    <t>Shreveport Water Works Company, Pump Station</t>
  </si>
  <si>
    <t>Louisiana State Capitol Building and Gardens</t>
  </si>
  <si>
    <t>Old Louisiana State Capitol</t>
  </si>
  <si>
    <t>U.S.S. KIDD</t>
  </si>
  <si>
    <t>Courthouse and Lawyers' Row</t>
  </si>
  <si>
    <t>Oakland Plantation House</t>
  </si>
  <si>
    <t>Shadows-on-the-Teche</t>
  </si>
  <si>
    <t>White, Edward Douglass, House</t>
  </si>
  <si>
    <t>Chopin, Kate, House</t>
  </si>
  <si>
    <t>Los Adaes</t>
  </si>
  <si>
    <t>Los Adaes (Boundary Increase)</t>
  </si>
  <si>
    <t>Magnolia Plantation</t>
  </si>
  <si>
    <t>Melrose Plantation</t>
  </si>
  <si>
    <t>Natchitoches Historic District</t>
  </si>
  <si>
    <t>Natchitoches Historic District (Boundary Increase)</t>
  </si>
  <si>
    <t>Cabildo, The</t>
  </si>
  <si>
    <t>Cable, George Washington, House</t>
  </si>
  <si>
    <t>DELTA QUEEN (Steamboat)</t>
  </si>
  <si>
    <t>DELUGE</t>
  </si>
  <si>
    <t>Dillard, James H., House</t>
  </si>
  <si>
    <t>Gallier Hall</t>
  </si>
  <si>
    <t>Gallier House</t>
  </si>
  <si>
    <t>Garden District</t>
  </si>
  <si>
    <t>Girod, Nicholas, House</t>
  </si>
  <si>
    <t>Hermann-Grima House</t>
  </si>
  <si>
    <t>Jackson Square</t>
  </si>
  <si>
    <t>Lafitte's Blacksmith Shop</t>
  </si>
  <si>
    <t>Longue Vue House and Gardens</t>
  </si>
  <si>
    <t>Louisiana State Bank Building</t>
  </si>
  <si>
    <t>Madame John's Legacy</t>
  </si>
  <si>
    <t>New Orleans Cotton Exchange Building</t>
  </si>
  <si>
    <t>Old Ursuline Convent</t>
  </si>
  <si>
    <t>Pontalba Buildings</t>
  </si>
  <si>
    <t>Presbytere, The</t>
  </si>
  <si>
    <t>St. Alphonsus Church</t>
  </si>
  <si>
    <t>St. Mary's Assumption Church</t>
  </si>
  <si>
    <t>St. Patrick's Church</t>
  </si>
  <si>
    <t>U.S. Mint, New Orleans Branch</t>
  </si>
  <si>
    <t>USS CABOT (CVL-28)</t>
  </si>
  <si>
    <t>Vieux Carre Historic District</t>
  </si>
  <si>
    <t>Fort De La Boulaye Site</t>
  </si>
  <si>
    <t>Fort Jackson</t>
  </si>
  <si>
    <t>Fort St. Philip</t>
  </si>
  <si>
    <t>Parlange Plantation House</t>
  </si>
  <si>
    <t>Fort Jesup</t>
  </si>
  <si>
    <t>Homeplace Plantation House</t>
  </si>
  <si>
    <t>Oak Alley Plantation</t>
  </si>
  <si>
    <t>Evergreen Plantation</t>
  </si>
  <si>
    <t>San Francisco Plantation House</t>
  </si>
  <si>
    <t>Acadian House</t>
  </si>
  <si>
    <t>Poverty Point National Monument</t>
  </si>
  <si>
    <t>Rosedown Plantation</t>
  </si>
  <si>
    <t>Cleaveland, Parker, House</t>
  </si>
  <si>
    <t>Dow, Gen. Neal, House</t>
  </si>
  <si>
    <t>Harpswell Meetinghouse</t>
  </si>
  <si>
    <t>Homer, Winslow, Studio</t>
  </si>
  <si>
    <t>Lightship No. 112, NANTUCKET</t>
  </si>
  <si>
    <t>McLellan-Sweat Mansion</t>
  </si>
  <si>
    <t>Morse-Libby Mansion</t>
  </si>
  <si>
    <t>Portland Observatory</t>
  </si>
  <si>
    <t>Reed, Thomas Brackett, House</t>
  </si>
  <si>
    <t>Shaker Village</t>
  </si>
  <si>
    <t>Tate House</t>
  </si>
  <si>
    <t>Wadsworth-Longfellow House</t>
  </si>
  <si>
    <t>BOWDOIN (schooner)</t>
  </si>
  <si>
    <t>Gilman, Daniel Coit, Summer Home</t>
  </si>
  <si>
    <t>Pentagoet Archeological District</t>
  </si>
  <si>
    <t>Blaine, James G., House</t>
  </si>
  <si>
    <t>Cushnoc (ME 021.02)</t>
  </si>
  <si>
    <t>Fort Halifax</t>
  </si>
  <si>
    <t>Fort Western</t>
  </si>
  <si>
    <t>Governor's House</t>
  </si>
  <si>
    <t>Kennebec Arsenal</t>
  </si>
  <si>
    <t>Robinson, Edward Arlington, House</t>
  </si>
  <si>
    <t>AMERICAN EAGLE (schooner)</t>
  </si>
  <si>
    <t>Camden Ampitheatre and Public Library</t>
  </si>
  <si>
    <t>GRACE BAILEY (two-masted schooner)</t>
  </si>
  <si>
    <t>ISAAC H. EVANS (schooner)</t>
  </si>
  <si>
    <t>J. &amp; E. RIGGIN (schooner)</t>
  </si>
  <si>
    <t>LEWIS R. FRENCH (schooner)</t>
  </si>
  <si>
    <t>MERCANTILE (schooner)</t>
  </si>
  <si>
    <t>Olson House</t>
  </si>
  <si>
    <t>STEPHEN TABER (schooner)</t>
  </si>
  <si>
    <t>VICTORY CHIMES (Schooner)</t>
  </si>
  <si>
    <t>Nickels-Sortwell House</t>
  </si>
  <si>
    <t>Pemaquid Restoration and Museum</t>
  </si>
  <si>
    <t>Norridgewock Archeological District</t>
  </si>
  <si>
    <t>Fort Knox State Park</t>
  </si>
  <si>
    <t>Hamilton, Jonathan, House</t>
  </si>
  <si>
    <t>Jewett, Sarah Orne, House</t>
  </si>
  <si>
    <t>Lady Pepperrell House</t>
  </si>
  <si>
    <t>McIntire Garrison House</t>
  </si>
  <si>
    <t>Old York Gaol</t>
  </si>
  <si>
    <t>Kwajalein Island Battlefield</t>
  </si>
  <si>
    <t>Roi-Namur Battlefield</t>
  </si>
  <si>
    <t>Brice House</t>
  </si>
  <si>
    <t>Chase-Lloyd House</t>
  </si>
  <si>
    <t>Colonial Annapolis Historic District</t>
  </si>
  <si>
    <t>Hammond-Harwood House</t>
  </si>
  <si>
    <t>London Town Publik House</t>
  </si>
  <si>
    <t>Maryland Statehouse</t>
  </si>
  <si>
    <t>Paca House and Garden</t>
  </si>
  <si>
    <t>Peggy Stewart House</t>
  </si>
  <si>
    <t>Thomas Point Shoals Light Station</t>
  </si>
  <si>
    <t>Tulip Hill</t>
  </si>
  <si>
    <t>U.S. Naval Academy</t>
  </si>
  <si>
    <t>Whitehall</t>
  </si>
  <si>
    <t>BALTIMORE (tug)</t>
  </si>
  <si>
    <t>Baltimore and Ohio Transportation Museum and Mount Clare Station</t>
  </si>
  <si>
    <t>Carrollton Viaduct</t>
  </si>
  <si>
    <t>CHESAPEAKE (lightship)</t>
  </si>
  <si>
    <t>College of Medicine of Maryland</t>
  </si>
  <si>
    <t>First Unitarian Church</t>
  </si>
  <si>
    <t>Flag House</t>
  </si>
  <si>
    <t>Homewood</t>
  </si>
  <si>
    <t>McCollum, Elmer V., House</t>
  </si>
  <si>
    <t>Mencken, H. L., House</t>
  </si>
  <si>
    <t>Mount Clare</t>
  </si>
  <si>
    <t>Mount Royal Station</t>
  </si>
  <si>
    <t>Mount Vernon Place Historic District</t>
  </si>
  <si>
    <t>Old Roman Catholic Cathedral</t>
  </si>
  <si>
    <t>Peale's Baltimore Museum</t>
  </si>
  <si>
    <t>Poe, Edgar Allan, House</t>
  </si>
  <si>
    <t>Remsen, Ira, House</t>
  </si>
  <si>
    <t>Rowland, Henry August, House</t>
  </si>
  <si>
    <t>Sheppard and Enoch Pratt Hospital and Gatehouse</t>
  </si>
  <si>
    <t>Shot Tower</t>
  </si>
  <si>
    <t>St. Mary's Seminary Chapel</t>
  </si>
  <si>
    <t>Thomas Viaduct, Baltimore &amp; Ohio Railroad</t>
  </si>
  <si>
    <t>U.S.S. CONSTELLATION</t>
  </si>
  <si>
    <t>USCGC TANEY (WHEC-37)</t>
  </si>
  <si>
    <t>USS TORSK (submarine)</t>
  </si>
  <si>
    <t>Welch, William H., House</t>
  </si>
  <si>
    <t>Lore, J. C., Oyster House</t>
  </si>
  <si>
    <t>TENNISON, WM. B. (Chesapeake Bay Bugeye)</t>
  </si>
  <si>
    <t>Chambers, Whitakker, Farm</t>
  </si>
  <si>
    <t>Old Lock Pump House, Chesapeake and Delaware Canal</t>
  </si>
  <si>
    <t>Habre-de-Venture; Thomas Stone National Historic Site</t>
  </si>
  <si>
    <t>Monocacy National Battlefield</t>
  </si>
  <si>
    <t>Casselman's Bridge, National Road</t>
  </si>
  <si>
    <t>Sion Hill</t>
  </si>
  <si>
    <t>Bollman Suspension and Trussed Bridge</t>
  </si>
  <si>
    <t>Doughoregan Manor</t>
  </si>
  <si>
    <t>Ellicott City Station</t>
  </si>
  <si>
    <t>Chestertown Historic District</t>
  </si>
  <si>
    <t>NELLIE CROCKETT</t>
  </si>
  <si>
    <t>Carson, Rachel, House</t>
  </si>
  <si>
    <t>Clara Barton National Historic Site</t>
  </si>
  <si>
    <t>Gaithersburg Latitude Observatory</t>
  </si>
  <si>
    <t>Accokeek Creek Site</t>
  </si>
  <si>
    <t>Greenbelt Historic District</t>
  </si>
  <si>
    <t>His Lordship's Kindness</t>
  </si>
  <si>
    <t>Riversdale</t>
  </si>
  <si>
    <t>Spacecraft Magnetic Test Facility</t>
  </si>
  <si>
    <t>Sotterley</t>
  </si>
  <si>
    <t>St. Marys City Historic District</t>
  </si>
  <si>
    <t>West St. Mary's Manor</t>
  </si>
  <si>
    <t>EDNA E. LOCKWOOD (Chesapeake Bay bugeye)</t>
  </si>
  <si>
    <t>HILDA M. WILLING</t>
  </si>
  <si>
    <t>KATHRYN (Chesapeake Skipjack)</t>
  </si>
  <si>
    <t>REBECCA T. RUARK</t>
  </si>
  <si>
    <t>Wye House</t>
  </si>
  <si>
    <t>Fort Frederick State Park</t>
  </si>
  <si>
    <t>John Brown's Headquarters</t>
  </si>
  <si>
    <t>Brandeis, Louis, House</t>
  </si>
  <si>
    <t>Kennedy Compound</t>
  </si>
  <si>
    <t>Nauset Archeological District</t>
  </si>
  <si>
    <t>Chesterwood</t>
  </si>
  <si>
    <t>Crane and Company Old Stone Mill Rag Room</t>
  </si>
  <si>
    <t>Du Bois, William E.B., Boyhood Homesite</t>
  </si>
  <si>
    <t>Hancock Shaker Village</t>
  </si>
  <si>
    <t>Jacob's Pillow Dance Festival</t>
  </si>
  <si>
    <t>Melville, Herman, House</t>
  </si>
  <si>
    <t>Mission House</t>
  </si>
  <si>
    <t>Mount, The</t>
  </si>
  <si>
    <t>Naumkeag</t>
  </si>
  <si>
    <t>Cuffe, Paul, Farm</t>
  </si>
  <si>
    <t>ERNESTINA (schooner)</t>
  </si>
  <si>
    <t>H.H. Richardson Historic District of North Easton</t>
  </si>
  <si>
    <t>Johnson, Nathan and Mary, Properties</t>
  </si>
  <si>
    <t>New Bedford Historic District</t>
  </si>
  <si>
    <t>PT BOAT 796 (torpedo boat)</t>
  </si>
  <si>
    <t>Rotch, William J., Gothic Cottage</t>
  </si>
  <si>
    <t>Rotch, William Jr., House</t>
  </si>
  <si>
    <t>Torpedo Boat PT-617</t>
  </si>
  <si>
    <t>U.S.S. JOSEPH P. KENNEDY JR. (DD-850)</t>
  </si>
  <si>
    <t>USS LIONFISH (SS0298) National Historic Landmark</t>
  </si>
  <si>
    <t>USS MASSACHUSETTS (BB-59) National Historic Landmark</t>
  </si>
  <si>
    <t>Flying Horses</t>
  </si>
  <si>
    <t>Wesleyan Grove</t>
  </si>
  <si>
    <t>ADVENTURE (schooner)</t>
  </si>
  <si>
    <t>Beauport</t>
  </si>
  <si>
    <t>Boardman House</t>
  </si>
  <si>
    <t>Bowditch, Nathaniel, House</t>
  </si>
  <si>
    <t>Capen, Parson, House</t>
  </si>
  <si>
    <t>Cushing, Caleb, House</t>
  </si>
  <si>
    <t>Derby Summerhouse</t>
  </si>
  <si>
    <t>Gardiner-Pingree House</t>
  </si>
  <si>
    <t>Glover, Gen. John, House</t>
  </si>
  <si>
    <t>Hamilton Hall</t>
  </si>
  <si>
    <t>Holmes, Oliver Wendell, House</t>
  </si>
  <si>
    <t>House of Seven Gables Historic District</t>
  </si>
  <si>
    <t>Lee, Jeremiah, House</t>
  </si>
  <si>
    <t>Lodge, Henry Cabot, House</t>
  </si>
  <si>
    <t>Lowell's Boat Shop</t>
  </si>
  <si>
    <t>Peabody Museum of Salem</t>
  </si>
  <si>
    <t>Peirce-Nichols House</t>
  </si>
  <si>
    <t>Saugus Iron Works National Historic Site</t>
  </si>
  <si>
    <t>Spencer-Pierce-Little House</t>
  </si>
  <si>
    <t>Story, Joseph, House</t>
  </si>
  <si>
    <t>Thomson, Elihu, House</t>
  </si>
  <si>
    <t>Twin Lights Historic District--Cape Ann Light Station</t>
  </si>
  <si>
    <t>Ward, John, House</t>
  </si>
  <si>
    <t>Whipple, John, House</t>
  </si>
  <si>
    <t>Whittier, John Greenleaf, House</t>
  </si>
  <si>
    <t>Old Deerfield Village Historic District</t>
  </si>
  <si>
    <t>Bellamy, Edward, House</t>
  </si>
  <si>
    <t>Springfield Armory National Historic Site</t>
  </si>
  <si>
    <t>Bryant, William Cullen, Homestead</t>
  </si>
  <si>
    <t>Dickinson, Emily, House</t>
  </si>
  <si>
    <t>Baldwin, Maria, House</t>
  </si>
  <si>
    <t>Birkhoff, George D., House</t>
  </si>
  <si>
    <t>Boston Manufacturing Company</t>
  </si>
  <si>
    <t>Bridgman, Percy, House</t>
  </si>
  <si>
    <t>Buckman Tavern</t>
  </si>
  <si>
    <t>Christ Church</t>
  </si>
  <si>
    <t>Converse Memorial Building</t>
  </si>
  <si>
    <t>Daly, Reginald A., House</t>
  </si>
  <si>
    <t>Davis, William Morris, House</t>
  </si>
  <si>
    <t>Elmwood</t>
  </si>
  <si>
    <t>Emerson, Ralph Waldo, House</t>
  </si>
  <si>
    <t>Fessenden, Reginald A., House</t>
  </si>
  <si>
    <t>Fuller, Margaret, House</t>
  </si>
  <si>
    <t>Gore Place</t>
  </si>
  <si>
    <t>Gray, Asa, House</t>
  </si>
  <si>
    <t>Gropius House</t>
  </si>
  <si>
    <t>Hancock-Clarke House</t>
  </si>
  <si>
    <t>Hastings, Oliver, House</t>
  </si>
  <si>
    <t>Lexington Green</t>
  </si>
  <si>
    <t>Little, Arthur D., Inc., Building</t>
  </si>
  <si>
    <t>Longfellow National Historic Site</t>
  </si>
  <si>
    <t>Lowell Locks and Canals Historic District</t>
  </si>
  <si>
    <t>Massachusetts Hall, Harvard University</t>
  </si>
  <si>
    <t>Memorial Hall, Harvard University</t>
  </si>
  <si>
    <t>Mount Auburn Cemetery</t>
  </si>
  <si>
    <t>Old Manse</t>
  </si>
  <si>
    <t>Orchard House</t>
  </si>
  <si>
    <t>Paine, Robert Treat, Jr., House</t>
  </si>
  <si>
    <t>Parsonage, The</t>
  </si>
  <si>
    <t>Red Top</t>
  </si>
  <si>
    <t>Richards, Theodore W., House</t>
  </si>
  <si>
    <t>Royall, Isaac, House</t>
  </si>
  <si>
    <t>Rumford, Count, Birthplace</t>
  </si>
  <si>
    <t>Sever Hall, Harvard University</t>
  </si>
  <si>
    <t>Stoughton, Mary Fisk, House</t>
  </si>
  <si>
    <t>Tufts, Peter, House</t>
  </si>
  <si>
    <t>University Hall, Harvard University</t>
  </si>
  <si>
    <t>Vale, The</t>
  </si>
  <si>
    <t>Walden Pond</t>
  </si>
  <si>
    <t>Wayside, The</t>
  </si>
  <si>
    <t>Woburn Public Library</t>
  </si>
  <si>
    <t>Wright's Tavern</t>
  </si>
  <si>
    <t>Coffin, Jethro, House</t>
  </si>
  <si>
    <t>Nantucket Historic District</t>
  </si>
  <si>
    <t>Adams Academy</t>
  </si>
  <si>
    <t>Adams, John Quincy, Birthplace</t>
  </si>
  <si>
    <t>Adams, John, Birthplace</t>
  </si>
  <si>
    <t>Crane, Thomas, Public Library</t>
  </si>
  <si>
    <t>Fairbanks House</t>
  </si>
  <si>
    <t>Forbes, Capt. Robert B., House</t>
  </si>
  <si>
    <t>Great Blue Hill Weather Observatory</t>
  </si>
  <si>
    <t>John Fitzgerald Kennedy National Historic Site</t>
  </si>
  <si>
    <t>Minot, George R., House</t>
  </si>
  <si>
    <t>Norfolk County Courthouse</t>
  </si>
  <si>
    <t>Olmsted, Frederick Law, House, National Historic Site</t>
  </si>
  <si>
    <t>Quincy Homestead</t>
  </si>
  <si>
    <t>Quincy, Josiah, House</t>
  </si>
  <si>
    <t>United First Parish Church (Unitarian) of Quincy</t>
  </si>
  <si>
    <t>Alden, John and Priscilla, Family Sites</t>
  </si>
  <si>
    <t>Cole's Hill</t>
  </si>
  <si>
    <t>Lincoln, Gen. Benjamin, House</t>
  </si>
  <si>
    <t>Old Ship Meetinghouse</t>
  </si>
  <si>
    <t>Webster, Daniel, Law Office and Library</t>
  </si>
  <si>
    <t>African Meetinghouse</t>
  </si>
  <si>
    <t>Appleton, Nathan, Residence</t>
  </si>
  <si>
    <t>Arnold Arboretum</t>
  </si>
  <si>
    <t>Ayer, Frederick, Mansion</t>
  </si>
  <si>
    <t>Beacon Hill Historic District</t>
  </si>
  <si>
    <t>Boston Athenaeum</t>
  </si>
  <si>
    <t>Boston Common</t>
  </si>
  <si>
    <t>Boston Light</t>
  </si>
  <si>
    <t>Boston Public Garden</t>
  </si>
  <si>
    <t>Boston Public Library</t>
  </si>
  <si>
    <t>Brook Farm</t>
  </si>
  <si>
    <t>Bunker Hill Monument</t>
  </si>
  <si>
    <t>Dimock Community Health Center Complex</t>
  </si>
  <si>
    <t>Ether Dome, Massachusetts General Hospital</t>
  </si>
  <si>
    <t>Faneuil Hall</t>
  </si>
  <si>
    <t>Fenway Studios</t>
  </si>
  <si>
    <t>Fort Warren</t>
  </si>
  <si>
    <t>Garrison, William Lloyd, House</t>
  </si>
  <si>
    <t>Gibson House</t>
  </si>
  <si>
    <t>Harding, Chester, House</t>
  </si>
  <si>
    <t>Harvard Stadium</t>
  </si>
  <si>
    <t>Headquarters House</t>
  </si>
  <si>
    <t>Howe, Samuel Gridley and Julia Ward, House</t>
  </si>
  <si>
    <t>King's Chapel</t>
  </si>
  <si>
    <t>Long Wharf and Customhouse Block</t>
  </si>
  <si>
    <t>LUNA (tugboat)</t>
  </si>
  <si>
    <t>Massachusetts General Hospital</t>
  </si>
  <si>
    <t>Massachusetts Historical Society Building</t>
  </si>
  <si>
    <t>Massachusetts Statehouse</t>
  </si>
  <si>
    <t>Nell, William C., House</t>
  </si>
  <si>
    <t>New England Conservatory of Music</t>
  </si>
  <si>
    <t>Old City Hall</t>
  </si>
  <si>
    <t>Old North Church</t>
  </si>
  <si>
    <t>Old South Church in Boston</t>
  </si>
  <si>
    <t>Old South Meetinghouse</t>
  </si>
  <si>
    <t>Old West Church</t>
  </si>
  <si>
    <t>Otis, (First) Harrison Gray, House</t>
  </si>
  <si>
    <t>Parkman, Francis, House</t>
  </si>
  <si>
    <t>Pierce-Hichborn House</t>
  </si>
  <si>
    <t>Quincy Market</t>
  </si>
  <si>
    <t>Revere Beach Reservation</t>
  </si>
  <si>
    <t>Revere, Paul, House</t>
  </si>
  <si>
    <t>Richards, Ellen H. Swallow, House</t>
  </si>
  <si>
    <t>ROSEWAY (schooner)</t>
  </si>
  <si>
    <t>Sears, David, House</t>
  </si>
  <si>
    <t>Shirley-Eustis House</t>
  </si>
  <si>
    <t>St. Paul's Church</t>
  </si>
  <si>
    <t>Sumner, Charles, House</t>
  </si>
  <si>
    <t>Symphony Hall</t>
  </si>
  <si>
    <t>Tremont Street Subway</t>
  </si>
  <si>
    <t>Trinity Church</t>
  </si>
  <si>
    <t>Trotter, William Monroe, House</t>
  </si>
  <si>
    <t>U.S.S. CONSTITUTION</t>
  </si>
  <si>
    <t>Union Oyster House</t>
  </si>
  <si>
    <t>USS CASSIN YOUNG (destroyer)</t>
  </si>
  <si>
    <t>American Antiquarian Society</t>
  </si>
  <si>
    <t>First Church of Christ, Lancaster</t>
  </si>
  <si>
    <t>Fruitlands</t>
  </si>
  <si>
    <t>Goddard Rocket Launching Site</t>
  </si>
  <si>
    <t>Gough, John B., House</t>
  </si>
  <si>
    <t>Liberty Farm</t>
  </si>
  <si>
    <t>Putnam, Gen. Rufus, House</t>
  </si>
  <si>
    <t>CITY OF MILWAUKEE</t>
  </si>
  <si>
    <t>Marshall Michigan Historic Landmark District</t>
  </si>
  <si>
    <t>St. Mary's Falls Canal</t>
  </si>
  <si>
    <t>Bay View</t>
  </si>
  <si>
    <t>Fort Michilimackinac</t>
  </si>
  <si>
    <t>Hemingway, Ernest, Cottage</t>
  </si>
  <si>
    <t>Durant-Dort Carriage Company Office</t>
  </si>
  <si>
    <t>Calumet Historic District</t>
  </si>
  <si>
    <t>Quincy Mining Company Historic District</t>
  </si>
  <si>
    <t>Michigan State Capitol</t>
  </si>
  <si>
    <t>Norton Mound Group</t>
  </si>
  <si>
    <t>North Manitou Island Lifesaving Station</t>
  </si>
  <si>
    <t>Grand Hotel</t>
  </si>
  <si>
    <t>St. Ignace Mission</t>
  </si>
  <si>
    <t>Dow, Alden B., House and Studio</t>
  </si>
  <si>
    <t>Dow, Herbert H., House</t>
  </si>
  <si>
    <t>Cranbrook</t>
  </si>
  <si>
    <t>HURON (lightship)</t>
  </si>
  <si>
    <t>St. Clair River Tunnel</t>
  </si>
  <si>
    <t>COLUMBIA (steamer)</t>
  </si>
  <si>
    <t>Detroit Industry Murals, Detroit Institute of Arts</t>
  </si>
  <si>
    <t>Fair Lane</t>
  </si>
  <si>
    <t>Fisher and New Center Buildings</t>
  </si>
  <si>
    <t>Fisher Building</t>
  </si>
  <si>
    <t>Ford Piquette Avenue Plant</t>
  </si>
  <si>
    <t>Ford River Rouge Complex</t>
  </si>
  <si>
    <t>Fox Theater Building</t>
  </si>
  <si>
    <t>General Motors Building</t>
  </si>
  <si>
    <t>Greenfield Village and Henry Ford Museum</t>
  </si>
  <si>
    <t>Guardian Building</t>
  </si>
  <si>
    <t>Highland Park Plant, Ford Motor Company</t>
  </si>
  <si>
    <t>Parke-Davis Research Laboratory</t>
  </si>
  <si>
    <t>Pewabic Pottery</t>
  </si>
  <si>
    <t>STE. CLAIRE (steamer)</t>
  </si>
  <si>
    <t>Rabideau Civilian Conservation Corps (CCC) Camp</t>
  </si>
  <si>
    <t>Cooke, Jay, State Park CCC/Rustic Style Historic District</t>
  </si>
  <si>
    <t>Fort Snelling</t>
  </si>
  <si>
    <t>Christ Church Lutheran</t>
  </si>
  <si>
    <t>Peavey-Haglin Experimental Concrete Grain Elevator</t>
  </si>
  <si>
    <t>Pillsbury A Mill</t>
  </si>
  <si>
    <t>Washburn A Mill Complex</t>
  </si>
  <si>
    <t>Grand Mound</t>
  </si>
  <si>
    <t>Split Rock Light Station</t>
  </si>
  <si>
    <t>Kathio Site</t>
  </si>
  <si>
    <t>Lindbergh, Charles A., House and Park</t>
  </si>
  <si>
    <t>Mayo Clinic Buildings</t>
  </si>
  <si>
    <t>St. Croix Recreational Demonstration Area</t>
  </si>
  <si>
    <t>Fitzgerald, F. Scott, House</t>
  </si>
  <si>
    <t>Hill, James J., House</t>
  </si>
  <si>
    <t>Kellogg, Frank B., House</t>
  </si>
  <si>
    <t>Rolvaag, O. E., House</t>
  </si>
  <si>
    <t>Veblen Farmstead</t>
  </si>
  <si>
    <t>Kelley, Oliver H., Homestead</t>
  </si>
  <si>
    <t>Hull-Rust-Mahoning Open Pit Iron Mine</t>
  </si>
  <si>
    <t>Mountain Iron Mine</t>
  </si>
  <si>
    <t>Soudan Iron Mine</t>
  </si>
  <si>
    <t>Lewis, Sinclair, Boyhood Home</t>
  </si>
  <si>
    <t>National Farmers' Bank</t>
  </si>
  <si>
    <t>St. Croix Boom Company House and Barn</t>
  </si>
  <si>
    <t>St. Croix Boom Site</t>
  </si>
  <si>
    <t>Volstead, Andrew John, House</t>
  </si>
  <si>
    <t>Anna Site</t>
  </si>
  <si>
    <t>Commercial Bank and Banker's House</t>
  </si>
  <si>
    <t>Dunleith</t>
  </si>
  <si>
    <t>Emerald Mound Site (22AD504)</t>
  </si>
  <si>
    <t>Grand Village of the Natchez Indians</t>
  </si>
  <si>
    <t>House on Ellicott's Hill</t>
  </si>
  <si>
    <t>Longwood</t>
  </si>
  <si>
    <t>Monmouth</t>
  </si>
  <si>
    <t>Rosalie</t>
  </si>
  <si>
    <t>Stanton Hall</t>
  </si>
  <si>
    <t>Siege and Battle of Corinth</t>
  </si>
  <si>
    <t>Montgomery, I. T., House</t>
  </si>
  <si>
    <t>Oakland Chapel</t>
  </si>
  <si>
    <t>Port Gibson Battle Site</t>
  </si>
  <si>
    <t>Waverley</t>
  </si>
  <si>
    <t>Rocket Propulsion Test Complex</t>
  </si>
  <si>
    <t>Beauvoir</t>
  </si>
  <si>
    <t>Champion Hill Battlefield</t>
  </si>
  <si>
    <t>Mississippi Governor's Mansion</t>
  </si>
  <si>
    <t>Welty, Eudora, House</t>
  </si>
  <si>
    <t>Jaketown Site</t>
  </si>
  <si>
    <t>Ammadelle</t>
  </si>
  <si>
    <t>Faulkner, William, House</t>
  </si>
  <si>
    <t>Lamar, Lucius Quintus Cincinnatus, House</t>
  </si>
  <si>
    <t>Lyceum--The Circle Historic District</t>
  </si>
  <si>
    <t>Highland Park Dentzel Carousel and Shelter Building</t>
  </si>
  <si>
    <t>McLaran, Charles, House</t>
  </si>
  <si>
    <t>Hester-Standifer Creek Site</t>
  </si>
  <si>
    <t>Dancing Rabbit Creek Treaty Site</t>
  </si>
  <si>
    <t>Fort St. Pierre Site</t>
  </si>
  <si>
    <t>Old Courthouse, Warren County</t>
  </si>
  <si>
    <t>Pemberton's Headquarters</t>
  </si>
  <si>
    <t>Winterville Site</t>
  </si>
  <si>
    <t>Holly Bluff Site</t>
  </si>
  <si>
    <t>Sanborn Field and Soil Erosion Plots</t>
  </si>
  <si>
    <t>Patee, John, House</t>
  </si>
  <si>
    <t>Research Cave</t>
  </si>
  <si>
    <t>Westminster College Gymnasium</t>
  </si>
  <si>
    <t>Watkins Mill</t>
  </si>
  <si>
    <t>Fort Osage</t>
  </si>
  <si>
    <t>Liberty Memorial</t>
  </si>
  <si>
    <t>Mutual Musicians' Foundation Building</t>
  </si>
  <si>
    <t>Truman, Harry S, Historic District</t>
  </si>
  <si>
    <t>Young, Solomon, Farm--Truman, Harry S., Farm</t>
  </si>
  <si>
    <t>Pershing, Gen. John J., Boyhood Home</t>
  </si>
  <si>
    <t>Twain, Mark, Boyhood Home</t>
  </si>
  <si>
    <t>Graham Cave</t>
  </si>
  <si>
    <t>Clark, James Beauchamp, House</t>
  </si>
  <si>
    <t>Bingham, George Caleb, House</t>
  </si>
  <si>
    <t>Utz Site</t>
  </si>
  <si>
    <t>Anheuser-Busch Brewery</t>
  </si>
  <si>
    <t>Christ Church Cathedral</t>
  </si>
  <si>
    <t>Eads Bridge</t>
  </si>
  <si>
    <t>Erlanger, Joseph, House</t>
  </si>
  <si>
    <t>Field, Eugene, House</t>
  </si>
  <si>
    <t>Gateway Arch</t>
  </si>
  <si>
    <t>GOLDENROD</t>
  </si>
  <si>
    <t>Jefferson National Expansion Memorial National Historic Site</t>
  </si>
  <si>
    <t>Joplin, Scott, House</t>
  </si>
  <si>
    <t>Missouri Botanical Gardens</t>
  </si>
  <si>
    <t>Shelley House</t>
  </si>
  <si>
    <t>St. Louis Union Station</t>
  </si>
  <si>
    <t>Tower Grove Park</t>
  </si>
  <si>
    <t>U.S. Customhouse and Post Office</t>
  </si>
  <si>
    <t>Wainwright Building</t>
  </si>
  <si>
    <t>Washington University Hilltop Campus Historic District</t>
  </si>
  <si>
    <t>White Haven; Ulysses S. Grant National Historic Site</t>
  </si>
  <si>
    <t>Bolduc, Louis, House</t>
  </si>
  <si>
    <t>Ste. Genevieve Historic District</t>
  </si>
  <si>
    <t>Carrington Osage Village Site</t>
  </si>
  <si>
    <t>Wilder, Laura Ingalls, House</t>
  </si>
  <si>
    <t>Bannack Historic District</t>
  </si>
  <si>
    <t>Chief Plenty Coups (Alek--Chea--Ahoosh) House</t>
  </si>
  <si>
    <t>Rosebud Battlefield--Where the Girl Saved Her Brother</t>
  </si>
  <si>
    <t>Chief Joseph Battleground of the Bear's Paw</t>
  </si>
  <si>
    <t>Rankin Ranch</t>
  </si>
  <si>
    <t>Great Falls Portage</t>
  </si>
  <si>
    <t>Russell, Charles M., House and Studio</t>
  </si>
  <si>
    <t>Hagen Site</t>
  </si>
  <si>
    <t>Going-to-the-Sun Road</t>
  </si>
  <si>
    <t>Granite Park Chalet</t>
  </si>
  <si>
    <t>Great Northern Railway Buildings</t>
  </si>
  <si>
    <t>Lake McDonald Lodge</t>
  </si>
  <si>
    <t>Sperry Chalets</t>
  </si>
  <si>
    <t>Two Medicine General Store</t>
  </si>
  <si>
    <t>Three Forks of the Missouri</t>
  </si>
  <si>
    <t>Camp Disappointment</t>
  </si>
  <si>
    <t>Many Glacier Hotel Historic District</t>
  </si>
  <si>
    <t>Virginia City Historic District</t>
  </si>
  <si>
    <t>Northeast Entrance Station</t>
  </si>
  <si>
    <t>Grant-Kohrs Ranch National Historic Site</t>
  </si>
  <si>
    <t>Wolf Mountains Battlefield--Where Big Crow walked Back and Forth</t>
  </si>
  <si>
    <t>Butte--Anaconda Historic District</t>
  </si>
  <si>
    <t>Wheeler, Burton K., House</t>
  </si>
  <si>
    <t>Pictograph Cave</t>
  </si>
  <si>
    <t>American Legation</t>
  </si>
  <si>
    <t>Landing Beaches, Aslito-Isley Field, and Marpi Point</t>
  </si>
  <si>
    <t>Tinian Landing Beaches, Ushi Point Field, Tinian Island</t>
  </si>
  <si>
    <t>Gilmore, Walker, Site (22CC28)</t>
  </si>
  <si>
    <t>Fort Robinson and Red Cloud Agency</t>
  </si>
  <si>
    <t>Father Flanagan's Boys' Home</t>
  </si>
  <si>
    <t>USS HAZARD (AM-240) National Historic Landmark</t>
  </si>
  <si>
    <t>Ash Hollow Cave</t>
  </si>
  <si>
    <t>Coufal Site</t>
  </si>
  <si>
    <t>Palmer Site</t>
  </si>
  <si>
    <t>Fairview</t>
  </si>
  <si>
    <t>Nebraska State Capitol</t>
  </si>
  <si>
    <t>CAPTAIN MERIWETHER LEWIS (dredge)</t>
  </si>
  <si>
    <t>Arbor Lodge</t>
  </si>
  <si>
    <t>Norris, Senator George William, House</t>
  </si>
  <si>
    <t>Leary Site</t>
  </si>
  <si>
    <t>Robidoux Pass</t>
  </si>
  <si>
    <t>Signal Butte</t>
  </si>
  <si>
    <t>Picotte, Dr. Susan, Memorial Hospital</t>
  </si>
  <si>
    <t>Schultz Site</t>
  </si>
  <si>
    <t>Fort Atkinson</t>
  </si>
  <si>
    <t>Cather House</t>
  </si>
  <si>
    <t>Pike-Pawnee Village Site</t>
  </si>
  <si>
    <t>Hoover Dam</t>
  </si>
  <si>
    <t>Fort Churchill</t>
  </si>
  <si>
    <t>Leonard Rock Shelter</t>
  </si>
  <si>
    <t>Newlands, Senator Francis G., House</t>
  </si>
  <si>
    <t>East Ely Depot</t>
  </si>
  <si>
    <t>Fort Ruby</t>
  </si>
  <si>
    <t>Nevada Northern Railway East Ely Yards and Shops</t>
  </si>
  <si>
    <t>Joy Farm</t>
  </si>
  <si>
    <t>Harrisville Historic District</t>
  </si>
  <si>
    <t>Mount Washington Hotel</t>
  </si>
  <si>
    <t>The Epic of American Civilization Murals, Baker Library, Dartmouth College</t>
  </si>
  <si>
    <t>MacDowell Colony</t>
  </si>
  <si>
    <t>Pierce, Franklin, Homestead</t>
  </si>
  <si>
    <t>Canterbury Shaker Village</t>
  </si>
  <si>
    <t>Webster, Daniel, Family Home</t>
  </si>
  <si>
    <t>Bartlett, Josiah, House</t>
  </si>
  <si>
    <t>Frost, Robert, Homestead</t>
  </si>
  <si>
    <t>Jackson, Richard, House</t>
  </si>
  <si>
    <t>Jones, John Paul, House</t>
  </si>
  <si>
    <t>Ladd--Gilman House</t>
  </si>
  <si>
    <t>Langdon, Gov. John, Mansion</t>
  </si>
  <si>
    <t>MacPheadris--Warner House</t>
  </si>
  <si>
    <t>Moffatt--Ladd House</t>
  </si>
  <si>
    <t>Thornton, Matthew, House</t>
  </si>
  <si>
    <t>USS ALBACORE</t>
  </si>
  <si>
    <t>Wentworth--Coolidge Mansion</t>
  </si>
  <si>
    <t>Wentworth--Gardner House</t>
  </si>
  <si>
    <t>Sullivan, Gen. John, House</t>
  </si>
  <si>
    <t>Chase, Salmon P., Birthplace</t>
  </si>
  <si>
    <t>Saint-Gaudens National Historic Site</t>
  </si>
  <si>
    <t>Atlantic City Convention Hall</t>
  </si>
  <si>
    <t>Lucy, the Margate Elephant</t>
  </si>
  <si>
    <t>Hermitage, The</t>
  </si>
  <si>
    <t>Palisades Interstate Park</t>
  </si>
  <si>
    <t>Radburn</t>
  </si>
  <si>
    <t>Stanton, Elizabeth Cady, House</t>
  </si>
  <si>
    <t>Burlington County Prison</t>
  </si>
  <si>
    <t>Hopkinson, Francis, House</t>
  </si>
  <si>
    <t>New St. Mary's Episcopal Church</t>
  </si>
  <si>
    <t>Paul, Alice, Birthplace</t>
  </si>
  <si>
    <t>Hadrosaurus Foulkii Leidy Site</t>
  </si>
  <si>
    <t>Whitman, Walt, House</t>
  </si>
  <si>
    <t>Cape May Historic District</t>
  </si>
  <si>
    <t>Ballantine, John, House</t>
  </si>
  <si>
    <t>Grace Church</t>
  </si>
  <si>
    <t>Red Bank Battlefield</t>
  </si>
  <si>
    <t>Clark Thread Company Historic District</t>
  </si>
  <si>
    <t>Great Atlantic and Pacific Tea Company Warehouse</t>
  </si>
  <si>
    <t>Abbott Farm Archeological Site</t>
  </si>
  <si>
    <t>Cleveland, Grover, Home</t>
  </si>
  <si>
    <t>Einstein, Albert, House</t>
  </si>
  <si>
    <t>Henry, Joseph, House</t>
  </si>
  <si>
    <t>Lawrenceville School</t>
  </si>
  <si>
    <t>Maybury Hill</t>
  </si>
  <si>
    <t>Morven</t>
  </si>
  <si>
    <t>Nassau Hall, Princeton University</t>
  </si>
  <si>
    <t>Old Barracks</t>
  </si>
  <si>
    <t>President's House</t>
  </si>
  <si>
    <t>Princeton Battlefield</t>
  </si>
  <si>
    <t>Princeton Battlefield Historic District (Boundary Increase)</t>
  </si>
  <si>
    <t>Trent, William, House</t>
  </si>
  <si>
    <t>Old Queen's</t>
  </si>
  <si>
    <t>All Saints' Memorial Church Complex</t>
  </si>
  <si>
    <t>Fort Hancock and the Sandy Hook Proving Ground Historic District</t>
  </si>
  <si>
    <t>Fortune, T. Thomas, House</t>
  </si>
  <si>
    <t>Horn Antenna</t>
  </si>
  <si>
    <t>Monmouth Battlefield</t>
  </si>
  <si>
    <t>Navesink Light Station</t>
  </si>
  <si>
    <t>Sandy Hook Light</t>
  </si>
  <si>
    <t>Seabright Lawn Tennis and Cricket Club</t>
  </si>
  <si>
    <t>Shadow Lawn</t>
  </si>
  <si>
    <t>Craftsman Farms</t>
  </si>
  <si>
    <t>Nast, Thomas, Home</t>
  </si>
  <si>
    <t>Speedwell Village--The Factory</t>
  </si>
  <si>
    <t>Georgian Court</t>
  </si>
  <si>
    <t>Hangar No. 1, Lakehurst Naval Air Station</t>
  </si>
  <si>
    <t>Botto, Pietro, House</t>
  </si>
  <si>
    <t>Great Falls of Paterson/S.U.M. Historic District</t>
  </si>
  <si>
    <t>Hinchliffe Stadium</t>
  </si>
  <si>
    <t>Ringwood Manor</t>
  </si>
  <si>
    <t>Nicholson, Abel and Mary, House</t>
  </si>
  <si>
    <t>Boxwood Hall</t>
  </si>
  <si>
    <t>Liberty Hall (Livingston, Gov. William, House)</t>
  </si>
  <si>
    <t>Pyle, Ernie, House</t>
  </si>
  <si>
    <t>Folsom Site</t>
  </si>
  <si>
    <t>Raton Pass</t>
  </si>
  <si>
    <t>Launch Complex 33</t>
  </si>
  <si>
    <t>Mesilla Plaza</t>
  </si>
  <si>
    <t>Carlsbad Irrigation District</t>
  </si>
  <si>
    <t>Fort Bayard Historic District</t>
  </si>
  <si>
    <t>Lincoln Historic District</t>
  </si>
  <si>
    <t>Bandelier CCC Historic District</t>
  </si>
  <si>
    <t>Los Alamos Scientific Laboratory</t>
  </si>
  <si>
    <t>Village of Columbus and Camp Furlong</t>
  </si>
  <si>
    <t>Manuelito Complex</t>
  </si>
  <si>
    <t>O'Keeffe, Georgia, Home and Studio</t>
  </si>
  <si>
    <t>Puye Ruins</t>
  </si>
  <si>
    <t>San Gabriel de Yungue-Ouinge</t>
  </si>
  <si>
    <t>Anderson Basin</t>
  </si>
  <si>
    <t>Glorieta Pass Battlefield</t>
  </si>
  <si>
    <t>Pecos National Monument</t>
  </si>
  <si>
    <t>Big Bead Mesa</t>
  </si>
  <si>
    <t>Sandia Cave</t>
  </si>
  <si>
    <t>Barrio de Analco Historic District</t>
  </si>
  <si>
    <t>El Santuario de Chimayo</t>
  </si>
  <si>
    <t>National Park Service Southwest Regional Office</t>
  </si>
  <si>
    <t>Palace of the Governors</t>
  </si>
  <si>
    <t>San Lazaro</t>
  </si>
  <si>
    <t>Seton Village</t>
  </si>
  <si>
    <t>Trinity Site</t>
  </si>
  <si>
    <t>Blumenschein, Ernest L., House</t>
  </si>
  <si>
    <t>Carson, Kit, House</t>
  </si>
  <si>
    <t>Las Trampas Historic District</t>
  </si>
  <si>
    <t>Luhan, Mabel Dodge, House</t>
  </si>
  <si>
    <t>San Francisco de Assisi Mission Church</t>
  </si>
  <si>
    <t>San Jose de Gracia Church</t>
  </si>
  <si>
    <t>Taos Pueblo</t>
  </si>
  <si>
    <t>Quarai</t>
  </si>
  <si>
    <t>Rabbit Ears</t>
  </si>
  <si>
    <t>Hawikuh</t>
  </si>
  <si>
    <t>San Estevan del Rey Mission Church</t>
  </si>
  <si>
    <t>Zuni-Cibola Complex</t>
  </si>
  <si>
    <t>Fort Orange Archeological Site</t>
  </si>
  <si>
    <t>Hall, James, Office</t>
  </si>
  <si>
    <t>Harmony Mill Historic District</t>
  </si>
  <si>
    <t>Harmony Mill No. 3</t>
  </si>
  <si>
    <t>New York State Capitol</t>
  </si>
  <si>
    <t>Schuyler Flatts</t>
  </si>
  <si>
    <t>Schuyler, Philip, Mansion</t>
  </si>
  <si>
    <t>St. Peter's Church</t>
  </si>
  <si>
    <t>Watervliet Arsenal</t>
  </si>
  <si>
    <t>Bartow-Pell Mansion and Carriage House</t>
  </si>
  <si>
    <t>Lorillard Snuff Mill</t>
  </si>
  <si>
    <t>New York Botanical Gardens</t>
  </si>
  <si>
    <t>Van Cortlandt, Frederick, House</t>
  </si>
  <si>
    <t>Woodlawn Cemetery</t>
  </si>
  <si>
    <t>New York State Inebriate Asylum</t>
  </si>
  <si>
    <t>Harriet Tubman Home for the Aged</t>
  </si>
  <si>
    <t>Seward, William H., House</t>
  </si>
  <si>
    <t>Tubman Home for the Aged, Harriet Tubman Residence, Thompson A.M.E. Zion Church (Boundary Increase)</t>
  </si>
  <si>
    <t>Willard Memorial Chapel--Welch Memorial Hall</t>
  </si>
  <si>
    <t>Wood, Jethro, House</t>
  </si>
  <si>
    <t>Chautauqua Institution Historic District</t>
  </si>
  <si>
    <t>Miller, Lewis, Cottage, Chautauqua Institution</t>
  </si>
  <si>
    <t>Newtown Battlefield</t>
  </si>
  <si>
    <t>Adirondack Forest Preserve</t>
  </si>
  <si>
    <t>Plattsburgh Bay</t>
  </si>
  <si>
    <t>Valcour Bay</t>
  </si>
  <si>
    <t>Bronson, Dr. Oliver, House and Estate</t>
  </si>
  <si>
    <t>Clermont</t>
  </si>
  <si>
    <t>Mount Lebanon Shaker Society</t>
  </si>
  <si>
    <t>Olana</t>
  </si>
  <si>
    <t>Steepletop</t>
  </si>
  <si>
    <t>Van Alen, Luycas, House</t>
  </si>
  <si>
    <t>Van Buren, Martin, National Historic Site</t>
  </si>
  <si>
    <t>Woodchuck Lodge (Burroughs, John, Home)</t>
  </si>
  <si>
    <t>Hudson River Heritage Historic District</t>
  </si>
  <si>
    <t>Hudson River State Hospital, Main Building</t>
  </si>
  <si>
    <t>Main Building, Vassar College</t>
  </si>
  <si>
    <t>Montgomery Place</t>
  </si>
  <si>
    <t>Top Cottage</t>
  </si>
  <si>
    <t>Vassar College Observatory</t>
  </si>
  <si>
    <t>Vassar, Matthew, Estate</t>
  </si>
  <si>
    <t>Buffalo and Erie County Historical Society</t>
  </si>
  <si>
    <t>Buffalo State Asylum for the Insane</t>
  </si>
  <si>
    <t>EDWARD M. COTTER (fireboat)</t>
  </si>
  <si>
    <t>Fillmore, Millard, House</t>
  </si>
  <si>
    <t>Kleinhans Music Hall</t>
  </si>
  <si>
    <t>Martin, Darwin D., House</t>
  </si>
  <si>
    <t>NASH (harbor tug)</t>
  </si>
  <si>
    <t>Prudential Building</t>
  </si>
  <si>
    <t>Roycroft Campus</t>
  </si>
  <si>
    <t>St. Paul's Episcopal Cathedral</t>
  </si>
  <si>
    <t>USS THE SULLIVANS (destroyer)</t>
  </si>
  <si>
    <t>Brown, John, Farm and Gravesite</t>
  </si>
  <si>
    <t>Camp Santanoni</t>
  </si>
  <si>
    <t>Fort Crown Point</t>
  </si>
  <si>
    <t>Fort St. Frederic</t>
  </si>
  <si>
    <t>Fort Ticonderoga</t>
  </si>
  <si>
    <t>Watson, Elkanah, House</t>
  </si>
  <si>
    <t>Eagle Island Camp</t>
  </si>
  <si>
    <t>Johnson Hall</t>
  </si>
  <si>
    <t>Holland Land Office</t>
  </si>
  <si>
    <t>Bronck, Pieter, House</t>
  </si>
  <si>
    <t>Cole, Thomas, House</t>
  </si>
  <si>
    <t>Camp Pine Knot</t>
  </si>
  <si>
    <t>Camp Uncas</t>
  </si>
  <si>
    <t>Sagamore</t>
  </si>
  <si>
    <t>Mohawk Upper Castle Historic District</t>
  </si>
  <si>
    <t>Brooklyn Bridge</t>
  </si>
  <si>
    <t>Brooklyn Heights Historic District</t>
  </si>
  <si>
    <t>Brooklyn Historical Society</t>
  </si>
  <si>
    <t>Green--Wood Cemetery</t>
  </si>
  <si>
    <t>Holy Trinity Church (Protestant Episcopal)</t>
  </si>
  <si>
    <t>Plymouth Church of the Pilgrims</t>
  </si>
  <si>
    <t>Quarters A</t>
  </si>
  <si>
    <t>Robinson, John Roosevelt "Jackie", House</t>
  </si>
  <si>
    <t>Wyckoff, Pieter, House</t>
  </si>
  <si>
    <t>Wyckoff-Bennett Homestead</t>
  </si>
  <si>
    <t>Hough, Franklin B., House</t>
  </si>
  <si>
    <t>Geneseo Historic District</t>
  </si>
  <si>
    <t>Main Street Historic District</t>
  </si>
  <si>
    <t>Main Street Historic District (Boundary Increase)</t>
  </si>
  <si>
    <t>Oneida Community Mansion House</t>
  </si>
  <si>
    <t>Smith, Gerrit, Estate</t>
  </si>
  <si>
    <t>Anthony, Susan B., House</t>
  </si>
  <si>
    <t>Eastman, George, House</t>
  </si>
  <si>
    <t>Erie Canal</t>
  </si>
  <si>
    <t>Fort Klock</t>
  </si>
  <si>
    <t>Fort Massapeag Archeological Site</t>
  </si>
  <si>
    <t>Sousa, John Philip, House</t>
  </si>
  <si>
    <t>69th Regiment Armory</t>
  </si>
  <si>
    <t>African Burying Ground</t>
  </si>
  <si>
    <t>AMBROSE (lightship)</t>
  </si>
  <si>
    <t>American Stock Exchange</t>
  </si>
  <si>
    <t>Arthur, Chester A., House</t>
  </si>
  <si>
    <t>Bayard-Condict Building</t>
  </si>
  <si>
    <t>Bell Telephone Laboratories</t>
  </si>
  <si>
    <t>Carnegie Hall</t>
  </si>
  <si>
    <t>Carnegie, Andrew, Mansion</t>
  </si>
  <si>
    <t>Central Park</t>
  </si>
  <si>
    <t>Central Synagogue</t>
  </si>
  <si>
    <t>Chamber of Commerce Building</t>
  </si>
  <si>
    <t>Chrysler Building</t>
  </si>
  <si>
    <t>Church of the Ascension (Protestant Episcopal)</t>
  </si>
  <si>
    <t>Cook, Will Marion, House</t>
  </si>
  <si>
    <t>Cooper Union</t>
  </si>
  <si>
    <t>Daily News Building</t>
  </si>
  <si>
    <t>Dakota Apartments</t>
  </si>
  <si>
    <t>Dyckman, William, House</t>
  </si>
  <si>
    <t>Eldridge Street Synagogue</t>
  </si>
  <si>
    <t>Ellington, Edward Kennedy "Duke", House</t>
  </si>
  <si>
    <t>Empire State Building</t>
  </si>
  <si>
    <t>Equitable Building</t>
  </si>
  <si>
    <t>Fish, Hamilton, House</t>
  </si>
  <si>
    <t>Flatiron Building</t>
  </si>
  <si>
    <t>Founder's Hall, The Rockefeller University</t>
  </si>
  <si>
    <t>Grace Church and Dependencies</t>
  </si>
  <si>
    <t>Grand Central Terminal</t>
  </si>
  <si>
    <t>Guggenheim, Solomon R., Museum</t>
  </si>
  <si>
    <t>Hamilton Grange National Memorial</t>
  </si>
  <si>
    <t>Henry Street Settlement and Neighborhood Playhouse</t>
  </si>
  <si>
    <t>Henson, Matthew, Residence</t>
  </si>
  <si>
    <t>Holland Tunnel</t>
  </si>
  <si>
    <t>Johnson, James Weldon, House</t>
  </si>
  <si>
    <t>LETTIE G. HOWARD (schooner)</t>
  </si>
  <si>
    <t>Low Memorial Library, Columbia University</t>
  </si>
  <si>
    <t>Macy, R. H., and Company Store</t>
  </si>
  <si>
    <t>McGraw-Hill Building</t>
  </si>
  <si>
    <t>McKay, Claude, Residence</t>
  </si>
  <si>
    <t>Metropolitan Life Insurance Company</t>
  </si>
  <si>
    <t>Metropolitan Museum of Art</t>
  </si>
  <si>
    <t>Morgan, Pierpont, Library</t>
  </si>
  <si>
    <t>Morris-Jumel Mansion</t>
  </si>
  <si>
    <t>National City Bank</t>
  </si>
  <si>
    <t>New York Amsterdam News Building</t>
  </si>
  <si>
    <t>New York Cotton Exchange</t>
  </si>
  <si>
    <t>New York Life Building</t>
  </si>
  <si>
    <t>New York Public Library</t>
  </si>
  <si>
    <t>New York Public Library and Bryant Park</t>
  </si>
  <si>
    <t>New York Stock Exchange</t>
  </si>
  <si>
    <t>New York Studio School of Drawing, Painting and Sculpture</t>
  </si>
  <si>
    <t>New York Yacht Club</t>
  </si>
  <si>
    <t>Old Merchant's House</t>
  </si>
  <si>
    <t>Philosophy Hall</t>
  </si>
  <si>
    <t>Players, The</t>
  </si>
  <si>
    <t>Plaza Hotel</t>
  </si>
  <si>
    <t>Pupin Physics Laboratories, Columbia University</t>
  </si>
  <si>
    <t>Robeson, Paul, Home</t>
  </si>
  <si>
    <t>Rockefeller Center</t>
  </si>
  <si>
    <t>Sanger, Margaret, Clinic</t>
  </si>
  <si>
    <t>Scott, Gen. Winfield, House</t>
  </si>
  <si>
    <t>Seventh Regiment Armory</t>
  </si>
  <si>
    <t>Sinclair, Harry F., House</t>
  </si>
  <si>
    <t>Smith, Alfred E., House</t>
  </si>
  <si>
    <t>Soho Historic District</t>
  </si>
  <si>
    <t>St. George's Episcopal Church</t>
  </si>
  <si>
    <t>St. Patrick's Cathedral</t>
  </si>
  <si>
    <t>St. Paul's Chapel</t>
  </si>
  <si>
    <t>Stewart, A. T., Company Store</t>
  </si>
  <si>
    <t>Stonewall</t>
  </si>
  <si>
    <t>Surrogate's Court</t>
  </si>
  <si>
    <t>Tenement Building at 97 Orchard Street</t>
  </si>
  <si>
    <t>The Frick Collection and Frick Art Reference Library Building</t>
  </si>
  <si>
    <t>Third Judicial District Courthouse</t>
  </si>
  <si>
    <t>Tiffany and Company Building</t>
  </si>
  <si>
    <t>Tilden, Samuel J., House</t>
  </si>
  <si>
    <t>Triangle Shirtwaist Factory</t>
  </si>
  <si>
    <t>Trinity Church and Graveyard</t>
  </si>
  <si>
    <t>Tweed Courthouse</t>
  </si>
  <si>
    <t>Union Square</t>
  </si>
  <si>
    <t>United Charities Building Complex</t>
  </si>
  <si>
    <t>USS EDSON (DD-946)</t>
  </si>
  <si>
    <t>USS INTREPID (aircraft carrier)</t>
  </si>
  <si>
    <t>Woolworth Building</t>
  </si>
  <si>
    <t>Adams Power Plant Transformer House</t>
  </si>
  <si>
    <t>Lower Landing Archeological District</t>
  </si>
  <si>
    <t>Old Fort Niagara--Colonial Niagara Historic District</t>
  </si>
  <si>
    <t>Conkling, Roscoe, House</t>
  </si>
  <si>
    <t>Floyd, Gen. William, House</t>
  </si>
  <si>
    <t>Fort Stanwix National Monument</t>
  </si>
  <si>
    <t>Oriskany Battlefield</t>
  </si>
  <si>
    <t>Root, Elihu, House</t>
  </si>
  <si>
    <t>Utica State Hospital</t>
  </si>
  <si>
    <t>Boughton Hill</t>
  </si>
  <si>
    <t>Arden</t>
  </si>
  <si>
    <t>Dutch Reformed Church</t>
  </si>
  <si>
    <t>Fort Montgomery Site</t>
  </si>
  <si>
    <t>Historic Track</t>
  </si>
  <si>
    <t>Knox Headquarters</t>
  </si>
  <si>
    <t>U.S. Military Academy</t>
  </si>
  <si>
    <t>Washington's Headquarters</t>
  </si>
  <si>
    <t>Cobblestone Historic District</t>
  </si>
  <si>
    <t>Hyde Hall</t>
  </si>
  <si>
    <t>Manitoga</t>
  </si>
  <si>
    <t>Armstrong, Louis, House</t>
  </si>
  <si>
    <t>Bunche, Ralph, House</t>
  </si>
  <si>
    <t>King Manor</t>
  </si>
  <si>
    <t>Old Quaker Meetinghouse</t>
  </si>
  <si>
    <t>Bennington Battlefield</t>
  </si>
  <si>
    <t>Fort Crailo</t>
  </si>
  <si>
    <t>Mullany, Kate, House</t>
  </si>
  <si>
    <t>Troy Savings Bank and Music Hall</t>
  </si>
  <si>
    <t>W. &amp; L. E. Gurley Building</t>
  </si>
  <si>
    <t>Austen, Elizabeth Alice, House</t>
  </si>
  <si>
    <t>Conference House</t>
  </si>
  <si>
    <t>FIREFIGHTER</t>
  </si>
  <si>
    <t>Sailors' Snug Harbor National Register District</t>
  </si>
  <si>
    <t>Voorlezer's House</t>
  </si>
  <si>
    <t>Wards Point Archeological Site</t>
  </si>
  <si>
    <t>De Wint House</t>
  </si>
  <si>
    <t>Stony Point Battlefield</t>
  </si>
  <si>
    <t>Canfield Casino and Congress Park</t>
  </si>
  <si>
    <t>Casino-Congress Park-Circular Street Historic District</t>
  </si>
  <si>
    <t>Petrified Sea Gardens</t>
  </si>
  <si>
    <t>Saratoga Spa State Park District</t>
  </si>
  <si>
    <t>Yaddo</t>
  </si>
  <si>
    <t>Delanson Historic District</t>
  </si>
  <si>
    <t>General Electric Research Laboratory</t>
  </si>
  <si>
    <t>Langmuir, Irving, House</t>
  </si>
  <si>
    <t>Nott Memorial Hall</t>
  </si>
  <si>
    <t>Lamoka</t>
  </si>
  <si>
    <t>Rose Hill</t>
  </si>
  <si>
    <t>First Presbyterian Church</t>
  </si>
  <si>
    <t>Fort Corchaug Archeological Site</t>
  </si>
  <si>
    <t>MODESTY (south-sider Sloop)</t>
  </si>
  <si>
    <t>Moran, Thomas, House</t>
  </si>
  <si>
    <t>Mount, William Sydney, House</t>
  </si>
  <si>
    <t>Old House, The</t>
  </si>
  <si>
    <t>Pollock, Jackson, House and Studio</t>
  </si>
  <si>
    <t>Priscilla (Long Island Sound Oyster Sloop)</t>
  </si>
  <si>
    <t>Rudolph Oyster House</t>
  </si>
  <si>
    <t>Morrill Hall, Cornell University</t>
  </si>
  <si>
    <t>Burroughs, John, Riverby Study</t>
  </si>
  <si>
    <t>First Reformed Protestant Dutch Church of Kingston</t>
  </si>
  <si>
    <t>Hasbrouck, Jean, House</t>
  </si>
  <si>
    <t>Huguenot Street Historic District</t>
  </si>
  <si>
    <t>Hurley Historic District</t>
  </si>
  <si>
    <t>Lake Mohonk Mountain House Complex</t>
  </si>
  <si>
    <t>Slabsides (John Burroughs Cabin)</t>
  </si>
  <si>
    <t>LAND TORTOISE (radeau) Shipwreck Site</t>
  </si>
  <si>
    <t>Owl's Nest</t>
  </si>
  <si>
    <t>Haynes, Lemuel, House</t>
  </si>
  <si>
    <t>Armour-Stiner House</t>
  </si>
  <si>
    <t>Boston Post Road Historic District</t>
  </si>
  <si>
    <t>Copland, Aaron, House</t>
  </si>
  <si>
    <t>Croton Aqueduct, Old</t>
  </si>
  <si>
    <t>Draper, John W., House</t>
  </si>
  <si>
    <t>Elephant Hotel</t>
  </si>
  <si>
    <t>Hartford, John A., House</t>
  </si>
  <si>
    <t>Jay, John, Homestead</t>
  </si>
  <si>
    <t>Lyndhurst</t>
  </si>
  <si>
    <t>Paine, Thomas, Cottage</t>
  </si>
  <si>
    <t>Philipsburg Manor</t>
  </si>
  <si>
    <t>Philipse Manor Hall</t>
  </si>
  <si>
    <t>Playland Amusement Park</t>
  </si>
  <si>
    <t>Rockefeller, John D., Estate</t>
  </si>
  <si>
    <t>Sunnyside</t>
  </si>
  <si>
    <t>Van Cortlandt Manor</t>
  </si>
  <si>
    <t>Villa Lewaro</t>
  </si>
  <si>
    <t>Palmer-Marsh House</t>
  </si>
  <si>
    <t>Biltmore Estate</t>
  </si>
  <si>
    <t>Wolfe, Thomas, House</t>
  </si>
  <si>
    <t>Reed Gold Mine</t>
  </si>
  <si>
    <t>Union Tavern</t>
  </si>
  <si>
    <t>Chowan County Courthouse</t>
  </si>
  <si>
    <t>Cupola House</t>
  </si>
  <si>
    <t>Hayes Plantation</t>
  </si>
  <si>
    <t>Market House</t>
  </si>
  <si>
    <t>Cape Hatteras Light Station</t>
  </si>
  <si>
    <t>USS MONITOR</t>
  </si>
  <si>
    <t>Wright Brothers National Memorial</t>
  </si>
  <si>
    <t>Cooleemee</t>
  </si>
  <si>
    <t>Helper, Hinton Rowan, House</t>
  </si>
  <si>
    <t>Bull Durham Tobacco Factory</t>
  </si>
  <si>
    <t>Duke Homestead and Tobacco Factory</t>
  </si>
  <si>
    <t>North Carolina Mutual Life Insurance Company Building</t>
  </si>
  <si>
    <t>Coolmore Plantation</t>
  </si>
  <si>
    <t>Bethabara Historic District</t>
  </si>
  <si>
    <t>Bethania Historic District</t>
  </si>
  <si>
    <t>Old Salem Historic District</t>
  </si>
  <si>
    <t>Salem Tavern</t>
  </si>
  <si>
    <t>Single Brothers' House</t>
  </si>
  <si>
    <t>Blandwood</t>
  </si>
  <si>
    <t>Guilford Courthouse National Military Park</t>
  </si>
  <si>
    <t>Carl Sandburg Home National Historic Site</t>
  </si>
  <si>
    <t>Bentonville Battleground State Historic Site</t>
  </si>
  <si>
    <t>Town Creek Indian Mound</t>
  </si>
  <si>
    <t>Pinehurst Historic District</t>
  </si>
  <si>
    <t>Fort Fisher</t>
  </si>
  <si>
    <t>USS NORTH CAROLINA (BB-55) National Historic Landmark</t>
  </si>
  <si>
    <t>Nash-Hooper House</t>
  </si>
  <si>
    <t>Old East, University of North Carolina</t>
  </si>
  <si>
    <t>Playmakers Theatre</t>
  </si>
  <si>
    <t>Hardaway Site (31ST4)</t>
  </si>
  <si>
    <t>Christ Episcopal Church</t>
  </si>
  <si>
    <t>Daniels, Josephus, House</t>
  </si>
  <si>
    <t>North Carolina State Capitol</t>
  </si>
  <si>
    <t>Menoken Indian Village Site</t>
  </si>
  <si>
    <t>Lynch Quarry Site</t>
  </si>
  <si>
    <t>Big Hidatsa Village Site</t>
  </si>
  <si>
    <t>Huff State Historic Site (32MO11)</t>
  </si>
  <si>
    <t>Bagg, Frederick A. and Sophia, Bonanza Farm</t>
  </si>
  <si>
    <t>Fort Union Trading Post National Historic Site</t>
  </si>
  <si>
    <t>Serpent Mound</t>
  </si>
  <si>
    <t>Miami And Erie Canal, Deep Cut</t>
  </si>
  <si>
    <t>Giddings, Joshua Reed, Law Office</t>
  </si>
  <si>
    <t>Manasseh Cutler Hall, Ohio University</t>
  </si>
  <si>
    <t>DONALD B (towboat)</t>
  </si>
  <si>
    <t>Grant, Ulysses S., Boyhood Home</t>
  </si>
  <si>
    <t>Parker, John P., House</t>
  </si>
  <si>
    <t>Rankin, John, House</t>
  </si>
  <si>
    <t>Langstroth Cottage</t>
  </si>
  <si>
    <t>McGuffey, William H., House</t>
  </si>
  <si>
    <t>Tytus, John B., House</t>
  </si>
  <si>
    <t>Beginning Point of the U.S. Public Land Survey</t>
  </si>
  <si>
    <t>Cleveland Arcade</t>
  </si>
  <si>
    <t>Ohio and Erie Canal</t>
  </si>
  <si>
    <t>USS COD (submarine)</t>
  </si>
  <si>
    <t>Zero Gravity Research Facility (B-2)</t>
  </si>
  <si>
    <t>Edison, Thomas Alva, Birthplace</t>
  </si>
  <si>
    <t>Spacecraft Propulsion Research Facility</t>
  </si>
  <si>
    <t>Sherman, John, Birthplace</t>
  </si>
  <si>
    <t>Ohio Statehouse</t>
  </si>
  <si>
    <t>Ohio Theatre</t>
  </si>
  <si>
    <t>Rickenbacker, Capt. Edward V., House</t>
  </si>
  <si>
    <t>Huffman Field</t>
  </si>
  <si>
    <t>Young, Col. Charles, House</t>
  </si>
  <si>
    <t>S Bridge, National Road</t>
  </si>
  <si>
    <t>Carew Tower</t>
  </si>
  <si>
    <t>Cincinnati Music Hall</t>
  </si>
  <si>
    <t>Cincinnati Observatory Building</t>
  </si>
  <si>
    <t>Cincinnati Union Terminal</t>
  </si>
  <si>
    <t>Cincinnati Zoo Historic Structures</t>
  </si>
  <si>
    <t>Glendale Historic District</t>
  </si>
  <si>
    <t>MAJESTIC</t>
  </si>
  <si>
    <t>Pendleton, George Hunt, House</t>
  </si>
  <si>
    <t>Plum Street Temple</t>
  </si>
  <si>
    <t>Spring Grove Cemetery</t>
  </si>
  <si>
    <t>Taft Museum</t>
  </si>
  <si>
    <t>Village of Mariemont</t>
  </si>
  <si>
    <t>William Howard Taft National Historic Site</t>
  </si>
  <si>
    <t>Lundy, Benjamin, House</t>
  </si>
  <si>
    <t>Mount Pleasant Historic District</t>
  </si>
  <si>
    <t>James A. Garfield National Historic Site</t>
  </si>
  <si>
    <t>Kirtland Temple</t>
  </si>
  <si>
    <t>Newark Earthworks</t>
  </si>
  <si>
    <t>Evans, Wilson Bruce, House</t>
  </si>
  <si>
    <t>Langston, John Mercer, House</t>
  </si>
  <si>
    <t>Oberlin College</t>
  </si>
  <si>
    <t>Fallen Timbers Battlefield</t>
  </si>
  <si>
    <t>Libbey, Edward D., House</t>
  </si>
  <si>
    <t>McGuffey, William H., Boyhood Home Site</t>
  </si>
  <si>
    <t>Harding, Warren G., House</t>
  </si>
  <si>
    <t>Dunbar, Paul Laurence, House</t>
  </si>
  <si>
    <t>Hawthorn Hill</t>
  </si>
  <si>
    <t>Kettering, Charles F., House</t>
  </si>
  <si>
    <t>Wright Cycle Company--Wright and Wright Printing Offices</t>
  </si>
  <si>
    <t>Wright Flyer III</t>
  </si>
  <si>
    <t>Cooke, Jay, House</t>
  </si>
  <si>
    <t>Johnson Island Civil War Prison and Fort Site</t>
  </si>
  <si>
    <t>Adena (Thomas Worthington House)</t>
  </si>
  <si>
    <t>Hopeton Earthworks</t>
  </si>
  <si>
    <t>Hayes, Rutherford B., House</t>
  </si>
  <si>
    <t>People's Federal Savings and Loan Association</t>
  </si>
  <si>
    <t>McKinley, William, Tomb</t>
  </si>
  <si>
    <t>Stan Hywet Hall-Frank A. Seiberling House</t>
  </si>
  <si>
    <t>Upton, Harriet Taylor, House</t>
  </si>
  <si>
    <t>Pennsylvania Railroad Depot And Baggage Room</t>
  </si>
  <si>
    <t>Fort Ancient</t>
  </si>
  <si>
    <t>W.P. SNYDER, JR. (steamboat)</t>
  </si>
  <si>
    <t>Fort Meigs</t>
  </si>
  <si>
    <t>Fort Washita</t>
  </si>
  <si>
    <t>Cherokee National Capitol</t>
  </si>
  <si>
    <t>Murrell Home</t>
  </si>
  <si>
    <t>Camp Nichols</t>
  </si>
  <si>
    <t>Bizzell Library, University of Oklahoma</t>
  </si>
  <si>
    <t>Deer Creek Site</t>
  </si>
  <si>
    <t>Marland, E. W., Mansion</t>
  </si>
  <si>
    <t>One-hundred-and-one Ranch</t>
  </si>
  <si>
    <t>Guthrie Historic District</t>
  </si>
  <si>
    <t>Wheelock Academy</t>
  </si>
  <si>
    <t>Honey Springs Battlefield NHL</t>
  </si>
  <si>
    <t>Platt National Park Historic District</t>
  </si>
  <si>
    <t>Boley Historic District</t>
  </si>
  <si>
    <t>Creek National Capitol</t>
  </si>
  <si>
    <t>Washita Battlefield National Historic Site</t>
  </si>
  <si>
    <t>Sequoyah's Cabin</t>
  </si>
  <si>
    <t>Stamper Site</t>
  </si>
  <si>
    <t>Boston Avenue Methodist Episcopal Church</t>
  </si>
  <si>
    <t>Price Tower</t>
  </si>
  <si>
    <t>McLemore Site</t>
  </si>
  <si>
    <t>Timberline Lodge</t>
  </si>
  <si>
    <t>Fort Astoria</t>
  </si>
  <si>
    <t>Lightship WAL-604, COLUMBIA</t>
  </si>
  <si>
    <t>Kam Wah Chung Company Building</t>
  </si>
  <si>
    <t>Jacksonville Historic District</t>
  </si>
  <si>
    <t>Oregon Caves Chateau</t>
  </si>
  <si>
    <t>Crater Lake Superintendent's Residence</t>
  </si>
  <si>
    <t>Fort Rock Cave</t>
  </si>
  <si>
    <t>Deady Hall</t>
  </si>
  <si>
    <t>Villard Hall</t>
  </si>
  <si>
    <t>Bonneville Dam Historic District</t>
  </si>
  <si>
    <t>Bonneville Dam Historic District (Boundary Increase)</t>
  </si>
  <si>
    <t>Columbia River Highway Historic District</t>
  </si>
  <si>
    <t>Pioneer Courthouse</t>
  </si>
  <si>
    <t>Portland Skidmore/Old Town Historic District</t>
  </si>
  <si>
    <t>Sunken Village Archeological Site (35MU4)</t>
  </si>
  <si>
    <t>Watzek, Aubrey R., House</t>
  </si>
  <si>
    <t>Nez Perce Traditional Site, Wallowa Lake</t>
  </si>
  <si>
    <t>Peleliu Battlefield</t>
  </si>
  <si>
    <t>Eisenhower National Historic Site</t>
  </si>
  <si>
    <t>Allegheny County Courthouse and Jail</t>
  </si>
  <si>
    <t>Bost Building</t>
  </si>
  <si>
    <t>Carrie Blast Furnace Number 6 and 7</t>
  </si>
  <si>
    <t>Chatham Village Historic District</t>
  </si>
  <si>
    <t>Emmanuel Episcopal Church</t>
  </si>
  <si>
    <t>Forks of the Ohio</t>
  </si>
  <si>
    <t>Kennywood Park</t>
  </si>
  <si>
    <t>Neville House</t>
  </si>
  <si>
    <t>Oakmont Country Club Historic District</t>
  </si>
  <si>
    <t>Smithfield Street Bridge</t>
  </si>
  <si>
    <t>Old Economy</t>
  </si>
  <si>
    <t>Quay, Matthew S., House</t>
  </si>
  <si>
    <t>Bedford Springs Hotel Historic District</t>
  </si>
  <si>
    <t>Espy House</t>
  </si>
  <si>
    <t>Gruber Wagon Works</t>
  </si>
  <si>
    <t>Weiser, Conrad, House</t>
  </si>
  <si>
    <t>Allegheny Portage Railroad National Historic Site</t>
  </si>
  <si>
    <t>Horseshoe Curve</t>
  </si>
  <si>
    <t>Leap-the-Dips</t>
  </si>
  <si>
    <t>Andalusia</t>
  </si>
  <si>
    <t>Buckingham Friends Meeting House</t>
  </si>
  <si>
    <t>Delaware Division of the Pennsylvania Canal</t>
  </si>
  <si>
    <t>Fonthill, Mercer Museum and Moravian Pottery and Tile Works</t>
  </si>
  <si>
    <t>Green Hills Farm</t>
  </si>
  <si>
    <t>Honey Hollow Watershed</t>
  </si>
  <si>
    <t>Nakashima, George, Woodworker Complex</t>
  </si>
  <si>
    <t>Summerseat</t>
  </si>
  <si>
    <t>Washington Crossing State Park</t>
  </si>
  <si>
    <t>Harmony Historic District</t>
  </si>
  <si>
    <t>Cambria Iron Company</t>
  </si>
  <si>
    <t>Staple Bend Tunnel</t>
  </si>
  <si>
    <t>Packer, Asa, Mansion</t>
  </si>
  <si>
    <t>St. Mark's Episcopal Church</t>
  </si>
  <si>
    <t>Cedarcroft</t>
  </si>
  <si>
    <t>Esherick, Wharton, Studio</t>
  </si>
  <si>
    <t>Lightfoot Mill</t>
  </si>
  <si>
    <t>Lukens Historic District</t>
  </si>
  <si>
    <t>Marshall, Humphry, House</t>
  </si>
  <si>
    <t>Valley Forge National Historical Park</t>
  </si>
  <si>
    <t>Von Steuben, Gen. Frederick, Headquarters</t>
  </si>
  <si>
    <t>Waynesborough</t>
  </si>
  <si>
    <t>Carlisle Indian School</t>
  </si>
  <si>
    <t>Old West, Dickinson College</t>
  </si>
  <si>
    <t>Harris, John, Mansion</t>
  </si>
  <si>
    <t>Harrisburg Central Railroad Station and Trainshed</t>
  </si>
  <si>
    <t>Hershey, Milton S., Mansion</t>
  </si>
  <si>
    <t>Pennsylvania State Capitol Complex (Boundary Revision)</t>
  </si>
  <si>
    <t>State Capitol Building, Pennsylvania</t>
  </si>
  <si>
    <t>Brandywine Battlefield</t>
  </si>
  <si>
    <t>Merion Golf Club, East and West Courses</t>
  </si>
  <si>
    <t>Printzhof, The</t>
  </si>
  <si>
    <t>Seventeen-hundred-and-four House</t>
  </si>
  <si>
    <t>West, Benjamin, Birthplace</t>
  </si>
  <si>
    <t>Wyeth, N.C., House and Studio</t>
  </si>
  <si>
    <t>Fallingwater</t>
  </si>
  <si>
    <t>Gallatin, Albert, House; Friendship Hill National Historic Site</t>
  </si>
  <si>
    <t>Hagan, Isaac Newton, House</t>
  </si>
  <si>
    <t>Meason, Isaac, House</t>
  </si>
  <si>
    <t>Searights Tollhouse, National Road</t>
  </si>
  <si>
    <t>East Broad Top Railroad</t>
  </si>
  <si>
    <t>Pulpit Rocks</t>
  </si>
  <si>
    <t>Powderly, Terence V., House</t>
  </si>
  <si>
    <t>Buchanan, James, House</t>
  </si>
  <si>
    <t>Ephrata Cloister</t>
  </si>
  <si>
    <t>Fulton Opera House</t>
  </si>
  <si>
    <t>Fulton, Robert, Birthplace</t>
  </si>
  <si>
    <t>Stiegel-Coleman House</t>
  </si>
  <si>
    <t>Bomberger's Distillery</t>
  </si>
  <si>
    <t>Cornwall Iron Furnace</t>
  </si>
  <si>
    <t>Schaeffer House</t>
  </si>
  <si>
    <t>Union Canal Tunnel</t>
  </si>
  <si>
    <t>Taylor, George, House</t>
  </si>
  <si>
    <t>Antes, Henry, House</t>
  </si>
  <si>
    <t>Augustus Lutheran Church</t>
  </si>
  <si>
    <t>Beth Sholom Synagogue</t>
  </si>
  <si>
    <t>Bryn Athyn Historic District</t>
  </si>
  <si>
    <t>Graeme Park</t>
  </si>
  <si>
    <t>Grey Towers</t>
  </si>
  <si>
    <t>Merion Cricket Club</t>
  </si>
  <si>
    <t>Merion Friends Meeting House</t>
  </si>
  <si>
    <t>Mill Grove</t>
  </si>
  <si>
    <t>Thomas, M. Carey, Library, Bryn Mawr College</t>
  </si>
  <si>
    <t>Woodmont</t>
  </si>
  <si>
    <t>Gemeinhaus-Lewis David De Schweinitz Residence</t>
  </si>
  <si>
    <t>Old Waterworks</t>
  </si>
  <si>
    <t>Priestley, Joseph, House</t>
  </si>
  <si>
    <t>Academy of Music</t>
  </si>
  <si>
    <t>Alfred Newton Richards Medical Research Laboratories and David Goddard Laboratories Buildings</t>
  </si>
  <si>
    <t>American Philosophical Society Hall</t>
  </si>
  <si>
    <t>Arch Street Friends Meeting House</t>
  </si>
  <si>
    <t>Athenaeum of Philadelphia</t>
  </si>
  <si>
    <t>Bartram, John, House</t>
  </si>
  <si>
    <t>Boat House Row</t>
  </si>
  <si>
    <t>Carpenters' Hall</t>
  </si>
  <si>
    <t>Church of St. James the Less</t>
  </si>
  <si>
    <t>Cliveden</t>
  </si>
  <si>
    <t>College of Physicians of Philadelphia Building</t>
  </si>
  <si>
    <t>Colonial Germantown Historic District</t>
  </si>
  <si>
    <t>Coltrane, John, House</t>
  </si>
  <si>
    <t>Cope, Edward Drinker, House</t>
  </si>
  <si>
    <t>Eakins, Thomas, House</t>
  </si>
  <si>
    <t>Eastern State Penitentiary</t>
  </si>
  <si>
    <t>Elfreth's Alley Historic District</t>
  </si>
  <si>
    <t>Fairmount Water Works</t>
  </si>
  <si>
    <t>First Bank of the United States</t>
  </si>
  <si>
    <t>Fort Mifflin</t>
  </si>
  <si>
    <t>Founder's Hall, Girard College</t>
  </si>
  <si>
    <t>Friends Hospital</t>
  </si>
  <si>
    <t>Furness Library</t>
  </si>
  <si>
    <t>Germantown Cricket Club</t>
  </si>
  <si>
    <t>Harper, Frances Ellen Watkins, House</t>
  </si>
  <si>
    <t>Hill-Physick House</t>
  </si>
  <si>
    <t>Institute of the Pennsylvania Hospital</t>
  </si>
  <si>
    <t>Insurance Company of North America Building</t>
  </si>
  <si>
    <t>Johnson, John, House</t>
  </si>
  <si>
    <t>Laurel Hill Cemetery</t>
  </si>
  <si>
    <t>Lesley, J. Peter, House</t>
  </si>
  <si>
    <t>Masonic Temple</t>
  </si>
  <si>
    <t>Memorial Hall</t>
  </si>
  <si>
    <t>Merchants' Exchange Building</t>
  </si>
  <si>
    <t>Mother Bethel A.M.E. Church</t>
  </si>
  <si>
    <t>Musical Fund Hall</t>
  </si>
  <si>
    <t>New Century Guild</t>
  </si>
  <si>
    <t>New Market</t>
  </si>
  <si>
    <t>Peale, Charles Willson, House</t>
  </si>
  <si>
    <t>Pennsylvania Academy of the Fine Arts</t>
  </si>
  <si>
    <t>Pennsylvania Hospital</t>
  </si>
  <si>
    <t>Philadelphia City Hall</t>
  </si>
  <si>
    <t>Philadelphia Contributionship</t>
  </si>
  <si>
    <t>Philadelphia Savings Fund Society Building</t>
  </si>
  <si>
    <t>Philadelphia School of Design for Women</t>
  </si>
  <si>
    <t>Poe, Edgar Allan, House, National Historic Site</t>
  </si>
  <si>
    <t>Race Street Friends Meetinghouse</t>
  </si>
  <si>
    <t>Reading Terminal and Trainshed</t>
  </si>
  <si>
    <t>Reynolds-Morris House</t>
  </si>
  <si>
    <t>RittenhouseTown Historic District</t>
  </si>
  <si>
    <t>Second Bank of the United States</t>
  </si>
  <si>
    <t>South, George W., Memorial Protestant Episcopal Church of the Advocate</t>
  </si>
  <si>
    <t>Stenton</t>
  </si>
  <si>
    <t>Sully, Thomas, Residence</t>
  </si>
  <si>
    <t>Tanner, Henry O., House</t>
  </si>
  <si>
    <t>U.S. Naval Home</t>
  </si>
  <si>
    <t>U.S.S. OLYMPIA</t>
  </si>
  <si>
    <t>USS BECUNA (SS-319)</t>
  </si>
  <si>
    <t>Wagner Free Institute of Science</t>
  </si>
  <si>
    <t>Walnut Street Theatre</t>
  </si>
  <si>
    <t>Wanamaker, John, Store</t>
  </si>
  <si>
    <t>Woodford</t>
  </si>
  <si>
    <t>Woodlands, The</t>
  </si>
  <si>
    <t>Wyck House</t>
  </si>
  <si>
    <t>Minisink Archeological Site</t>
  </si>
  <si>
    <t>Pinchot, Gifford, House</t>
  </si>
  <si>
    <t>Drake Oil Well</t>
  </si>
  <si>
    <t>Acheson, Edward G., House</t>
  </si>
  <si>
    <t>Bradford, David, House</t>
  </si>
  <si>
    <t>LeMoyne, F. Julius, House</t>
  </si>
  <si>
    <t>Meadowcroft Rockshelter</t>
  </si>
  <si>
    <t>Bushy Run Battlefield</t>
  </si>
  <si>
    <t>SS ANTONIO LOPEZ Shipwreck Site and Remains</t>
  </si>
  <si>
    <t>Caparra</t>
  </si>
  <si>
    <t>Casa Dra. Concha Melendez Ramirez</t>
  </si>
  <si>
    <t>La Fortaleza</t>
  </si>
  <si>
    <t>Old San Juan Historic District/Distrito Historico del Viejo San Juan NHL</t>
  </si>
  <si>
    <t>Caguana Ceremonial Ball Courts Site</t>
  </si>
  <si>
    <t>Reynolds, Joseph, House</t>
  </si>
  <si>
    <t>Greene, Gen. Nathanael, Homestead</t>
  </si>
  <si>
    <t>Battle of Rhode Island Site</t>
  </si>
  <si>
    <t>Bell, Isaac, Jr., House</t>
  </si>
  <si>
    <t>Bellevue Avenue Historic District</t>
  </si>
  <si>
    <t>Breakers, The</t>
  </si>
  <si>
    <t>Brick Market</t>
  </si>
  <si>
    <t>Chateau-sur-Mer</t>
  </si>
  <si>
    <t>Elms, The</t>
  </si>
  <si>
    <t>Fort Adams</t>
  </si>
  <si>
    <t>Griswold, John, House</t>
  </si>
  <si>
    <t>Hunter House</t>
  </si>
  <si>
    <t>King, Edward, House</t>
  </si>
  <si>
    <t>Kingscote</t>
  </si>
  <si>
    <t>Marble House</t>
  </si>
  <si>
    <t>Newport Casino</t>
  </si>
  <si>
    <t>Newport Historic District</t>
  </si>
  <si>
    <t>Ocean Drive Historic District</t>
  </si>
  <si>
    <t>Old Colony House</t>
  </si>
  <si>
    <t>Redwood Library</t>
  </si>
  <si>
    <t>Sherman, William Watts, House</t>
  </si>
  <si>
    <t>US Naval War College</t>
  </si>
  <si>
    <t>Vernon House</t>
  </si>
  <si>
    <t>Wanton--Lyman--Hazard House</t>
  </si>
  <si>
    <t>Aldrich, Nelson W., House</t>
  </si>
  <si>
    <t>Arcade, The</t>
  </si>
  <si>
    <t>Arnold, Eleazer, House</t>
  </si>
  <si>
    <t>Brown, John, House</t>
  </si>
  <si>
    <t>College Hill Historic District</t>
  </si>
  <si>
    <t>Corliss--Carrington House</t>
  </si>
  <si>
    <t>Crescent Park Carousel</t>
  </si>
  <si>
    <t>First Baptist Meetinghouse</t>
  </si>
  <si>
    <t>Fleur-de-Lis Studios</t>
  </si>
  <si>
    <t>Hopkins, Gov. Stephen, House</t>
  </si>
  <si>
    <t>Ives, Thomas P., House</t>
  </si>
  <si>
    <t>Lippitt, Gov. Henry, House</t>
  </si>
  <si>
    <t>Nightingale--Brown House</t>
  </si>
  <si>
    <t>Old Slater Mill</t>
  </si>
  <si>
    <t>University Hall, Brown University</t>
  </si>
  <si>
    <t>Block Island South East Light</t>
  </si>
  <si>
    <t>Cocumscossoc Archeological Site</t>
  </si>
  <si>
    <t>Flying Horse Carousel</t>
  </si>
  <si>
    <t>Stuart, Gilbert, Birthplace</t>
  </si>
  <si>
    <t>Burt, Armistead, House</t>
  </si>
  <si>
    <t>Graniteville Historic District</t>
  </si>
  <si>
    <t>Woodlands</t>
  </si>
  <si>
    <t>Beaufort Historic District</t>
  </si>
  <si>
    <t>Charlesfort--Santa Elena Site</t>
  </si>
  <si>
    <t>Marshlands</t>
  </si>
  <si>
    <t>Penn Center Historic District</t>
  </si>
  <si>
    <t>Smalls, Robert, House</t>
  </si>
  <si>
    <t>Middleburg Plantation</t>
  </si>
  <si>
    <t>Mulberry Plantation</t>
  </si>
  <si>
    <t>Pompion Hill Chapel</t>
  </si>
  <si>
    <t>St. James' Church, Goose Creek</t>
  </si>
  <si>
    <t>St. Stephen's Episcopal Church</t>
  </si>
  <si>
    <t>Aiken, William, House and Associated Railroad Structures</t>
  </si>
  <si>
    <t>Blacklock, William, House</t>
  </si>
  <si>
    <t>Brewton, Miles, House</t>
  </si>
  <si>
    <t>Brewton, Robert, House</t>
  </si>
  <si>
    <t>Brick House Ruin</t>
  </si>
  <si>
    <t>Charleston Historic District</t>
  </si>
  <si>
    <t>Circular Congregational Church and Parish House</t>
  </si>
  <si>
    <t>College of Charleston</t>
  </si>
  <si>
    <t>Drayton Hall</t>
  </si>
  <si>
    <t>Exchange and Provost</t>
  </si>
  <si>
    <t>Farmers' and Exchange Bank</t>
  </si>
  <si>
    <t>Fig Island Site</t>
  </si>
  <si>
    <t>Fireproof Building</t>
  </si>
  <si>
    <t>Gibbes, William, House</t>
  </si>
  <si>
    <t>Hampton Plantation</t>
  </si>
  <si>
    <t>Heyward, Dubose, House</t>
  </si>
  <si>
    <t>Heyward-Washington House</t>
  </si>
  <si>
    <t>Hibernian Hall</t>
  </si>
  <si>
    <t>Huguenot Church</t>
  </si>
  <si>
    <t>Kahal Kadosh Beth Elohim Synagogue</t>
  </si>
  <si>
    <t>Manigault, Joseph, House</t>
  </si>
  <si>
    <t>Market Hall and Sheds</t>
  </si>
  <si>
    <t>Mills, Clark, Studio</t>
  </si>
  <si>
    <t>Old Marine Hospital</t>
  </si>
  <si>
    <t>Powder Magazine</t>
  </si>
  <si>
    <t>Rhett, Robert Barnwell, House</t>
  </si>
  <si>
    <t>Roper, Robert William, House</t>
  </si>
  <si>
    <t>Russell, Nathaniel, House</t>
  </si>
  <si>
    <t>Rutledge, Edward, House</t>
  </si>
  <si>
    <t>Rutledge, Gov. John, House</t>
  </si>
  <si>
    <t>Simmons-Edwards House</t>
  </si>
  <si>
    <t>Snee Farm--Charles Pinckney National Historic Site</t>
  </si>
  <si>
    <t>St. James Episcopal Church, Santee</t>
  </si>
  <si>
    <t>St. Michael's Episcopal Church</t>
  </si>
  <si>
    <t>St. Philip's Episcopal Church</t>
  </si>
  <si>
    <t>Stono River Slave Rebellion Site</t>
  </si>
  <si>
    <t>Stuart, Col. John, House</t>
  </si>
  <si>
    <t>Unitarian Church</t>
  </si>
  <si>
    <t>USS CLAMAGORE (SS-343)</t>
  </si>
  <si>
    <t>USS LAFFEY</t>
  </si>
  <si>
    <t>USS YORKTOWN (CV-10)</t>
  </si>
  <si>
    <t>Vesey, Denmark, House</t>
  </si>
  <si>
    <t>Coker Experimental Farms</t>
  </si>
  <si>
    <t>Middleton Place</t>
  </si>
  <si>
    <t>Snow's Island</t>
  </si>
  <si>
    <t>Atalaya</t>
  </si>
  <si>
    <t>Hopsewee</t>
  </si>
  <si>
    <t>Rainey, Joseph H., House</t>
  </si>
  <si>
    <t>Parker High School Auditorium</t>
  </si>
  <si>
    <t>Ninety Six National Historic Site</t>
  </si>
  <si>
    <t>Bethesda Presbyterian Church</t>
  </si>
  <si>
    <t>Camden Battlefield</t>
  </si>
  <si>
    <t>Mulberry Plantation (Chesnut House)</t>
  </si>
  <si>
    <t>Lancaster County Courthouse</t>
  </si>
  <si>
    <t>Lancaster County Jail</t>
  </si>
  <si>
    <t>Fort Hill</t>
  </si>
  <si>
    <t>Chapelle Administration Building</t>
  </si>
  <si>
    <t>Hall, Ainsley, House</t>
  </si>
  <si>
    <t>South Carolina State Hospital, Mills Building</t>
  </si>
  <si>
    <t>South Carolina Statehouse</t>
  </si>
  <si>
    <t>Borough House Plantation</t>
  </si>
  <si>
    <t>Holy Cross Episcopal Church</t>
  </si>
  <si>
    <t>Millford Plantation</t>
  </si>
  <si>
    <t>Crow Creek Site</t>
  </si>
  <si>
    <t>Fort Thompson Mounds</t>
  </si>
  <si>
    <t>Vanderbilt Archeological Site</t>
  </si>
  <si>
    <t>Mitchell Site</t>
  </si>
  <si>
    <t>Molstad Village</t>
  </si>
  <si>
    <t>Battle Mountain Sanitarium, National Home For Disabled Volunteer Soldiers</t>
  </si>
  <si>
    <t>Bloom Site</t>
  </si>
  <si>
    <t>Arzberger Site</t>
  </si>
  <si>
    <t>Deadwood Historic District</t>
  </si>
  <si>
    <t>Frawley Historic Ranch</t>
  </si>
  <si>
    <t>Langdeau Site</t>
  </si>
  <si>
    <t>Bear Butte</t>
  </si>
  <si>
    <t>Wounded Knee Battlefield</t>
  </si>
  <si>
    <t>Fort Pierre Chouteau Site</t>
  </si>
  <si>
    <t>La Verendrye Site</t>
  </si>
  <si>
    <t>Jenkins Lutheran Chapel and Cemetery</t>
  </si>
  <si>
    <t>Sycamore Shoals</t>
  </si>
  <si>
    <t>Montgomery Bell Tunnel</t>
  </si>
  <si>
    <t>Jubilee Hall, Fisk University</t>
  </si>
  <si>
    <t>Peabody College for Teachers</t>
  </si>
  <si>
    <t>Ryman Auditorium</t>
  </si>
  <si>
    <t>Tennessee State Capitol</t>
  </si>
  <si>
    <t>York, Alvin Cullom, Farm</t>
  </si>
  <si>
    <t>Moccasin Bend Archeological District</t>
  </si>
  <si>
    <t>Shiloh Indian Mounds Site</t>
  </si>
  <si>
    <t>Blount, William, Mansion</t>
  </si>
  <si>
    <t>Pinson Mounds</t>
  </si>
  <si>
    <t>Polk, James K., House</t>
  </si>
  <si>
    <t>Rattle and Snap</t>
  </si>
  <si>
    <t>Fort Loudoun</t>
  </si>
  <si>
    <t>Rhea County Courthouse</t>
  </si>
  <si>
    <t>X-10 Reactor, Oak Ridge National Laboratory</t>
  </si>
  <si>
    <t>Beale Street Historic District</t>
  </si>
  <si>
    <t>Chucalissa Indian Village</t>
  </si>
  <si>
    <t>Graceland</t>
  </si>
  <si>
    <t>Sun Record Company, Memphis Recording Service</t>
  </si>
  <si>
    <t>Long Island of the Holston</t>
  </si>
  <si>
    <t>Mountain Branch, National Home For Disabled Volunteer Soldiers</t>
  </si>
  <si>
    <t>Franklin Battlefield</t>
  </si>
  <si>
    <t>Hiram Masonic Lodge No. 7</t>
  </si>
  <si>
    <t>J A Ranch</t>
  </si>
  <si>
    <t>Bastrop State Park</t>
  </si>
  <si>
    <t>Alamo, The</t>
  </si>
  <si>
    <t>Espada Aqueduct</t>
  </si>
  <si>
    <t>Fort Sam Houston</t>
  </si>
  <si>
    <t>Hangar 9</t>
  </si>
  <si>
    <t>Majestic Theatre</t>
  </si>
  <si>
    <t>Mission Concepcion</t>
  </si>
  <si>
    <t>Randolph Field Historic District</t>
  </si>
  <si>
    <t>Spanish Governor's Palace</t>
  </si>
  <si>
    <t>Fort Brown</t>
  </si>
  <si>
    <t>Palmito Ranch Battlefield</t>
  </si>
  <si>
    <t>Palo Alto Battlefield National Historic Site</t>
  </si>
  <si>
    <t>Resaca de la Palma Battlefield</t>
  </si>
  <si>
    <t>Dealey Plaza Historic District</t>
  </si>
  <si>
    <t>Highland Park Shopping Village</t>
  </si>
  <si>
    <t>Texas Centennial Exposition Buildings (1936--1937)</t>
  </si>
  <si>
    <t>Rayburn, Samuel T., House</t>
  </si>
  <si>
    <t>East End Historic District</t>
  </si>
  <si>
    <t>ELISSA</t>
  </si>
  <si>
    <t>Strand Historic District, The</t>
  </si>
  <si>
    <t>Presidio Nuestra Senora de Loreto de la Bahia</t>
  </si>
  <si>
    <t>Plainview Site</t>
  </si>
  <si>
    <t>Apollo Mission Control Center</t>
  </si>
  <si>
    <t>San Jacinto Battlefield</t>
  </si>
  <si>
    <t>Space Environment Simulation Laboratory</t>
  </si>
  <si>
    <t>U.S.S. TEXAS</t>
  </si>
  <si>
    <t>Fort Richardson</t>
  </si>
  <si>
    <t>Fort Davis National Historic Site</t>
  </si>
  <si>
    <t>Lucas Gusher, Spindletop Oil Field</t>
  </si>
  <si>
    <t>Porter, Walter C., Farm</t>
  </si>
  <si>
    <t>King Ranch</t>
  </si>
  <si>
    <t>Lubbock Lake Site</t>
  </si>
  <si>
    <t>USS Lexington</t>
  </si>
  <si>
    <t>Landergin Mesa</t>
  </si>
  <si>
    <t>Roma Historic District</t>
  </si>
  <si>
    <t>Fort Concho Historic District</t>
  </si>
  <si>
    <t>Governor's Mansion</t>
  </si>
  <si>
    <t>Texas State Capitol</t>
  </si>
  <si>
    <t>Garner, John Nance, House</t>
  </si>
  <si>
    <t>Houston, Sam, House</t>
  </si>
  <si>
    <t>Fort Belknap</t>
  </si>
  <si>
    <t>Harrell Site</t>
  </si>
  <si>
    <t>Trevino--Uribe Rancho</t>
  </si>
  <si>
    <t>World War II Facilities at Midway</t>
  </si>
  <si>
    <t>Wake Island</t>
  </si>
  <si>
    <t>Desolation Canyon</t>
  </si>
  <si>
    <t>Bryce Canyon Lodge and Deluxe Cabins</t>
  </si>
  <si>
    <t>Central Utah Relocation Center (Topaz) Site</t>
  </si>
  <si>
    <t>Bingham Canyon Open Pit Copper Mine</t>
  </si>
  <si>
    <t>Council Hall</t>
  </si>
  <si>
    <t>Emigration Canyon</t>
  </si>
  <si>
    <t>Fort Douglas</t>
  </si>
  <si>
    <t>Temple Square</t>
  </si>
  <si>
    <t>Young, Brigham, Complex</t>
  </si>
  <si>
    <t>Alkali Ridge</t>
  </si>
  <si>
    <t>Danger Cave</t>
  </si>
  <si>
    <t>Quarry Visitor Center</t>
  </si>
  <si>
    <t>Smoot, Reed, House</t>
  </si>
  <si>
    <t>Mountain Meadows Massacre Site</t>
  </si>
  <si>
    <t>Frost, Robert, Farm</t>
  </si>
  <si>
    <t>Mount Independence</t>
  </si>
  <si>
    <t>Rokeby</t>
  </si>
  <si>
    <t>Willard, Emma, House</t>
  </si>
  <si>
    <t>St. Johnsbury Athenaeum</t>
  </si>
  <si>
    <t>Round Church</t>
  </si>
  <si>
    <t>Shelburne Farms</t>
  </si>
  <si>
    <t>TICONDEROGA</t>
  </si>
  <si>
    <t>Morrill, Justin Smith, Homestead</t>
  </si>
  <si>
    <t>Socialist Labor Party Hall</t>
  </si>
  <si>
    <t>Vermont Statehouse</t>
  </si>
  <si>
    <t>Naulakha</t>
  </si>
  <si>
    <t>Rockingham Meetinghouse</t>
  </si>
  <si>
    <t>Coolidge, Calvin, Homestead District</t>
  </si>
  <si>
    <t>Marsh, George Perkins, Boyhood Home</t>
  </si>
  <si>
    <t>Robbins and Lawrence Armory and Machine Shop</t>
  </si>
  <si>
    <t>Stellafane Observatory</t>
  </si>
  <si>
    <t>Columbus Landing Site</t>
  </si>
  <si>
    <t>Ft. Frederik of US Virgin Islands</t>
  </si>
  <si>
    <t>Fort Christian</t>
  </si>
  <si>
    <t>Skytsborg</t>
  </si>
  <si>
    <t>St. Thomas Synagogue</t>
  </si>
  <si>
    <t>Shack Mountain</t>
  </si>
  <si>
    <t>Alexandria Historic District</t>
  </si>
  <si>
    <t>Ford, President Gerald R., Jr., House</t>
  </si>
  <si>
    <t>Franklin and Armfield Office</t>
  </si>
  <si>
    <t>Gadsby's Tavern</t>
  </si>
  <si>
    <t>Sayler's Creek Battlefield</t>
  </si>
  <si>
    <t>Benjamin Banneker: SW 9 Intermediate Boundary Stone</t>
  </si>
  <si>
    <t>Drew, Charles Richard, House</t>
  </si>
  <si>
    <t>Fort Myer Historic District</t>
  </si>
  <si>
    <t>Pentagon Office Building Complex</t>
  </si>
  <si>
    <t>Quarters 1, Fort Myer</t>
  </si>
  <si>
    <t>Homestead, The</t>
  </si>
  <si>
    <t>Poplar Forest</t>
  </si>
  <si>
    <t>Shirley</t>
  </si>
  <si>
    <t>Tyler, John, House</t>
  </si>
  <si>
    <t>Westover</t>
  </si>
  <si>
    <t>Rotunda, University of Virginia</t>
  </si>
  <si>
    <t>University Of Virginia Historic District</t>
  </si>
  <si>
    <t>Greenway Court</t>
  </si>
  <si>
    <t>Saratoga</t>
  </si>
  <si>
    <t>Five Forks Battlefield</t>
  </si>
  <si>
    <t>Petersburg Breakthrough Battlefield</t>
  </si>
  <si>
    <t>Gunston Hall</t>
  </si>
  <si>
    <t>Mount Vernon</t>
  </si>
  <si>
    <t>Potomac Canal Historic District</t>
  </si>
  <si>
    <t>Woodlawn Plantation</t>
  </si>
  <si>
    <t>Bremo Plantation</t>
  </si>
  <si>
    <t>Cedar Creek Battlefield and Belle Grove</t>
  </si>
  <si>
    <t>Kenmore</t>
  </si>
  <si>
    <t>Monroe Law Office</t>
  </si>
  <si>
    <t>Rising Sun Tavern</t>
  </si>
  <si>
    <t>Holly Knoll</t>
  </si>
  <si>
    <t>Tuckahoe</t>
  </si>
  <si>
    <t>Ripshin</t>
  </si>
  <si>
    <t>Berry Hill</t>
  </si>
  <si>
    <t>Fort Monroe</t>
  </si>
  <si>
    <t>Hampton Institute</t>
  </si>
  <si>
    <t>Lunar Landing Research Facility</t>
  </si>
  <si>
    <t>Rendezvous Docking Simulator</t>
  </si>
  <si>
    <t>Variable Density Tunnel</t>
  </si>
  <si>
    <t>Hanover County Courthouse</t>
  </si>
  <si>
    <t>Ruffin, Edmund, Plantation</t>
  </si>
  <si>
    <t>Scotchtown</t>
  </si>
  <si>
    <t>Randolph, Virginia, Cottage</t>
  </si>
  <si>
    <t>St. Luke's Church</t>
  </si>
  <si>
    <t>Carter's Grove</t>
  </si>
  <si>
    <t>Elsing Green</t>
  </si>
  <si>
    <t>Barracks, Virginia Military Institute</t>
  </si>
  <si>
    <t>Lee Chapel, Washington and Lee University</t>
  </si>
  <si>
    <t>Virginia Military Institute Historic District</t>
  </si>
  <si>
    <t>Washington and Lee University Historic District</t>
  </si>
  <si>
    <t>Ball's Bluff Battlefield and National Cemetery</t>
  </si>
  <si>
    <t>Marshall, Gen. George C., House</t>
  </si>
  <si>
    <t>Mitchell, Gen. William, House</t>
  </si>
  <si>
    <t>Oak Hill</t>
  </si>
  <si>
    <t>Oatlands</t>
  </si>
  <si>
    <t>Waterford Historic District</t>
  </si>
  <si>
    <t>Green Springs Historic District</t>
  </si>
  <si>
    <t>Glass, Carter, House</t>
  </si>
  <si>
    <t>Camp Hoover</t>
  </si>
  <si>
    <t>Prestwould</t>
  </si>
  <si>
    <t>New Kent School; Watkins, George W., School</t>
  </si>
  <si>
    <t>Pear Valley</t>
  </si>
  <si>
    <t>Skyline Drive Historic District</t>
  </si>
  <si>
    <t>Reynolds Homestead</t>
  </si>
  <si>
    <t>Exchange Building</t>
  </si>
  <si>
    <t>Pittsylvania County Courthouse</t>
  </si>
  <si>
    <t>Drydock No. 1</t>
  </si>
  <si>
    <t>LIGHTSHIP No. 101, PORTSMOUTH</t>
  </si>
  <si>
    <t>Moton, Robert Russa, High School</t>
  </si>
  <si>
    <t>Brandon</t>
  </si>
  <si>
    <t>Egyptian Building</t>
  </si>
  <si>
    <t>Glasgow, Ellen, House</t>
  </si>
  <si>
    <t>Jackson Ward Historic District</t>
  </si>
  <si>
    <t>Main Street Station and Trainshed</t>
  </si>
  <si>
    <t>Marshall, John, House</t>
  </si>
  <si>
    <t>Menokin</t>
  </si>
  <si>
    <t>Monroe, James, Tomb</t>
  </si>
  <si>
    <t>Monument Avenue Historic District</t>
  </si>
  <si>
    <t>Monumental Church</t>
  </si>
  <si>
    <t>Mount Airy</t>
  </si>
  <si>
    <t>Sabine Hall</t>
  </si>
  <si>
    <t>St. John's Episcopal Church</t>
  </si>
  <si>
    <t>Tredegar Iron Works</t>
  </si>
  <si>
    <t>Valentine Museum</t>
  </si>
  <si>
    <t>Virginia State Capitol</t>
  </si>
  <si>
    <t>Walker, Maggie Lena, House, National Historic Site</t>
  </si>
  <si>
    <t>White House of the Confederacy</t>
  </si>
  <si>
    <t>McCormick, Cyrus, Farm and Workshop</t>
  </si>
  <si>
    <t>Aquia Church</t>
  </si>
  <si>
    <t>Washington, George, Boyhood Home Site</t>
  </si>
  <si>
    <t>Wilson, Woodrow, Birthplace</t>
  </si>
  <si>
    <t>Pocahontas Mine No. 1</t>
  </si>
  <si>
    <t>Cape Henry Lighthouse</t>
  </si>
  <si>
    <t>Thoroughgood House</t>
  </si>
  <si>
    <t>Thunderbird Archeological District</t>
  </si>
  <si>
    <t>Spence's Point</t>
  </si>
  <si>
    <t>Stratford Hall</t>
  </si>
  <si>
    <t>Yeocomico Church</t>
  </si>
  <si>
    <t>Bruton Parish Church</t>
  </si>
  <si>
    <t>Randolph, Peyton, House</t>
  </si>
  <si>
    <t>Semple, James, House</t>
  </si>
  <si>
    <t>Williamsburg Historic District</t>
  </si>
  <si>
    <t>Wren Building, College of William and Mary</t>
  </si>
  <si>
    <t>Wythe House</t>
  </si>
  <si>
    <t>Jackson, Thomas J., Headquarters</t>
  </si>
  <si>
    <t>SAVANNAH (nuclear ship)</t>
  </si>
  <si>
    <t>Hanford B Reactor</t>
  </si>
  <si>
    <t>Marmes Rockshelter</t>
  </si>
  <si>
    <t>Fort Worden</t>
  </si>
  <si>
    <t>Port Townsend Historic District</t>
  </si>
  <si>
    <t>ADVENTURESS</t>
  </si>
  <si>
    <t>ARTHUR FOSS (tugboat)</t>
  </si>
  <si>
    <t>DUWAMISH</t>
  </si>
  <si>
    <t>Panama Hotel</t>
  </si>
  <si>
    <t>Pioneer Building, Pergola, and Totem Pole</t>
  </si>
  <si>
    <t>RELIEF (lightship)</t>
  </si>
  <si>
    <t>Seattle Electric Company Georgetown Steam Plant</t>
  </si>
  <si>
    <t>USCGC FIR</t>
  </si>
  <si>
    <t>VIRGINIA V</t>
  </si>
  <si>
    <t>Navy Yard Puget Sound</t>
  </si>
  <si>
    <t>Port Gamble Historic District</t>
  </si>
  <si>
    <t>USS HORNET</t>
  </si>
  <si>
    <t>Chinook Point</t>
  </si>
  <si>
    <t>FIREBOAT NO.1</t>
  </si>
  <si>
    <t>Fort Nisqually Granary and Factor's House</t>
  </si>
  <si>
    <t>Longmire Buildings</t>
  </si>
  <si>
    <t>Paradise Inn</t>
  </si>
  <si>
    <t>Yakima Park Stockade Group</t>
  </si>
  <si>
    <t>American and English Camps, San Juan Island</t>
  </si>
  <si>
    <t>San Juan Island National Historic Site</t>
  </si>
  <si>
    <t>W. T. PRESTON (snagboat)</t>
  </si>
  <si>
    <t>Baltimore and Ohio Railroad Martinsburg Shops</t>
  </si>
  <si>
    <t>Campbell, Alexander, Mansion</t>
  </si>
  <si>
    <t>Old Main, Bethany College</t>
  </si>
  <si>
    <t>Clover Site</t>
  </si>
  <si>
    <t>Greenbrier, The</t>
  </si>
  <si>
    <t>Traveller's Rest</t>
  </si>
  <si>
    <t>Weston State Hospital</t>
  </si>
  <si>
    <t>Grave Creek Mound</t>
  </si>
  <si>
    <t>Matewan Historic District</t>
  </si>
  <si>
    <t>Wade, Alexander, House</t>
  </si>
  <si>
    <t>West Virginia Independence Hall</t>
  </si>
  <si>
    <t>Wheeling Suspension Bridge</t>
  </si>
  <si>
    <t>Reber Radio Telescope</t>
  </si>
  <si>
    <t>Elkins Coal and Coke Company Historic District</t>
  </si>
  <si>
    <t>Davis and Elkins Historic District</t>
  </si>
  <si>
    <t>Elkins, Senator Stephen Benton, House</t>
  </si>
  <si>
    <t>Andrews Methodist Church</t>
  </si>
  <si>
    <t>Farmers and Merchants Union Bank</t>
  </si>
  <si>
    <t>Astor Fur Warehouse</t>
  </si>
  <si>
    <t>Brisbois, Michael, House</t>
  </si>
  <si>
    <t>Dousman Hotel</t>
  </si>
  <si>
    <t>Fort Crawford Military Hospital</t>
  </si>
  <si>
    <t>Villa Louis</t>
  </si>
  <si>
    <t>Bradley, Harold C., House</t>
  </si>
  <si>
    <t>First Unitarian Society Meetinghouse</t>
  </si>
  <si>
    <t>Jacobs, Herbert and Katherine, First House</t>
  </si>
  <si>
    <t>Jacobs, Herbert and Katherine, Second House</t>
  </si>
  <si>
    <t>LaFollette, Robert M., House</t>
  </si>
  <si>
    <t>North Hall, University of Wisconsin</t>
  </si>
  <si>
    <t>University of Wisconsin Armory and Gymnasium</t>
  </si>
  <si>
    <t>University of Wisconsin Dairy Barn</t>
  </si>
  <si>
    <t>University of Wisconsin Science Hall</t>
  </si>
  <si>
    <t>Wisconsin State Capitol</t>
  </si>
  <si>
    <t>Namur Belgian-American District</t>
  </si>
  <si>
    <t>Little White Schoolhouse</t>
  </si>
  <si>
    <t>Taliesin</t>
  </si>
  <si>
    <t>Silver Mound Archeological District</t>
  </si>
  <si>
    <t>Aztalan</t>
  </si>
  <si>
    <t>Garland, Hamlin, House</t>
  </si>
  <si>
    <t>USS COBIA (submarine)</t>
  </si>
  <si>
    <t>Fountain Lake Farm</t>
  </si>
  <si>
    <t>Day, Dr. Fisk Holbrook, House</t>
  </si>
  <si>
    <t>Fourth Street School</t>
  </si>
  <si>
    <t>Greene, Thomas A., Memorial Museum</t>
  </si>
  <si>
    <t>Milwaukee City Hall</t>
  </si>
  <si>
    <t>Northwestern Branch, National Home for Disabled Volunteer Soldiers Historic District</t>
  </si>
  <si>
    <t>Pabst Theater</t>
  </si>
  <si>
    <t>Schoonmaker Reef</t>
  </si>
  <si>
    <t>Soldiers' Home Reef</t>
  </si>
  <si>
    <t>Turner Hall</t>
  </si>
  <si>
    <t>Oconto Site</t>
  </si>
  <si>
    <t>Johnson, Herbert F., House</t>
  </si>
  <si>
    <t>Johnson, S.C., and Son Administration Building and Research Tower</t>
  </si>
  <si>
    <t>How-Beckman Mill</t>
  </si>
  <si>
    <t>Milton House</t>
  </si>
  <si>
    <t>Leopold, Aldo, Shack</t>
  </si>
  <si>
    <t>Ringling Brothers Circus Headquarters</t>
  </si>
  <si>
    <t>Van Hise Rock</t>
  </si>
  <si>
    <t>Ten Chimneys</t>
  </si>
  <si>
    <t>Medicine Wheel--Medicine Mountain</t>
  </si>
  <si>
    <t>Sun, Tom, Ranch</t>
  </si>
  <si>
    <t>South Pass</t>
  </si>
  <si>
    <t>South Pass City Historic District</t>
  </si>
  <si>
    <t>Fort Phil Kearny and Associated Sites</t>
  </si>
  <si>
    <t>Fort David A. Russell</t>
  </si>
  <si>
    <t>Union Pacific Railroad Depot</t>
  </si>
  <si>
    <t>Wyoming State Capitol and Grounds</t>
  </si>
  <si>
    <t>Penney, J. C., Historic District</t>
  </si>
  <si>
    <t>Fort Yellowstone</t>
  </si>
  <si>
    <t>Heart Mountain Relocation Center</t>
  </si>
  <si>
    <t>Horner Site</t>
  </si>
  <si>
    <t>Norris Museum/Norris Comfort Station</t>
  </si>
  <si>
    <t>Norris, Madison, and Fishing Bridge Museums</t>
  </si>
  <si>
    <t>Obsidian Cliff</t>
  </si>
  <si>
    <t>Wapiti Ranger Station</t>
  </si>
  <si>
    <t>Lake Guernsey State Park</t>
  </si>
  <si>
    <t>Oregon Trail Ruts</t>
  </si>
  <si>
    <t>Swan Land and Cattle Company Headquarters</t>
  </si>
  <si>
    <t>Sheridan Inn</t>
  </si>
  <si>
    <t>Upper Green River Rendezvous Site</t>
  </si>
  <si>
    <t>Expedition Island</t>
  </si>
  <si>
    <t>Jackson Lake Lodge</t>
  </si>
  <si>
    <t>Madison Museum</t>
  </si>
  <si>
    <t>Murie Ranch Historic District</t>
  </si>
  <si>
    <t>Old Faithful Inn</t>
  </si>
  <si>
    <t>Baldwin</t>
  </si>
  <si>
    <t>Barbour</t>
  </si>
  <si>
    <t>Colbert</t>
  </si>
  <si>
    <t>Elmore</t>
  </si>
  <si>
    <t>Hale</t>
  </si>
  <si>
    <t>Marengo</t>
  </si>
  <si>
    <t>Perry</t>
  </si>
  <si>
    <t>Pickens</t>
  </si>
  <si>
    <t>Russell</t>
  </si>
  <si>
    <t>Aleutians West</t>
  </si>
  <si>
    <t>Bristol Bay</t>
  </si>
  <si>
    <t>Dillingham</t>
  </si>
  <si>
    <t>Fairbanks North Star</t>
  </si>
  <si>
    <t>Juneau</t>
  </si>
  <si>
    <t>Kenai Peninsula</t>
  </si>
  <si>
    <t>Kodiak Island</t>
  </si>
  <si>
    <t>North Slope</t>
  </si>
  <si>
    <t>Northwest Arctic</t>
  </si>
  <si>
    <t>Skagway-Hoonah-Angoon</t>
  </si>
  <si>
    <t>Southeast Fairbanks</t>
  </si>
  <si>
    <t>Valdez-Cordova</t>
  </si>
  <si>
    <t>Wrangell-Peterburg</t>
  </si>
  <si>
    <t>Yukon-Koyukuk</t>
  </si>
  <si>
    <t>Eastern</t>
  </si>
  <si>
    <t>Apache</t>
  </si>
  <si>
    <t>Cochise</t>
  </si>
  <si>
    <t>Coconino</t>
  </si>
  <si>
    <t>Gila</t>
  </si>
  <si>
    <t>Graham</t>
  </si>
  <si>
    <t>Maricopa</t>
  </si>
  <si>
    <t>Navajo</t>
  </si>
  <si>
    <t>Pima</t>
  </si>
  <si>
    <t>Yavapai</t>
  </si>
  <si>
    <t>Arkansas</t>
  </si>
  <si>
    <t>Cross</t>
  </si>
  <si>
    <t>Desha</t>
  </si>
  <si>
    <t>Garland</t>
  </si>
  <si>
    <t>Grant</t>
  </si>
  <si>
    <t>Hempstead</t>
  </si>
  <si>
    <t>Lee</t>
  </si>
  <si>
    <t>Lonoke</t>
  </si>
  <si>
    <t>Mississippi</t>
  </si>
  <si>
    <t>Ouachita</t>
  </si>
  <si>
    <t>Phillips</t>
  </si>
  <si>
    <t>Pulaski</t>
  </si>
  <si>
    <t>Alameda</t>
  </si>
  <si>
    <t>Contra Costa</t>
  </si>
  <si>
    <t>El Dorado</t>
  </si>
  <si>
    <t>Humboldt</t>
  </si>
  <si>
    <t>Inyo</t>
  </si>
  <si>
    <t>Kern</t>
  </si>
  <si>
    <t>Lake</t>
  </si>
  <si>
    <t>Marin</t>
  </si>
  <si>
    <t>Mariposa</t>
  </si>
  <si>
    <t>Mono</t>
  </si>
  <si>
    <t>Napa</t>
  </si>
  <si>
    <t>San Benito</t>
  </si>
  <si>
    <t>San Bernardino</t>
  </si>
  <si>
    <t>San Luis Obispo</t>
  </si>
  <si>
    <t>San Mateo</t>
  </si>
  <si>
    <t>Siskiyou</t>
  </si>
  <si>
    <t>Solano</t>
  </si>
  <si>
    <t>Tuolumne</t>
  </si>
  <si>
    <t>Ventura</t>
  </si>
  <si>
    <t>Alamosa</t>
  </si>
  <si>
    <t>Clear Creek</t>
  </si>
  <si>
    <t>Conejos</t>
  </si>
  <si>
    <t>El Paso</t>
  </si>
  <si>
    <t>Gilpin</t>
  </si>
  <si>
    <t>Kit Carson</t>
  </si>
  <si>
    <t>La Plata</t>
  </si>
  <si>
    <t>Larimer</t>
  </si>
  <si>
    <t>Las Animas</t>
  </si>
  <si>
    <t>Montezuma</t>
  </si>
  <si>
    <t>Otero</t>
  </si>
  <si>
    <t>Prowers</t>
  </si>
  <si>
    <t>Teller</t>
  </si>
  <si>
    <t>Middlesex</t>
  </si>
  <si>
    <t>Windham</t>
  </si>
  <si>
    <t>Kent</t>
  </si>
  <si>
    <t>Sussex</t>
  </si>
  <si>
    <t>District of Columbia</t>
  </si>
  <si>
    <t>Ponape</t>
  </si>
  <si>
    <t>Alachua</t>
  </si>
  <si>
    <t>Brevard</t>
  </si>
  <si>
    <t>Broward</t>
  </si>
  <si>
    <t>Citrus</t>
  </si>
  <si>
    <t>Duval</t>
  </si>
  <si>
    <t>Escambia</t>
  </si>
  <si>
    <t>Indian River</t>
  </si>
  <si>
    <t>Leon</t>
  </si>
  <si>
    <t>Miami-Dade</t>
  </si>
  <si>
    <t>Monroe</t>
  </si>
  <si>
    <t>Okaloosa</t>
  </si>
  <si>
    <t>Pinellas</t>
  </si>
  <si>
    <t>Polk</t>
  </si>
  <si>
    <t>St. Johns</t>
  </si>
  <si>
    <t>St. Lucie</t>
  </si>
  <si>
    <t>Sumter</t>
  </si>
  <si>
    <t>Volusia</t>
  </si>
  <si>
    <t>Wakulla</t>
  </si>
  <si>
    <t>Walton</t>
  </si>
  <si>
    <t>Bartow</t>
  </si>
  <si>
    <t>Bibb</t>
  </si>
  <si>
    <t>Clarke</t>
  </si>
  <si>
    <t>Early</t>
  </si>
  <si>
    <t>Floyd</t>
  </si>
  <si>
    <t>Glynn</t>
  </si>
  <si>
    <t>Gordon</t>
  </si>
  <si>
    <t>Harris</t>
  </si>
  <si>
    <t>Liberty</t>
  </si>
  <si>
    <t>Lumpkin</t>
  </si>
  <si>
    <t>McDuffie</t>
  </si>
  <si>
    <t>Meriwether</t>
  </si>
  <si>
    <t>Muscogee</t>
  </si>
  <si>
    <t>Stephens</t>
  </si>
  <si>
    <t>Taliaferro</t>
  </si>
  <si>
    <t>Thomas</t>
  </si>
  <si>
    <t>Troup</t>
  </si>
  <si>
    <t>Walker</t>
  </si>
  <si>
    <t>Wilkes</t>
  </si>
  <si>
    <t>Hawaii</t>
  </si>
  <si>
    <t>Kalawao</t>
  </si>
  <si>
    <t>Kauai</t>
  </si>
  <si>
    <t>Maui</t>
  </si>
  <si>
    <t>Ada</t>
  </si>
  <si>
    <t>Bannock</t>
  </si>
  <si>
    <t>Cassia</t>
  </si>
  <si>
    <t>Clark</t>
  </si>
  <si>
    <t>Clearwater</t>
  </si>
  <si>
    <t>Kootenai</t>
  </si>
  <si>
    <t>Lemhi</t>
  </si>
  <si>
    <t>Bureau</t>
  </si>
  <si>
    <t>Champaign</t>
  </si>
  <si>
    <t>Cook</t>
  </si>
  <si>
    <t>Grundy</t>
  </si>
  <si>
    <t>Henry</t>
  </si>
  <si>
    <t>Jersey</t>
  </si>
  <si>
    <t>Jo Daviess</t>
  </si>
  <si>
    <t>Kendall</t>
  </si>
  <si>
    <t>Knox</t>
  </si>
  <si>
    <t>Massac</t>
  </si>
  <si>
    <t>McLean</t>
  </si>
  <si>
    <t>Ogle</t>
  </si>
  <si>
    <t>Pike</t>
  </si>
  <si>
    <t>Randolph</t>
  </si>
  <si>
    <t>Sangamon</t>
  </si>
  <si>
    <t>St. Clair</t>
  </si>
  <si>
    <t>Tazewell</t>
  </si>
  <si>
    <t>Will</t>
  </si>
  <si>
    <t>Allen</t>
  </si>
  <si>
    <t>Bartholomew</t>
  </si>
  <si>
    <t>Cass</t>
  </si>
  <si>
    <t>De Kalb</t>
  </si>
  <si>
    <t>Posey</t>
  </si>
  <si>
    <t>Spencer</t>
  </si>
  <si>
    <t>Tippecanoe</t>
  </si>
  <si>
    <t>Vanderburgh</t>
  </si>
  <si>
    <t>Vigo</t>
  </si>
  <si>
    <t>Wayne</t>
  </si>
  <si>
    <t>Cedar</t>
  </si>
  <si>
    <t>Davis</t>
  </si>
  <si>
    <t>Iowa</t>
  </si>
  <si>
    <t>Johnson</t>
  </si>
  <si>
    <t>Louisa</t>
  </si>
  <si>
    <t>Lyon</t>
  </si>
  <si>
    <t>O Brien</t>
  </si>
  <si>
    <t>Page</t>
  </si>
  <si>
    <t>Pottawattamie</t>
  </si>
  <si>
    <t>Poweshiek</t>
  </si>
  <si>
    <t>Woodbury</t>
  </si>
  <si>
    <t>Barber</t>
  </si>
  <si>
    <t>Bourbon</t>
  </si>
  <si>
    <t>Chase</t>
  </si>
  <si>
    <t>Dickinson</t>
  </si>
  <si>
    <t>Ford</t>
  </si>
  <si>
    <t>Harvey</t>
  </si>
  <si>
    <t>Linn</t>
  </si>
  <si>
    <t>Pawnee</t>
  </si>
  <si>
    <t>Rice</t>
  </si>
  <si>
    <t>Saline</t>
  </si>
  <si>
    <t>Shawnee</t>
  </si>
  <si>
    <t>Boyle</t>
  </si>
  <si>
    <t>Harlan</t>
  </si>
  <si>
    <t>Jessamine</t>
  </si>
  <si>
    <t>Leslie</t>
  </si>
  <si>
    <t>Mercer</t>
  </si>
  <si>
    <t>Ohio</t>
  </si>
  <si>
    <t>Shelby</t>
  </si>
  <si>
    <t>Assumption</t>
  </si>
  <si>
    <t>Avoyelles</t>
  </si>
  <si>
    <t>Caddo</t>
  </si>
  <si>
    <t>East Baton Rouge</t>
  </si>
  <si>
    <t>East Feliciana</t>
  </si>
  <si>
    <t>Iberia</t>
  </si>
  <si>
    <t>Lafourche</t>
  </si>
  <si>
    <t>Orleans</t>
  </si>
  <si>
    <t>Plaquemines</t>
  </si>
  <si>
    <t>Pointe Coupee</t>
  </si>
  <si>
    <t>Sabine</t>
  </si>
  <si>
    <t>St. Charles</t>
  </si>
  <si>
    <t>St. James</t>
  </si>
  <si>
    <t>St. John The Baptist</t>
  </si>
  <si>
    <t>St. Martin</t>
  </si>
  <si>
    <t>West Carroll</t>
  </si>
  <si>
    <t>West Feliciana</t>
  </si>
  <si>
    <t>Aroostook</t>
  </si>
  <si>
    <t>Cumberland</t>
  </si>
  <si>
    <t>Kennebec</t>
  </si>
  <si>
    <t>Somerset</t>
  </si>
  <si>
    <t>Waldo</t>
  </si>
  <si>
    <t>Kwajalein</t>
  </si>
  <si>
    <t>Anne Arundel</t>
  </si>
  <si>
    <t>Baltimore</t>
  </si>
  <si>
    <t>Calvert</t>
  </si>
  <si>
    <t>Carroll</t>
  </si>
  <si>
    <t>Cecil</t>
  </si>
  <si>
    <t>Charles</t>
  </si>
  <si>
    <t>Garrett</t>
  </si>
  <si>
    <t>Harford</t>
  </si>
  <si>
    <t>Howard</t>
  </si>
  <si>
    <t>Prince George's</t>
  </si>
  <si>
    <t>St. Mary's</t>
  </si>
  <si>
    <t>Talbot</t>
  </si>
  <si>
    <t>Barnstable</t>
  </si>
  <si>
    <t>Berkshire</t>
  </si>
  <si>
    <t>Dukes</t>
  </si>
  <si>
    <t>Hampden</t>
  </si>
  <si>
    <t>Hampshire</t>
  </si>
  <si>
    <t>Norfolk</t>
  </si>
  <si>
    <t>Suffolk</t>
  </si>
  <si>
    <t>Benzie</t>
  </si>
  <si>
    <t>Chippewa</t>
  </si>
  <si>
    <t>Emmet</t>
  </si>
  <si>
    <t>Genesee</t>
  </si>
  <si>
    <t>Houghton</t>
  </si>
  <si>
    <t>Ingham</t>
  </si>
  <si>
    <t>Leelanau</t>
  </si>
  <si>
    <t>Mackinac</t>
  </si>
  <si>
    <t>Beltrami</t>
  </si>
  <si>
    <t>Dakota</t>
  </si>
  <si>
    <t>Hennepin</t>
  </si>
  <si>
    <t>Koochiching</t>
  </si>
  <si>
    <t>Mille Lacs</t>
  </si>
  <si>
    <t>Morrison</t>
  </si>
  <si>
    <t>Olmsted</t>
  </si>
  <si>
    <t>Pine</t>
  </si>
  <si>
    <t>Ramsey</t>
  </si>
  <si>
    <t>Sherburne</t>
  </si>
  <si>
    <t>St. Louis</t>
  </si>
  <si>
    <t>Stearns</t>
  </si>
  <si>
    <t>Steele</t>
  </si>
  <si>
    <t>Yellow Medicine</t>
  </si>
  <si>
    <t>Adams</t>
  </si>
  <si>
    <t>Bolivar</t>
  </si>
  <si>
    <t>Claiborne</t>
  </si>
  <si>
    <t>Clay</t>
  </si>
  <si>
    <t>Harrison</t>
  </si>
  <si>
    <t>Hinds</t>
  </si>
  <si>
    <t>Humphreys</t>
  </si>
  <si>
    <t>Lauderdale</t>
  </si>
  <si>
    <t>Lowndes</t>
  </si>
  <si>
    <t>Noxubee</t>
  </si>
  <si>
    <t>Yazoo</t>
  </si>
  <si>
    <t>Boone</t>
  </si>
  <si>
    <t>Buchanan</t>
  </si>
  <si>
    <t>Callaway</t>
  </si>
  <si>
    <t>Vernon</t>
  </si>
  <si>
    <t>Wright</t>
  </si>
  <si>
    <t>Beaverhead</t>
  </si>
  <si>
    <t>Big Horn</t>
  </si>
  <si>
    <t>Blaine</t>
  </si>
  <si>
    <t>Broadwater</t>
  </si>
  <si>
    <t>Cascade</t>
  </si>
  <si>
    <t>Chouteau</t>
  </si>
  <si>
    <t>Dawson</t>
  </si>
  <si>
    <t>Flathead</t>
  </si>
  <si>
    <t>Gallatin</t>
  </si>
  <si>
    <t>Glacier</t>
  </si>
  <si>
    <t>Missoula</t>
  </si>
  <si>
    <t>Park</t>
  </si>
  <si>
    <t>Powell</t>
  </si>
  <si>
    <t>Rosebud</t>
  </si>
  <si>
    <t>Silver Bow</t>
  </si>
  <si>
    <t>Yellowstone</t>
  </si>
  <si>
    <t>Morocco</t>
  </si>
  <si>
    <t>Saipan</t>
  </si>
  <si>
    <t>Tinian</t>
  </si>
  <si>
    <t>Dawes</t>
  </si>
  <si>
    <t>Garden</t>
  </si>
  <si>
    <t>Nemaha</t>
  </si>
  <si>
    <t>Otoe</t>
  </si>
  <si>
    <t>Red Willow</t>
  </si>
  <si>
    <t>Richardson</t>
  </si>
  <si>
    <t>Scotts Bluff</t>
  </si>
  <si>
    <t>Thurston</t>
  </si>
  <si>
    <t>Valley</t>
  </si>
  <si>
    <t>Webster</t>
  </si>
  <si>
    <t>Pershing</t>
  </si>
  <si>
    <t>Storey</t>
  </si>
  <si>
    <t>Washoe</t>
  </si>
  <si>
    <t>White Pine</t>
  </si>
  <si>
    <t>Cheshire</t>
  </si>
  <si>
    <t>Coos</t>
  </si>
  <si>
    <t>Merrimack</t>
  </si>
  <si>
    <t>Sullivan</t>
  </si>
  <si>
    <t>Atlantic</t>
  </si>
  <si>
    <t>Bergen</t>
  </si>
  <si>
    <t>Ocean</t>
  </si>
  <si>
    <t>Passaic</t>
  </si>
  <si>
    <t>Union</t>
  </si>
  <si>
    <t>Colfax</t>
  </si>
  <si>
    <t>Dona Ana</t>
  </si>
  <si>
    <t>Eddy</t>
  </si>
  <si>
    <t>Luna</t>
  </si>
  <si>
    <t>McKinley</t>
  </si>
  <si>
    <t>Mora</t>
  </si>
  <si>
    <t>Rio Arriba</t>
  </si>
  <si>
    <t>Roosevelt</t>
  </si>
  <si>
    <t>Sandoval</t>
  </si>
  <si>
    <t>Socorro</t>
  </si>
  <si>
    <t>Torrance</t>
  </si>
  <si>
    <t>Valencia</t>
  </si>
  <si>
    <t>Broome</t>
  </si>
  <si>
    <t>Cayuga</t>
  </si>
  <si>
    <t>Chemung</t>
  </si>
  <si>
    <t>Delaware</t>
  </si>
  <si>
    <t>Dutchess</t>
  </si>
  <si>
    <t>Erie</t>
  </si>
  <si>
    <t>Greene</t>
  </si>
  <si>
    <t>Hamilton</t>
  </si>
  <si>
    <t>Herkimer</t>
  </si>
  <si>
    <t>Kings</t>
  </si>
  <si>
    <t>Livingston</t>
  </si>
  <si>
    <t>Nassau</t>
  </si>
  <si>
    <t>Niagara</t>
  </si>
  <si>
    <t>Ontario</t>
  </si>
  <si>
    <t>Otsego</t>
  </si>
  <si>
    <t>Putnam</t>
  </si>
  <si>
    <t>Queens</t>
  </si>
  <si>
    <t>Schuyler</t>
  </si>
  <si>
    <t>Seneca</t>
  </si>
  <si>
    <t>Tompkins</t>
  </si>
  <si>
    <t>Ulster</t>
  </si>
  <si>
    <t>Westchester</t>
  </si>
  <si>
    <t>Buncombe</t>
  </si>
  <si>
    <t>Cabarrus</t>
  </si>
  <si>
    <t>Caswell</t>
  </si>
  <si>
    <t>Chowan</t>
  </si>
  <si>
    <t>Dare</t>
  </si>
  <si>
    <t>Davie</t>
  </si>
  <si>
    <t>Edgecombe</t>
  </si>
  <si>
    <t>Forsyth</t>
  </si>
  <si>
    <t>Henderson</t>
  </si>
  <si>
    <t>Johnston</t>
  </si>
  <si>
    <t>Moore</t>
  </si>
  <si>
    <t>New Hanover</t>
  </si>
  <si>
    <t>Stanly</t>
  </si>
  <si>
    <t>Wake</t>
  </si>
  <si>
    <t>Burleigh</t>
  </si>
  <si>
    <t>Dunn</t>
  </si>
  <si>
    <t>Morton</t>
  </si>
  <si>
    <t>Williams</t>
  </si>
  <si>
    <t>Ashtabula</t>
  </si>
  <si>
    <t>Brown</t>
  </si>
  <si>
    <t>Butler</t>
  </si>
  <si>
    <t>Columbiana</t>
  </si>
  <si>
    <t>Cuyahoga</t>
  </si>
  <si>
    <t>Licking</t>
  </si>
  <si>
    <t>Lorain</t>
  </si>
  <si>
    <t>Lucas</t>
  </si>
  <si>
    <t>Mahoning</t>
  </si>
  <si>
    <t>Ross</t>
  </si>
  <si>
    <t>Stark</t>
  </si>
  <si>
    <t>Summit</t>
  </si>
  <si>
    <t>Trumbull</t>
  </si>
  <si>
    <t>Tuscarawas</t>
  </si>
  <si>
    <t>Wood</t>
  </si>
  <si>
    <t>Bryan</t>
  </si>
  <si>
    <t>Cimarron</t>
  </si>
  <si>
    <t>Comanche</t>
  </si>
  <si>
    <t>Kay</t>
  </si>
  <si>
    <t>Logan</t>
  </si>
  <si>
    <t>McCurtain</t>
  </si>
  <si>
    <t>McIntosh</t>
  </si>
  <si>
    <t>Muskogee</t>
  </si>
  <si>
    <t>Okfuskee</t>
  </si>
  <si>
    <t>Roger Mills</t>
  </si>
  <si>
    <t>Sequoyah</t>
  </si>
  <si>
    <t>Texas</t>
  </si>
  <si>
    <t>Washita</t>
  </si>
  <si>
    <t>Clackamas</t>
  </si>
  <si>
    <t>Clatsop</t>
  </si>
  <si>
    <t>Josephine</t>
  </si>
  <si>
    <t>Klamath</t>
  </si>
  <si>
    <t>Lane</t>
  </si>
  <si>
    <t>Multnomah</t>
  </si>
  <si>
    <t>Wallowa</t>
  </si>
  <si>
    <t>Allegheny</t>
  </si>
  <si>
    <t>Berks</t>
  </si>
  <si>
    <t>Blair</t>
  </si>
  <si>
    <t>Bucks</t>
  </si>
  <si>
    <t>Cambria</t>
  </si>
  <si>
    <t>Carbon</t>
  </si>
  <si>
    <t>Chester</t>
  </si>
  <si>
    <t>Dauphin</t>
  </si>
  <si>
    <t>Lackawanna</t>
  </si>
  <si>
    <t>Lehigh</t>
  </si>
  <si>
    <t>Northampton</t>
  </si>
  <si>
    <t>Venango</t>
  </si>
  <si>
    <t>Aiken</t>
  </si>
  <si>
    <t>Darlington</t>
  </si>
  <si>
    <t>Greenwood</t>
  </si>
  <si>
    <t>Kershaw</t>
  </si>
  <si>
    <t>Campbell</t>
  </si>
  <si>
    <t>Davison</t>
  </si>
  <si>
    <t>Dewey</t>
  </si>
  <si>
    <t>Hanson</t>
  </si>
  <si>
    <t>Hughes</t>
  </si>
  <si>
    <t>Lyman</t>
  </si>
  <si>
    <t>Meade</t>
  </si>
  <si>
    <t>Shannon</t>
  </si>
  <si>
    <t>Stanley</t>
  </si>
  <si>
    <t>Carter</t>
  </si>
  <si>
    <t>Cheatham</t>
  </si>
  <si>
    <t>Davidson</t>
  </si>
  <si>
    <t>Fentress</t>
  </si>
  <si>
    <t>Hardin</t>
  </si>
  <si>
    <t>Maury</t>
  </si>
  <si>
    <t>Rhea</t>
  </si>
  <si>
    <t>Roane</t>
  </si>
  <si>
    <t>Sumner</t>
  </si>
  <si>
    <t>Williamson</t>
  </si>
  <si>
    <t>Armstrong</t>
  </si>
  <si>
    <t>Bexar</t>
  </si>
  <si>
    <t>Blanco</t>
  </si>
  <si>
    <t>Cameron</t>
  </si>
  <si>
    <t>Fannin</t>
  </si>
  <si>
    <t>Jack</t>
  </si>
  <si>
    <t>Jeff Davis</t>
  </si>
  <si>
    <t>Kaufman</t>
  </si>
  <si>
    <t>Kenedy</t>
  </si>
  <si>
    <t>Nueces</t>
  </si>
  <si>
    <t>Oldham</t>
  </si>
  <si>
    <t>Starr</t>
  </si>
  <si>
    <t>Tom Green</t>
  </si>
  <si>
    <t>Travis</t>
  </si>
  <si>
    <t>Young</t>
  </si>
  <si>
    <t>Zapata</t>
  </si>
  <si>
    <t>Garfield</t>
  </si>
  <si>
    <t>Millard</t>
  </si>
  <si>
    <t>Salt Lake</t>
  </si>
  <si>
    <t>Tooele</t>
  </si>
  <si>
    <t>Uintah</t>
  </si>
  <si>
    <t>Utah</t>
  </si>
  <si>
    <t>Addison</t>
  </si>
  <si>
    <t>Caledonia</t>
  </si>
  <si>
    <t>Chittenden</t>
  </si>
  <si>
    <t>St. Croix</t>
  </si>
  <si>
    <t>St. Thomas</t>
  </si>
  <si>
    <t>Albemarle</t>
  </si>
  <si>
    <t>Amelia</t>
  </si>
  <si>
    <t>Caroline</t>
  </si>
  <si>
    <t>Dinwiddie</t>
  </si>
  <si>
    <t>Fairfax</t>
  </si>
  <si>
    <t>Fluvanna</t>
  </si>
  <si>
    <t>Goochland</t>
  </si>
  <si>
    <t>Grayson</t>
  </si>
  <si>
    <t>Halifax</t>
  </si>
  <si>
    <t>Hampton</t>
  </si>
  <si>
    <t>Henrico</t>
  </si>
  <si>
    <t>Isle Of Wight</t>
  </si>
  <si>
    <t>James City</t>
  </si>
  <si>
    <t>King William</t>
  </si>
  <si>
    <t>Loudoun</t>
  </si>
  <si>
    <t>Mecklenburg</t>
  </si>
  <si>
    <t>New Kent</t>
  </si>
  <si>
    <t>Patrick</t>
  </si>
  <si>
    <t>Pittsylvania</t>
  </si>
  <si>
    <t>Prince Edward</t>
  </si>
  <si>
    <t>Prince George</t>
  </si>
  <si>
    <t>Rockbridge</t>
  </si>
  <si>
    <t>Stafford</t>
  </si>
  <si>
    <t>Staunton</t>
  </si>
  <si>
    <t>Surry</t>
  </si>
  <si>
    <t>Virginia Beach</t>
  </si>
  <si>
    <t>Winchester</t>
  </si>
  <si>
    <t>Benton</t>
  </si>
  <si>
    <t>King</t>
  </si>
  <si>
    <t>Kitsap</t>
  </si>
  <si>
    <t>Pacific</t>
  </si>
  <si>
    <t>Pierce</t>
  </si>
  <si>
    <t>Skagit</t>
  </si>
  <si>
    <t>Brooke</t>
  </si>
  <si>
    <t>Cabell</t>
  </si>
  <si>
    <t>Greenbrier</t>
  </si>
  <si>
    <t>Mingo</t>
  </si>
  <si>
    <t>Monongalia</t>
  </si>
  <si>
    <t>Taylor</t>
  </si>
  <si>
    <t>Dane</t>
  </si>
  <si>
    <t>Door</t>
  </si>
  <si>
    <t>Fond Du Lac</t>
  </si>
  <si>
    <t>La Crosse</t>
  </si>
  <si>
    <t>Marquette</t>
  </si>
  <si>
    <t>Rock</t>
  </si>
  <si>
    <t>Sauk</t>
  </si>
  <si>
    <t>Waukesha</t>
  </si>
  <si>
    <t>Laramie</t>
  </si>
  <si>
    <t>Natrona</t>
  </si>
  <si>
    <t>Platte</t>
  </si>
  <si>
    <t>Sublette</t>
  </si>
  <si>
    <t>Sweetwater</t>
  </si>
  <si>
    <t>Teton</t>
  </si>
  <si>
    <t>Lat</t>
  </si>
  <si>
    <t>Long</t>
  </si>
  <si>
    <t xml:space="preserve">" ,[null, "", "", null, false], null], </t>
  </si>
  <si>
    <t>latitude</t>
  </si>
  <si>
    <t>longitude</t>
  </si>
  <si>
    <t>forJSON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</si>
</sst>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11"/>
      <name val="Calibri"/>
      <scheme val="minor"/>
    </font>
    <font>
      <u/>
      <sz val="11"/>
      <name val="Calibri"/>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theme="6"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7">
    <xf numFmtId="0" fontId="0" fillId="0" borderId="0" xfId="0"/>
    <xf numFmtId="164" fontId="0" fillId="0" borderId="0" xfId="0" applyNumberFormat="1"/>
    <xf numFmtId="0" fontId="18" fillId="0" borderId="0" xfId="42"/>
    <xf numFmtId="0" fontId="0" fillId="0" borderId="0" xfId="0" applyFill="1"/>
    <xf numFmtId="0" fontId="0" fillId="33" borderId="0" xfId="0" applyFill="1"/>
    <xf numFmtId="0" fontId="0" fillId="34" borderId="0" xfId="0" applyFill="1"/>
    <xf numFmtId="0" fontId="0" fillId="35" borderId="0" xfId="0" applyFill="1"/>
    <xf numFmtId="164" fontId="0" fillId="35" borderId="0" xfId="0" applyNumberFormat="1" applyFill="1"/>
    <xf numFmtId="0" fontId="18" fillId="35" borderId="0" xfId="42" applyFill="1"/>
    <xf numFmtId="0" fontId="0" fillId="36" borderId="0" xfId="0" applyFill="1"/>
    <xf numFmtId="164" fontId="0" fillId="36" borderId="0" xfId="0" applyNumberFormat="1" applyFill="1"/>
    <xf numFmtId="0" fontId="18" fillId="36" borderId="0" xfId="42" applyFill="1"/>
    <xf numFmtId="164" fontId="0" fillId="0" borderId="0" xfId="0" applyNumberFormat="1" applyFill="1"/>
    <xf numFmtId="0" fontId="18" fillId="0" borderId="0" xfId="42" applyFill="1"/>
    <xf numFmtId="0" fontId="20" fillId="0" borderId="0" xfId="0" applyFont="1" applyFill="1"/>
    <xf numFmtId="164" fontId="20" fillId="0" borderId="0" xfId="0" applyNumberFormat="1" applyFont="1" applyFill="1"/>
    <xf numFmtId="0" fontId="21" fillId="0" borderId="0" xfId="42" applyFont="1" applyFill="1"/>
    <xf numFmtId="0" fontId="16" fillId="0" borderId="0" xfId="0" applyFont="1" applyAlignment="1">
      <alignment horizontal="center"/>
    </xf>
    <xf numFmtId="164" fontId="16" fillId="0" borderId="0" xfId="0" applyNumberFormat="1" applyFont="1" applyAlignment="1">
      <alignment horizontal="center"/>
    </xf>
    <xf numFmtId="0" fontId="16" fillId="0" borderId="0" xfId="0" applyFont="1" applyFill="1" applyAlignment="1">
      <alignment horizontal="center"/>
    </xf>
    <xf numFmtId="0" fontId="16" fillId="33" borderId="0" xfId="0" applyFont="1" applyFill="1" applyAlignment="1">
      <alignment horizontal="center"/>
    </xf>
    <xf numFmtId="0" fontId="16" fillId="34" borderId="0" xfId="0" applyFont="1" applyFill="1" applyAlignment="1">
      <alignment horizontal="center"/>
    </xf>
    <xf numFmtId="0" fontId="16" fillId="0" borderId="10" xfId="0" applyFont="1" applyBorder="1" applyAlignment="1">
      <alignment horizontal="center"/>
    </xf>
    <xf numFmtId="0" fontId="16" fillId="33" borderId="10" xfId="0" applyFont="1" applyFill="1" applyBorder="1" applyAlignment="1">
      <alignment horizontal="center"/>
    </xf>
    <xf numFmtId="0" fontId="16" fillId="34" borderId="10" xfId="0" applyFont="1" applyFill="1" applyBorder="1" applyAlignment="1">
      <alignment horizontal="center"/>
    </xf>
    <xf numFmtId="164" fontId="16" fillId="0" borderId="10" xfId="0" applyNumberFormat="1" applyFont="1" applyBorder="1" applyAlignment="1">
      <alignment horizontal="center"/>
    </xf>
    <xf numFmtId="0" fontId="16" fillId="0" borderId="10" xfId="0" applyFont="1" applyFill="1" applyBorder="1" applyAlignment="1">
      <alignment horizontal="center"/>
    </xf>
  </cellXfs>
  <cellStyles count="2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50"/>
  <sheetViews>
    <sheetView tabSelected="1" topLeftCell="M1" zoomScale="130" zoomScaleNormal="130" zoomScalePageLayoutView="130" workbookViewId="0">
      <pane ySplit="2" topLeftCell="A1908" activePane="bottomLeft" state="frozen"/>
      <selection activeCell="M1" sqref="M1"/>
      <selection pane="bottomLeft" activeCell="V1938" sqref="V1938"/>
    </sheetView>
  </sheetViews>
  <sheetFormatPr baseColWidth="10" defaultColWidth="19.33203125" defaultRowHeight="14" outlineLevelCol="1" x14ac:dyDescent="0"/>
  <cols>
    <col min="1" max="1" width="19.33203125" hidden="1" customWidth="1" outlineLevel="1"/>
    <col min="2" max="2" width="34.33203125" style="1" hidden="1" customWidth="1" outlineLevel="1"/>
    <col min="3" max="3" width="19.1640625" hidden="1" customWidth="1" outlineLevel="1"/>
    <col min="4" max="4" width="21.83203125" hidden="1" customWidth="1" outlineLevel="1"/>
    <col min="5" max="5" width="29.6640625" style="3" hidden="1" customWidth="1" outlineLevel="1"/>
    <col min="6" max="6" width="90.5" style="3" hidden="1" customWidth="1" outlineLevel="1"/>
    <col min="7" max="7" width="56" hidden="1" customWidth="1" outlineLevel="1"/>
    <col min="8" max="8" width="9.6640625" hidden="1" customWidth="1" outlineLevel="1"/>
    <col min="9" max="9" width="46" hidden="1" customWidth="1" outlineLevel="1"/>
    <col min="10" max="10" width="7.5" hidden="1" customWidth="1" outlineLevel="1"/>
    <col min="11" max="11" width="48.1640625" hidden="1" customWidth="1" outlineLevel="1"/>
    <col min="12" max="12" width="7.5" hidden="1" customWidth="1" outlineLevel="1"/>
    <col min="13" max="13" width="19.33203125" collapsed="1"/>
    <col min="15" max="15" width="6" hidden="1" customWidth="1" outlineLevel="1"/>
    <col min="16" max="16" width="10.5" hidden="1" customWidth="1" outlineLevel="1"/>
    <col min="17" max="17" width="10.33203125" hidden="1" customWidth="1" outlineLevel="1"/>
    <col min="18" max="18" width="2" hidden="1" customWidth="1" outlineLevel="1"/>
    <col min="19" max="19" width="22.1640625" hidden="1" customWidth="1" outlineLevel="1"/>
    <col min="20" max="20" width="3.5" hidden="1" customWidth="1" outlineLevel="1"/>
    <col min="21" max="21" width="8.33203125" hidden="1" customWidth="1" outlineLevel="1"/>
    <col min="22" max="22" width="63.1640625" customWidth="1" collapsed="1"/>
    <col min="23" max="23" width="5" style="4" hidden="1" customWidth="1" outlineLevel="1"/>
    <col min="24" max="27" width="5" hidden="1" customWidth="1" outlineLevel="1"/>
    <col min="28" max="28" width="219.5" style="5" bestFit="1" customWidth="1" collapsed="1"/>
  </cols>
  <sheetData>
    <row r="1" spans="1:28" s="17" customFormat="1">
      <c r="B1" s="18" t="s">
        <v>5095</v>
      </c>
      <c r="C1" s="17" t="s">
        <v>5097</v>
      </c>
      <c r="D1" s="17" t="s">
        <v>5098</v>
      </c>
      <c r="E1" s="19" t="s">
        <v>5099</v>
      </c>
      <c r="F1" s="19" t="s">
        <v>5100</v>
      </c>
      <c r="G1" s="17" t="s">
        <v>5102</v>
      </c>
      <c r="H1" s="17" t="s">
        <v>5103</v>
      </c>
      <c r="J1" s="17" t="s">
        <v>5105</v>
      </c>
      <c r="L1" s="17" t="s">
        <v>5107</v>
      </c>
      <c r="W1" s="20"/>
      <c r="AB1" s="21"/>
    </row>
    <row r="2" spans="1:28" s="17" customFormat="1">
      <c r="A2" s="22"/>
      <c r="B2" s="25" t="s">
        <v>5096</v>
      </c>
      <c r="C2" s="22"/>
      <c r="D2" s="22"/>
      <c r="E2" s="26"/>
      <c r="F2" s="26" t="s">
        <v>5101</v>
      </c>
      <c r="G2" s="22"/>
      <c r="H2" s="22" t="s">
        <v>5104</v>
      </c>
      <c r="I2" s="22"/>
      <c r="J2" s="22" t="s">
        <v>5106</v>
      </c>
      <c r="K2" s="22"/>
      <c r="L2" s="22" t="s">
        <v>5106</v>
      </c>
      <c r="M2" s="22" t="s">
        <v>11759</v>
      </c>
      <c r="N2" s="22" t="s">
        <v>11760</v>
      </c>
      <c r="O2" s="22"/>
      <c r="P2" s="22" t="s">
        <v>5110</v>
      </c>
      <c r="Q2" s="22" t="s">
        <v>5110</v>
      </c>
      <c r="R2" s="22"/>
      <c r="S2" s="22" t="s">
        <v>5109</v>
      </c>
      <c r="T2" s="22"/>
      <c r="U2" s="22" t="s">
        <v>5111</v>
      </c>
      <c r="V2" s="22" t="s">
        <v>5113</v>
      </c>
      <c r="W2" s="23"/>
      <c r="X2" s="22" t="s">
        <v>11756</v>
      </c>
      <c r="Y2" s="22"/>
      <c r="Z2" s="22" t="s">
        <v>11757</v>
      </c>
      <c r="AA2" s="22"/>
      <c r="AB2" s="24" t="s">
        <v>11761</v>
      </c>
    </row>
    <row r="3" spans="1:28">
      <c r="A3">
        <f>2</f>
        <v>2</v>
      </c>
      <c r="B3" s="1">
        <v>74000398</v>
      </c>
      <c r="C3" t="s">
        <v>8713</v>
      </c>
      <c r="D3" t="s">
        <v>11243</v>
      </c>
      <c r="E3" s="3" t="s">
        <v>7426</v>
      </c>
      <c r="F3" s="3" t="s">
        <v>8772</v>
      </c>
      <c r="G3" t="s">
        <v>5114</v>
      </c>
      <c r="H3">
        <v>19741202</v>
      </c>
      <c r="I3" t="s">
        <v>4100</v>
      </c>
      <c r="J3" s="2" t="str">
        <f>HYPERLINK(I3,"Text")</f>
        <v>Text</v>
      </c>
      <c r="K3" t="s">
        <v>4101</v>
      </c>
      <c r="L3" s="2" t="str">
        <f>HYPERLINK(K3,"Photos")</f>
        <v>Photos</v>
      </c>
      <c r="M3">
        <v>30.993793</v>
      </c>
      <c r="N3">
        <v>-87.858050000000006</v>
      </c>
      <c r="O3" t="str">
        <f>"[" &amp;  A3 &amp; ", " &amp; A3 &amp; ", "</f>
        <v xml:space="preserve">[2, 2, </v>
      </c>
      <c r="P3" s="1" t="str">
        <f>B3 &amp; ","</f>
        <v>74000398,</v>
      </c>
      <c r="Q3" s="1" t="str">
        <f>B3 &amp; ","</f>
        <v>74000398,</v>
      </c>
      <c r="R3" t="s">
        <v>5108</v>
      </c>
      <c r="S3" t="str">
        <f>F3</f>
        <v>Bottle Creek Indian Mounds</v>
      </c>
      <c r="T3" t="s">
        <v>5112</v>
      </c>
      <c r="U3" s="1" t="s">
        <v>5112</v>
      </c>
      <c r="V3" t="str">
        <f>G3 &amp; ", " &amp; E3 &amp; ", " &amp; C3</f>
        <v>Address Restricted, Stockton, ALABAMA</v>
      </c>
      <c r="W3" s="4" t="s">
        <v>5112</v>
      </c>
      <c r="X3">
        <f>M3</f>
        <v>30.993793</v>
      </c>
      <c r="Y3" t="s">
        <v>5112</v>
      </c>
      <c r="Z3">
        <f>N3</f>
        <v>-87.858050000000006</v>
      </c>
      <c r="AA3" t="s">
        <v>11758</v>
      </c>
      <c r="AB3" s="5" t="str">
        <f>O3&amp;P3&amp;Q3&amp;R3&amp;S3&amp;T3&amp;U3&amp;V3&amp;W3&amp;X3&amp;Y3&amp;Z3&amp;AA3</f>
        <v xml:space="preserve">[2, 2, 74000398,74000398,"Bottle Creek Indian Mounds", "", "Address Restricted, Stockton, ALABAMA", "30.993793", "-87.85805" ,[null, "", "", null, false], null], </v>
      </c>
    </row>
    <row r="4" spans="1:28">
      <c r="A4">
        <f>A3+1</f>
        <v>3</v>
      </c>
      <c r="B4" s="1">
        <v>66000146</v>
      </c>
      <c r="C4" t="s">
        <v>8713</v>
      </c>
      <c r="D4" t="s">
        <v>11243</v>
      </c>
      <c r="E4" s="3" t="s">
        <v>7427</v>
      </c>
      <c r="F4" s="3" t="s">
        <v>8773</v>
      </c>
      <c r="G4" t="s">
        <v>5116</v>
      </c>
      <c r="H4">
        <v>19661015</v>
      </c>
      <c r="I4" t="s">
        <v>1071</v>
      </c>
      <c r="J4" s="2" t="str">
        <f t="shared" ref="J4:J66" si="0">HYPERLINK(I4,"Text")</f>
        <v>Text</v>
      </c>
      <c r="K4" t="s">
        <v>1072</v>
      </c>
      <c r="L4" s="2" t="str">
        <f t="shared" ref="L4:L66" si="1">HYPERLINK(K4,"Photos")</f>
        <v>Photos</v>
      </c>
      <c r="M4">
        <v>30.249281</v>
      </c>
      <c r="N4">
        <v>-87.818740000000005</v>
      </c>
      <c r="O4" t="str">
        <f>"[" &amp;  A4 &amp; ", " &amp; A4 &amp; ", "</f>
        <v xml:space="preserve">[3, 3, </v>
      </c>
      <c r="P4" s="1" t="str">
        <f>B4 &amp; ","</f>
        <v>66000146,</v>
      </c>
      <c r="Q4" s="1" t="str">
        <f>B4 &amp; ","</f>
        <v>66000146,</v>
      </c>
      <c r="R4" t="s">
        <v>5108</v>
      </c>
      <c r="S4" t="str">
        <f>F4</f>
        <v>Fort Morgan</v>
      </c>
      <c r="T4" t="s">
        <v>5112</v>
      </c>
      <c r="U4" s="1" t="s">
        <v>5112</v>
      </c>
      <c r="V4" t="str">
        <f>G4 &amp; ", " &amp; E4 &amp; ", " &amp; C4</f>
        <v>Western terminus of AL 180, Gasque, ALABAMA</v>
      </c>
      <c r="W4" s="4" t="s">
        <v>5112</v>
      </c>
      <c r="X4">
        <f>M4</f>
        <v>30.249281</v>
      </c>
      <c r="Y4" t="s">
        <v>5112</v>
      </c>
      <c r="Z4">
        <f>N4</f>
        <v>-87.818740000000005</v>
      </c>
      <c r="AA4" t="s">
        <v>11758</v>
      </c>
      <c r="AB4" s="5" t="str">
        <f>O4&amp;P4&amp;Q4&amp;R4&amp;S4&amp;T4&amp;U4&amp;V4&amp;W4&amp;X4&amp;Y4&amp;Z4&amp;AA4</f>
        <v xml:space="preserve">[3, 3, 66000146,66000146,"Fort Morgan", "", "Western terminus of AL 180, Gasque, ALABAMA", "30.249281", "-87.81874" ,[null, "", "", null, false], null], </v>
      </c>
    </row>
    <row r="5" spans="1:28">
      <c r="A5">
        <f t="shared" ref="A5:A68" si="2">A4+1</f>
        <v>4</v>
      </c>
      <c r="B5" s="1">
        <v>76002259</v>
      </c>
      <c r="C5" t="s">
        <v>8713</v>
      </c>
      <c r="D5" t="s">
        <v>11244</v>
      </c>
      <c r="E5" s="3" t="s">
        <v>7428</v>
      </c>
      <c r="F5" s="3" t="s">
        <v>8774</v>
      </c>
      <c r="G5" t="s">
        <v>5117</v>
      </c>
      <c r="H5">
        <v>19761208</v>
      </c>
      <c r="I5" t="s">
        <v>2335</v>
      </c>
      <c r="J5" s="2" t="str">
        <f t="shared" si="0"/>
        <v>Text</v>
      </c>
      <c r="K5" t="s">
        <v>2336</v>
      </c>
      <c r="L5" s="2" t="str">
        <f t="shared" si="1"/>
        <v>Photos</v>
      </c>
      <c r="M5">
        <v>31.879649000000001</v>
      </c>
      <c r="N5">
        <v>-85.346177999999995</v>
      </c>
      <c r="O5" t="str">
        <f t="shared" ref="O5:O68" si="3">"[" &amp;  A5 &amp; ", " &amp; A5 &amp; ", "</f>
        <v xml:space="preserve">[4, 4, </v>
      </c>
      <c r="P5" s="1" t="str">
        <f t="shared" ref="P5:P68" si="4">B5 &amp; ","</f>
        <v>76002259,</v>
      </c>
      <c r="Q5" s="1" t="str">
        <f t="shared" ref="Q5:Q68" si="5">B5 &amp; ","</f>
        <v>76002259,</v>
      </c>
      <c r="R5" t="s">
        <v>5108</v>
      </c>
      <c r="S5" t="str">
        <f t="shared" ref="S5:S68" si="6">F5</f>
        <v>Clayton, Henry D., House</v>
      </c>
      <c r="T5" t="s">
        <v>5112</v>
      </c>
      <c r="U5" s="1" t="s">
        <v>5112</v>
      </c>
      <c r="V5" t="str">
        <f t="shared" ref="V5:V68" si="7">G5 &amp; ", " &amp; E5 &amp; ", " &amp; C5</f>
        <v>1 mi. S of Clayton off AL 30, Clayton, ALABAMA</v>
      </c>
      <c r="W5" s="4" t="s">
        <v>5112</v>
      </c>
      <c r="X5">
        <f t="shared" ref="X5:X68" si="8">M5</f>
        <v>31.879649000000001</v>
      </c>
      <c r="Y5" t="s">
        <v>5112</v>
      </c>
      <c r="Z5">
        <f t="shared" ref="Z5:Z68" si="9">N5</f>
        <v>-85.346177999999995</v>
      </c>
      <c r="AA5" t="s">
        <v>11758</v>
      </c>
      <c r="AB5" s="5" t="str">
        <f t="shared" ref="AB5:AB68" si="10">O5&amp;P5&amp;Q5&amp;R5&amp;S5&amp;T5&amp;U5&amp;V5&amp;W5&amp;X5&amp;Y5&amp;Z5&amp;AA5</f>
        <v xml:space="preserve">[4, 4, 76002259,76002259,"Clayton, Henry D., House", "", "1 mi. S of Clayton off AL 30, Clayton, ALABAMA", "31.879649", "-85.346178" ,[null, "", "", null, false], null], </v>
      </c>
    </row>
    <row r="6" spans="1:28">
      <c r="A6">
        <f t="shared" si="2"/>
        <v>5</v>
      </c>
      <c r="B6" s="1">
        <v>73000337</v>
      </c>
      <c r="C6" t="s">
        <v>8713</v>
      </c>
      <c r="D6" t="s">
        <v>11245</v>
      </c>
      <c r="E6" s="3" t="s">
        <v>7429</v>
      </c>
      <c r="F6" s="3" t="s">
        <v>8775</v>
      </c>
      <c r="G6" t="s">
        <v>5118</v>
      </c>
      <c r="H6">
        <v>19731107</v>
      </c>
      <c r="I6" t="s">
        <v>2554</v>
      </c>
      <c r="J6" s="2" t="str">
        <f t="shared" si="0"/>
        <v>Text</v>
      </c>
      <c r="K6" t="s">
        <v>2555</v>
      </c>
      <c r="L6" s="2" t="str">
        <f t="shared" si="1"/>
        <v>Photos</v>
      </c>
      <c r="M6">
        <v>34.779446</v>
      </c>
      <c r="N6">
        <v>-86.921509999999998</v>
      </c>
      <c r="O6" t="str">
        <f t="shared" si="3"/>
        <v xml:space="preserve">[5, 5, </v>
      </c>
      <c r="P6" s="1" t="str">
        <f t="shared" si="4"/>
        <v>73000337,</v>
      </c>
      <c r="Q6" s="1" t="str">
        <f t="shared" si="5"/>
        <v>73000337,</v>
      </c>
      <c r="R6" t="s">
        <v>5108</v>
      </c>
      <c r="S6" t="str">
        <f t="shared" si="6"/>
        <v>Barton Hall</v>
      </c>
      <c r="T6" t="s">
        <v>5112</v>
      </c>
      <c r="U6" s="1" t="s">
        <v>5112</v>
      </c>
      <c r="V6" t="str">
        <f t="shared" si="7"/>
        <v>2.5 mi. (4 km) W of Cherokee on U.S. 72, Cherokee, ALABAMA</v>
      </c>
      <c r="W6" s="4" t="s">
        <v>5112</v>
      </c>
      <c r="X6">
        <f t="shared" si="8"/>
        <v>34.779446</v>
      </c>
      <c r="Y6" t="s">
        <v>5112</v>
      </c>
      <c r="Z6">
        <f t="shared" si="9"/>
        <v>-86.921509999999998</v>
      </c>
      <c r="AA6" t="s">
        <v>11758</v>
      </c>
      <c r="AB6" s="5" t="str">
        <f t="shared" si="10"/>
        <v xml:space="preserve">[5, 5, 73000337,73000337,"Barton Hall", "", "2.5 mi. (4 km) W of Cherokee on U.S. 72, Cherokee, ALABAMA", "34.779446", "-86.92151" ,[null, "", "", null, false], null], </v>
      </c>
    </row>
    <row r="7" spans="1:28">
      <c r="A7">
        <f t="shared" si="2"/>
        <v>6</v>
      </c>
      <c r="B7" s="1">
        <v>70000101</v>
      </c>
      <c r="C7" t="s">
        <v>8713</v>
      </c>
      <c r="D7" t="s">
        <v>11245</v>
      </c>
      <c r="E7" s="3" t="s">
        <v>7430</v>
      </c>
      <c r="F7" s="3" t="s">
        <v>8776</v>
      </c>
      <c r="G7" t="s">
        <v>5119</v>
      </c>
      <c r="H7">
        <v>19700825</v>
      </c>
      <c r="I7" t="s">
        <v>3886</v>
      </c>
      <c r="J7" s="2" t="str">
        <f t="shared" si="0"/>
        <v>Text</v>
      </c>
      <c r="K7" t="s">
        <v>3887</v>
      </c>
      <c r="L7" s="2" t="str">
        <f t="shared" si="1"/>
        <v>Photos</v>
      </c>
      <c r="M7">
        <v>34.737917000000003</v>
      </c>
      <c r="N7">
        <v>-87.706333999999998</v>
      </c>
      <c r="O7" t="str">
        <f t="shared" si="3"/>
        <v xml:space="preserve">[6, 6, </v>
      </c>
      <c r="P7" s="1" t="str">
        <f t="shared" si="4"/>
        <v>70000101,</v>
      </c>
      <c r="Q7" s="1" t="str">
        <f t="shared" si="5"/>
        <v>70000101,</v>
      </c>
      <c r="R7" t="s">
        <v>5108</v>
      </c>
      <c r="S7" t="str">
        <f t="shared" si="6"/>
        <v>Ivy Green</v>
      </c>
      <c r="T7" t="s">
        <v>5112</v>
      </c>
      <c r="U7" s="1" t="s">
        <v>5112</v>
      </c>
      <c r="V7" t="str">
        <f t="shared" si="7"/>
        <v>300 W. North Common, Tuscumbia, ALABAMA</v>
      </c>
      <c r="W7" s="4" t="s">
        <v>5112</v>
      </c>
      <c r="X7">
        <f t="shared" si="8"/>
        <v>34.737917000000003</v>
      </c>
      <c r="Y7" t="s">
        <v>5112</v>
      </c>
      <c r="Z7">
        <f t="shared" si="9"/>
        <v>-87.706333999999998</v>
      </c>
      <c r="AA7" t="s">
        <v>11758</v>
      </c>
      <c r="AB7" s="5" t="str">
        <f t="shared" si="10"/>
        <v xml:space="preserve">[6, 6, 70000101,70000101,"Ivy Green", "", "300 W. North Common, Tuscumbia, ALABAMA", "34.737917", "-87.706334" ,[null, "", "", null, false], null], </v>
      </c>
    </row>
    <row r="8" spans="1:28">
      <c r="A8">
        <f t="shared" si="2"/>
        <v>7</v>
      </c>
      <c r="B8" s="1">
        <v>66000147</v>
      </c>
      <c r="C8" t="s">
        <v>8713</v>
      </c>
      <c r="D8" t="s">
        <v>11245</v>
      </c>
      <c r="E8" s="3" t="s">
        <v>7431</v>
      </c>
      <c r="F8" s="3" t="s">
        <v>8777</v>
      </c>
      <c r="G8" t="s">
        <v>5120</v>
      </c>
      <c r="H8">
        <v>19661113</v>
      </c>
      <c r="I8" t="s">
        <v>1085</v>
      </c>
      <c r="J8" s="2" t="str">
        <f t="shared" si="0"/>
        <v>Text</v>
      </c>
      <c r="K8" t="s">
        <v>1086</v>
      </c>
      <c r="L8" s="2" t="str">
        <f t="shared" si="1"/>
        <v>Photos</v>
      </c>
      <c r="M8">
        <v>34.839106999999998</v>
      </c>
      <c r="N8">
        <v>-87.681684000000004</v>
      </c>
      <c r="O8" t="str">
        <f t="shared" si="3"/>
        <v xml:space="preserve">[7, 7, </v>
      </c>
      <c r="P8" s="1" t="str">
        <f t="shared" si="4"/>
        <v>66000147,</v>
      </c>
      <c r="Q8" s="1" t="str">
        <f t="shared" si="5"/>
        <v>66000147,</v>
      </c>
      <c r="R8" t="s">
        <v>5108</v>
      </c>
      <c r="S8" t="str">
        <f t="shared" si="6"/>
        <v>Wilson Dam</v>
      </c>
      <c r="T8" t="s">
        <v>5112</v>
      </c>
      <c r="U8" s="1" t="s">
        <v>5112</v>
      </c>
      <c r="V8" t="str">
        <f t="shared" si="7"/>
        <v>Tennessee River on AL 133, Florence, ALABAMA</v>
      </c>
      <c r="W8" s="4" t="s">
        <v>5112</v>
      </c>
      <c r="X8">
        <f t="shared" si="8"/>
        <v>34.839106999999998</v>
      </c>
      <c r="Y8" t="s">
        <v>5112</v>
      </c>
      <c r="Z8">
        <f t="shared" si="9"/>
        <v>-87.681684000000004</v>
      </c>
      <c r="AA8" t="s">
        <v>11758</v>
      </c>
      <c r="AB8" s="5" t="str">
        <f t="shared" si="10"/>
        <v xml:space="preserve">[7, 7, 66000147,66000147,"Wilson Dam", "", "Tennessee River on AL 133, Florence, ALABAMA", "34.839107", "-87.681684" ,[null, "", "", null, false], null], </v>
      </c>
    </row>
    <row r="9" spans="1:28">
      <c r="A9">
        <f t="shared" si="2"/>
        <v>8</v>
      </c>
      <c r="B9" s="1">
        <v>82002009</v>
      </c>
      <c r="C9" t="s">
        <v>8713</v>
      </c>
      <c r="D9" t="s">
        <v>8535</v>
      </c>
      <c r="E9" s="3" t="s">
        <v>7432</v>
      </c>
      <c r="F9" s="3" t="s">
        <v>8778</v>
      </c>
      <c r="G9" t="s">
        <v>5121</v>
      </c>
      <c r="H9">
        <v>19820204</v>
      </c>
      <c r="I9" t="s">
        <v>4418</v>
      </c>
      <c r="J9" s="2" t="str">
        <f t="shared" si="0"/>
        <v>Text</v>
      </c>
      <c r="K9" t="s">
        <v>4419</v>
      </c>
      <c r="L9" s="2" t="str">
        <f t="shared" si="1"/>
        <v>Photos</v>
      </c>
      <c r="M9">
        <v>32.407359</v>
      </c>
      <c r="N9">
        <v>-87.021101000000002</v>
      </c>
      <c r="O9" t="str">
        <f t="shared" si="3"/>
        <v xml:space="preserve">[8, 8, </v>
      </c>
      <c r="P9" s="1" t="str">
        <f t="shared" si="4"/>
        <v>82002009,</v>
      </c>
      <c r="Q9" s="1" t="str">
        <f t="shared" si="5"/>
        <v>82002009,</v>
      </c>
      <c r="R9" t="s">
        <v>5108</v>
      </c>
      <c r="S9" t="str">
        <f t="shared" si="6"/>
        <v>Brown Chapel African Methodist Episcopal Church</v>
      </c>
      <c r="T9" t="s">
        <v>5112</v>
      </c>
      <c r="U9" s="1" t="s">
        <v>5112</v>
      </c>
      <c r="V9" t="str">
        <f t="shared" si="7"/>
        <v>410 Martin Luther King, Jr. St., Selma, ALABAMA</v>
      </c>
      <c r="W9" s="4" t="s">
        <v>5112</v>
      </c>
      <c r="X9">
        <f t="shared" si="8"/>
        <v>32.407359</v>
      </c>
      <c r="Y9" t="s">
        <v>5112</v>
      </c>
      <c r="Z9">
        <f t="shared" si="9"/>
        <v>-87.021101000000002</v>
      </c>
      <c r="AA9" t="s">
        <v>11758</v>
      </c>
      <c r="AB9" s="5" t="str">
        <f t="shared" si="10"/>
        <v xml:space="preserve">[8, 8, 82002009,82002009,"Brown Chapel African Methodist Episcopal Church", "", "410 Martin Luther King, Jr. St., Selma, ALABAMA", "32.407359", "-87.021101" ,[null, "", "", null, false], null], </v>
      </c>
    </row>
    <row r="10" spans="1:28">
      <c r="A10">
        <f t="shared" si="2"/>
        <v>9</v>
      </c>
      <c r="B10" s="1">
        <v>13000281</v>
      </c>
      <c r="C10" t="s">
        <v>8713</v>
      </c>
      <c r="D10" t="s">
        <v>8535</v>
      </c>
      <c r="E10" s="3" t="s">
        <v>7432</v>
      </c>
      <c r="F10" s="3" t="s">
        <v>8779</v>
      </c>
      <c r="G10" t="s">
        <v>5122</v>
      </c>
      <c r="H10">
        <v>20130227</v>
      </c>
      <c r="I10" t="s">
        <v>5061</v>
      </c>
      <c r="J10" s="2" t="str">
        <f t="shared" si="0"/>
        <v>Text</v>
      </c>
      <c r="K10" t="s">
        <v>5062</v>
      </c>
      <c r="L10" s="2" t="str">
        <f t="shared" si="1"/>
        <v>Photos</v>
      </c>
      <c r="M10">
        <v>32.407359</v>
      </c>
      <c r="N10">
        <v>-87.021101000000002</v>
      </c>
      <c r="O10" t="str">
        <f t="shared" si="3"/>
        <v xml:space="preserve">[9, 9, </v>
      </c>
      <c r="P10" s="1" t="str">
        <f t="shared" si="4"/>
        <v>13000281,</v>
      </c>
      <c r="Q10" s="1" t="str">
        <f t="shared" si="5"/>
        <v>13000281,</v>
      </c>
      <c r="R10" t="s">
        <v>5108</v>
      </c>
      <c r="S10" t="str">
        <f t="shared" si="6"/>
        <v>Edmund Pettus Bridge</v>
      </c>
      <c r="T10" t="s">
        <v>5112</v>
      </c>
      <c r="U10" s="1" t="s">
        <v>5112</v>
      </c>
      <c r="V10" t="str">
        <f t="shared" si="7"/>
        <v>US 80, MP 85.415, Selma, ALABAMA</v>
      </c>
      <c r="W10" s="4" t="s">
        <v>5112</v>
      </c>
      <c r="X10">
        <f t="shared" si="8"/>
        <v>32.407359</v>
      </c>
      <c r="Y10" t="s">
        <v>5112</v>
      </c>
      <c r="Z10">
        <f t="shared" si="9"/>
        <v>-87.021101000000002</v>
      </c>
      <c r="AA10" t="s">
        <v>11758</v>
      </c>
      <c r="AB10" s="5" t="str">
        <f t="shared" si="10"/>
        <v xml:space="preserve">[9, 9, 13000281,13000281,"Edmund Pettus Bridge", "", "US 80, MP 85.415, Selma, ALABAMA", "32.407359", "-87.021101" ,[null, "", "", null, false], null], </v>
      </c>
    </row>
    <row r="11" spans="1:28">
      <c r="A11">
        <f t="shared" si="2"/>
        <v>10</v>
      </c>
      <c r="B11" s="1">
        <v>66000148</v>
      </c>
      <c r="C11" t="s">
        <v>8713</v>
      </c>
      <c r="D11" t="s">
        <v>11246</v>
      </c>
      <c r="E11" s="3" t="s">
        <v>7433</v>
      </c>
      <c r="F11" s="3" t="s">
        <v>8780</v>
      </c>
      <c r="G11" t="s">
        <v>5123</v>
      </c>
      <c r="H11">
        <v>19661015</v>
      </c>
      <c r="I11" t="s">
        <v>1073</v>
      </c>
      <c r="J11" s="2" t="str">
        <f t="shared" si="0"/>
        <v>Text</v>
      </c>
      <c r="K11" t="s">
        <v>1074</v>
      </c>
      <c r="L11" s="2" t="str">
        <f t="shared" si="1"/>
        <v>Photos</v>
      </c>
      <c r="M11">
        <v>32.543745000000001</v>
      </c>
      <c r="N11">
        <v>-86.211912999999996</v>
      </c>
      <c r="O11" t="str">
        <f t="shared" si="3"/>
        <v xml:space="preserve">[10, 10, </v>
      </c>
      <c r="P11" s="1" t="str">
        <f t="shared" si="4"/>
        <v>66000148,</v>
      </c>
      <c r="Q11" s="1" t="str">
        <f t="shared" si="5"/>
        <v>66000148,</v>
      </c>
      <c r="R11" t="s">
        <v>5108</v>
      </c>
      <c r="S11" t="str">
        <f t="shared" si="6"/>
        <v>Fort Toulouse</v>
      </c>
      <c r="T11" t="s">
        <v>5112</v>
      </c>
      <c r="U11" s="1" t="s">
        <v>5112</v>
      </c>
      <c r="V11" t="str">
        <f t="shared" si="7"/>
        <v>4 mi (6.4 km) SW of Wetumpka at confluence of the Coosa and Tallapoosa rivers, Wetumpka, ALABAMA</v>
      </c>
      <c r="W11" s="4" t="s">
        <v>5112</v>
      </c>
      <c r="X11">
        <f t="shared" si="8"/>
        <v>32.543745000000001</v>
      </c>
      <c r="Y11" t="s">
        <v>5112</v>
      </c>
      <c r="Z11">
        <f t="shared" si="9"/>
        <v>-86.211912999999996</v>
      </c>
      <c r="AA11" t="s">
        <v>11758</v>
      </c>
      <c r="AB11" s="5" t="str">
        <f t="shared" si="10"/>
        <v xml:space="preserve">[10, 10, 66000148,66000148,"Fort Toulouse", "", "4 mi (6.4 km) SW of Wetumpka at confluence of the Coosa and Tallapoosa rivers, Wetumpka, ALABAMA", "32.543745", "-86.211913" ,[null, "", "", null, false], null], </v>
      </c>
    </row>
    <row r="12" spans="1:28">
      <c r="A12">
        <f t="shared" si="2"/>
        <v>11</v>
      </c>
      <c r="B12" s="1">
        <v>66000149</v>
      </c>
      <c r="C12" t="s">
        <v>8713</v>
      </c>
      <c r="D12" t="s">
        <v>11247</v>
      </c>
      <c r="E12" s="3" t="s">
        <v>7434</v>
      </c>
      <c r="F12" s="3" t="s">
        <v>7434</v>
      </c>
      <c r="G12" t="s">
        <v>5124</v>
      </c>
      <c r="H12">
        <v>19661015</v>
      </c>
      <c r="I12" t="s">
        <v>1103</v>
      </c>
      <c r="J12" s="2" t="str">
        <f t="shared" si="0"/>
        <v>Text</v>
      </c>
      <c r="K12" t="s">
        <v>1104</v>
      </c>
      <c r="L12" s="2" t="str">
        <f t="shared" si="1"/>
        <v>Photos</v>
      </c>
      <c r="M12">
        <v>32.997624000000002</v>
      </c>
      <c r="N12">
        <v>-87.630008000000004</v>
      </c>
      <c r="O12" t="str">
        <f t="shared" si="3"/>
        <v xml:space="preserve">[11, 11, </v>
      </c>
      <c r="P12" s="1" t="str">
        <f t="shared" si="4"/>
        <v>66000149,</v>
      </c>
      <c r="Q12" s="1" t="str">
        <f t="shared" si="5"/>
        <v>66000149,</v>
      </c>
      <c r="R12" t="s">
        <v>5108</v>
      </c>
      <c r="S12" t="str">
        <f t="shared" si="6"/>
        <v>Moundville</v>
      </c>
      <c r="T12" t="s">
        <v>5112</v>
      </c>
      <c r="U12" s="1" t="s">
        <v>5112</v>
      </c>
      <c r="V12" t="str">
        <f t="shared" si="7"/>
        <v>1 mi. (1.6 km) W of Moundville on SR 21, Moundville, ALABAMA</v>
      </c>
      <c r="W12" s="4" t="s">
        <v>5112</v>
      </c>
      <c r="X12">
        <f t="shared" si="8"/>
        <v>32.997624000000002</v>
      </c>
      <c r="Y12" t="s">
        <v>5112</v>
      </c>
      <c r="Z12">
        <f t="shared" si="9"/>
        <v>-87.630008000000004</v>
      </c>
      <c r="AA12" t="s">
        <v>11758</v>
      </c>
      <c r="AB12" s="5" t="str">
        <f t="shared" si="10"/>
        <v xml:space="preserve">[11, 11, 66000149,66000149,"Moundville", "", "1 mi. (1.6 km) W of Moundville on SR 21, Moundville, ALABAMA", "32.997624", "-87.630008" ,[null, "", "", null, false], null], </v>
      </c>
    </row>
    <row r="13" spans="1:28">
      <c r="A13">
        <f t="shared" si="2"/>
        <v>12</v>
      </c>
      <c r="B13" s="1">
        <v>73000347</v>
      </c>
      <c r="C13" t="s">
        <v>8713</v>
      </c>
      <c r="D13" t="s">
        <v>11247</v>
      </c>
      <c r="E13" s="3" t="s">
        <v>7435</v>
      </c>
      <c r="F13" s="3" t="s">
        <v>8781</v>
      </c>
      <c r="G13" t="s">
        <v>5125</v>
      </c>
      <c r="H13">
        <v>19731107</v>
      </c>
      <c r="I13" t="s">
        <v>1081</v>
      </c>
      <c r="J13" s="2" t="str">
        <f t="shared" si="0"/>
        <v>Text</v>
      </c>
      <c r="K13" t="s">
        <v>1082</v>
      </c>
      <c r="L13" s="2" t="str">
        <f t="shared" si="1"/>
        <v>Photos</v>
      </c>
      <c r="M13">
        <v>30.308069</v>
      </c>
      <c r="N13">
        <v>-90.942346999999998</v>
      </c>
      <c r="O13" t="str">
        <f t="shared" si="3"/>
        <v xml:space="preserve">[12, 12, </v>
      </c>
      <c r="P13" s="1" t="str">
        <f t="shared" si="4"/>
        <v>73000347,</v>
      </c>
      <c r="Q13" s="1" t="str">
        <f t="shared" si="5"/>
        <v>73000347,</v>
      </c>
      <c r="R13" t="s">
        <v>5108</v>
      </c>
      <c r="S13" t="str">
        <f t="shared" si="6"/>
        <v>St. Andrew's Church</v>
      </c>
      <c r="T13" t="s">
        <v>5112</v>
      </c>
      <c r="U13" s="1" t="s">
        <v>5112</v>
      </c>
      <c r="V13" t="str">
        <f t="shared" si="7"/>
        <v>U.S. 80, Prairieville, ALABAMA</v>
      </c>
      <c r="W13" s="4" t="s">
        <v>5112</v>
      </c>
      <c r="X13">
        <f t="shared" si="8"/>
        <v>30.308069</v>
      </c>
      <c r="Y13" t="s">
        <v>5112</v>
      </c>
      <c r="Z13">
        <f t="shared" si="9"/>
        <v>-90.942346999999998</v>
      </c>
      <c r="AA13" t="s">
        <v>11758</v>
      </c>
      <c r="AB13" s="5" t="str">
        <f t="shared" si="10"/>
        <v xml:space="preserve">[12, 12, 73000347,73000347,"St. Andrew's Church", "", "U.S. 80, Prairieville, ALABAMA", "30.308069", "-90.942347" ,[null, "", "", null, false], null], </v>
      </c>
    </row>
    <row r="14" spans="1:28">
      <c r="A14">
        <f t="shared" si="2"/>
        <v>13</v>
      </c>
      <c r="B14" s="1">
        <v>5000455</v>
      </c>
      <c r="C14" t="s">
        <v>8713</v>
      </c>
      <c r="D14" t="s">
        <v>8322</v>
      </c>
      <c r="E14" s="3" t="s">
        <v>7436</v>
      </c>
      <c r="F14" s="3" t="s">
        <v>8782</v>
      </c>
      <c r="G14" t="s">
        <v>5126</v>
      </c>
      <c r="H14">
        <v>20050405</v>
      </c>
      <c r="I14" t="s">
        <v>4679</v>
      </c>
      <c r="J14" s="2" t="str">
        <f t="shared" si="0"/>
        <v>Text</v>
      </c>
      <c r="K14" t="s">
        <v>4680</v>
      </c>
      <c r="L14" s="2" t="str">
        <f t="shared" si="1"/>
        <v>Photos</v>
      </c>
      <c r="M14">
        <v>33.552250000000001</v>
      </c>
      <c r="N14">
        <v>-86.800661000000005</v>
      </c>
      <c r="O14" t="str">
        <f t="shared" si="3"/>
        <v xml:space="preserve">[13, 13, </v>
      </c>
      <c r="P14" s="1" t="str">
        <f t="shared" si="4"/>
        <v>5000455,</v>
      </c>
      <c r="Q14" s="1" t="str">
        <f t="shared" si="5"/>
        <v>5000455,</v>
      </c>
      <c r="R14" t="s">
        <v>5108</v>
      </c>
      <c r="S14" t="str">
        <f t="shared" si="6"/>
        <v>Bethel Baptist Church, Parsonage, and Guardhouse</v>
      </c>
      <c r="T14" t="s">
        <v>5112</v>
      </c>
      <c r="U14" s="1" t="s">
        <v>5112</v>
      </c>
      <c r="V14" t="str">
        <f t="shared" si="7"/>
        <v>3233, 3232, and 3236 29th Avenue North, Collegeville, ALABAMA</v>
      </c>
      <c r="W14" s="4" t="s">
        <v>5112</v>
      </c>
      <c r="X14">
        <f t="shared" si="8"/>
        <v>33.552250000000001</v>
      </c>
      <c r="Y14" t="s">
        <v>5112</v>
      </c>
      <c r="Z14">
        <f t="shared" si="9"/>
        <v>-86.800661000000005</v>
      </c>
      <c r="AA14" t="s">
        <v>11758</v>
      </c>
      <c r="AB14" s="5" t="str">
        <f t="shared" si="10"/>
        <v xml:space="preserve">[13, 13, 5000455,5000455,"Bethel Baptist Church, Parsonage, and Guardhouse", "", "3233, 3232, and 3236 29th Avenue North, Collegeville, ALABAMA", "33.55225", "-86.800661" ,[null, "", "", null, false], null], </v>
      </c>
    </row>
    <row r="15" spans="1:28">
      <c r="A15">
        <f t="shared" si="2"/>
        <v>14</v>
      </c>
      <c r="B15" s="1">
        <v>80000696</v>
      </c>
      <c r="C15" t="s">
        <v>8713</v>
      </c>
      <c r="D15" t="s">
        <v>8322</v>
      </c>
      <c r="E15" s="3" t="s">
        <v>7437</v>
      </c>
      <c r="F15" s="3" t="s">
        <v>8783</v>
      </c>
      <c r="G15" t="s">
        <v>5127</v>
      </c>
      <c r="H15">
        <v>19800917</v>
      </c>
      <c r="I15" t="s">
        <v>4735</v>
      </c>
      <c r="J15" s="2" t="str">
        <f t="shared" si="0"/>
        <v>Text</v>
      </c>
      <c r="K15" t="s">
        <v>4736</v>
      </c>
      <c r="L15" s="2" t="str">
        <f t="shared" si="1"/>
        <v>Photos</v>
      </c>
      <c r="M15">
        <v>33.516742999999998</v>
      </c>
      <c r="N15">
        <v>-86.814974000000007</v>
      </c>
      <c r="O15" t="str">
        <f t="shared" si="3"/>
        <v xml:space="preserve">[14, 14, </v>
      </c>
      <c r="P15" s="1" t="str">
        <f t="shared" si="4"/>
        <v>80000696,</v>
      </c>
      <c r="Q15" s="1" t="str">
        <f t="shared" si="5"/>
        <v>80000696,</v>
      </c>
      <c r="R15" t="s">
        <v>5108</v>
      </c>
      <c r="S15" t="str">
        <f t="shared" si="6"/>
        <v>Sixteenth Street Baptist Church</v>
      </c>
      <c r="T15" t="s">
        <v>5112</v>
      </c>
      <c r="U15" s="1" t="s">
        <v>5112</v>
      </c>
      <c r="V15" t="str">
        <f t="shared" si="7"/>
        <v>1530 6th Ave. North at 16th St., Birmingham, ALABAMA</v>
      </c>
      <c r="W15" s="4" t="s">
        <v>5112</v>
      </c>
      <c r="X15">
        <f t="shared" si="8"/>
        <v>33.516742999999998</v>
      </c>
      <c r="Y15" t="s">
        <v>5112</v>
      </c>
      <c r="Z15">
        <f t="shared" si="9"/>
        <v>-86.814974000000007</v>
      </c>
      <c r="AA15" t="s">
        <v>11758</v>
      </c>
      <c r="AB15" s="5" t="str">
        <f t="shared" si="10"/>
        <v xml:space="preserve">[14, 14, 80000696,80000696,"Sixteenth Street Baptist Church", "", "1530 6th Ave. North at 16th St., Birmingham, ALABAMA", "33.516743", "-86.814974" ,[null, "", "", null, false], null], </v>
      </c>
    </row>
    <row r="16" spans="1:28">
      <c r="A16">
        <f t="shared" si="2"/>
        <v>15</v>
      </c>
      <c r="B16" s="1">
        <v>72000162</v>
      </c>
      <c r="C16" t="s">
        <v>8713</v>
      </c>
      <c r="D16" t="s">
        <v>8322</v>
      </c>
      <c r="E16" s="3" t="s">
        <v>7437</v>
      </c>
      <c r="F16" s="3" t="s">
        <v>8784</v>
      </c>
      <c r="G16" t="s">
        <v>5128</v>
      </c>
      <c r="H16">
        <v>19720622</v>
      </c>
      <c r="I16" t="s">
        <v>1083</v>
      </c>
      <c r="J16" s="2" t="str">
        <f t="shared" si="0"/>
        <v>Text</v>
      </c>
      <c r="K16" t="s">
        <v>1084</v>
      </c>
      <c r="L16" s="2" t="str">
        <f t="shared" si="1"/>
        <v>Photos</v>
      </c>
      <c r="M16">
        <v>33.519697999999998</v>
      </c>
      <c r="N16">
        <v>-86.787470999999996</v>
      </c>
      <c r="O16" t="str">
        <f t="shared" si="3"/>
        <v xml:space="preserve">[15, 15, </v>
      </c>
      <c r="P16" s="1" t="str">
        <f t="shared" si="4"/>
        <v>72000162,</v>
      </c>
      <c r="Q16" s="1" t="str">
        <f t="shared" si="5"/>
        <v>72000162,</v>
      </c>
      <c r="R16" t="s">
        <v>5108</v>
      </c>
      <c r="S16" t="str">
        <f t="shared" si="6"/>
        <v>Sloss Blast Furnace Site</v>
      </c>
      <c r="T16" t="s">
        <v>5112</v>
      </c>
      <c r="U16" s="1" t="s">
        <v>5112</v>
      </c>
      <c r="V16" t="str">
        <f t="shared" si="7"/>
        <v>1st Ave. at 32nd St., Birmingham, ALABAMA</v>
      </c>
      <c r="W16" s="4" t="s">
        <v>5112</v>
      </c>
      <c r="X16">
        <f t="shared" si="8"/>
        <v>33.519697999999998</v>
      </c>
      <c r="Y16" t="s">
        <v>5112</v>
      </c>
      <c r="Z16">
        <f t="shared" si="9"/>
        <v>-86.787470999999996</v>
      </c>
      <c r="AA16" t="s">
        <v>11758</v>
      </c>
      <c r="AB16" s="5" t="str">
        <f t="shared" si="10"/>
        <v xml:space="preserve">[15, 15, 72000162,72000162,"Sloss Blast Furnace Site", "", "1st Ave. at 32nd St., Birmingham, ALABAMA", "33.519698", "-86.787471" ,[null, "", "", null, false], null], </v>
      </c>
    </row>
    <row r="17" spans="1:28">
      <c r="A17">
        <f t="shared" si="2"/>
        <v>16</v>
      </c>
      <c r="B17" s="1">
        <v>66000151</v>
      </c>
      <c r="C17" t="s">
        <v>8713</v>
      </c>
      <c r="D17" t="s">
        <v>7703</v>
      </c>
      <c r="E17" s="3" t="s">
        <v>7438</v>
      </c>
      <c r="F17" s="3" t="s">
        <v>8785</v>
      </c>
      <c r="G17" t="s">
        <v>5129</v>
      </c>
      <c r="H17">
        <v>19661015</v>
      </c>
      <c r="I17" t="s">
        <v>2394</v>
      </c>
      <c r="J17" s="2" t="str">
        <f t="shared" si="0"/>
        <v>Text</v>
      </c>
      <c r="K17" t="s">
        <v>2395</v>
      </c>
      <c r="L17" s="2" t="str">
        <f t="shared" si="1"/>
        <v>Photos</v>
      </c>
      <c r="M17">
        <v>32.428235999999998</v>
      </c>
      <c r="N17">
        <v>-85.681657999999999</v>
      </c>
      <c r="O17" t="str">
        <f t="shared" si="3"/>
        <v xml:space="preserve">[16, 16, </v>
      </c>
      <c r="P17" s="1" t="str">
        <f t="shared" si="4"/>
        <v>66000151,</v>
      </c>
      <c r="Q17" s="1" t="str">
        <f t="shared" si="5"/>
        <v>66000151,</v>
      </c>
      <c r="R17" t="s">
        <v>5108</v>
      </c>
      <c r="S17" t="str">
        <f t="shared" si="6"/>
        <v>Tuskegee Institute National Historic Site</v>
      </c>
      <c r="T17" t="s">
        <v>5112</v>
      </c>
      <c r="U17" s="1" t="s">
        <v>5112</v>
      </c>
      <c r="V17" t="str">
        <f t="shared" si="7"/>
        <v>1 mi. NW of Tuskegee on U.S. 80, Tuskegee, ALABAMA</v>
      </c>
      <c r="W17" s="4" t="s">
        <v>5112</v>
      </c>
      <c r="X17">
        <f t="shared" si="8"/>
        <v>32.428235999999998</v>
      </c>
      <c r="Y17" t="s">
        <v>5112</v>
      </c>
      <c r="Z17">
        <f t="shared" si="9"/>
        <v>-85.681657999999999</v>
      </c>
      <c r="AA17" t="s">
        <v>11758</v>
      </c>
      <c r="AB17" s="5" t="str">
        <f t="shared" si="10"/>
        <v xml:space="preserve">[16, 16, 66000151,66000151,"Tuskegee Institute National Historic Site", "", "1 mi. NW of Tuskegee on U.S. 80, Tuskegee, ALABAMA", "32.428236", "-85.681658" ,[null, "", "", null, false], null], </v>
      </c>
    </row>
    <row r="18" spans="1:28">
      <c r="A18">
        <f t="shared" si="2"/>
        <v>17</v>
      </c>
      <c r="B18" s="1">
        <v>74000420</v>
      </c>
      <c r="C18" t="s">
        <v>8713</v>
      </c>
      <c r="D18" t="s">
        <v>7796</v>
      </c>
      <c r="E18" s="3" t="s">
        <v>7439</v>
      </c>
      <c r="F18" s="3" t="s">
        <v>8786</v>
      </c>
      <c r="G18" t="s">
        <v>5130</v>
      </c>
      <c r="H18">
        <v>19741009</v>
      </c>
      <c r="I18" t="s">
        <v>3586</v>
      </c>
      <c r="J18" s="2" t="str">
        <f t="shared" si="0"/>
        <v>Text</v>
      </c>
      <c r="K18" t="s">
        <v>3587</v>
      </c>
      <c r="L18" s="2" t="str">
        <f t="shared" si="1"/>
        <v>Photos</v>
      </c>
      <c r="M18">
        <v>34.730226999999999</v>
      </c>
      <c r="N18">
        <v>-86.583969999999994</v>
      </c>
      <c r="O18" t="str">
        <f t="shared" si="3"/>
        <v xml:space="preserve">[17, 17, </v>
      </c>
      <c r="P18" s="1" t="str">
        <f t="shared" si="4"/>
        <v>74000420,</v>
      </c>
      <c r="Q18" s="1" t="str">
        <f t="shared" si="5"/>
        <v>74000420,</v>
      </c>
      <c r="R18" t="s">
        <v>5108</v>
      </c>
      <c r="S18" t="str">
        <f t="shared" si="6"/>
        <v>Episcopal Church of the Nativity</v>
      </c>
      <c r="T18" t="s">
        <v>5112</v>
      </c>
      <c r="U18" s="1" t="s">
        <v>5112</v>
      </c>
      <c r="V18" t="str">
        <f t="shared" si="7"/>
        <v>212 Eustis St., Huntsville, ALABAMA</v>
      </c>
      <c r="W18" s="4" t="s">
        <v>5112</v>
      </c>
      <c r="X18">
        <f t="shared" si="8"/>
        <v>34.730226999999999</v>
      </c>
      <c r="Y18" t="s">
        <v>5112</v>
      </c>
      <c r="Z18">
        <f t="shared" si="9"/>
        <v>-86.583969999999994</v>
      </c>
      <c r="AA18" t="s">
        <v>11758</v>
      </c>
      <c r="AB18" s="5" t="str">
        <f t="shared" si="10"/>
        <v xml:space="preserve">[17, 17, 74000420,74000420,"Episcopal Church of the Nativity", "", "212 Eustis St., Huntsville, ALABAMA", "34.730227", "-86.58397" ,[null, "", "", null, false], null], </v>
      </c>
    </row>
    <row r="19" spans="1:28">
      <c r="A19">
        <f t="shared" si="2"/>
        <v>18</v>
      </c>
      <c r="B19" s="1">
        <v>85002807</v>
      </c>
      <c r="C19" t="s">
        <v>8713</v>
      </c>
      <c r="D19" t="s">
        <v>7796</v>
      </c>
      <c r="E19" s="3" t="s">
        <v>7439</v>
      </c>
      <c r="F19" s="3" t="s">
        <v>8787</v>
      </c>
      <c r="G19" t="s">
        <v>5131</v>
      </c>
      <c r="H19">
        <v>19851003</v>
      </c>
      <c r="I19" t="s">
        <v>2113</v>
      </c>
      <c r="J19" s="2" t="str">
        <f t="shared" si="0"/>
        <v>Text</v>
      </c>
      <c r="K19" t="s">
        <v>2114</v>
      </c>
      <c r="L19" s="2" t="str">
        <f t="shared" si="1"/>
        <v>Photos</v>
      </c>
      <c r="M19">
        <v>34.730369000000003</v>
      </c>
      <c r="N19">
        <v>-86.586104000000006</v>
      </c>
      <c r="O19" t="str">
        <f t="shared" si="3"/>
        <v xml:space="preserve">[18, 18, </v>
      </c>
      <c r="P19" s="1" t="str">
        <f t="shared" si="4"/>
        <v>85002807,</v>
      </c>
      <c r="Q19" s="1" t="str">
        <f t="shared" si="5"/>
        <v>85002807,</v>
      </c>
      <c r="R19" t="s">
        <v>5108</v>
      </c>
      <c r="S19" t="str">
        <f t="shared" si="6"/>
        <v>Neutral Buoyancy Space Simulator</v>
      </c>
      <c r="T19" t="s">
        <v>5112</v>
      </c>
      <c r="U19" s="1" t="s">
        <v>5112</v>
      </c>
      <c r="V19" t="str">
        <f t="shared" si="7"/>
        <v>George C. Marshall Space Flight Center, Huntsville, ALABAMA</v>
      </c>
      <c r="W19" s="4" t="s">
        <v>5112</v>
      </c>
      <c r="X19">
        <f t="shared" si="8"/>
        <v>34.730369000000003</v>
      </c>
      <c r="Y19" t="s">
        <v>5112</v>
      </c>
      <c r="Z19">
        <f t="shared" si="9"/>
        <v>-86.586104000000006</v>
      </c>
      <c r="AA19" t="s">
        <v>11758</v>
      </c>
      <c r="AB19" s="5" t="str">
        <f t="shared" si="10"/>
        <v xml:space="preserve">[18, 18, 85002807,85002807,"Neutral Buoyancy Space Simulator", "", "George C. Marshall Space Flight Center, Huntsville, ALABAMA", "34.730369", "-86.586104" ,[null, "", "", null, false], null], </v>
      </c>
    </row>
    <row r="20" spans="1:28">
      <c r="A20">
        <f t="shared" si="2"/>
        <v>19</v>
      </c>
      <c r="B20" s="1">
        <v>85002804</v>
      </c>
      <c r="C20" t="s">
        <v>8713</v>
      </c>
      <c r="D20" t="s">
        <v>7796</v>
      </c>
      <c r="E20" s="3" t="s">
        <v>7439</v>
      </c>
      <c r="F20" s="3" t="s">
        <v>8788</v>
      </c>
      <c r="G20" t="s">
        <v>5131</v>
      </c>
      <c r="H20">
        <v>19851003</v>
      </c>
      <c r="I20" t="s">
        <v>2109</v>
      </c>
      <c r="J20" s="2" t="str">
        <f t="shared" si="0"/>
        <v>Text</v>
      </c>
      <c r="K20" t="s">
        <v>2110</v>
      </c>
      <c r="L20" s="2" t="str">
        <f t="shared" si="1"/>
        <v>Photos</v>
      </c>
      <c r="M20">
        <v>34.730369000000003</v>
      </c>
      <c r="N20">
        <v>-86.586104000000006</v>
      </c>
      <c r="O20" t="str">
        <f t="shared" si="3"/>
        <v xml:space="preserve">[19, 19, </v>
      </c>
      <c r="P20" s="1" t="str">
        <f t="shared" si="4"/>
        <v>85002804,</v>
      </c>
      <c r="Q20" s="1" t="str">
        <f t="shared" si="5"/>
        <v>85002804,</v>
      </c>
      <c r="R20" t="s">
        <v>5108</v>
      </c>
      <c r="S20" t="str">
        <f t="shared" si="6"/>
        <v>Propulsion and Structural Test Facility</v>
      </c>
      <c r="T20" t="s">
        <v>5112</v>
      </c>
      <c r="U20" s="1" t="s">
        <v>5112</v>
      </c>
      <c r="V20" t="str">
        <f t="shared" si="7"/>
        <v>George C. Marshall Space Flight Center, Huntsville, ALABAMA</v>
      </c>
      <c r="W20" s="4" t="s">
        <v>5112</v>
      </c>
      <c r="X20">
        <f t="shared" si="8"/>
        <v>34.730369000000003</v>
      </c>
      <c r="Y20" t="s">
        <v>5112</v>
      </c>
      <c r="Z20">
        <f t="shared" si="9"/>
        <v>-86.586104000000006</v>
      </c>
      <c r="AA20" t="s">
        <v>11758</v>
      </c>
      <c r="AB20" s="5" t="str">
        <f t="shared" si="10"/>
        <v xml:space="preserve">[19, 19, 85002804,85002804,"Propulsion and Structural Test Facility", "", "George C. Marshall Space Flight Center, Huntsville, ALABAMA", "34.730369", "-86.586104" ,[null, "", "", null, false], null], </v>
      </c>
    </row>
    <row r="21" spans="1:28">
      <c r="A21">
        <f t="shared" si="2"/>
        <v>20</v>
      </c>
      <c r="B21" s="1">
        <v>76000341</v>
      </c>
      <c r="C21" t="s">
        <v>8713</v>
      </c>
      <c r="D21" t="s">
        <v>7796</v>
      </c>
      <c r="E21" s="3" t="s">
        <v>7439</v>
      </c>
      <c r="F21" s="3" t="s">
        <v>8789</v>
      </c>
      <c r="G21" t="s">
        <v>5131</v>
      </c>
      <c r="H21">
        <v>19760513</v>
      </c>
      <c r="I21" t="s">
        <v>2592</v>
      </c>
      <c r="J21" s="2" t="str">
        <f t="shared" si="0"/>
        <v>Text</v>
      </c>
      <c r="K21" t="s">
        <v>2593</v>
      </c>
      <c r="L21" s="2" t="str">
        <f t="shared" si="1"/>
        <v>Photos</v>
      </c>
      <c r="M21">
        <v>34.730369000000003</v>
      </c>
      <c r="N21">
        <v>-86.586104000000006</v>
      </c>
      <c r="O21" t="str">
        <f t="shared" si="3"/>
        <v xml:space="preserve">[20, 20, </v>
      </c>
      <c r="P21" s="1" t="str">
        <f t="shared" si="4"/>
        <v>76000341,</v>
      </c>
      <c r="Q21" s="1" t="str">
        <f t="shared" si="5"/>
        <v>76000341,</v>
      </c>
      <c r="R21" t="s">
        <v>5108</v>
      </c>
      <c r="S21" t="str">
        <f t="shared" si="6"/>
        <v>Redstone Test Stand</v>
      </c>
      <c r="T21" t="s">
        <v>5112</v>
      </c>
      <c r="U21" s="1" t="s">
        <v>5112</v>
      </c>
      <c r="V21" t="str">
        <f t="shared" si="7"/>
        <v>George C. Marshall Space Flight Center, Huntsville, ALABAMA</v>
      </c>
      <c r="W21" s="4" t="s">
        <v>5112</v>
      </c>
      <c r="X21">
        <f t="shared" si="8"/>
        <v>34.730369000000003</v>
      </c>
      <c r="Y21" t="s">
        <v>5112</v>
      </c>
      <c r="Z21">
        <f t="shared" si="9"/>
        <v>-86.586104000000006</v>
      </c>
      <c r="AA21" t="s">
        <v>11758</v>
      </c>
      <c r="AB21" s="5" t="str">
        <f t="shared" si="10"/>
        <v xml:space="preserve">[20, 20, 76000341,76000341,"Redstone Test Stand", "", "George C. Marshall Space Flight Center, Huntsville, ALABAMA", "34.730369", "-86.586104" ,[null, "", "", null, false], null], </v>
      </c>
    </row>
    <row r="22" spans="1:28">
      <c r="A22">
        <f t="shared" si="2"/>
        <v>21</v>
      </c>
      <c r="B22" s="1">
        <v>85002806</v>
      </c>
      <c r="C22" t="s">
        <v>8713</v>
      </c>
      <c r="D22" t="s">
        <v>7796</v>
      </c>
      <c r="E22" s="3" t="s">
        <v>7439</v>
      </c>
      <c r="F22" s="3" t="s">
        <v>8790</v>
      </c>
      <c r="G22" t="s">
        <v>5131</v>
      </c>
      <c r="H22">
        <v>19851003</v>
      </c>
      <c r="I22" t="s">
        <v>2111</v>
      </c>
      <c r="J22" s="2" t="str">
        <f t="shared" si="0"/>
        <v>Text</v>
      </c>
      <c r="K22" t="s">
        <v>2112</v>
      </c>
      <c r="L22" s="2" t="str">
        <f t="shared" si="1"/>
        <v>Photos</v>
      </c>
      <c r="M22">
        <v>34.730369000000003</v>
      </c>
      <c r="N22">
        <v>-86.586104000000006</v>
      </c>
      <c r="O22" t="str">
        <f t="shared" si="3"/>
        <v xml:space="preserve">[21, 21, </v>
      </c>
      <c r="P22" s="1" t="str">
        <f t="shared" si="4"/>
        <v>85002806,</v>
      </c>
      <c r="Q22" s="1" t="str">
        <f t="shared" si="5"/>
        <v>85002806,</v>
      </c>
      <c r="R22" t="s">
        <v>5108</v>
      </c>
      <c r="S22" t="str">
        <f t="shared" si="6"/>
        <v>Saturn V Dynamic Test Stand</v>
      </c>
      <c r="T22" t="s">
        <v>5112</v>
      </c>
      <c r="U22" s="1" t="s">
        <v>5112</v>
      </c>
      <c r="V22" t="str">
        <f t="shared" si="7"/>
        <v>George C. Marshall Space Flight Center, Huntsville, ALABAMA</v>
      </c>
      <c r="W22" s="4" t="s">
        <v>5112</v>
      </c>
      <c r="X22">
        <f t="shared" si="8"/>
        <v>34.730369000000003</v>
      </c>
      <c r="Y22" t="s">
        <v>5112</v>
      </c>
      <c r="Z22">
        <f t="shared" si="9"/>
        <v>-86.586104000000006</v>
      </c>
      <c r="AA22" t="s">
        <v>11758</v>
      </c>
      <c r="AB22" s="5" t="str">
        <f t="shared" si="10"/>
        <v xml:space="preserve">[21, 21, 85002806,85002806,"Saturn V Dynamic Test Stand", "", "George C. Marshall Space Flight Center, Huntsville, ALABAMA", "34.730369", "-86.586104" ,[null, "", "", null, false], null], </v>
      </c>
    </row>
    <row r="23" spans="1:28">
      <c r="A23">
        <f t="shared" si="2"/>
        <v>22</v>
      </c>
      <c r="B23" s="1">
        <v>78000500</v>
      </c>
      <c r="C23" t="s">
        <v>8713</v>
      </c>
      <c r="D23" t="s">
        <v>7796</v>
      </c>
      <c r="E23" s="3" t="s">
        <v>7439</v>
      </c>
      <c r="F23" s="3" t="s">
        <v>8791</v>
      </c>
      <c r="G23" t="s">
        <v>5132</v>
      </c>
      <c r="H23">
        <v>19781122</v>
      </c>
      <c r="I23" t="s">
        <v>2788</v>
      </c>
      <c r="J23" s="2" t="str">
        <f t="shared" si="0"/>
        <v>Text</v>
      </c>
      <c r="K23" t="s">
        <v>2789</v>
      </c>
      <c r="L23" s="2" t="str">
        <f t="shared" si="1"/>
        <v>Photos</v>
      </c>
      <c r="M23">
        <v>34.712347000000001</v>
      </c>
      <c r="N23">
        <v>-86.654375999999999</v>
      </c>
      <c r="O23" t="str">
        <f t="shared" si="3"/>
        <v xml:space="preserve">[22, 22, </v>
      </c>
      <c r="P23" s="1" t="str">
        <f t="shared" si="4"/>
        <v>78000500,</v>
      </c>
      <c r="Q23" s="1" t="str">
        <f t="shared" si="5"/>
        <v>78000500,</v>
      </c>
      <c r="R23" t="s">
        <v>5108</v>
      </c>
      <c r="S23" t="str">
        <f t="shared" si="6"/>
        <v>Saturn V Space Vehicle</v>
      </c>
      <c r="T23" t="s">
        <v>5112</v>
      </c>
      <c r="U23" s="1" t="s">
        <v>5112</v>
      </c>
      <c r="V23" t="str">
        <f t="shared" si="7"/>
        <v>Tranquility Base, Huntsville, ALABAMA</v>
      </c>
      <c r="W23" s="4" t="s">
        <v>5112</v>
      </c>
      <c r="X23">
        <f t="shared" si="8"/>
        <v>34.712347000000001</v>
      </c>
      <c r="Y23" t="s">
        <v>5112</v>
      </c>
      <c r="Z23">
        <f t="shared" si="9"/>
        <v>-86.654375999999999</v>
      </c>
      <c r="AA23" t="s">
        <v>11758</v>
      </c>
      <c r="AB23" s="5" t="str">
        <f t="shared" si="10"/>
        <v xml:space="preserve">[22, 22, 78000500,78000500,"Saturn V Space Vehicle", "", "Tranquility Base, Huntsville, ALABAMA", "34.712347", "-86.654376" ,[null, "", "", null, false], null], </v>
      </c>
    </row>
    <row r="24" spans="1:28">
      <c r="A24">
        <f t="shared" si="2"/>
        <v>23</v>
      </c>
      <c r="B24" s="1">
        <v>72000167</v>
      </c>
      <c r="C24" t="s">
        <v>8713</v>
      </c>
      <c r="D24" t="s">
        <v>11248</v>
      </c>
      <c r="E24" s="3" t="s">
        <v>7440</v>
      </c>
      <c r="F24" s="3" t="s">
        <v>8792</v>
      </c>
      <c r="G24" t="s">
        <v>5133</v>
      </c>
      <c r="H24">
        <v>19720105</v>
      </c>
      <c r="I24" t="s">
        <v>1075</v>
      </c>
      <c r="J24" s="2" t="str">
        <f t="shared" si="0"/>
        <v>Text</v>
      </c>
      <c r="K24" t="s">
        <v>1076</v>
      </c>
      <c r="L24" s="2" t="str">
        <f t="shared" si="1"/>
        <v>Photos</v>
      </c>
      <c r="M24">
        <v>32.506793999999999</v>
      </c>
      <c r="N24">
        <v>-87.835256999999999</v>
      </c>
      <c r="O24" t="str">
        <f t="shared" si="3"/>
        <v xml:space="preserve">[23, 23, </v>
      </c>
      <c r="P24" s="1" t="str">
        <f t="shared" si="4"/>
        <v>72000167,</v>
      </c>
      <c r="Q24" s="1" t="str">
        <f t="shared" si="5"/>
        <v>72000167,</v>
      </c>
      <c r="R24" t="s">
        <v>5108</v>
      </c>
      <c r="S24" t="str">
        <f t="shared" si="6"/>
        <v>Gaineswood</v>
      </c>
      <c r="T24" t="s">
        <v>5112</v>
      </c>
      <c r="U24" s="1" t="s">
        <v>5112</v>
      </c>
      <c r="V24" t="str">
        <f t="shared" si="7"/>
        <v>805 S. Cedar St., Demopolis, ALABAMA</v>
      </c>
      <c r="W24" s="4" t="s">
        <v>5112</v>
      </c>
      <c r="X24">
        <f t="shared" si="8"/>
        <v>32.506793999999999</v>
      </c>
      <c r="Y24" t="s">
        <v>5112</v>
      </c>
      <c r="Z24">
        <f t="shared" si="9"/>
        <v>-87.835256999999999</v>
      </c>
      <c r="AA24" t="s">
        <v>11758</v>
      </c>
      <c r="AB24" s="5" t="str">
        <f t="shared" si="10"/>
        <v xml:space="preserve">[23, 23, 72000167,72000167,"Gaineswood", "", "805 S. Cedar St., Demopolis, ALABAMA", "32.506794", "-87.835257" ,[null, "", "", null, false], null], </v>
      </c>
    </row>
    <row r="25" spans="1:28">
      <c r="A25">
        <f t="shared" si="2"/>
        <v>24</v>
      </c>
      <c r="B25" s="1">
        <v>92001885</v>
      </c>
      <c r="C25" t="s">
        <v>8713</v>
      </c>
      <c r="D25" t="s">
        <v>7441</v>
      </c>
      <c r="E25" s="3" t="s">
        <v>7441</v>
      </c>
      <c r="F25" s="3" t="s">
        <v>8793</v>
      </c>
      <c r="G25" t="s">
        <v>5134</v>
      </c>
      <c r="H25">
        <v>19921005</v>
      </c>
      <c r="I25" t="s">
        <v>3964</v>
      </c>
      <c r="J25" s="2" t="str">
        <f t="shared" si="0"/>
        <v>Text</v>
      </c>
      <c r="K25" t="s">
        <v>3965</v>
      </c>
      <c r="L25" s="2" t="str">
        <f t="shared" si="1"/>
        <v>Photos</v>
      </c>
      <c r="M25">
        <v>30.68947</v>
      </c>
      <c r="N25">
        <v>-88.044453000000004</v>
      </c>
      <c r="O25" t="str">
        <f t="shared" si="3"/>
        <v xml:space="preserve">[24, 24, </v>
      </c>
      <c r="P25" s="1" t="str">
        <f t="shared" si="4"/>
        <v>92001885,</v>
      </c>
      <c r="Q25" s="1" t="str">
        <f t="shared" si="5"/>
        <v>92001885,</v>
      </c>
      <c r="R25" t="s">
        <v>5108</v>
      </c>
      <c r="S25" t="str">
        <f t="shared" si="6"/>
        <v>Government Street Presbyterian Church</v>
      </c>
      <c r="T25" t="s">
        <v>5112</v>
      </c>
      <c r="U25" s="1" t="s">
        <v>5112</v>
      </c>
      <c r="V25" t="str">
        <f t="shared" si="7"/>
        <v>300 Government St., Mobile, ALABAMA</v>
      </c>
      <c r="W25" s="4" t="s">
        <v>5112</v>
      </c>
      <c r="X25">
        <f t="shared" si="8"/>
        <v>30.68947</v>
      </c>
      <c r="Y25" t="s">
        <v>5112</v>
      </c>
      <c r="Z25">
        <f t="shared" si="9"/>
        <v>-88.044453000000004</v>
      </c>
      <c r="AA25" t="s">
        <v>11758</v>
      </c>
      <c r="AB25" s="5" t="str">
        <f t="shared" si="10"/>
        <v xml:space="preserve">[24, 24, 92001885,92001885,"Government Street Presbyterian Church", "", "300 Government St., Mobile, ALABAMA", "30.68947", "-88.044453" ,[null, "", "", null, false], null], </v>
      </c>
    </row>
    <row r="26" spans="1:28">
      <c r="A26">
        <f t="shared" si="2"/>
        <v>25</v>
      </c>
      <c r="B26" s="1">
        <v>69000034</v>
      </c>
      <c r="C26" t="s">
        <v>8713</v>
      </c>
      <c r="D26" t="s">
        <v>7441</v>
      </c>
      <c r="E26" s="3" t="s">
        <v>7441</v>
      </c>
      <c r="F26" s="3" t="s">
        <v>8794</v>
      </c>
      <c r="G26" t="s">
        <v>5135</v>
      </c>
      <c r="H26">
        <v>19691203</v>
      </c>
      <c r="I26" t="s">
        <v>1067</v>
      </c>
      <c r="J26" s="2" t="str">
        <f t="shared" si="0"/>
        <v>Text</v>
      </c>
      <c r="K26" t="s">
        <v>1068</v>
      </c>
      <c r="L26" s="2" t="str">
        <f t="shared" si="1"/>
        <v>Photos</v>
      </c>
      <c r="M26">
        <v>30.68967</v>
      </c>
      <c r="N26">
        <v>-88.039634000000007</v>
      </c>
      <c r="O26" t="str">
        <f t="shared" si="3"/>
        <v xml:space="preserve">[25, 25, </v>
      </c>
      <c r="P26" s="1" t="str">
        <f t="shared" si="4"/>
        <v>69000034,</v>
      </c>
      <c r="Q26" s="1" t="str">
        <f t="shared" si="5"/>
        <v>69000034,</v>
      </c>
      <c r="R26" t="s">
        <v>5108</v>
      </c>
      <c r="S26" t="str">
        <f t="shared" si="6"/>
        <v>Mobile City Hall</v>
      </c>
      <c r="T26" t="s">
        <v>5112</v>
      </c>
      <c r="U26" s="1" t="s">
        <v>5112</v>
      </c>
      <c r="V26" t="str">
        <f t="shared" si="7"/>
        <v>111 S. Royal St., Mobile, ALABAMA</v>
      </c>
      <c r="W26" s="4" t="s">
        <v>5112</v>
      </c>
      <c r="X26">
        <f t="shared" si="8"/>
        <v>30.68967</v>
      </c>
      <c r="Y26" t="s">
        <v>5112</v>
      </c>
      <c r="Z26">
        <f t="shared" si="9"/>
        <v>-88.039634000000007</v>
      </c>
      <c r="AA26" t="s">
        <v>11758</v>
      </c>
      <c r="AB26" s="5" t="str">
        <f t="shared" si="10"/>
        <v xml:space="preserve">[25, 25, 69000034,69000034,"Mobile City Hall", "", "111 S. Royal St., Mobile, ALABAMA", "30.68967", "-88.039634" ,[null, "", "", null, false], null], </v>
      </c>
    </row>
    <row r="27" spans="1:28">
      <c r="A27">
        <f t="shared" si="2"/>
        <v>26</v>
      </c>
      <c r="B27" s="1">
        <v>86000083</v>
      </c>
      <c r="C27" t="s">
        <v>8713</v>
      </c>
      <c r="D27" t="s">
        <v>7441</v>
      </c>
      <c r="E27" s="3" t="s">
        <v>7441</v>
      </c>
      <c r="F27" s="3" t="s">
        <v>8795</v>
      </c>
      <c r="G27" t="s">
        <v>5136</v>
      </c>
      <c r="H27">
        <v>19860114</v>
      </c>
      <c r="I27" t="s">
        <v>2950</v>
      </c>
      <c r="J27" s="2" t="str">
        <f t="shared" si="0"/>
        <v>Text</v>
      </c>
      <c r="K27" t="s">
        <v>2951</v>
      </c>
      <c r="L27" s="2" t="str">
        <f t="shared" si="1"/>
        <v>Photos</v>
      </c>
      <c r="M27">
        <v>30.687113</v>
      </c>
      <c r="N27">
        <v>-88.015548999999993</v>
      </c>
      <c r="O27" t="str">
        <f t="shared" si="3"/>
        <v xml:space="preserve">[26, 26, </v>
      </c>
      <c r="P27" s="1" t="str">
        <f t="shared" si="4"/>
        <v>86000083,</v>
      </c>
      <c r="Q27" s="1" t="str">
        <f t="shared" si="5"/>
        <v>86000083,</v>
      </c>
      <c r="R27" t="s">
        <v>5108</v>
      </c>
      <c r="S27" t="str">
        <f t="shared" si="6"/>
        <v>USS ALABAMA (battleship)</v>
      </c>
      <c r="T27" t="s">
        <v>5112</v>
      </c>
      <c r="U27" s="1" t="s">
        <v>5112</v>
      </c>
      <c r="V27" t="str">
        <f t="shared" si="7"/>
        <v>Battleship Pkwy., Mobile, ALABAMA</v>
      </c>
      <c r="W27" s="4" t="s">
        <v>5112</v>
      </c>
      <c r="X27">
        <f t="shared" si="8"/>
        <v>30.687113</v>
      </c>
      <c r="Y27" t="s">
        <v>5112</v>
      </c>
      <c r="Z27">
        <f t="shared" si="9"/>
        <v>-88.015548999999993</v>
      </c>
      <c r="AA27" t="s">
        <v>11758</v>
      </c>
      <c r="AB27" s="5" t="str">
        <f t="shared" si="10"/>
        <v xml:space="preserve">[26, 26, 86000083,86000083,"USS ALABAMA (battleship)", "", "Battleship Pkwy., Mobile, ALABAMA", "30.687113", "-88.015549" ,[null, "", "", null, false], null], </v>
      </c>
    </row>
    <row r="28" spans="1:28">
      <c r="A28">
        <f t="shared" si="2"/>
        <v>27</v>
      </c>
      <c r="B28" s="1">
        <v>86000086</v>
      </c>
      <c r="C28" t="s">
        <v>8713</v>
      </c>
      <c r="D28" t="s">
        <v>7441</v>
      </c>
      <c r="E28" s="3" t="s">
        <v>7441</v>
      </c>
      <c r="F28" s="3" t="s">
        <v>8796</v>
      </c>
      <c r="G28" t="s">
        <v>5136</v>
      </c>
      <c r="H28">
        <v>19860114</v>
      </c>
      <c r="I28" t="s">
        <v>2948</v>
      </c>
      <c r="J28" s="2" t="str">
        <f t="shared" si="0"/>
        <v>Text</v>
      </c>
      <c r="K28" t="s">
        <v>2949</v>
      </c>
      <c r="L28" s="2" t="str">
        <f t="shared" si="1"/>
        <v>Photos</v>
      </c>
      <c r="M28">
        <v>30.687113</v>
      </c>
      <c r="N28">
        <v>-88.015548999999993</v>
      </c>
      <c r="O28" t="str">
        <f t="shared" si="3"/>
        <v xml:space="preserve">[27, 27, </v>
      </c>
      <c r="P28" s="1" t="str">
        <f t="shared" si="4"/>
        <v>86000086,</v>
      </c>
      <c r="Q28" s="1" t="str">
        <f t="shared" si="5"/>
        <v>86000086,</v>
      </c>
      <c r="R28" t="s">
        <v>5108</v>
      </c>
      <c r="S28" t="str">
        <f t="shared" si="6"/>
        <v>USS DRUM (submarine)</v>
      </c>
      <c r="T28" t="s">
        <v>5112</v>
      </c>
      <c r="U28" s="1" t="s">
        <v>5112</v>
      </c>
      <c r="V28" t="str">
        <f t="shared" si="7"/>
        <v>Battleship Pkwy., Mobile, ALABAMA</v>
      </c>
      <c r="W28" s="4" t="s">
        <v>5112</v>
      </c>
      <c r="X28">
        <f t="shared" si="8"/>
        <v>30.687113</v>
      </c>
      <c r="Y28" t="s">
        <v>5112</v>
      </c>
      <c r="Z28">
        <f t="shared" si="9"/>
        <v>-88.015548999999993</v>
      </c>
      <c r="AA28" t="s">
        <v>11758</v>
      </c>
      <c r="AB28" s="5" t="str">
        <f t="shared" si="10"/>
        <v xml:space="preserve">[27, 27, 86000086,86000086,"USS DRUM (submarine)", "", "Battleship Pkwy., Mobile, ALABAMA", "30.687113", "-88.015549" ,[null, "", "", null, false], null], </v>
      </c>
    </row>
    <row r="29" spans="1:28">
      <c r="A29">
        <f t="shared" si="2"/>
        <v>28</v>
      </c>
      <c r="B29" s="1">
        <v>66000152</v>
      </c>
      <c r="C29" t="s">
        <v>8713</v>
      </c>
      <c r="D29" t="s">
        <v>7442</v>
      </c>
      <c r="E29" s="3" t="s">
        <v>7442</v>
      </c>
      <c r="F29" s="3" t="s">
        <v>8797</v>
      </c>
      <c r="G29" t="s">
        <v>5137</v>
      </c>
      <c r="H29">
        <v>19661015</v>
      </c>
      <c r="I29" t="s">
        <v>1101</v>
      </c>
      <c r="J29" s="2" t="str">
        <f t="shared" si="0"/>
        <v>Text</v>
      </c>
      <c r="K29" t="s">
        <v>1102</v>
      </c>
      <c r="L29" s="2" t="str">
        <f t="shared" si="1"/>
        <v>Photos</v>
      </c>
      <c r="M29">
        <v>32.377543000000003</v>
      </c>
      <c r="N29">
        <v>-86.304839999999999</v>
      </c>
      <c r="O29" t="str">
        <f t="shared" si="3"/>
        <v xml:space="preserve">[28, 28, </v>
      </c>
      <c r="P29" s="1" t="str">
        <f t="shared" si="4"/>
        <v>66000152,</v>
      </c>
      <c r="Q29" s="1" t="str">
        <f t="shared" si="5"/>
        <v>66000152,</v>
      </c>
      <c r="R29" t="s">
        <v>5108</v>
      </c>
      <c r="S29" t="str">
        <f t="shared" si="6"/>
        <v>Alabama State Capitol</v>
      </c>
      <c r="T29" t="s">
        <v>5112</v>
      </c>
      <c r="U29" s="1" t="s">
        <v>5112</v>
      </c>
      <c r="V29" t="str">
        <f t="shared" si="7"/>
        <v>Goat Hill, E end of Dexter Ave., Montgomery, ALABAMA</v>
      </c>
      <c r="W29" s="4" t="s">
        <v>5112</v>
      </c>
      <c r="X29">
        <f t="shared" si="8"/>
        <v>32.377543000000003</v>
      </c>
      <c r="Y29" t="s">
        <v>5112</v>
      </c>
      <c r="Z29">
        <f t="shared" si="9"/>
        <v>-86.304839999999999</v>
      </c>
      <c r="AA29" t="s">
        <v>11758</v>
      </c>
      <c r="AB29" s="5" t="str">
        <f t="shared" si="10"/>
        <v xml:space="preserve">[28, 28, 66000152,66000152,"Alabama State Capitol", "", "Goat Hill, E end of Dexter Ave., Montgomery, ALABAMA", "32.377543", "-86.30484" ,[null, "", "", null, false], null], </v>
      </c>
    </row>
    <row r="30" spans="1:28">
      <c r="A30">
        <f t="shared" si="2"/>
        <v>29</v>
      </c>
      <c r="B30" s="1">
        <v>74000431</v>
      </c>
      <c r="C30" t="s">
        <v>8713</v>
      </c>
      <c r="D30" t="s">
        <v>7442</v>
      </c>
      <c r="E30" s="3" t="s">
        <v>7442</v>
      </c>
      <c r="F30" s="3" t="s">
        <v>8798</v>
      </c>
      <c r="G30" t="s">
        <v>5138</v>
      </c>
      <c r="H30">
        <v>19740701</v>
      </c>
      <c r="I30" t="s">
        <v>1069</v>
      </c>
      <c r="J30" s="2" t="str">
        <f t="shared" si="0"/>
        <v>Text</v>
      </c>
      <c r="K30" t="s">
        <v>1070</v>
      </c>
      <c r="L30" s="2" t="str">
        <f t="shared" si="1"/>
        <v>Photos</v>
      </c>
      <c r="M30">
        <v>32.377284000000003</v>
      </c>
      <c r="N30">
        <v>-86.302695</v>
      </c>
      <c r="O30" t="str">
        <f t="shared" si="3"/>
        <v xml:space="preserve">[29, 29, </v>
      </c>
      <c r="P30" s="1" t="str">
        <f t="shared" si="4"/>
        <v>74000431,</v>
      </c>
      <c r="Q30" s="1" t="str">
        <f t="shared" si="5"/>
        <v>74000431,</v>
      </c>
      <c r="R30" t="s">
        <v>5108</v>
      </c>
      <c r="S30" t="str">
        <f t="shared" si="6"/>
        <v>Dexter Avenue Baptist Church</v>
      </c>
      <c r="T30" t="s">
        <v>5112</v>
      </c>
      <c r="U30" s="1" t="s">
        <v>5112</v>
      </c>
      <c r="V30" t="str">
        <f t="shared" si="7"/>
        <v>454 Dexter Ave., Montgomery, ALABAMA</v>
      </c>
      <c r="W30" s="4" t="s">
        <v>5112</v>
      </c>
      <c r="X30">
        <f t="shared" si="8"/>
        <v>32.377284000000003</v>
      </c>
      <c r="Y30" t="s">
        <v>5112</v>
      </c>
      <c r="Z30">
        <f t="shared" si="9"/>
        <v>-86.302695</v>
      </c>
      <c r="AA30" t="s">
        <v>11758</v>
      </c>
      <c r="AB30" s="5" t="str">
        <f t="shared" si="10"/>
        <v xml:space="preserve">[29, 29, 74000431,74000431,"Dexter Avenue Baptist Church", "", "454 Dexter Ave., Montgomery, ALABAMA", "32.377284", "-86.302695" ,[null, "", "", null, false], null], </v>
      </c>
    </row>
    <row r="31" spans="1:28">
      <c r="A31">
        <f t="shared" si="2"/>
        <v>30</v>
      </c>
      <c r="B31" s="1">
        <v>73000368</v>
      </c>
      <c r="C31" t="s">
        <v>8713</v>
      </c>
      <c r="D31" t="s">
        <v>7442</v>
      </c>
      <c r="E31" s="3" t="s">
        <v>7442</v>
      </c>
      <c r="F31" s="3" t="s">
        <v>8799</v>
      </c>
      <c r="G31" t="s">
        <v>5139</v>
      </c>
      <c r="H31">
        <v>19730724</v>
      </c>
      <c r="I31" t="s">
        <v>1079</v>
      </c>
      <c r="J31" s="2" t="str">
        <f t="shared" si="0"/>
        <v>Text</v>
      </c>
      <c r="K31" t="s">
        <v>1080</v>
      </c>
      <c r="L31" s="2" t="str">
        <f t="shared" si="1"/>
        <v>Photos</v>
      </c>
      <c r="M31">
        <v>32.380301000000003</v>
      </c>
      <c r="N31">
        <v>-86.313957000000002</v>
      </c>
      <c r="O31" t="str">
        <f t="shared" si="3"/>
        <v xml:space="preserve">[30, 30, </v>
      </c>
      <c r="P31" s="1" t="str">
        <f t="shared" si="4"/>
        <v>73000368,</v>
      </c>
      <c r="Q31" s="1" t="str">
        <f t="shared" si="5"/>
        <v>73000368,</v>
      </c>
      <c r="R31" t="s">
        <v>5108</v>
      </c>
      <c r="S31" t="str">
        <f t="shared" si="6"/>
        <v>Montgomery Union Station and Trainshed</v>
      </c>
      <c r="T31" t="s">
        <v>5112</v>
      </c>
      <c r="U31" s="1" t="s">
        <v>5112</v>
      </c>
      <c r="V31" t="str">
        <f t="shared" si="7"/>
        <v>Water St., Montgomery, ALABAMA</v>
      </c>
      <c r="W31" s="4" t="s">
        <v>5112</v>
      </c>
      <c r="X31">
        <f t="shared" si="8"/>
        <v>32.380301000000003</v>
      </c>
      <c r="Y31" t="s">
        <v>5112</v>
      </c>
      <c r="Z31">
        <f t="shared" si="9"/>
        <v>-86.313957000000002</v>
      </c>
      <c r="AA31" t="s">
        <v>11758</v>
      </c>
      <c r="AB31" s="5" t="str">
        <f t="shared" si="10"/>
        <v xml:space="preserve">[30, 30, 73000368,73000368,"Montgomery Union Station and Trainshed", "", "Water St., Montgomery, ALABAMA", "32.380301", "-86.313957" ,[null, "", "", null, false], null], </v>
      </c>
    </row>
    <row r="32" spans="1:28">
      <c r="A32">
        <f t="shared" si="2"/>
        <v>31</v>
      </c>
      <c r="B32" s="1">
        <v>90001318</v>
      </c>
      <c r="C32" t="s">
        <v>8713</v>
      </c>
      <c r="D32" t="s">
        <v>11249</v>
      </c>
      <c r="E32" s="3" t="s">
        <v>7443</v>
      </c>
      <c r="F32" s="3" t="s">
        <v>8800</v>
      </c>
      <c r="G32" t="s">
        <v>5140</v>
      </c>
      <c r="H32">
        <v>19900823</v>
      </c>
      <c r="I32" t="s">
        <v>4661</v>
      </c>
      <c r="J32" s="2" t="str">
        <f t="shared" si="0"/>
        <v>Text</v>
      </c>
      <c r="K32" t="s">
        <v>4662</v>
      </c>
      <c r="L32" s="2" t="str">
        <f t="shared" si="1"/>
        <v>Photos</v>
      </c>
      <c r="M32">
        <v>32.639133000000001</v>
      </c>
      <c r="N32">
        <v>-87.325135000000003</v>
      </c>
      <c r="O32" t="str">
        <f t="shared" si="3"/>
        <v xml:space="preserve">[31, 31, </v>
      </c>
      <c r="P32" s="1" t="str">
        <f t="shared" si="4"/>
        <v>90001318,</v>
      </c>
      <c r="Q32" s="1" t="str">
        <f t="shared" si="5"/>
        <v>90001318,</v>
      </c>
      <c r="R32" t="s">
        <v>5108</v>
      </c>
      <c r="S32" t="str">
        <f t="shared" si="6"/>
        <v>Kenworthy Hall</v>
      </c>
      <c r="T32" t="s">
        <v>5112</v>
      </c>
      <c r="U32" s="1" t="s">
        <v>5112</v>
      </c>
      <c r="V32" t="str">
        <f t="shared" si="7"/>
        <v>AL 14, W of Marion, Marion, ALABAMA</v>
      </c>
      <c r="W32" s="4" t="s">
        <v>5112</v>
      </c>
      <c r="X32">
        <f t="shared" si="8"/>
        <v>32.639133000000001</v>
      </c>
      <c r="Y32" t="s">
        <v>5112</v>
      </c>
      <c r="Z32">
        <f t="shared" si="9"/>
        <v>-87.325135000000003</v>
      </c>
      <c r="AA32" t="s">
        <v>11758</v>
      </c>
      <c r="AB32" s="5" t="str">
        <f t="shared" si="10"/>
        <v xml:space="preserve">[31, 31, 90001318,90001318,"Kenworthy Hall", "", "AL 14, W of Marion, Marion, ALABAMA", "32.639133", "-87.325135" ,[null, "", "", null, false], null], </v>
      </c>
    </row>
    <row r="33" spans="1:28">
      <c r="A33">
        <f t="shared" si="2"/>
        <v>32</v>
      </c>
      <c r="B33" s="1">
        <v>83003521</v>
      </c>
      <c r="C33" t="s">
        <v>8713</v>
      </c>
      <c r="D33" t="s">
        <v>11250</v>
      </c>
      <c r="E33" s="3" t="s">
        <v>7444</v>
      </c>
      <c r="F33" s="3" t="s">
        <v>8801</v>
      </c>
      <c r="G33" t="s">
        <v>5141</v>
      </c>
      <c r="H33">
        <v>19831128</v>
      </c>
      <c r="I33" t="s">
        <v>3510</v>
      </c>
      <c r="J33" s="2" t="str">
        <f t="shared" si="0"/>
        <v>Text</v>
      </c>
      <c r="K33" t="s">
        <v>3511</v>
      </c>
      <c r="L33" s="2" t="str">
        <f t="shared" si="1"/>
        <v>Photos</v>
      </c>
      <c r="M33">
        <v>33.227345</v>
      </c>
      <c r="N33">
        <v>-88.266422000000006</v>
      </c>
      <c r="O33" t="str">
        <f t="shared" si="3"/>
        <v xml:space="preserve">[32, 32, </v>
      </c>
      <c r="P33" s="1" t="str">
        <f t="shared" si="4"/>
        <v>83003521,</v>
      </c>
      <c r="Q33" s="1" t="str">
        <f t="shared" si="5"/>
        <v>83003521,</v>
      </c>
      <c r="R33" t="s">
        <v>5108</v>
      </c>
      <c r="S33" t="str">
        <f t="shared" si="6"/>
        <v>MONTGOMERY (snagboat)</v>
      </c>
      <c r="T33" t="s">
        <v>5112</v>
      </c>
      <c r="U33" s="1" t="s">
        <v>5112</v>
      </c>
      <c r="V33" t="str">
        <f t="shared" si="7"/>
        <v>Tom Bevill Visitor Center, Pickensville, ALABAMA</v>
      </c>
      <c r="W33" s="4" t="s">
        <v>5112</v>
      </c>
      <c r="X33">
        <f t="shared" si="8"/>
        <v>33.227345</v>
      </c>
      <c r="Y33" t="s">
        <v>5112</v>
      </c>
      <c r="Z33">
        <f t="shared" si="9"/>
        <v>-88.266422000000006</v>
      </c>
      <c r="AA33" t="s">
        <v>11758</v>
      </c>
      <c r="AB33" s="5" t="str">
        <f t="shared" si="10"/>
        <v xml:space="preserve">[32, 32, 83003521,83003521,"MONTGOMERY (snagboat)", "", "Tom Bevill Visitor Center, Pickensville, ALABAMA", "33.227345", "-88.266422" ,[null, "", "", null, false], null], </v>
      </c>
    </row>
    <row r="34" spans="1:28">
      <c r="A34">
        <f t="shared" si="2"/>
        <v>33</v>
      </c>
      <c r="B34" s="1">
        <v>66000931</v>
      </c>
      <c r="C34" t="s">
        <v>8713</v>
      </c>
      <c r="D34" t="s">
        <v>11251</v>
      </c>
      <c r="E34" s="3" t="s">
        <v>7445</v>
      </c>
      <c r="F34" s="3" t="s">
        <v>8802</v>
      </c>
      <c r="G34" t="s">
        <v>5114</v>
      </c>
      <c r="H34">
        <v>19661015</v>
      </c>
      <c r="I34" t="s">
        <v>4260</v>
      </c>
      <c r="J34" s="2" t="str">
        <f t="shared" si="0"/>
        <v>Text</v>
      </c>
      <c r="K34" t="s">
        <v>4261</v>
      </c>
      <c r="L34" s="2" t="str">
        <f t="shared" si="1"/>
        <v>Photos</v>
      </c>
      <c r="M34">
        <v>32.222372999999997</v>
      </c>
      <c r="N34">
        <v>-85.005207999999996</v>
      </c>
      <c r="O34" t="str">
        <f t="shared" si="3"/>
        <v xml:space="preserve">[33, 33, </v>
      </c>
      <c r="P34" s="1" t="str">
        <f t="shared" si="4"/>
        <v>66000931,</v>
      </c>
      <c r="Q34" s="1" t="str">
        <f t="shared" si="5"/>
        <v>66000931,</v>
      </c>
      <c r="R34" t="s">
        <v>5108</v>
      </c>
      <c r="S34" t="str">
        <f t="shared" si="6"/>
        <v>Apalachicola Fort</v>
      </c>
      <c r="T34" t="s">
        <v>5112</v>
      </c>
      <c r="U34" s="1" t="s">
        <v>5112</v>
      </c>
      <c r="V34" t="str">
        <f t="shared" si="7"/>
        <v>Address Restricted, Holy Trinity, ALABAMA</v>
      </c>
      <c r="W34" s="4" t="s">
        <v>5112</v>
      </c>
      <c r="X34">
        <f t="shared" si="8"/>
        <v>32.222372999999997</v>
      </c>
      <c r="Y34" t="s">
        <v>5112</v>
      </c>
      <c r="Z34">
        <f t="shared" si="9"/>
        <v>-85.005207999999996</v>
      </c>
      <c r="AA34" t="s">
        <v>11758</v>
      </c>
      <c r="AB34" s="5" t="str">
        <f t="shared" si="10"/>
        <v xml:space="preserve">[33, 33, 66000931,66000931,"Apalachicola Fort", "", "Address Restricted, Holy Trinity, ALABAMA", "32.222373", "-85.005208" ,[null, "", "", null, false], null], </v>
      </c>
    </row>
    <row r="35" spans="1:28">
      <c r="A35">
        <f t="shared" si="2"/>
        <v>34</v>
      </c>
      <c r="B35" s="1">
        <v>72000178</v>
      </c>
      <c r="C35" t="s">
        <v>8713</v>
      </c>
      <c r="D35" t="s">
        <v>11251</v>
      </c>
      <c r="E35" s="3" t="s">
        <v>7446</v>
      </c>
      <c r="F35" s="3" t="s">
        <v>8803</v>
      </c>
      <c r="G35" t="s">
        <v>5114</v>
      </c>
      <c r="H35">
        <v>19720613</v>
      </c>
      <c r="I35" t="s">
        <v>3618</v>
      </c>
      <c r="J35" s="2" t="str">
        <f t="shared" si="0"/>
        <v>Text</v>
      </c>
      <c r="K35" t="s">
        <v>3619</v>
      </c>
      <c r="L35" s="2" t="str">
        <f t="shared" si="1"/>
        <v>Photos</v>
      </c>
      <c r="M35">
        <v>32.341535999999998</v>
      </c>
      <c r="N35">
        <v>-85.021597999999997</v>
      </c>
      <c r="O35" t="str">
        <f t="shared" si="3"/>
        <v xml:space="preserve">[34, 34, </v>
      </c>
      <c r="P35" s="1" t="str">
        <f t="shared" si="4"/>
        <v>72000178,</v>
      </c>
      <c r="Q35" s="1" t="str">
        <f t="shared" si="5"/>
        <v>72000178,</v>
      </c>
      <c r="R35" t="s">
        <v>5108</v>
      </c>
      <c r="S35" t="str">
        <f t="shared" si="6"/>
        <v>Fort Mitchell Site</v>
      </c>
      <c r="T35" t="s">
        <v>5112</v>
      </c>
      <c r="U35" s="1" t="s">
        <v>5112</v>
      </c>
      <c r="V35" t="str">
        <f t="shared" si="7"/>
        <v>Address Restricted, Fort Mitchell, ALABAMA</v>
      </c>
      <c r="W35" s="4" t="s">
        <v>5112</v>
      </c>
      <c r="X35">
        <f t="shared" si="8"/>
        <v>32.341535999999998</v>
      </c>
      <c r="Y35" t="s">
        <v>5112</v>
      </c>
      <c r="Z35">
        <f t="shared" si="9"/>
        <v>-85.021597999999997</v>
      </c>
      <c r="AA35" t="s">
        <v>11758</v>
      </c>
      <c r="AB35" s="5" t="str">
        <f t="shared" si="10"/>
        <v xml:space="preserve">[34, 34, 72000178,72000178,"Fort Mitchell Site", "", "Address Restricted, Fort Mitchell, ALABAMA", "32.341536", "-85.021598" ,[null, "", "", null, false], null], </v>
      </c>
    </row>
    <row r="36" spans="1:28">
      <c r="A36">
        <f t="shared" si="2"/>
        <v>35</v>
      </c>
      <c r="B36" s="1">
        <v>95000453</v>
      </c>
      <c r="C36" t="s">
        <v>8713</v>
      </c>
      <c r="D36" t="s">
        <v>11251</v>
      </c>
      <c r="E36" s="3" t="s">
        <v>7447</v>
      </c>
      <c r="F36" s="3" t="s">
        <v>8804</v>
      </c>
      <c r="G36" t="s">
        <v>5114</v>
      </c>
      <c r="H36">
        <v>19960619</v>
      </c>
      <c r="I36" t="s">
        <v>4338</v>
      </c>
      <c r="J36" s="2" t="str">
        <f t="shared" si="0"/>
        <v>Text</v>
      </c>
      <c r="K36" t="s">
        <v>4339</v>
      </c>
      <c r="L36" s="2" t="str">
        <f t="shared" si="1"/>
        <v>Photos</v>
      </c>
      <c r="M36">
        <v>32.318230999999997</v>
      </c>
      <c r="N36">
        <v>-86.902298000000002</v>
      </c>
      <c r="O36" t="str">
        <f t="shared" si="3"/>
        <v xml:space="preserve">[35, 35, </v>
      </c>
      <c r="P36" s="1" t="str">
        <f t="shared" si="4"/>
        <v>95000453,</v>
      </c>
      <c r="Q36" s="1" t="str">
        <f t="shared" si="5"/>
        <v>95000453,</v>
      </c>
      <c r="R36" t="s">
        <v>5108</v>
      </c>
      <c r="S36" t="str">
        <f t="shared" si="6"/>
        <v>Yuchi Town</v>
      </c>
      <c r="T36" t="s">
        <v>5112</v>
      </c>
      <c r="U36" s="1" t="s">
        <v>5112</v>
      </c>
      <c r="V36" t="str">
        <f t="shared" si="7"/>
        <v>Address Restricted, Fort Benning, ALABAMA</v>
      </c>
      <c r="W36" s="4" t="s">
        <v>5112</v>
      </c>
      <c r="X36">
        <f t="shared" si="8"/>
        <v>32.318230999999997</v>
      </c>
      <c r="Y36" t="s">
        <v>5112</v>
      </c>
      <c r="Z36">
        <f t="shared" si="9"/>
        <v>-86.902298000000002</v>
      </c>
      <c r="AA36" t="s">
        <v>11758</v>
      </c>
      <c r="AB36" s="5" t="str">
        <f t="shared" si="10"/>
        <v xml:space="preserve">[35, 35, 95000453,95000453,"Yuchi Town", "", "Address Restricted, Fort Benning, ALABAMA", "32.318231", "-86.902298" ,[null, "", "", null, false], null], </v>
      </c>
    </row>
    <row r="37" spans="1:28">
      <c r="A37">
        <f t="shared" si="2"/>
        <v>36</v>
      </c>
      <c r="B37" s="1">
        <v>66000154</v>
      </c>
      <c r="C37" t="s">
        <v>8713</v>
      </c>
      <c r="D37" t="s">
        <v>7448</v>
      </c>
      <c r="E37" s="3" t="s">
        <v>7448</v>
      </c>
      <c r="F37" s="3" t="s">
        <v>8805</v>
      </c>
      <c r="G37" t="s">
        <v>5142</v>
      </c>
      <c r="H37">
        <v>19661015</v>
      </c>
      <c r="I37" t="s">
        <v>4258</v>
      </c>
      <c r="J37" s="2" t="str">
        <f t="shared" si="0"/>
        <v>Text</v>
      </c>
      <c r="K37" t="s">
        <v>4259</v>
      </c>
      <c r="L37" s="2" t="str">
        <f t="shared" si="1"/>
        <v>Photos</v>
      </c>
      <c r="M37">
        <v>33.374217000000002</v>
      </c>
      <c r="N37">
        <v>-86.164508999999995</v>
      </c>
      <c r="O37" t="str">
        <f t="shared" si="3"/>
        <v xml:space="preserve">[36, 36, </v>
      </c>
      <c r="P37" s="1" t="str">
        <f t="shared" si="4"/>
        <v>66000154,</v>
      </c>
      <c r="Q37" s="1" t="str">
        <f t="shared" si="5"/>
        <v>66000154,</v>
      </c>
      <c r="R37" t="s">
        <v>5108</v>
      </c>
      <c r="S37" t="str">
        <f t="shared" si="6"/>
        <v>Curry, J. L. M., House</v>
      </c>
      <c r="T37" t="s">
        <v>5112</v>
      </c>
      <c r="U37" s="1" t="s">
        <v>5112</v>
      </c>
      <c r="V37" t="str">
        <f t="shared" si="7"/>
        <v>3 mi. NE of Talladega on AL 21, Talladega, ALABAMA</v>
      </c>
      <c r="W37" s="4" t="s">
        <v>5112</v>
      </c>
      <c r="X37">
        <f t="shared" si="8"/>
        <v>33.374217000000002</v>
      </c>
      <c r="Y37" t="s">
        <v>5112</v>
      </c>
      <c r="Z37">
        <f t="shared" si="9"/>
        <v>-86.164508999999995</v>
      </c>
      <c r="AA37" t="s">
        <v>11758</v>
      </c>
      <c r="AB37" s="5" t="str">
        <f t="shared" si="10"/>
        <v xml:space="preserve">[36, 36, 66000154,66000154,"Curry, J. L. M., House", "", "3 mi. NE of Talladega on AL 21, Talladega, ALABAMA", "33.374217", "-86.164509" ,[null, "", "", null, false], null], </v>
      </c>
    </row>
    <row r="38" spans="1:28">
      <c r="A38">
        <f t="shared" si="2"/>
        <v>37</v>
      </c>
      <c r="B38" s="1">
        <v>74002223</v>
      </c>
      <c r="C38" t="s">
        <v>8713</v>
      </c>
      <c r="D38" t="s">
        <v>7448</v>
      </c>
      <c r="E38" s="3" t="s">
        <v>7448</v>
      </c>
      <c r="F38" s="3" t="s">
        <v>8806</v>
      </c>
      <c r="G38" t="s">
        <v>5143</v>
      </c>
      <c r="H38">
        <v>19741202</v>
      </c>
      <c r="I38" t="s">
        <v>3014</v>
      </c>
      <c r="J38" s="2" t="str">
        <f t="shared" si="0"/>
        <v>Text</v>
      </c>
      <c r="K38" t="s">
        <v>3015</v>
      </c>
      <c r="L38" s="2" t="str">
        <f t="shared" si="1"/>
        <v>Photos</v>
      </c>
      <c r="M38">
        <v>33.435941999999997</v>
      </c>
      <c r="N38">
        <v>-86.105805000000004</v>
      </c>
      <c r="O38" t="str">
        <f t="shared" si="3"/>
        <v xml:space="preserve">[37, 37, </v>
      </c>
      <c r="P38" s="1" t="str">
        <f t="shared" si="4"/>
        <v>74002223,</v>
      </c>
      <c r="Q38" s="1" t="str">
        <f t="shared" si="5"/>
        <v>74002223,</v>
      </c>
      <c r="R38" t="s">
        <v>5108</v>
      </c>
      <c r="S38" t="str">
        <f t="shared" si="6"/>
        <v>Swayne Hall</v>
      </c>
      <c r="T38" t="s">
        <v>5112</v>
      </c>
      <c r="U38" s="1" t="s">
        <v>5112</v>
      </c>
      <c r="V38" t="str">
        <f t="shared" si="7"/>
        <v>Talladega College campus, Talladega, ALABAMA</v>
      </c>
      <c r="W38" s="4" t="s">
        <v>5112</v>
      </c>
      <c r="X38">
        <f t="shared" si="8"/>
        <v>33.435941999999997</v>
      </c>
      <c r="Y38" t="s">
        <v>5112</v>
      </c>
      <c r="Z38">
        <f t="shared" si="9"/>
        <v>-86.105805000000004</v>
      </c>
      <c r="AA38" t="s">
        <v>11758</v>
      </c>
      <c r="AB38" s="5" t="str">
        <f t="shared" si="10"/>
        <v xml:space="preserve">[37, 37, 74002223,74002223,"Swayne Hall", "", "Talladega College campus, Talladega, ALABAMA", "33.435942", "-86.105805" ,[null, "", "", null, false], null], </v>
      </c>
    </row>
    <row r="39" spans="1:28">
      <c r="A39">
        <f t="shared" si="2"/>
        <v>38</v>
      </c>
      <c r="B39" s="1">
        <v>5000457</v>
      </c>
      <c r="C39" t="s">
        <v>8713</v>
      </c>
      <c r="D39" t="s">
        <v>7449</v>
      </c>
      <c r="E39" s="3" t="s">
        <v>7449</v>
      </c>
      <c r="F39" s="3" t="s">
        <v>8807</v>
      </c>
      <c r="G39" t="s">
        <v>5144</v>
      </c>
      <c r="H39">
        <v>20050405</v>
      </c>
      <c r="I39" t="s">
        <v>4677</v>
      </c>
      <c r="J39" s="2" t="str">
        <f t="shared" si="0"/>
        <v>Text</v>
      </c>
      <c r="K39" t="s">
        <v>4678</v>
      </c>
      <c r="L39" s="2" t="str">
        <f t="shared" si="1"/>
        <v>Photos</v>
      </c>
      <c r="M39">
        <v>33.17024</v>
      </c>
      <c r="N39">
        <v>-87.543982</v>
      </c>
      <c r="O39" t="str">
        <f t="shared" si="3"/>
        <v xml:space="preserve">[38, 38, </v>
      </c>
      <c r="P39" s="1" t="str">
        <f t="shared" si="4"/>
        <v>5000457,</v>
      </c>
      <c r="Q39" s="1" t="str">
        <f t="shared" si="5"/>
        <v>5000457,</v>
      </c>
      <c r="R39" t="s">
        <v>5108</v>
      </c>
      <c r="S39" t="str">
        <f t="shared" si="6"/>
        <v>Foster Auditorium, The University of Alabama</v>
      </c>
      <c r="T39" t="s">
        <v>5112</v>
      </c>
      <c r="U39" s="1" t="s">
        <v>5112</v>
      </c>
      <c r="V39" t="str">
        <f t="shared" si="7"/>
        <v>Sixth Avenue, Tuscaloosa, ALABAMA</v>
      </c>
      <c r="W39" s="4" t="s">
        <v>5112</v>
      </c>
      <c r="X39">
        <f t="shared" si="8"/>
        <v>33.17024</v>
      </c>
      <c r="Y39" t="s">
        <v>5112</v>
      </c>
      <c r="Z39">
        <f t="shared" si="9"/>
        <v>-87.543982</v>
      </c>
      <c r="AA39" t="s">
        <v>11758</v>
      </c>
      <c r="AB39" s="5" t="str">
        <f t="shared" si="10"/>
        <v xml:space="preserve">[38, 38, 5000457,5000457,"Foster Auditorium, The University of Alabama", "", "Sixth Avenue, Tuscaloosa, ALABAMA", "33.17024", "-87.543982" ,[null, "", "", null, false], null], </v>
      </c>
    </row>
    <row r="40" spans="1:28">
      <c r="A40">
        <f t="shared" si="2"/>
        <v>39</v>
      </c>
      <c r="B40" s="1">
        <v>87000841</v>
      </c>
      <c r="C40" t="s">
        <v>8714</v>
      </c>
      <c r="D40" t="s">
        <v>11252</v>
      </c>
      <c r="E40" s="3" t="s">
        <v>7450</v>
      </c>
      <c r="F40" s="3" t="s">
        <v>8808</v>
      </c>
      <c r="G40" t="s">
        <v>5145</v>
      </c>
      <c r="H40">
        <v>19870227</v>
      </c>
      <c r="I40" t="s">
        <v>2794</v>
      </c>
      <c r="J40" s="2" t="str">
        <f t="shared" si="0"/>
        <v>Text</v>
      </c>
      <c r="K40" t="s">
        <v>2795</v>
      </c>
      <c r="L40" s="2" t="str">
        <f t="shared" si="1"/>
        <v>Photos</v>
      </c>
      <c r="M40">
        <v>64.200840999999997</v>
      </c>
      <c r="N40">
        <v>-149.493673</v>
      </c>
      <c r="O40" t="str">
        <f t="shared" si="3"/>
        <v xml:space="preserve">[39, 39, </v>
      </c>
      <c r="P40" s="1" t="str">
        <f t="shared" si="4"/>
        <v>87000841,</v>
      </c>
      <c r="Q40" s="1" t="str">
        <f t="shared" si="5"/>
        <v>87000841,</v>
      </c>
      <c r="R40" t="s">
        <v>5108</v>
      </c>
      <c r="S40" t="str">
        <f t="shared" si="6"/>
        <v>Adak Army Base and Adak Naval Operating Station</v>
      </c>
      <c r="T40" t="s">
        <v>5112</v>
      </c>
      <c r="U40" s="1" t="s">
        <v>5112</v>
      </c>
      <c r="V40" t="str">
        <f t="shared" si="7"/>
        <v>Roughly bounded by Cape Adagdak, Scabbard Bay, and Shagak Bay, Adak Station, ALASKA</v>
      </c>
      <c r="W40" s="4" t="s">
        <v>5112</v>
      </c>
      <c r="X40">
        <f t="shared" si="8"/>
        <v>64.200840999999997</v>
      </c>
      <c r="Y40" t="s">
        <v>5112</v>
      </c>
      <c r="Z40">
        <f t="shared" si="9"/>
        <v>-149.493673</v>
      </c>
      <c r="AA40" t="s">
        <v>11758</v>
      </c>
      <c r="AB40" s="5" t="str">
        <f t="shared" si="10"/>
        <v xml:space="preserve">[39, 39, 87000841,87000841,"Adak Army Base and Adak Naval Operating Station", "", "Roughly bounded by Cape Adagdak, Scabbard Bay, and Shagak Bay, Adak Station, ALASKA", "64.200841", "-149.493673" ,[null, "", "", null, false], null], </v>
      </c>
    </row>
    <row r="41" spans="1:28">
      <c r="A41">
        <f t="shared" si="2"/>
        <v>40</v>
      </c>
      <c r="B41" s="1">
        <v>78000512</v>
      </c>
      <c r="C41" t="s">
        <v>8714</v>
      </c>
      <c r="D41" t="s">
        <v>11252</v>
      </c>
      <c r="E41" s="3" t="s">
        <v>7451</v>
      </c>
      <c r="F41" s="3" t="s">
        <v>8809</v>
      </c>
      <c r="G41" t="s">
        <v>5114</v>
      </c>
      <c r="H41">
        <v>19780602</v>
      </c>
      <c r="I41" t="s">
        <v>2269</v>
      </c>
      <c r="J41" s="2" t="str">
        <f t="shared" si="0"/>
        <v>Text</v>
      </c>
      <c r="K41" t="s">
        <v>2270</v>
      </c>
      <c r="L41" s="2" t="str">
        <f t="shared" si="1"/>
        <v>Photos</v>
      </c>
      <c r="M41">
        <v>52.938056000000003</v>
      </c>
      <c r="N41">
        <v>-168.86777799999999</v>
      </c>
      <c r="O41" t="str">
        <f t="shared" si="3"/>
        <v xml:space="preserve">[40, 40, </v>
      </c>
      <c r="P41" s="1" t="str">
        <f t="shared" si="4"/>
        <v>78000512,</v>
      </c>
      <c r="Q41" s="1" t="str">
        <f t="shared" si="5"/>
        <v>78000512,</v>
      </c>
      <c r="R41" t="s">
        <v>5108</v>
      </c>
      <c r="S41" t="str">
        <f t="shared" si="6"/>
        <v>Anangula Archeological District</v>
      </c>
      <c r="T41" t="s">
        <v>5112</v>
      </c>
      <c r="U41" s="1" t="s">
        <v>5112</v>
      </c>
      <c r="V41" t="str">
        <f t="shared" si="7"/>
        <v>Address Restricted, Nikolski, ALASKA</v>
      </c>
      <c r="W41" s="4" t="s">
        <v>5112</v>
      </c>
      <c r="X41">
        <f t="shared" si="8"/>
        <v>52.938056000000003</v>
      </c>
      <c r="Y41" t="s">
        <v>5112</v>
      </c>
      <c r="Z41">
        <f t="shared" si="9"/>
        <v>-168.86777799999999</v>
      </c>
      <c r="AA41" t="s">
        <v>11758</v>
      </c>
      <c r="AB41" s="5" t="str">
        <f t="shared" si="10"/>
        <v xml:space="preserve">[40, 40, 78000512,78000512,"Anangula Archeological District", "", "Address Restricted, Nikolski, ALASKA", "52.938056", "-168.867778" ,[null, "", "", null, false], null], </v>
      </c>
    </row>
    <row r="42" spans="1:28">
      <c r="A42">
        <f t="shared" si="2"/>
        <v>41</v>
      </c>
      <c r="B42" s="1">
        <v>85002729</v>
      </c>
      <c r="C42" t="s">
        <v>8714</v>
      </c>
      <c r="D42" t="s">
        <v>11252</v>
      </c>
      <c r="E42" s="3" t="s">
        <v>7452</v>
      </c>
      <c r="F42" s="3" t="s">
        <v>8810</v>
      </c>
      <c r="G42" t="s">
        <v>5146</v>
      </c>
      <c r="H42">
        <v>19850204</v>
      </c>
      <c r="I42" t="s">
        <v>2009</v>
      </c>
      <c r="J42" s="2" t="str">
        <f t="shared" si="0"/>
        <v>Text</v>
      </c>
      <c r="K42" t="s">
        <v>2010</v>
      </c>
      <c r="L42" s="2" t="str">
        <f t="shared" si="1"/>
        <v>Photos</v>
      </c>
      <c r="M42">
        <v>52.876309999999997</v>
      </c>
      <c r="N42">
        <v>172.89048199999999</v>
      </c>
      <c r="O42" t="str">
        <f t="shared" si="3"/>
        <v xml:space="preserve">[41, 41, </v>
      </c>
      <c r="P42" s="1" t="str">
        <f t="shared" si="4"/>
        <v>85002729,</v>
      </c>
      <c r="Q42" s="1" t="str">
        <f t="shared" si="5"/>
        <v>85002729,</v>
      </c>
      <c r="R42" t="s">
        <v>5108</v>
      </c>
      <c r="S42" t="str">
        <f t="shared" si="6"/>
        <v>Attu Battlefield and U.S. Army and Navy Airfields on Attu</v>
      </c>
      <c r="T42" t="s">
        <v>5112</v>
      </c>
      <c r="U42" s="1" t="s">
        <v>5112</v>
      </c>
      <c r="V42" t="str">
        <f t="shared" si="7"/>
        <v>Attu Island, Aleutian Islands, ALASKA</v>
      </c>
      <c r="W42" s="4" t="s">
        <v>5112</v>
      </c>
      <c r="X42">
        <f t="shared" si="8"/>
        <v>52.876309999999997</v>
      </c>
      <c r="Y42" t="s">
        <v>5112</v>
      </c>
      <c r="Z42">
        <f t="shared" si="9"/>
        <v>172.89048199999999</v>
      </c>
      <c r="AA42" t="s">
        <v>11758</v>
      </c>
      <c r="AB42" s="5" t="str">
        <f t="shared" si="10"/>
        <v xml:space="preserve">[41, 41, 85002729,85002729,"Attu Battlefield and U.S. Army and Navy Airfields on Attu", "", "Attu Island, Aleutian Islands, ALASKA", "52.87631", "172.890482" ,[null, "", "", null, false], null], </v>
      </c>
    </row>
    <row r="43" spans="1:28">
      <c r="A43">
        <f t="shared" si="2"/>
        <v>42</v>
      </c>
      <c r="B43" s="1">
        <v>87001301</v>
      </c>
      <c r="C43" t="s">
        <v>8714</v>
      </c>
      <c r="D43" t="s">
        <v>11252</v>
      </c>
      <c r="E43" s="3" t="s">
        <v>7453</v>
      </c>
      <c r="F43" s="3" t="s">
        <v>8811</v>
      </c>
      <c r="G43" t="s">
        <v>5147</v>
      </c>
      <c r="H43">
        <v>19870528</v>
      </c>
      <c r="I43" t="s">
        <v>2864</v>
      </c>
      <c r="J43" s="2" t="str">
        <f t="shared" si="0"/>
        <v>Text</v>
      </c>
      <c r="K43" t="s">
        <v>2865</v>
      </c>
      <c r="L43" s="2" t="str">
        <f t="shared" si="1"/>
        <v>Photos</v>
      </c>
      <c r="M43">
        <v>64.200840999999997</v>
      </c>
      <c r="N43">
        <v>-149.493673</v>
      </c>
      <c r="O43" t="str">
        <f t="shared" si="3"/>
        <v xml:space="preserve">[42, 42, </v>
      </c>
      <c r="P43" s="1" t="str">
        <f t="shared" si="4"/>
        <v>87001301,</v>
      </c>
      <c r="Q43" s="1" t="str">
        <f t="shared" si="5"/>
        <v>87001301,</v>
      </c>
      <c r="R43" t="s">
        <v>5108</v>
      </c>
      <c r="S43" t="str">
        <f t="shared" si="6"/>
        <v>Cape Field at Fort Glenn (Umnak Island)</v>
      </c>
      <c r="T43" t="s">
        <v>5112</v>
      </c>
      <c r="U43" s="1" t="s">
        <v>5112</v>
      </c>
      <c r="V43" t="str">
        <f t="shared" si="7"/>
        <v>NE section of Umnak Island, Fort Glenn, ALASKA</v>
      </c>
      <c r="W43" s="4" t="s">
        <v>5112</v>
      </c>
      <c r="X43">
        <f t="shared" si="8"/>
        <v>64.200840999999997</v>
      </c>
      <c r="Y43" t="s">
        <v>5112</v>
      </c>
      <c r="Z43">
        <f t="shared" si="9"/>
        <v>-149.493673</v>
      </c>
      <c r="AA43" t="s">
        <v>11758</v>
      </c>
      <c r="AB43" s="5" t="str">
        <f t="shared" si="10"/>
        <v xml:space="preserve">[42, 42, 87001301,87001301,"Cape Field at Fort Glenn (Umnak Island)", "", "NE section of Umnak Island, Fort Glenn, ALASKA", "64.200841", "-149.493673" ,[null, "", "", null, false], null], </v>
      </c>
    </row>
    <row r="44" spans="1:28">
      <c r="A44">
        <f t="shared" si="2"/>
        <v>43</v>
      </c>
      <c r="B44" s="1">
        <v>66000155</v>
      </c>
      <c r="C44" t="s">
        <v>8714</v>
      </c>
      <c r="D44" t="s">
        <v>11252</v>
      </c>
      <c r="E44" s="3" t="s">
        <v>7451</v>
      </c>
      <c r="F44" s="3" t="s">
        <v>8812</v>
      </c>
      <c r="G44" t="s">
        <v>5114</v>
      </c>
      <c r="H44">
        <v>19661015</v>
      </c>
      <c r="I44" t="s">
        <v>3294</v>
      </c>
      <c r="J44" s="2" t="str">
        <f t="shared" si="0"/>
        <v>Text</v>
      </c>
      <c r="K44" t="s">
        <v>3295</v>
      </c>
      <c r="L44" s="2" t="str">
        <f t="shared" si="1"/>
        <v>Photos</v>
      </c>
      <c r="M44">
        <v>52.938056000000003</v>
      </c>
      <c r="N44">
        <v>-168.86777799999999</v>
      </c>
      <c r="O44" t="str">
        <f t="shared" si="3"/>
        <v xml:space="preserve">[43, 43, </v>
      </c>
      <c r="P44" s="1" t="str">
        <f t="shared" si="4"/>
        <v>66000155,</v>
      </c>
      <c r="Q44" s="1" t="str">
        <f t="shared" si="5"/>
        <v>66000155,</v>
      </c>
      <c r="R44" t="s">
        <v>5108</v>
      </c>
      <c r="S44" t="str">
        <f t="shared" si="6"/>
        <v>Chaluka Site</v>
      </c>
      <c r="T44" t="s">
        <v>5112</v>
      </c>
      <c r="U44" s="1" t="s">
        <v>5112</v>
      </c>
      <c r="V44" t="str">
        <f t="shared" si="7"/>
        <v>Address Restricted, Nikolski, ALASKA</v>
      </c>
      <c r="W44" s="4" t="s">
        <v>5112</v>
      </c>
      <c r="X44">
        <f t="shared" si="8"/>
        <v>52.938056000000003</v>
      </c>
      <c r="Y44" t="s">
        <v>5112</v>
      </c>
      <c r="Z44">
        <f t="shared" si="9"/>
        <v>-168.86777799999999</v>
      </c>
      <c r="AA44" t="s">
        <v>11758</v>
      </c>
      <c r="AB44" s="5" t="str">
        <f t="shared" si="10"/>
        <v xml:space="preserve">[43, 43, 66000155,66000155,"Chaluka Site", "", "Address Restricted, Nikolski, ALASKA", "52.938056", "-168.867778" ,[null, "", "", null, false], null], </v>
      </c>
    </row>
    <row r="45" spans="1:28">
      <c r="A45">
        <f t="shared" si="2"/>
        <v>44</v>
      </c>
      <c r="B45" s="1">
        <v>70000112</v>
      </c>
      <c r="C45" t="s">
        <v>8714</v>
      </c>
      <c r="D45" t="s">
        <v>11252</v>
      </c>
      <c r="E45" s="3" t="s">
        <v>7454</v>
      </c>
      <c r="F45" s="3" t="s">
        <v>8813</v>
      </c>
      <c r="G45" t="s">
        <v>5148</v>
      </c>
      <c r="H45">
        <v>19700415</v>
      </c>
      <c r="I45" t="s">
        <v>4274</v>
      </c>
      <c r="J45" s="2" t="str">
        <f t="shared" si="0"/>
        <v>Text</v>
      </c>
      <c r="K45" t="s">
        <v>4275</v>
      </c>
      <c r="L45" s="2" t="str">
        <f t="shared" si="1"/>
        <v>Photos</v>
      </c>
      <c r="M45">
        <v>53.900139000000003</v>
      </c>
      <c r="N45">
        <v>-166.54349999999999</v>
      </c>
      <c r="O45" t="str">
        <f t="shared" si="3"/>
        <v xml:space="preserve">[44, 44, </v>
      </c>
      <c r="P45" s="1" t="str">
        <f t="shared" si="4"/>
        <v>70000112,</v>
      </c>
      <c r="Q45" s="1" t="str">
        <f t="shared" si="5"/>
        <v>70000112,</v>
      </c>
      <c r="R45" t="s">
        <v>5108</v>
      </c>
      <c r="S45" t="str">
        <f t="shared" si="6"/>
        <v>Church of the Holy Ascension</v>
      </c>
      <c r="T45" t="s">
        <v>5112</v>
      </c>
      <c r="U45" s="1" t="s">
        <v>5112</v>
      </c>
      <c r="V45" t="str">
        <f t="shared" si="7"/>
        <v>In Unalaska, Unalaska, ALASKA</v>
      </c>
      <c r="W45" s="4" t="s">
        <v>5112</v>
      </c>
      <c r="X45">
        <f t="shared" si="8"/>
        <v>53.900139000000003</v>
      </c>
      <c r="Y45" t="s">
        <v>5112</v>
      </c>
      <c r="Z45">
        <f t="shared" si="9"/>
        <v>-166.54349999999999</v>
      </c>
      <c r="AA45" t="s">
        <v>11758</v>
      </c>
      <c r="AB45" s="5" t="str">
        <f t="shared" si="10"/>
        <v xml:space="preserve">[44, 44, 70000112,70000112,"Church of the Holy Ascension", "", "In Unalaska, Unalaska, ALASKA", "53.900139", "-166.5435" ,[null, "", "", null, false], null], </v>
      </c>
    </row>
    <row r="46" spans="1:28">
      <c r="A46">
        <f t="shared" si="2"/>
        <v>45</v>
      </c>
      <c r="B46" s="1">
        <v>85002733</v>
      </c>
      <c r="C46" t="s">
        <v>8714</v>
      </c>
      <c r="D46" t="s">
        <v>11252</v>
      </c>
      <c r="E46" s="3" t="s">
        <v>7454</v>
      </c>
      <c r="F46" s="3" t="s">
        <v>8814</v>
      </c>
      <c r="G46" t="s">
        <v>5149</v>
      </c>
      <c r="H46">
        <v>19850204</v>
      </c>
      <c r="I46" t="s">
        <v>2019</v>
      </c>
      <c r="J46" s="2" t="str">
        <f t="shared" si="0"/>
        <v>Text</v>
      </c>
      <c r="K46" t="s">
        <v>2020</v>
      </c>
      <c r="L46" s="2" t="str">
        <f t="shared" si="1"/>
        <v>Photos</v>
      </c>
      <c r="M46">
        <v>53.905296999999997</v>
      </c>
      <c r="N46">
        <v>-166.540245</v>
      </c>
      <c r="O46" t="str">
        <f t="shared" si="3"/>
        <v xml:space="preserve">[45, 45, </v>
      </c>
      <c r="P46" s="1" t="str">
        <f t="shared" si="4"/>
        <v>85002733,</v>
      </c>
      <c r="Q46" s="1" t="str">
        <f t="shared" si="5"/>
        <v>85002733,</v>
      </c>
      <c r="R46" t="s">
        <v>5108</v>
      </c>
      <c r="S46" t="str">
        <f t="shared" si="6"/>
        <v>Dutch Harbor Naval Operating Base and Fort Mears, U.S. Army</v>
      </c>
      <c r="T46" t="s">
        <v>5112</v>
      </c>
      <c r="U46" s="1" t="s">
        <v>5112</v>
      </c>
      <c r="V46" t="str">
        <f t="shared" si="7"/>
        <v>Amaknak Island, Unalaska, ALASKA</v>
      </c>
      <c r="W46" s="4" t="s">
        <v>5112</v>
      </c>
      <c r="X46">
        <f t="shared" si="8"/>
        <v>53.905296999999997</v>
      </c>
      <c r="Y46" t="s">
        <v>5112</v>
      </c>
      <c r="Z46">
        <f t="shared" si="9"/>
        <v>-166.540245</v>
      </c>
      <c r="AA46" t="s">
        <v>11758</v>
      </c>
      <c r="AB46" s="5" t="str">
        <f t="shared" si="10"/>
        <v xml:space="preserve">[45, 45, 85002733,85002733,"Dutch Harbor Naval Operating Base and Fort Mears, U.S. Army", "", "Amaknak Island, Unalaska, ALASKA", "53.905297", "-166.540245" ,[null, "", "", null, false], null], </v>
      </c>
    </row>
    <row r="47" spans="1:28">
      <c r="A47">
        <f t="shared" si="2"/>
        <v>46</v>
      </c>
      <c r="B47" s="1">
        <v>85002732</v>
      </c>
      <c r="C47" t="s">
        <v>8714</v>
      </c>
      <c r="D47" t="s">
        <v>11252</v>
      </c>
      <c r="E47" s="3" t="s">
        <v>7452</v>
      </c>
      <c r="F47" s="3" t="s">
        <v>8815</v>
      </c>
      <c r="G47" t="s">
        <v>5150</v>
      </c>
      <c r="H47">
        <v>19850204</v>
      </c>
      <c r="I47" t="s">
        <v>2013</v>
      </c>
      <c r="J47" s="2" t="str">
        <f t="shared" si="0"/>
        <v>Text</v>
      </c>
      <c r="K47" t="s">
        <v>2014</v>
      </c>
      <c r="L47" s="2" t="str">
        <f t="shared" si="1"/>
        <v>Photos</v>
      </c>
      <c r="M47">
        <v>52.060208000000003</v>
      </c>
      <c r="N47">
        <v>177.57355999999999</v>
      </c>
      <c r="O47" t="str">
        <f t="shared" si="3"/>
        <v xml:space="preserve">[46, 46, </v>
      </c>
      <c r="P47" s="1" t="str">
        <f t="shared" si="4"/>
        <v>85002732,</v>
      </c>
      <c r="Q47" s="1" t="str">
        <f t="shared" si="5"/>
        <v>85002732,</v>
      </c>
      <c r="R47" t="s">
        <v>5108</v>
      </c>
      <c r="S47" t="str">
        <f t="shared" si="6"/>
        <v>Japanese Occupation Site, Kiska Island</v>
      </c>
      <c r="T47" t="s">
        <v>5112</v>
      </c>
      <c r="U47" s="1" t="s">
        <v>5112</v>
      </c>
      <c r="V47" t="str">
        <f t="shared" si="7"/>
        <v>Kiska Island, Aleutian Islands, ALASKA</v>
      </c>
      <c r="W47" s="4" t="s">
        <v>5112</v>
      </c>
      <c r="X47">
        <f t="shared" si="8"/>
        <v>52.060208000000003</v>
      </c>
      <c r="Y47" t="s">
        <v>5112</v>
      </c>
      <c r="Z47">
        <f t="shared" si="9"/>
        <v>177.57355999999999</v>
      </c>
      <c r="AA47" t="s">
        <v>11758</v>
      </c>
      <c r="AB47" s="5" t="str">
        <f t="shared" si="10"/>
        <v xml:space="preserve">[46, 46, 85002732,85002732,"Japanese Occupation Site, Kiska Island", "", "Kiska Island, Aleutian Islands, ALASKA", "52.060208", "177.57356" ,[null, "", "", null, false], null], </v>
      </c>
    </row>
    <row r="48" spans="1:28">
      <c r="A48">
        <f t="shared" si="2"/>
        <v>47</v>
      </c>
      <c r="B48" s="1">
        <v>66000156</v>
      </c>
      <c r="C48" t="s">
        <v>8714</v>
      </c>
      <c r="D48" t="s">
        <v>11252</v>
      </c>
      <c r="E48" s="3" t="s">
        <v>7455</v>
      </c>
      <c r="F48" s="3" t="s">
        <v>8816</v>
      </c>
      <c r="G48" t="s">
        <v>5151</v>
      </c>
      <c r="H48">
        <v>19661015</v>
      </c>
      <c r="I48" t="s">
        <v>3584</v>
      </c>
      <c r="J48" s="2" t="str">
        <f t="shared" si="0"/>
        <v>Text</v>
      </c>
      <c r="K48" t="s">
        <v>3585</v>
      </c>
      <c r="L48" s="2" t="str">
        <f t="shared" si="1"/>
        <v>Photos</v>
      </c>
      <c r="M48">
        <v>56.5</v>
      </c>
      <c r="N48">
        <v>-158.75</v>
      </c>
      <c r="O48" t="str">
        <f t="shared" si="3"/>
        <v xml:space="preserve">[47, 47, </v>
      </c>
      <c r="P48" s="1" t="str">
        <f t="shared" si="4"/>
        <v>66000156,</v>
      </c>
      <c r="Q48" s="1" t="str">
        <f t="shared" si="5"/>
        <v>66000156,</v>
      </c>
      <c r="R48" t="s">
        <v>5108</v>
      </c>
      <c r="S48" t="str">
        <f t="shared" si="6"/>
        <v>Seal Island Historic District</v>
      </c>
      <c r="T48" t="s">
        <v>5112</v>
      </c>
      <c r="U48" s="1" t="s">
        <v>5112</v>
      </c>
      <c r="V48" t="str">
        <f t="shared" si="7"/>
        <v>St. Paul and St. George Islands, Pribilof Islands, ALASKA</v>
      </c>
      <c r="W48" s="4" t="s">
        <v>5112</v>
      </c>
      <c r="X48">
        <f t="shared" si="8"/>
        <v>56.5</v>
      </c>
      <c r="Y48" t="s">
        <v>5112</v>
      </c>
      <c r="Z48">
        <f t="shared" si="9"/>
        <v>-158.75</v>
      </c>
      <c r="AA48" t="s">
        <v>11758</v>
      </c>
      <c r="AB48" s="5" t="str">
        <f t="shared" si="10"/>
        <v xml:space="preserve">[47, 47, 66000156,66000156,"Seal Island Historic District", "", "St. Paul and St. George Islands, Pribilof Islands, ALASKA", "56.5", "-158.75" ,[null, "", "", null, false], null], </v>
      </c>
    </row>
    <row r="49" spans="1:28">
      <c r="A49">
        <f t="shared" si="2"/>
        <v>48</v>
      </c>
      <c r="B49" s="1">
        <v>78000513</v>
      </c>
      <c r="C49" t="s">
        <v>8714</v>
      </c>
      <c r="D49" t="s">
        <v>11252</v>
      </c>
      <c r="E49" s="3" t="s">
        <v>7454</v>
      </c>
      <c r="F49" s="3" t="s">
        <v>8817</v>
      </c>
      <c r="G49" t="s">
        <v>5152</v>
      </c>
      <c r="H49">
        <v>19780214</v>
      </c>
      <c r="I49" t="s">
        <v>2133</v>
      </c>
      <c r="J49" s="2" t="str">
        <f t="shared" si="0"/>
        <v>Text</v>
      </c>
      <c r="K49" t="s">
        <v>2134</v>
      </c>
      <c r="L49" s="2" t="str">
        <f t="shared" si="1"/>
        <v>Photos</v>
      </c>
      <c r="M49">
        <v>53.905296999999997</v>
      </c>
      <c r="N49">
        <v>-166.540245</v>
      </c>
      <c r="O49" t="str">
        <f t="shared" si="3"/>
        <v xml:space="preserve">[48, 48, </v>
      </c>
      <c r="P49" s="1" t="str">
        <f t="shared" si="4"/>
        <v>78000513,</v>
      </c>
      <c r="Q49" s="1" t="str">
        <f t="shared" si="5"/>
        <v>78000513,</v>
      </c>
      <c r="R49" t="s">
        <v>5108</v>
      </c>
      <c r="S49" t="str">
        <f t="shared" si="6"/>
        <v>Sitka Spruce Plantation</v>
      </c>
      <c r="T49" t="s">
        <v>5112</v>
      </c>
      <c r="U49" s="1" t="s">
        <v>5112</v>
      </c>
      <c r="V49" t="str">
        <f t="shared" si="7"/>
        <v>N of Unalaska on Amaknak Island, Unalaska, ALASKA</v>
      </c>
      <c r="W49" s="4" t="s">
        <v>5112</v>
      </c>
      <c r="X49">
        <f t="shared" si="8"/>
        <v>53.905296999999997</v>
      </c>
      <c r="Y49" t="s">
        <v>5112</v>
      </c>
      <c r="Z49">
        <f t="shared" si="9"/>
        <v>-166.540245</v>
      </c>
      <c r="AA49" t="s">
        <v>11758</v>
      </c>
      <c r="AB49" s="5" t="str">
        <f t="shared" si="10"/>
        <v xml:space="preserve">[48, 48, 78000513,78000513,"Sitka Spruce Plantation", "", "N of Unalaska on Amaknak Island, Unalaska, ALASKA", "53.905297", "-166.540245" ,[null, "", "", null, false], null], </v>
      </c>
    </row>
    <row r="50" spans="1:28">
      <c r="A50">
        <f t="shared" si="2"/>
        <v>49</v>
      </c>
      <c r="B50" s="1">
        <v>78000342</v>
      </c>
      <c r="C50" t="s">
        <v>8714</v>
      </c>
      <c r="D50" t="s">
        <v>11253</v>
      </c>
      <c r="E50" s="3" t="s">
        <v>7456</v>
      </c>
      <c r="F50" s="3" t="s">
        <v>8818</v>
      </c>
      <c r="G50" t="s">
        <v>5114</v>
      </c>
      <c r="H50">
        <v>19780214</v>
      </c>
      <c r="I50" t="s">
        <v>3700</v>
      </c>
      <c r="J50" s="2" t="str">
        <f t="shared" si="0"/>
        <v>Text</v>
      </c>
      <c r="K50" t="s">
        <v>3701</v>
      </c>
      <c r="L50" s="2" t="str">
        <f t="shared" si="1"/>
        <v>Photos</v>
      </c>
      <c r="M50">
        <v>58.728332999999999</v>
      </c>
      <c r="N50">
        <v>-157.01388900000001</v>
      </c>
      <c r="O50" t="str">
        <f t="shared" si="3"/>
        <v xml:space="preserve">[49, 49, </v>
      </c>
      <c r="P50" s="1" t="str">
        <f t="shared" si="4"/>
        <v>78000342,</v>
      </c>
      <c r="Q50" s="1" t="str">
        <f t="shared" si="5"/>
        <v>78000342,</v>
      </c>
      <c r="R50" t="s">
        <v>5108</v>
      </c>
      <c r="S50" t="str">
        <f t="shared" si="6"/>
        <v>Brooks River Archeological District</v>
      </c>
      <c r="T50" t="s">
        <v>5112</v>
      </c>
      <c r="U50" s="1" t="s">
        <v>5112</v>
      </c>
      <c r="V50" t="str">
        <f t="shared" si="7"/>
        <v>Address Restricted, Naknek, ALASKA</v>
      </c>
      <c r="W50" s="4" t="s">
        <v>5112</v>
      </c>
      <c r="X50">
        <f t="shared" si="8"/>
        <v>58.728332999999999</v>
      </c>
      <c r="Y50" t="s">
        <v>5112</v>
      </c>
      <c r="Z50">
        <f t="shared" si="9"/>
        <v>-157.01388900000001</v>
      </c>
      <c r="AA50" t="s">
        <v>11758</v>
      </c>
      <c r="AB50" s="5" t="str">
        <f t="shared" si="10"/>
        <v xml:space="preserve">[49, 49, 78000342,78000342,"Brooks River Archeological District", "", "Address Restricted, Naknek, ALASKA", "58.728333", "-157.013889" ,[null, "", "", null, false], null], </v>
      </c>
    </row>
    <row r="51" spans="1:28">
      <c r="A51">
        <f t="shared" si="2"/>
        <v>50</v>
      </c>
      <c r="B51" s="1">
        <v>94001644</v>
      </c>
      <c r="C51" t="s">
        <v>8714</v>
      </c>
      <c r="D51" t="s">
        <v>11253</v>
      </c>
      <c r="E51" s="3" t="s">
        <v>7457</v>
      </c>
      <c r="F51" s="3" t="s">
        <v>8819</v>
      </c>
      <c r="G51" t="s">
        <v>5114</v>
      </c>
      <c r="H51">
        <v>19941012</v>
      </c>
      <c r="I51" t="s">
        <v>4140</v>
      </c>
      <c r="J51" s="2" t="str">
        <f t="shared" si="0"/>
        <v>Text</v>
      </c>
      <c r="K51" t="s">
        <v>4141</v>
      </c>
      <c r="L51" s="2" t="str">
        <f t="shared" si="1"/>
        <v>Photos</v>
      </c>
      <c r="M51">
        <v>59.973610999999998</v>
      </c>
      <c r="N51">
        <v>-154.845833</v>
      </c>
      <c r="O51" t="str">
        <f t="shared" si="3"/>
        <v xml:space="preserve">[50, 50, </v>
      </c>
      <c r="P51" s="1" t="str">
        <f t="shared" si="4"/>
        <v>94001644,</v>
      </c>
      <c r="Q51" s="1" t="str">
        <f t="shared" si="5"/>
        <v>94001644,</v>
      </c>
      <c r="R51" t="s">
        <v>5108</v>
      </c>
      <c r="S51" t="str">
        <f t="shared" si="6"/>
        <v>Kijik Archeological District</v>
      </c>
      <c r="T51" t="s">
        <v>5112</v>
      </c>
      <c r="U51" s="1" t="s">
        <v>5112</v>
      </c>
      <c r="V51" t="str">
        <f t="shared" si="7"/>
        <v>Address Restricted, Nondalton, ALASKA</v>
      </c>
      <c r="W51" s="4" t="s">
        <v>5112</v>
      </c>
      <c r="X51">
        <f t="shared" si="8"/>
        <v>59.973610999999998</v>
      </c>
      <c r="Y51" t="s">
        <v>5112</v>
      </c>
      <c r="Z51">
        <f t="shared" si="9"/>
        <v>-154.845833</v>
      </c>
      <c r="AA51" t="s">
        <v>11758</v>
      </c>
      <c r="AB51" s="5" t="str">
        <f t="shared" si="10"/>
        <v xml:space="preserve">[50, 50, 94001644,94001644,"Kijik Archeological District", "", "Address Restricted, Nondalton, ALASKA", "59.973611", "-154.845833" ,[null, "", "", null, false], null], </v>
      </c>
    </row>
    <row r="52" spans="1:28">
      <c r="A52">
        <f t="shared" si="2"/>
        <v>51</v>
      </c>
      <c r="B52" s="1">
        <v>5000460</v>
      </c>
      <c r="C52" t="s">
        <v>8714</v>
      </c>
      <c r="D52" t="s">
        <v>11254</v>
      </c>
      <c r="E52" s="3" t="s">
        <v>7458</v>
      </c>
      <c r="F52" s="3" t="s">
        <v>8820</v>
      </c>
      <c r="G52" t="s">
        <v>5153</v>
      </c>
      <c r="H52">
        <v>20050405</v>
      </c>
      <c r="I52" t="s">
        <v>4709</v>
      </c>
      <c r="J52" s="2" t="str">
        <f t="shared" si="0"/>
        <v>Text</v>
      </c>
      <c r="K52" t="s">
        <v>4710</v>
      </c>
      <c r="L52" s="2" t="str">
        <f t="shared" si="1"/>
        <v>Photos</v>
      </c>
      <c r="M52">
        <v>58.688324999999999</v>
      </c>
      <c r="N52">
        <v>-156.661351</v>
      </c>
      <c r="O52" t="str">
        <f t="shared" si="3"/>
        <v xml:space="preserve">[51, 51, </v>
      </c>
      <c r="P52" s="1" t="str">
        <f t="shared" si="4"/>
        <v>5000460,</v>
      </c>
      <c r="Q52" s="1" t="str">
        <f t="shared" si="5"/>
        <v>5000460,</v>
      </c>
      <c r="R52" t="s">
        <v>5108</v>
      </c>
      <c r="S52" t="str">
        <f t="shared" si="6"/>
        <v>Amalik Bay Archeological District</v>
      </c>
      <c r="T52" t="s">
        <v>5112</v>
      </c>
      <c r="U52" s="1" t="s">
        <v>5112</v>
      </c>
      <c r="V52" t="str">
        <f t="shared" si="7"/>
        <v>Katmai National Park and Preserve--Address Restricted, King Salmon, ALASKA</v>
      </c>
      <c r="W52" s="4" t="s">
        <v>5112</v>
      </c>
      <c r="X52">
        <f t="shared" si="8"/>
        <v>58.688324999999999</v>
      </c>
      <c r="Y52" t="s">
        <v>5112</v>
      </c>
      <c r="Z52">
        <f t="shared" si="9"/>
        <v>-156.661351</v>
      </c>
      <c r="AA52" t="s">
        <v>11758</v>
      </c>
      <c r="AB52" s="5" t="str">
        <f t="shared" si="10"/>
        <v xml:space="preserve">[51, 51, 5000460,5000460,"Amalik Bay Archeological District", "", "Katmai National Park and Preserve--Address Restricted, King Salmon, ALASKA", "58.688325", "-156.661351" ,[null, "", "", null, false], null], </v>
      </c>
    </row>
    <row r="53" spans="1:28">
      <c r="A53">
        <f t="shared" si="2"/>
        <v>52</v>
      </c>
      <c r="B53" s="1">
        <v>85002730</v>
      </c>
      <c r="C53" t="s">
        <v>8714</v>
      </c>
      <c r="D53" t="s">
        <v>11255</v>
      </c>
      <c r="E53" s="3" t="s">
        <v>7459</v>
      </c>
      <c r="F53" s="3" t="s">
        <v>8821</v>
      </c>
      <c r="G53" t="s">
        <v>5154</v>
      </c>
      <c r="H53">
        <v>19850204</v>
      </c>
      <c r="I53" t="s">
        <v>2025</v>
      </c>
      <c r="J53" s="2" t="str">
        <f t="shared" si="0"/>
        <v>Text</v>
      </c>
      <c r="K53" t="s">
        <v>2026</v>
      </c>
      <c r="L53" s="2" t="str">
        <f t="shared" si="1"/>
        <v>Photos</v>
      </c>
      <c r="M53">
        <v>64.837778</v>
      </c>
      <c r="N53">
        <v>-147.71638899999999</v>
      </c>
      <c r="O53" t="str">
        <f t="shared" si="3"/>
        <v xml:space="preserve">[52, 52, </v>
      </c>
      <c r="P53" s="1" t="str">
        <f t="shared" si="4"/>
        <v>85002730,</v>
      </c>
      <c r="Q53" s="1" t="str">
        <f t="shared" si="5"/>
        <v>85002730,</v>
      </c>
      <c r="R53" t="s">
        <v>5108</v>
      </c>
      <c r="S53" t="str">
        <f t="shared" si="6"/>
        <v>Ladd Field</v>
      </c>
      <c r="T53" t="s">
        <v>5112</v>
      </c>
      <c r="U53" s="1" t="s">
        <v>5112</v>
      </c>
      <c r="V53" t="str">
        <f t="shared" si="7"/>
        <v>Address Unknown, Fairbanks, ALASKA</v>
      </c>
      <c r="W53" s="4" t="s">
        <v>5112</v>
      </c>
      <c r="X53">
        <f t="shared" si="8"/>
        <v>64.837778</v>
      </c>
      <c r="Y53" t="s">
        <v>5112</v>
      </c>
      <c r="Z53">
        <f t="shared" si="9"/>
        <v>-147.71638899999999</v>
      </c>
      <c r="AA53" t="s">
        <v>11758</v>
      </c>
      <c r="AB53" s="5" t="str">
        <f t="shared" si="10"/>
        <v xml:space="preserve">[52, 52, 85002730,85002730,"Ladd Field", "", "Address Unknown, Fairbanks, ALASKA", "64.837778", "-147.716389" ,[null, "", "", null, false], null], </v>
      </c>
    </row>
    <row r="54" spans="1:28">
      <c r="A54">
        <f t="shared" si="2"/>
        <v>53</v>
      </c>
      <c r="B54" s="1">
        <v>72001581</v>
      </c>
      <c r="C54" t="s">
        <v>8714</v>
      </c>
      <c r="D54" t="s">
        <v>11255</v>
      </c>
      <c r="E54" s="3" t="s">
        <v>7459</v>
      </c>
      <c r="F54" s="3" t="s">
        <v>8822</v>
      </c>
      <c r="G54" t="s">
        <v>5155</v>
      </c>
      <c r="H54">
        <v>19720627</v>
      </c>
      <c r="I54" t="s">
        <v>3398</v>
      </c>
      <c r="J54" s="2" t="str">
        <f t="shared" si="0"/>
        <v>Text</v>
      </c>
      <c r="K54" t="s">
        <v>3399</v>
      </c>
      <c r="L54" s="2" t="str">
        <f t="shared" si="1"/>
        <v>Photos</v>
      </c>
      <c r="M54">
        <v>64.837778</v>
      </c>
      <c r="N54">
        <v>-147.71638899999999</v>
      </c>
      <c r="O54" t="str">
        <f t="shared" si="3"/>
        <v xml:space="preserve">[53, 53, </v>
      </c>
      <c r="P54" s="1" t="str">
        <f t="shared" si="4"/>
        <v>72001581,</v>
      </c>
      <c r="Q54" s="1" t="str">
        <f t="shared" si="5"/>
        <v>72001581,</v>
      </c>
      <c r="R54" t="s">
        <v>5108</v>
      </c>
      <c r="S54" t="str">
        <f t="shared" si="6"/>
        <v>NENANA (steamer)</v>
      </c>
      <c r="T54" t="s">
        <v>5112</v>
      </c>
      <c r="U54" s="1" t="s">
        <v>5112</v>
      </c>
      <c r="V54" t="str">
        <f t="shared" si="7"/>
        <v>Alaskaland, Fairbanks, ALASKA</v>
      </c>
      <c r="W54" s="4" t="s">
        <v>5112</v>
      </c>
      <c r="X54">
        <f t="shared" si="8"/>
        <v>64.837778</v>
      </c>
      <c r="Y54" t="s">
        <v>5112</v>
      </c>
      <c r="Z54">
        <f t="shared" si="9"/>
        <v>-147.71638899999999</v>
      </c>
      <c r="AA54" t="s">
        <v>11758</v>
      </c>
      <c r="AB54" s="5" t="str">
        <f t="shared" si="10"/>
        <v xml:space="preserve">[53, 53, 72001581,72001581,"NENANA (steamer)", "", "Alaskaland, Fairbanks, ALASKA", "64.837778", "-147.716389" ,[null, "", "", null, false], null], </v>
      </c>
    </row>
    <row r="55" spans="1:28">
      <c r="A55">
        <f t="shared" si="2"/>
        <v>54</v>
      </c>
      <c r="B55" s="1">
        <v>72001542</v>
      </c>
      <c r="C55" t="s">
        <v>8714</v>
      </c>
      <c r="D55" t="s">
        <v>11255</v>
      </c>
      <c r="E55" s="3" t="s">
        <v>7459</v>
      </c>
      <c r="F55" s="3" t="s">
        <v>8823</v>
      </c>
      <c r="G55" t="s">
        <v>5156</v>
      </c>
      <c r="H55">
        <v>19720223</v>
      </c>
      <c r="I55" t="s">
        <v>4276</v>
      </c>
      <c r="J55" s="2" t="str">
        <f t="shared" si="0"/>
        <v>Text</v>
      </c>
      <c r="K55" t="s">
        <v>4277</v>
      </c>
      <c r="L55" s="2" t="str">
        <f t="shared" si="1"/>
        <v>Photos</v>
      </c>
      <c r="M55">
        <v>64.844638000000003</v>
      </c>
      <c r="N55">
        <v>-147.727982</v>
      </c>
      <c r="O55" t="str">
        <f t="shared" si="3"/>
        <v xml:space="preserve">[54, 54, </v>
      </c>
      <c r="P55" s="1" t="str">
        <f t="shared" si="4"/>
        <v>72001542,</v>
      </c>
      <c r="Q55" s="1" t="str">
        <f t="shared" si="5"/>
        <v>72001542,</v>
      </c>
      <c r="R55" t="s">
        <v>5108</v>
      </c>
      <c r="S55" t="str">
        <f t="shared" si="6"/>
        <v>Thomas, George C., Memorial Library</v>
      </c>
      <c r="T55" t="s">
        <v>5112</v>
      </c>
      <c r="U55" s="1" t="s">
        <v>5112</v>
      </c>
      <c r="V55" t="str">
        <f t="shared" si="7"/>
        <v>901 1st Ave., Fairbanks, ALASKA</v>
      </c>
      <c r="W55" s="4" t="s">
        <v>5112</v>
      </c>
      <c r="X55">
        <f t="shared" si="8"/>
        <v>64.844638000000003</v>
      </c>
      <c r="Y55" t="s">
        <v>5112</v>
      </c>
      <c r="Z55">
        <f t="shared" si="9"/>
        <v>-147.727982</v>
      </c>
      <c r="AA55" t="s">
        <v>11758</v>
      </c>
      <c r="AB55" s="5" t="str">
        <f t="shared" si="10"/>
        <v xml:space="preserve">[54, 54, 72001542,72001542,"Thomas, George C., Memorial Library", "", "901 1st Ave., Fairbanks, ALASKA", "64.844638", "-147.727982" ,[null, "", "", null, false], null], </v>
      </c>
    </row>
    <row r="56" spans="1:28">
      <c r="A56">
        <f t="shared" si="2"/>
        <v>55</v>
      </c>
      <c r="B56" s="1">
        <v>72000190</v>
      </c>
      <c r="C56" t="s">
        <v>8714</v>
      </c>
      <c r="D56" t="s">
        <v>7460</v>
      </c>
      <c r="E56" s="3" t="s">
        <v>7460</v>
      </c>
      <c r="F56" s="3" t="s">
        <v>8824</v>
      </c>
      <c r="G56" t="s">
        <v>5157</v>
      </c>
      <c r="H56">
        <v>19720411</v>
      </c>
      <c r="I56" t="s">
        <v>2279</v>
      </c>
      <c r="J56" s="2" t="str">
        <f t="shared" si="0"/>
        <v>Text</v>
      </c>
      <c r="K56" t="s">
        <v>2280</v>
      </c>
      <c r="L56" s="2" t="str">
        <f t="shared" si="1"/>
        <v>Photos</v>
      </c>
      <c r="M56">
        <v>59.228889000000002</v>
      </c>
      <c r="N56">
        <v>-135.43777800000001</v>
      </c>
      <c r="O56" t="str">
        <f t="shared" si="3"/>
        <v xml:space="preserve">[55, 55, </v>
      </c>
      <c r="P56" s="1" t="str">
        <f t="shared" si="4"/>
        <v>72000190,</v>
      </c>
      <c r="Q56" s="1" t="str">
        <f t="shared" si="5"/>
        <v>72000190,</v>
      </c>
      <c r="R56" t="s">
        <v>5108</v>
      </c>
      <c r="S56" t="str">
        <f t="shared" si="6"/>
        <v>Fort William H. Seward</v>
      </c>
      <c r="T56" t="s">
        <v>5112</v>
      </c>
      <c r="U56" s="1" t="s">
        <v>5112</v>
      </c>
      <c r="V56" t="str">
        <f t="shared" si="7"/>
        <v>S of Haines at Port Chilkoot, Haines, ALASKA</v>
      </c>
      <c r="W56" s="4" t="s">
        <v>5112</v>
      </c>
      <c r="X56">
        <f t="shared" si="8"/>
        <v>59.228889000000002</v>
      </c>
      <c r="Y56" t="s">
        <v>5112</v>
      </c>
      <c r="Z56">
        <f t="shared" si="9"/>
        <v>-135.43777800000001</v>
      </c>
      <c r="AA56" t="s">
        <v>11758</v>
      </c>
      <c r="AB56" s="5" t="str">
        <f t="shared" si="10"/>
        <v xml:space="preserve">[55, 55, 72000190,72000190,"Fort William H. Seward", "", "S of Haines at Port Chilkoot, Haines, ALASKA", "59.228889", "-135.437778" ,[null, "", "", null, false], null], </v>
      </c>
    </row>
    <row r="57" spans="1:28">
      <c r="A57">
        <f t="shared" si="2"/>
        <v>56</v>
      </c>
      <c r="B57" s="1">
        <v>78000529</v>
      </c>
      <c r="C57" t="s">
        <v>8714</v>
      </c>
      <c r="D57" t="s">
        <v>11256</v>
      </c>
      <c r="E57" s="3" t="s">
        <v>7461</v>
      </c>
      <c r="F57" s="3" t="s">
        <v>8825</v>
      </c>
      <c r="G57" t="s">
        <v>5114</v>
      </c>
      <c r="H57">
        <v>19780505</v>
      </c>
      <c r="I57" t="s">
        <v>3296</v>
      </c>
      <c r="J57" s="2" t="str">
        <f t="shared" si="0"/>
        <v>Text</v>
      </c>
      <c r="K57" t="s">
        <v>3297</v>
      </c>
      <c r="L57" s="2" t="str">
        <f t="shared" si="1"/>
        <v>Photos</v>
      </c>
      <c r="M57">
        <v>64.200840999999997</v>
      </c>
      <c r="N57">
        <v>-149.493673</v>
      </c>
      <c r="O57" t="str">
        <f t="shared" si="3"/>
        <v xml:space="preserve">[56, 56, </v>
      </c>
      <c r="P57" s="1" t="str">
        <f t="shared" si="4"/>
        <v>78000529,</v>
      </c>
      <c r="Q57" s="1" t="str">
        <f t="shared" si="5"/>
        <v>78000529,</v>
      </c>
      <c r="R57" t="s">
        <v>5108</v>
      </c>
      <c r="S57" t="str">
        <f t="shared" si="6"/>
        <v>Fort Durham Site</v>
      </c>
      <c r="T57" t="s">
        <v>5112</v>
      </c>
      <c r="U57" s="1" t="s">
        <v>5112</v>
      </c>
      <c r="V57" t="str">
        <f t="shared" si="7"/>
        <v>Address Restricted, Taku Harbor, ALASKA</v>
      </c>
      <c r="W57" s="4" t="s">
        <v>5112</v>
      </c>
      <c r="X57">
        <f t="shared" si="8"/>
        <v>64.200840999999997</v>
      </c>
      <c r="Y57" t="s">
        <v>5112</v>
      </c>
      <c r="Z57">
        <f t="shared" si="9"/>
        <v>-149.493673</v>
      </c>
      <c r="AA57" t="s">
        <v>11758</v>
      </c>
      <c r="AB57" s="5" t="str">
        <f t="shared" si="10"/>
        <v xml:space="preserve">[56, 56, 78000529,78000529,"Fort Durham Site", "", "Address Restricted, Taku Harbor, ALASKA", "64.200841", "-149.493673" ,[null, "", "", null, false], null], </v>
      </c>
    </row>
    <row r="58" spans="1:28">
      <c r="A58">
        <f t="shared" si="2"/>
        <v>57</v>
      </c>
      <c r="B58" s="1">
        <v>70000898</v>
      </c>
      <c r="C58" t="s">
        <v>8714</v>
      </c>
      <c r="D58" t="s">
        <v>11257</v>
      </c>
      <c r="E58" s="3" t="s">
        <v>7462</v>
      </c>
      <c r="F58" s="3" t="s">
        <v>8826</v>
      </c>
      <c r="G58" t="s">
        <v>5158</v>
      </c>
      <c r="H58">
        <v>19700510</v>
      </c>
      <c r="I58" t="s">
        <v>2512</v>
      </c>
      <c r="J58" s="2" t="str">
        <f t="shared" si="0"/>
        <v>Text</v>
      </c>
      <c r="K58" t="s">
        <v>2513</v>
      </c>
      <c r="L58" s="2" t="str">
        <f t="shared" si="1"/>
        <v>Photos</v>
      </c>
      <c r="M58">
        <v>60.552632000000003</v>
      </c>
      <c r="N58">
        <v>-151.26638500000001</v>
      </c>
      <c r="O58" t="str">
        <f t="shared" si="3"/>
        <v xml:space="preserve">[57, 57, </v>
      </c>
      <c r="P58" s="1" t="str">
        <f t="shared" si="4"/>
        <v>70000898,</v>
      </c>
      <c r="Q58" s="1" t="str">
        <f t="shared" si="5"/>
        <v>70000898,</v>
      </c>
      <c r="R58" t="s">
        <v>5108</v>
      </c>
      <c r="S58" t="str">
        <f t="shared" si="6"/>
        <v>Church of the Assumption of the Virgin Mary</v>
      </c>
      <c r="T58" t="s">
        <v>5112</v>
      </c>
      <c r="U58" s="1" t="s">
        <v>5112</v>
      </c>
      <c r="V58" t="str">
        <f t="shared" si="7"/>
        <v>Mission and Overland Sts., Kenai, ALASKA</v>
      </c>
      <c r="W58" s="4" t="s">
        <v>5112</v>
      </c>
      <c r="X58">
        <f t="shared" si="8"/>
        <v>60.552632000000003</v>
      </c>
      <c r="Y58" t="s">
        <v>5112</v>
      </c>
      <c r="Z58">
        <f t="shared" si="9"/>
        <v>-151.26638500000001</v>
      </c>
      <c r="AA58" t="s">
        <v>11758</v>
      </c>
      <c r="AB58" s="5" t="str">
        <f t="shared" si="10"/>
        <v xml:space="preserve">[57, 57, 70000898,70000898,"Church of the Assumption of the Virgin Mary", "", "Mission and Overland Sts., Kenai, ALASKA", "60.552632", "-151.266385" ,[null, "", "", null, false], null], </v>
      </c>
    </row>
    <row r="59" spans="1:28">
      <c r="A59">
        <f t="shared" si="2"/>
        <v>58</v>
      </c>
      <c r="B59" s="1">
        <v>66000955</v>
      </c>
      <c r="C59" t="s">
        <v>8714</v>
      </c>
      <c r="D59" t="s">
        <v>11257</v>
      </c>
      <c r="E59" s="3" t="s">
        <v>7463</v>
      </c>
      <c r="F59" s="3" t="s">
        <v>8827</v>
      </c>
      <c r="G59" t="s">
        <v>5114</v>
      </c>
      <c r="H59">
        <v>19661015</v>
      </c>
      <c r="I59" t="s">
        <v>3302</v>
      </c>
      <c r="J59" s="2" t="str">
        <f t="shared" si="0"/>
        <v>Text</v>
      </c>
      <c r="K59" t="s">
        <v>3303</v>
      </c>
      <c r="L59" s="2" t="str">
        <f t="shared" si="1"/>
        <v>Photos</v>
      </c>
      <c r="M59">
        <v>59.523888999999997</v>
      </c>
      <c r="N59">
        <v>-151.49361099999999</v>
      </c>
      <c r="O59" t="str">
        <f t="shared" si="3"/>
        <v xml:space="preserve">[58, 58, </v>
      </c>
      <c r="P59" s="1" t="str">
        <f t="shared" si="4"/>
        <v>66000955,</v>
      </c>
      <c r="Q59" s="1" t="str">
        <f t="shared" si="5"/>
        <v>66000955,</v>
      </c>
      <c r="R59" t="s">
        <v>5108</v>
      </c>
      <c r="S59" t="str">
        <f t="shared" si="6"/>
        <v>Yukon Island Main Site</v>
      </c>
      <c r="T59" t="s">
        <v>5112</v>
      </c>
      <c r="U59" s="1" t="s">
        <v>5112</v>
      </c>
      <c r="V59" t="str">
        <f t="shared" si="7"/>
        <v>Address Restricted, Yukon Island, ALASKA</v>
      </c>
      <c r="W59" s="4" t="s">
        <v>5112</v>
      </c>
      <c r="X59">
        <f t="shared" si="8"/>
        <v>59.523888999999997</v>
      </c>
      <c r="Y59" t="s">
        <v>5112</v>
      </c>
      <c r="Z59">
        <f t="shared" si="9"/>
        <v>-151.49361099999999</v>
      </c>
      <c r="AA59" t="s">
        <v>11758</v>
      </c>
      <c r="AB59" s="5" t="str">
        <f t="shared" si="10"/>
        <v xml:space="preserve">[58, 58, 66000955,66000955,"Yukon Island Main Site", "", "Address Restricted, Yukon Island, ALASKA", "59.523889", "-151.493611" ,[null, "", "", null, false], null], </v>
      </c>
    </row>
    <row r="60" spans="1:28">
      <c r="A60">
        <f t="shared" si="2"/>
        <v>59</v>
      </c>
      <c r="B60" s="1">
        <v>85002731</v>
      </c>
      <c r="C60" t="s">
        <v>8714</v>
      </c>
      <c r="D60" t="s">
        <v>11258</v>
      </c>
      <c r="E60" s="3" t="s">
        <v>7464</v>
      </c>
      <c r="F60" s="3" t="s">
        <v>8828</v>
      </c>
      <c r="G60" t="s">
        <v>5159</v>
      </c>
      <c r="H60">
        <v>19850204</v>
      </c>
      <c r="I60" t="s">
        <v>2011</v>
      </c>
      <c r="J60" s="2" t="str">
        <f t="shared" si="0"/>
        <v>Text</v>
      </c>
      <c r="K60" t="s">
        <v>2012</v>
      </c>
      <c r="L60" s="2" t="str">
        <f t="shared" si="1"/>
        <v>Photos</v>
      </c>
      <c r="M60">
        <v>57.79</v>
      </c>
      <c r="N60">
        <v>-152.40722199999999</v>
      </c>
      <c r="O60" t="str">
        <f t="shared" si="3"/>
        <v xml:space="preserve">[59, 59, </v>
      </c>
      <c r="P60" s="1" t="str">
        <f t="shared" si="4"/>
        <v>85002731,</v>
      </c>
      <c r="Q60" s="1" t="str">
        <f t="shared" si="5"/>
        <v>85002731,</v>
      </c>
      <c r="R60" t="s">
        <v>5108</v>
      </c>
      <c r="S60" t="str">
        <f t="shared" si="6"/>
        <v>Kodiak Naval Operating Base and Forts Greely and Abercrombie</v>
      </c>
      <c r="T60" t="s">
        <v>5112</v>
      </c>
      <c r="U60" s="1" t="s">
        <v>5112</v>
      </c>
      <c r="V60" t="str">
        <f t="shared" si="7"/>
        <v>Address unknown, Kodiak, ALASKA</v>
      </c>
      <c r="W60" s="4" t="s">
        <v>5112</v>
      </c>
      <c r="X60">
        <f t="shared" si="8"/>
        <v>57.79</v>
      </c>
      <c r="Y60" t="s">
        <v>5112</v>
      </c>
      <c r="Z60">
        <f t="shared" si="9"/>
        <v>-152.40722199999999</v>
      </c>
      <c r="AA60" t="s">
        <v>11758</v>
      </c>
      <c r="AB60" s="5" t="str">
        <f t="shared" si="10"/>
        <v xml:space="preserve">[59, 59, 85002731,85002731,"Kodiak Naval Operating Base and Forts Greely and Abercrombie", "", "Address unknown, Kodiak, ALASKA", "57.79", "-152.407222" ,[null, "", "", null, false], null], </v>
      </c>
    </row>
    <row r="61" spans="1:28">
      <c r="A61">
        <f t="shared" si="2"/>
        <v>60</v>
      </c>
      <c r="B61" s="1">
        <v>66000954</v>
      </c>
      <c r="C61" t="s">
        <v>8714</v>
      </c>
      <c r="D61" t="s">
        <v>11258</v>
      </c>
      <c r="E61" s="3" t="s">
        <v>7464</v>
      </c>
      <c r="F61" s="3" t="s">
        <v>8829</v>
      </c>
      <c r="G61" t="s">
        <v>5160</v>
      </c>
      <c r="H61">
        <v>19661015</v>
      </c>
      <c r="I61" t="s">
        <v>1989</v>
      </c>
      <c r="J61" s="2" t="str">
        <f t="shared" si="0"/>
        <v>Text</v>
      </c>
      <c r="K61" t="s">
        <v>1990</v>
      </c>
      <c r="L61" s="2" t="str">
        <f t="shared" si="1"/>
        <v>Photos</v>
      </c>
      <c r="M61">
        <v>57.793540999999998</v>
      </c>
      <c r="N61">
        <v>-152.38725600000001</v>
      </c>
      <c r="O61" t="str">
        <f t="shared" si="3"/>
        <v xml:space="preserve">[60, 60, </v>
      </c>
      <c r="P61" s="1" t="str">
        <f t="shared" si="4"/>
        <v>66000954,</v>
      </c>
      <c r="Q61" s="1" t="str">
        <f t="shared" si="5"/>
        <v>66000954,</v>
      </c>
      <c r="R61" t="s">
        <v>5108</v>
      </c>
      <c r="S61" t="str">
        <f t="shared" si="6"/>
        <v>Russian-American Company Magazin</v>
      </c>
      <c r="T61" t="s">
        <v>5112</v>
      </c>
      <c r="U61" s="1" t="s">
        <v>5112</v>
      </c>
      <c r="V61" t="str">
        <f t="shared" si="7"/>
        <v>Main St. and Mission Rd., Kodiak, ALASKA</v>
      </c>
      <c r="W61" s="4" t="s">
        <v>5112</v>
      </c>
      <c r="X61">
        <f t="shared" si="8"/>
        <v>57.793540999999998</v>
      </c>
      <c r="Y61" t="s">
        <v>5112</v>
      </c>
      <c r="Z61">
        <f t="shared" si="9"/>
        <v>-152.38725600000001</v>
      </c>
      <c r="AA61" t="s">
        <v>11758</v>
      </c>
      <c r="AB61" s="5" t="str">
        <f t="shared" si="10"/>
        <v xml:space="preserve">[60, 60, 66000954,66000954,"Russian-American Company Magazin", "", "Main St. and Mission Rd., Kodiak, ALASKA", "57.793541", "-152.387256" ,[null, "", "", null, false], null], </v>
      </c>
    </row>
    <row r="62" spans="1:28">
      <c r="A62">
        <f t="shared" si="2"/>
        <v>61</v>
      </c>
      <c r="B62" s="1">
        <v>72001541</v>
      </c>
      <c r="C62" t="s">
        <v>8714</v>
      </c>
      <c r="D62" t="s">
        <v>11258</v>
      </c>
      <c r="E62" s="3" t="s">
        <v>7465</v>
      </c>
      <c r="F62" s="3" t="s">
        <v>8830</v>
      </c>
      <c r="G62" t="s">
        <v>5114</v>
      </c>
      <c r="H62">
        <v>19720223</v>
      </c>
      <c r="I62" t="s">
        <v>2071</v>
      </c>
      <c r="J62" s="2" t="str">
        <f t="shared" si="0"/>
        <v>Text</v>
      </c>
      <c r="K62" t="s">
        <v>2072</v>
      </c>
      <c r="L62" s="2" t="str">
        <f t="shared" si="1"/>
        <v>Photos</v>
      </c>
      <c r="M62">
        <v>57.202778000000002</v>
      </c>
      <c r="N62">
        <v>-153.303889</v>
      </c>
      <c r="O62" t="str">
        <f t="shared" si="3"/>
        <v xml:space="preserve">[61, 61, </v>
      </c>
      <c r="P62" s="1" t="str">
        <f t="shared" si="4"/>
        <v>72001541,</v>
      </c>
      <c r="Q62" s="1" t="str">
        <f t="shared" si="5"/>
        <v>72001541,</v>
      </c>
      <c r="R62" t="s">
        <v>5108</v>
      </c>
      <c r="S62" t="str">
        <f t="shared" si="6"/>
        <v>Three Saints Site</v>
      </c>
      <c r="T62" t="s">
        <v>5112</v>
      </c>
      <c r="U62" s="1" t="s">
        <v>5112</v>
      </c>
      <c r="V62" t="str">
        <f t="shared" si="7"/>
        <v>Address Restricted, Old Harbor, ALASKA</v>
      </c>
      <c r="W62" s="4" t="s">
        <v>5112</v>
      </c>
      <c r="X62">
        <f t="shared" si="8"/>
        <v>57.202778000000002</v>
      </c>
      <c r="Y62" t="s">
        <v>5112</v>
      </c>
      <c r="Z62">
        <f t="shared" si="9"/>
        <v>-153.303889</v>
      </c>
      <c r="AA62" t="s">
        <v>11758</v>
      </c>
      <c r="AB62" s="5" t="str">
        <f t="shared" si="10"/>
        <v xml:space="preserve">[61, 61, 72001541,72001541,"Three Saints Site", "", "Address Restricted, Old Harbor, ALASKA", "57.202778", "-153.303889" ,[null, "", "", null, false], null], </v>
      </c>
    </row>
    <row r="63" spans="1:28">
      <c r="A63">
        <f t="shared" si="2"/>
        <v>62</v>
      </c>
      <c r="B63" s="1">
        <v>66000159</v>
      </c>
      <c r="C63" t="s">
        <v>8714</v>
      </c>
      <c r="D63" t="s">
        <v>7466</v>
      </c>
      <c r="E63" s="3" t="s">
        <v>7466</v>
      </c>
      <c r="F63" s="3" t="s">
        <v>8831</v>
      </c>
      <c r="G63" t="s">
        <v>5161</v>
      </c>
      <c r="H63">
        <v>19661015</v>
      </c>
      <c r="I63" t="s">
        <v>2271</v>
      </c>
      <c r="J63" s="2" t="str">
        <f t="shared" si="0"/>
        <v>Text</v>
      </c>
      <c r="K63" t="s">
        <v>2272</v>
      </c>
      <c r="L63" s="2" t="str">
        <f t="shared" si="1"/>
        <v>Photos</v>
      </c>
      <c r="M63">
        <v>64.567749000000006</v>
      </c>
      <c r="N63">
        <v>-165.417429</v>
      </c>
      <c r="O63" t="str">
        <f t="shared" si="3"/>
        <v xml:space="preserve">[62, 62, </v>
      </c>
      <c r="P63" s="1" t="str">
        <f t="shared" si="4"/>
        <v>66000159,</v>
      </c>
      <c r="Q63" s="1" t="str">
        <f t="shared" si="5"/>
        <v>66000159,</v>
      </c>
      <c r="R63" t="s">
        <v>5108</v>
      </c>
      <c r="S63" t="str">
        <f t="shared" si="6"/>
        <v>Anvil Creek Gold Discovery Site</v>
      </c>
      <c r="T63" t="s">
        <v>5112</v>
      </c>
      <c r="U63" s="1" t="s">
        <v>5112</v>
      </c>
      <c r="V63" t="str">
        <f t="shared" si="7"/>
        <v>4.25 mi. N of Nome on Seward Peninsula at Anvil Creek, Nome, ALASKA</v>
      </c>
      <c r="W63" s="4" t="s">
        <v>5112</v>
      </c>
      <c r="X63">
        <f t="shared" si="8"/>
        <v>64.567749000000006</v>
      </c>
      <c r="Y63" t="s">
        <v>5112</v>
      </c>
      <c r="Z63">
        <f t="shared" si="9"/>
        <v>-165.417429</v>
      </c>
      <c r="AA63" t="s">
        <v>11758</v>
      </c>
      <c r="AB63" s="5" t="str">
        <f t="shared" si="10"/>
        <v xml:space="preserve">[62, 62, 66000159,66000159,"Anvil Creek Gold Discovery Site", "", "4.25 mi. N of Nome on Seward Peninsula at Anvil Creek, Nome, ALASKA", "64.567749", "-165.417429" ,[null, "", "", null, false], null], </v>
      </c>
    </row>
    <row r="64" spans="1:28">
      <c r="A64">
        <f t="shared" si="2"/>
        <v>63</v>
      </c>
      <c r="B64" s="1">
        <v>78000535</v>
      </c>
      <c r="C64" t="s">
        <v>8714</v>
      </c>
      <c r="D64" t="s">
        <v>7466</v>
      </c>
      <c r="E64" s="3" t="s">
        <v>7466</v>
      </c>
      <c r="F64" s="3" t="s">
        <v>8832</v>
      </c>
      <c r="G64" t="s">
        <v>5159</v>
      </c>
      <c r="H64">
        <v>19780602</v>
      </c>
      <c r="I64" t="s">
        <v>4282</v>
      </c>
      <c r="J64" s="2" t="str">
        <f t="shared" si="0"/>
        <v>Text</v>
      </c>
      <c r="K64" t="s">
        <v>4283</v>
      </c>
      <c r="L64" s="2" t="str">
        <f t="shared" si="1"/>
        <v>Photos</v>
      </c>
      <c r="M64">
        <v>64.501110999999995</v>
      </c>
      <c r="N64">
        <v>-165.40638899999999</v>
      </c>
      <c r="O64" t="str">
        <f t="shared" si="3"/>
        <v xml:space="preserve">[63, 63, </v>
      </c>
      <c r="P64" s="1" t="str">
        <f t="shared" si="4"/>
        <v>78000535,</v>
      </c>
      <c r="Q64" s="1" t="str">
        <f t="shared" si="5"/>
        <v>78000535,</v>
      </c>
      <c r="R64" t="s">
        <v>5108</v>
      </c>
      <c r="S64" t="str">
        <f t="shared" si="6"/>
        <v>Cape Nome Mining District Discovery Sites</v>
      </c>
      <c r="T64" t="s">
        <v>5112</v>
      </c>
      <c r="U64" s="1" t="s">
        <v>5112</v>
      </c>
      <c r="V64" t="str">
        <f t="shared" si="7"/>
        <v>Address unknown, Nome, ALASKA</v>
      </c>
      <c r="W64" s="4" t="s">
        <v>5112</v>
      </c>
      <c r="X64">
        <f t="shared" si="8"/>
        <v>64.501110999999995</v>
      </c>
      <c r="Y64" t="s">
        <v>5112</v>
      </c>
      <c r="Z64">
        <f t="shared" si="9"/>
        <v>-165.40638899999999</v>
      </c>
      <c r="AA64" t="s">
        <v>11758</v>
      </c>
      <c r="AB64" s="5" t="str">
        <f t="shared" si="10"/>
        <v xml:space="preserve">[63, 63, 78000535,78000535,"Cape Nome Mining District Discovery Sites", "", "Address unknown, Nome, ALASKA", "64.501111", "-165.406389" ,[null, "", "", null, false], null], </v>
      </c>
    </row>
    <row r="65" spans="1:28">
      <c r="A65">
        <f t="shared" si="2"/>
        <v>64</v>
      </c>
      <c r="B65" s="1">
        <v>66000158</v>
      </c>
      <c r="C65" t="s">
        <v>8714</v>
      </c>
      <c r="D65" t="s">
        <v>7466</v>
      </c>
      <c r="E65" s="3" t="s">
        <v>7467</v>
      </c>
      <c r="F65" s="3" t="s">
        <v>8833</v>
      </c>
      <c r="G65" t="s">
        <v>5114</v>
      </c>
      <c r="H65">
        <v>19661015</v>
      </c>
      <c r="I65" t="s">
        <v>3016</v>
      </c>
      <c r="J65" s="2" t="str">
        <f t="shared" si="0"/>
        <v>Text</v>
      </c>
      <c r="K65" t="s">
        <v>3017</v>
      </c>
      <c r="L65" s="2" t="str">
        <f t="shared" si="1"/>
        <v>Photos</v>
      </c>
      <c r="M65">
        <v>64.200840999999997</v>
      </c>
      <c r="N65">
        <v>-149.493673</v>
      </c>
      <c r="O65" t="str">
        <f t="shared" si="3"/>
        <v xml:space="preserve">[64, 64, </v>
      </c>
      <c r="P65" s="1" t="str">
        <f t="shared" si="4"/>
        <v>66000158,</v>
      </c>
      <c r="Q65" s="1" t="str">
        <f t="shared" si="5"/>
        <v>66000158,</v>
      </c>
      <c r="R65" t="s">
        <v>5108</v>
      </c>
      <c r="S65" t="str">
        <f t="shared" si="6"/>
        <v>Iyatayet Site</v>
      </c>
      <c r="T65" t="s">
        <v>5112</v>
      </c>
      <c r="U65" s="1" t="s">
        <v>5112</v>
      </c>
      <c r="V65" t="str">
        <f t="shared" si="7"/>
        <v>Address Restricted, Cape Denbigh Peninsula, ALASKA</v>
      </c>
      <c r="W65" s="4" t="s">
        <v>5112</v>
      </c>
      <c r="X65">
        <f t="shared" si="8"/>
        <v>64.200840999999997</v>
      </c>
      <c r="Y65" t="s">
        <v>5112</v>
      </c>
      <c r="Z65">
        <f t="shared" si="9"/>
        <v>-149.493673</v>
      </c>
      <c r="AA65" t="s">
        <v>11758</v>
      </c>
      <c r="AB65" s="5" t="str">
        <f t="shared" si="10"/>
        <v xml:space="preserve">[64, 64, 66000158,66000158,"Iyatayet Site", "", "Address Restricted, Cape Denbigh Peninsula, ALASKA", "64.200841", "-149.493673" ,[null, "", "", null, false], null], </v>
      </c>
    </row>
    <row r="66" spans="1:28">
      <c r="A66">
        <f t="shared" si="2"/>
        <v>65</v>
      </c>
      <c r="B66" s="1">
        <v>66000161</v>
      </c>
      <c r="C66" t="s">
        <v>8714</v>
      </c>
      <c r="D66" t="s">
        <v>7466</v>
      </c>
      <c r="E66" s="3" t="s">
        <v>7468</v>
      </c>
      <c r="F66" s="3" t="s">
        <v>8834</v>
      </c>
      <c r="G66" t="s">
        <v>5114</v>
      </c>
      <c r="H66">
        <v>19661015</v>
      </c>
      <c r="I66" t="s">
        <v>3720</v>
      </c>
      <c r="J66" s="2" t="str">
        <f t="shared" si="0"/>
        <v>Text</v>
      </c>
      <c r="K66" t="s">
        <v>3721</v>
      </c>
      <c r="L66" s="2" t="str">
        <f t="shared" si="1"/>
        <v>Photos</v>
      </c>
      <c r="M66">
        <v>65.609166999999999</v>
      </c>
      <c r="N66">
        <v>-168.08750000000001</v>
      </c>
      <c r="O66" t="str">
        <f t="shared" si="3"/>
        <v xml:space="preserve">[65, 65, </v>
      </c>
      <c r="P66" s="1" t="str">
        <f t="shared" si="4"/>
        <v>66000161,</v>
      </c>
      <c r="Q66" s="1" t="str">
        <f t="shared" si="5"/>
        <v>66000161,</v>
      </c>
      <c r="R66" t="s">
        <v>5108</v>
      </c>
      <c r="S66" t="str">
        <f t="shared" si="6"/>
        <v>Wales Sites</v>
      </c>
      <c r="T66" t="s">
        <v>5112</v>
      </c>
      <c r="U66" s="1" t="s">
        <v>5112</v>
      </c>
      <c r="V66" t="str">
        <f t="shared" si="7"/>
        <v>Address Restricted, Wales, ALASKA</v>
      </c>
      <c r="W66" s="4" t="s">
        <v>5112</v>
      </c>
      <c r="X66">
        <f t="shared" si="8"/>
        <v>65.609166999999999</v>
      </c>
      <c r="Y66" t="s">
        <v>5112</v>
      </c>
      <c r="Z66">
        <f t="shared" si="9"/>
        <v>-168.08750000000001</v>
      </c>
      <c r="AA66" t="s">
        <v>11758</v>
      </c>
      <c r="AB66" s="5" t="str">
        <f t="shared" si="10"/>
        <v xml:space="preserve">[65, 65, 66000161,66000161,"Wales Sites", "", "Address Restricted, Wales, ALASKA", "65.609167", "-168.0875" ,[null, "", "", null, false], null], </v>
      </c>
    </row>
    <row r="67" spans="1:28">
      <c r="A67">
        <f t="shared" si="2"/>
        <v>66</v>
      </c>
      <c r="B67" s="1">
        <v>66000953</v>
      </c>
      <c r="C67" t="s">
        <v>8714</v>
      </c>
      <c r="D67" t="s">
        <v>11259</v>
      </c>
      <c r="E67" s="3" t="s">
        <v>7469</v>
      </c>
      <c r="F67" s="3" t="s">
        <v>8835</v>
      </c>
      <c r="G67" t="s">
        <v>5114</v>
      </c>
      <c r="H67">
        <v>19661015</v>
      </c>
      <c r="I67" t="s">
        <v>3298</v>
      </c>
      <c r="J67" s="2" t="str">
        <f t="shared" ref="J67:J130" si="11">HYPERLINK(I67,"Text")</f>
        <v>Text</v>
      </c>
      <c r="K67" t="s">
        <v>3299</v>
      </c>
      <c r="L67" s="2" t="str">
        <f t="shared" ref="L67:L130" si="12">HYPERLINK(K67,"Photos")</f>
        <v>Photos</v>
      </c>
      <c r="M67">
        <v>71.290555999999995</v>
      </c>
      <c r="N67">
        <v>-156.788611</v>
      </c>
      <c r="O67" t="str">
        <f t="shared" si="3"/>
        <v xml:space="preserve">[66, 66, </v>
      </c>
      <c r="P67" s="1" t="str">
        <f t="shared" si="4"/>
        <v>66000953,</v>
      </c>
      <c r="Q67" s="1" t="str">
        <f t="shared" si="5"/>
        <v>66000953,</v>
      </c>
      <c r="R67" t="s">
        <v>5108</v>
      </c>
      <c r="S67" t="str">
        <f t="shared" si="6"/>
        <v>Birnirk Site</v>
      </c>
      <c r="T67" t="s">
        <v>5112</v>
      </c>
      <c r="U67" s="1" t="s">
        <v>5112</v>
      </c>
      <c r="V67" t="str">
        <f t="shared" si="7"/>
        <v>Address Restricted, Barrow, ALASKA</v>
      </c>
      <c r="W67" s="4" t="s">
        <v>5112</v>
      </c>
      <c r="X67">
        <f t="shared" si="8"/>
        <v>71.290555999999995</v>
      </c>
      <c r="Y67" t="s">
        <v>5112</v>
      </c>
      <c r="Z67">
        <f t="shared" si="9"/>
        <v>-156.788611</v>
      </c>
      <c r="AA67" t="s">
        <v>11758</v>
      </c>
      <c r="AB67" s="5" t="str">
        <f t="shared" si="10"/>
        <v xml:space="preserve">[66, 66, 66000953,66000953,"Birnirk Site", "", "Address Restricted, Barrow, ALASKA", "71.290556", "-156.788611" ,[null, "", "", null, false], null], </v>
      </c>
    </row>
    <row r="68" spans="1:28">
      <c r="A68">
        <f t="shared" si="2"/>
        <v>67</v>
      </c>
      <c r="B68" s="1">
        <v>78003208</v>
      </c>
      <c r="C68" t="s">
        <v>8714</v>
      </c>
      <c r="D68" t="s">
        <v>11259</v>
      </c>
      <c r="E68" s="3" t="s">
        <v>7470</v>
      </c>
      <c r="F68" s="3" t="s">
        <v>8836</v>
      </c>
      <c r="G68" t="s">
        <v>5114</v>
      </c>
      <c r="H68">
        <v>19780602</v>
      </c>
      <c r="I68" t="s">
        <v>4278</v>
      </c>
      <c r="J68" s="2" t="str">
        <f t="shared" si="11"/>
        <v>Text</v>
      </c>
      <c r="K68" t="s">
        <v>4279</v>
      </c>
      <c r="L68" s="2" t="str">
        <f t="shared" si="12"/>
        <v>Photos</v>
      </c>
      <c r="M68">
        <v>69.373056000000005</v>
      </c>
      <c r="N68">
        <v>-148.70055600000001</v>
      </c>
      <c r="O68" t="str">
        <f t="shared" si="3"/>
        <v xml:space="preserve">[67, 67, </v>
      </c>
      <c r="P68" s="1" t="str">
        <f t="shared" si="4"/>
        <v>78003208,</v>
      </c>
      <c r="Q68" s="1" t="str">
        <f t="shared" si="5"/>
        <v>78003208,</v>
      </c>
      <c r="R68" t="s">
        <v>5108</v>
      </c>
      <c r="S68" t="str">
        <f t="shared" si="6"/>
        <v>Gallagher Flint Station Archeological Site</v>
      </c>
      <c r="T68" t="s">
        <v>5112</v>
      </c>
      <c r="U68" s="1" t="s">
        <v>5112</v>
      </c>
      <c r="V68" t="str">
        <f t="shared" si="7"/>
        <v>Address Restricted, Sagwon, ALASKA</v>
      </c>
      <c r="W68" s="4" t="s">
        <v>5112</v>
      </c>
      <c r="X68">
        <f t="shared" si="8"/>
        <v>69.373056000000005</v>
      </c>
      <c r="Y68" t="s">
        <v>5112</v>
      </c>
      <c r="Z68">
        <f t="shared" si="9"/>
        <v>-148.70055600000001</v>
      </c>
      <c r="AA68" t="s">
        <v>11758</v>
      </c>
      <c r="AB68" s="5" t="str">
        <f t="shared" si="10"/>
        <v xml:space="preserve">[67, 67, 78003208,78003208,"Gallagher Flint Station Archeological Site", "", "Address Restricted, Sagwon, ALASKA", "69.373056", "-148.700556" ,[null, "", "", null, false], null], </v>
      </c>
    </row>
    <row r="69" spans="1:28">
      <c r="A69">
        <f t="shared" ref="A69:A132" si="13">A68+1</f>
        <v>68</v>
      </c>
      <c r="B69" s="1">
        <v>66000157</v>
      </c>
      <c r="C69" t="s">
        <v>8714</v>
      </c>
      <c r="D69" t="s">
        <v>11259</v>
      </c>
      <c r="E69" s="3" t="s">
        <v>7471</v>
      </c>
      <c r="F69" s="3" t="s">
        <v>8837</v>
      </c>
      <c r="G69" t="s">
        <v>5114</v>
      </c>
      <c r="H69">
        <v>19661015</v>
      </c>
      <c r="I69" t="s">
        <v>3582</v>
      </c>
      <c r="J69" s="2" t="str">
        <f t="shared" si="11"/>
        <v>Text</v>
      </c>
      <c r="K69" t="s">
        <v>3583</v>
      </c>
      <c r="L69" s="2" t="str">
        <f t="shared" si="12"/>
        <v>Photos</v>
      </c>
      <c r="M69">
        <v>64.200840999999997</v>
      </c>
      <c r="N69">
        <v>-149.493673</v>
      </c>
      <c r="O69" t="str">
        <f t="shared" ref="O69:O132" si="14">"[" &amp;  A69 &amp; ", " &amp; A69 &amp; ", "</f>
        <v xml:space="preserve">[68, 68, </v>
      </c>
      <c r="P69" s="1" t="str">
        <f t="shared" ref="P69:P132" si="15">B69 &amp; ","</f>
        <v>66000157,</v>
      </c>
      <c r="Q69" s="1" t="str">
        <f t="shared" ref="Q69:Q132" si="16">B69 &amp; ","</f>
        <v>66000157,</v>
      </c>
      <c r="R69" t="s">
        <v>5108</v>
      </c>
      <c r="S69" t="str">
        <f t="shared" ref="S69:S132" si="17">F69</f>
        <v>Ipiutak Site</v>
      </c>
      <c r="T69" t="s">
        <v>5112</v>
      </c>
      <c r="U69" s="1" t="s">
        <v>5112</v>
      </c>
      <c r="V69" t="str">
        <f t="shared" ref="V69:V132" si="18">G69 &amp; ", " &amp; E69 &amp; ", " &amp; C69</f>
        <v>Address Restricted, Point Hope Peninsula, ALASKA</v>
      </c>
      <c r="W69" s="4" t="s">
        <v>5112</v>
      </c>
      <c r="X69">
        <f t="shared" ref="X69:X132" si="19">M69</f>
        <v>64.200840999999997</v>
      </c>
      <c r="Y69" t="s">
        <v>5112</v>
      </c>
      <c r="Z69">
        <f t="shared" ref="Z69:Z132" si="20">N69</f>
        <v>-149.493673</v>
      </c>
      <c r="AA69" t="s">
        <v>11758</v>
      </c>
      <c r="AB69" s="5" t="str">
        <f t="shared" ref="AB69:AB132" si="21">O69&amp;P69&amp;Q69&amp;R69&amp;S69&amp;T69&amp;U69&amp;V69&amp;W69&amp;X69&amp;Y69&amp;Z69&amp;AA69</f>
        <v xml:space="preserve">[68, 68, 66000157,66000157,"Ipiutak Site", "", "Address Restricted, Point Hope Peninsula, ALASKA", "64.200841", "-149.493673" ,[null, "", "", null, false], null], </v>
      </c>
    </row>
    <row r="70" spans="1:28">
      <c r="A70">
        <f t="shared" si="13"/>
        <v>69</v>
      </c>
      <c r="B70" s="1">
        <v>71001093</v>
      </c>
      <c r="C70" t="s">
        <v>8714</v>
      </c>
      <c r="D70" t="s">
        <v>11259</v>
      </c>
      <c r="E70" s="3" t="s">
        <v>7472</v>
      </c>
      <c r="F70" s="3" t="s">
        <v>8838</v>
      </c>
      <c r="G70" t="s">
        <v>5162</v>
      </c>
      <c r="H70">
        <v>19710621</v>
      </c>
      <c r="I70" t="s">
        <v>2536</v>
      </c>
      <c r="J70" s="2" t="str">
        <f t="shared" si="11"/>
        <v>Text</v>
      </c>
      <c r="K70" t="s">
        <v>2537</v>
      </c>
      <c r="L70" s="2" t="str">
        <f t="shared" si="12"/>
        <v>Photos</v>
      </c>
      <c r="M70">
        <v>70.189857000000003</v>
      </c>
      <c r="N70">
        <v>-146.01620399999999</v>
      </c>
      <c r="O70" t="str">
        <f t="shared" si="14"/>
        <v xml:space="preserve">[69, 69, </v>
      </c>
      <c r="P70" s="1" t="str">
        <f t="shared" si="15"/>
        <v>71001093,</v>
      </c>
      <c r="Q70" s="1" t="str">
        <f t="shared" si="16"/>
        <v>71001093,</v>
      </c>
      <c r="R70" t="s">
        <v>5108</v>
      </c>
      <c r="S70" t="str">
        <f t="shared" si="17"/>
        <v>Leffingwell Camp Site</v>
      </c>
      <c r="T70" t="s">
        <v>5112</v>
      </c>
      <c r="U70" s="1" t="s">
        <v>5112</v>
      </c>
      <c r="V70" t="str">
        <f t="shared" si="18"/>
        <v>58 mi. W of Barter Island on Arctic Coast, Flaxman Island, ALASKA</v>
      </c>
      <c r="W70" s="4" t="s">
        <v>5112</v>
      </c>
      <c r="X70">
        <f t="shared" si="19"/>
        <v>70.189857000000003</v>
      </c>
      <c r="Y70" t="s">
        <v>5112</v>
      </c>
      <c r="Z70">
        <f t="shared" si="20"/>
        <v>-146.01620399999999</v>
      </c>
      <c r="AA70" t="s">
        <v>11758</v>
      </c>
      <c r="AB70" s="5" t="str">
        <f t="shared" si="21"/>
        <v xml:space="preserve">[69, 69, 71001093,71001093,"Leffingwell Camp Site", "", "58 mi. W of Barter Island on Arctic Coast, Flaxman Island, ALASKA", "70.189857", "-146.016204" ,[null, "", "", null, false], null], </v>
      </c>
    </row>
    <row r="71" spans="1:28">
      <c r="A71">
        <f t="shared" si="13"/>
        <v>70</v>
      </c>
      <c r="B71" s="1">
        <v>73000378</v>
      </c>
      <c r="C71" t="s">
        <v>8714</v>
      </c>
      <c r="D71" t="s">
        <v>11260</v>
      </c>
      <c r="E71" s="3" t="s">
        <v>7473</v>
      </c>
      <c r="F71" s="3" t="s">
        <v>8839</v>
      </c>
      <c r="G71" t="s">
        <v>5114</v>
      </c>
      <c r="H71">
        <v>19731107</v>
      </c>
      <c r="I71" t="s">
        <v>3300</v>
      </c>
      <c r="J71" s="2" t="str">
        <f t="shared" si="11"/>
        <v>Text</v>
      </c>
      <c r="K71" t="s">
        <v>3301</v>
      </c>
      <c r="L71" s="2" t="str">
        <f t="shared" si="12"/>
        <v>Photos</v>
      </c>
      <c r="M71">
        <v>66.898332999999994</v>
      </c>
      <c r="N71">
        <v>-162.596667</v>
      </c>
      <c r="O71" t="str">
        <f t="shared" si="14"/>
        <v xml:space="preserve">[70, 70, </v>
      </c>
      <c r="P71" s="1" t="str">
        <f t="shared" si="15"/>
        <v>73000378,</v>
      </c>
      <c r="Q71" s="1" t="str">
        <f t="shared" si="16"/>
        <v>73000378,</v>
      </c>
      <c r="R71" t="s">
        <v>5108</v>
      </c>
      <c r="S71" t="str">
        <f t="shared" si="17"/>
        <v>Cape Krusenstern Archeological District National Monument</v>
      </c>
      <c r="T71" t="s">
        <v>5112</v>
      </c>
      <c r="U71" s="1" t="s">
        <v>5112</v>
      </c>
      <c r="V71" t="str">
        <f t="shared" si="18"/>
        <v>Address Restricted, Kotzebue, ALASKA</v>
      </c>
      <c r="W71" s="4" t="s">
        <v>5112</v>
      </c>
      <c r="X71">
        <f t="shared" si="19"/>
        <v>66.898332999999994</v>
      </c>
      <c r="Y71" t="s">
        <v>5112</v>
      </c>
      <c r="Z71">
        <f t="shared" si="20"/>
        <v>-162.596667</v>
      </c>
      <c r="AA71" t="s">
        <v>11758</v>
      </c>
      <c r="AB71" s="5" t="str">
        <f t="shared" si="21"/>
        <v xml:space="preserve">[70, 70, 73000378,73000378,"Cape Krusenstern Archeological District National Monument", "", "Address Restricted, Kotzebue, ALASKA", "66.898333", "-162.596667" ,[null, "", "", null, false], null], </v>
      </c>
    </row>
    <row r="72" spans="1:28">
      <c r="A72">
        <f t="shared" si="13"/>
        <v>71</v>
      </c>
      <c r="B72" s="1">
        <v>72000191</v>
      </c>
      <c r="C72" t="s">
        <v>8714</v>
      </c>
      <c r="D72" t="s">
        <v>11260</v>
      </c>
      <c r="E72" s="3" t="s">
        <v>7474</v>
      </c>
      <c r="F72" s="3" t="s">
        <v>8840</v>
      </c>
      <c r="G72" t="s">
        <v>5114</v>
      </c>
      <c r="H72">
        <v>19720620</v>
      </c>
      <c r="I72" t="s">
        <v>3762</v>
      </c>
      <c r="J72" s="2" t="str">
        <f t="shared" si="11"/>
        <v>Text</v>
      </c>
      <c r="K72" t="s">
        <v>3763</v>
      </c>
      <c r="L72" s="2" t="str">
        <f t="shared" si="12"/>
        <v>Photos</v>
      </c>
      <c r="M72">
        <v>66.970585999999997</v>
      </c>
      <c r="N72">
        <v>-160.43974399999999</v>
      </c>
      <c r="O72" t="str">
        <f t="shared" si="14"/>
        <v xml:space="preserve">[71, 71, </v>
      </c>
      <c r="P72" s="1" t="str">
        <f t="shared" si="15"/>
        <v>72000191,</v>
      </c>
      <c r="Q72" s="1" t="str">
        <f t="shared" si="16"/>
        <v>72000191,</v>
      </c>
      <c r="R72" t="s">
        <v>5108</v>
      </c>
      <c r="S72" t="str">
        <f t="shared" si="17"/>
        <v>Onion Portage Archeological District</v>
      </c>
      <c r="T72" t="s">
        <v>5112</v>
      </c>
      <c r="U72" s="1" t="s">
        <v>5112</v>
      </c>
      <c r="V72" t="str">
        <f t="shared" si="18"/>
        <v>Address Restricted, Kiana, ALASKA</v>
      </c>
      <c r="W72" s="4" t="s">
        <v>5112</v>
      </c>
      <c r="X72">
        <f t="shared" si="19"/>
        <v>66.970585999999997</v>
      </c>
      <c r="Y72" t="s">
        <v>5112</v>
      </c>
      <c r="Z72">
        <f t="shared" si="20"/>
        <v>-160.43974399999999</v>
      </c>
      <c r="AA72" t="s">
        <v>11758</v>
      </c>
      <c r="AB72" s="5" t="str">
        <f t="shared" si="21"/>
        <v xml:space="preserve">[71, 71, 72000191,72000191,"Onion Portage Archeological District", "", "Address Restricted, Kiana, ALASKA", "66.970586", "-160.439744" ,[null, "", "", null, false], null], </v>
      </c>
    </row>
    <row r="73" spans="1:28">
      <c r="A73">
        <f t="shared" si="13"/>
        <v>72</v>
      </c>
      <c r="B73" s="1">
        <v>72000192</v>
      </c>
      <c r="C73" t="s">
        <v>8714</v>
      </c>
      <c r="D73" t="s">
        <v>7475</v>
      </c>
      <c r="E73" s="3" t="s">
        <v>7475</v>
      </c>
      <c r="F73" s="3" t="s">
        <v>8841</v>
      </c>
      <c r="G73" t="s">
        <v>5163</v>
      </c>
      <c r="H73">
        <v>19720223</v>
      </c>
      <c r="I73" t="s">
        <v>2267</v>
      </c>
      <c r="J73" s="2" t="str">
        <f t="shared" si="11"/>
        <v>Text</v>
      </c>
      <c r="K73" t="s">
        <v>2268</v>
      </c>
      <c r="L73" s="2" t="str">
        <f t="shared" si="12"/>
        <v>Photos</v>
      </c>
      <c r="M73">
        <v>57.053254000000003</v>
      </c>
      <c r="N73">
        <v>-135.344706</v>
      </c>
      <c r="O73" t="str">
        <f t="shared" si="14"/>
        <v xml:space="preserve">[72, 72, </v>
      </c>
      <c r="P73" s="1" t="str">
        <f t="shared" si="15"/>
        <v>72000192,</v>
      </c>
      <c r="Q73" s="1" t="str">
        <f t="shared" si="16"/>
        <v>72000192,</v>
      </c>
      <c r="R73" t="s">
        <v>5108</v>
      </c>
      <c r="S73" t="str">
        <f t="shared" si="17"/>
        <v>Alaska Native Brotherhood Hall</v>
      </c>
      <c r="T73" t="s">
        <v>5112</v>
      </c>
      <c r="U73" s="1" t="s">
        <v>5112</v>
      </c>
      <c r="V73" t="str">
        <f t="shared" si="18"/>
        <v>Katlean St., Sitka, ALASKA</v>
      </c>
      <c r="W73" s="4" t="s">
        <v>5112</v>
      </c>
      <c r="X73">
        <f t="shared" si="19"/>
        <v>57.053254000000003</v>
      </c>
      <c r="Y73" t="s">
        <v>5112</v>
      </c>
      <c r="Z73">
        <f t="shared" si="20"/>
        <v>-135.344706</v>
      </c>
      <c r="AA73" t="s">
        <v>11758</v>
      </c>
      <c r="AB73" s="5" t="str">
        <f t="shared" si="21"/>
        <v xml:space="preserve">[72, 72, 72000192,72000192,"Alaska Native Brotherhood Hall", "", "Katlean St., Sitka, ALASKA", "57.053254", "-135.344706" ,[null, "", "", null, false], null], </v>
      </c>
    </row>
    <row r="74" spans="1:28">
      <c r="A74">
        <f t="shared" si="13"/>
        <v>73</v>
      </c>
      <c r="B74" s="1">
        <v>66000162</v>
      </c>
      <c r="C74" t="s">
        <v>8714</v>
      </c>
      <c r="D74" t="s">
        <v>7475</v>
      </c>
      <c r="E74" s="3" t="s">
        <v>7475</v>
      </c>
      <c r="F74" s="3" t="s">
        <v>8842</v>
      </c>
      <c r="G74" t="s">
        <v>5164</v>
      </c>
      <c r="H74">
        <v>19661015</v>
      </c>
      <c r="I74" t="s">
        <v>1987</v>
      </c>
      <c r="J74" s="2" t="str">
        <f t="shared" si="11"/>
        <v>Text</v>
      </c>
      <c r="K74" t="s">
        <v>1988</v>
      </c>
      <c r="L74" s="2" t="str">
        <f t="shared" si="12"/>
        <v>Photos</v>
      </c>
      <c r="M74">
        <v>57.049166999999997</v>
      </c>
      <c r="N74">
        <v>-135.33611099999999</v>
      </c>
      <c r="O74" t="str">
        <f t="shared" si="14"/>
        <v xml:space="preserve">[73, 73, </v>
      </c>
      <c r="P74" s="1" t="str">
        <f t="shared" si="15"/>
        <v>66000162,</v>
      </c>
      <c r="Q74" s="1" t="str">
        <f t="shared" si="16"/>
        <v>66000162,</v>
      </c>
      <c r="R74" t="s">
        <v>5108</v>
      </c>
      <c r="S74" t="str">
        <f t="shared" si="17"/>
        <v>American Flag Raising Site</v>
      </c>
      <c r="T74" t="s">
        <v>5112</v>
      </c>
      <c r="U74" s="1" t="s">
        <v>5112</v>
      </c>
      <c r="V74" t="str">
        <f t="shared" si="18"/>
        <v>Castle Hill, Sitka, ALASKA</v>
      </c>
      <c r="W74" s="4" t="s">
        <v>5112</v>
      </c>
      <c r="X74">
        <f t="shared" si="19"/>
        <v>57.049166999999997</v>
      </c>
      <c r="Y74" t="s">
        <v>5112</v>
      </c>
      <c r="Z74">
        <f t="shared" si="20"/>
        <v>-135.33611099999999</v>
      </c>
      <c r="AA74" t="s">
        <v>11758</v>
      </c>
      <c r="AB74" s="5" t="str">
        <f t="shared" si="21"/>
        <v xml:space="preserve">[73, 73, 66000162,66000162,"American Flag Raising Site", "", "Castle Hill, Sitka, ALASKA", "57.049167", "-135.336111" ,[null, "", "", null, false], null], </v>
      </c>
    </row>
    <row r="75" spans="1:28">
      <c r="A75">
        <f t="shared" si="13"/>
        <v>74</v>
      </c>
      <c r="B75" s="1">
        <v>66000166</v>
      </c>
      <c r="C75" t="s">
        <v>8714</v>
      </c>
      <c r="D75" t="s">
        <v>7475</v>
      </c>
      <c r="E75" s="3" t="s">
        <v>7475</v>
      </c>
      <c r="F75" s="3" t="s">
        <v>8843</v>
      </c>
      <c r="G75" t="s">
        <v>5165</v>
      </c>
      <c r="H75">
        <v>19661015</v>
      </c>
      <c r="I75" t="s">
        <v>2542</v>
      </c>
      <c r="J75" s="2" t="str">
        <f t="shared" si="11"/>
        <v>Text</v>
      </c>
      <c r="K75" t="s">
        <v>2543</v>
      </c>
      <c r="L75" s="2" t="str">
        <f t="shared" si="12"/>
        <v>Photos</v>
      </c>
      <c r="M75">
        <v>57.136192999999999</v>
      </c>
      <c r="N75">
        <v>-135.38109</v>
      </c>
      <c r="O75" t="str">
        <f t="shared" si="14"/>
        <v xml:space="preserve">[74, 74, </v>
      </c>
      <c r="P75" s="1" t="str">
        <f t="shared" si="15"/>
        <v>66000166,</v>
      </c>
      <c r="Q75" s="1" t="str">
        <f t="shared" si="16"/>
        <v>66000166,</v>
      </c>
      <c r="R75" t="s">
        <v>5108</v>
      </c>
      <c r="S75" t="str">
        <f t="shared" si="17"/>
        <v>Old Sitka Site</v>
      </c>
      <c r="T75" t="s">
        <v>5112</v>
      </c>
      <c r="U75" s="1" t="s">
        <v>5112</v>
      </c>
      <c r="V75" t="str">
        <f t="shared" si="18"/>
        <v>6 mi. N (9.6 km) of Sitka on Starrigavan Bay, Sitka, ALASKA</v>
      </c>
      <c r="W75" s="4" t="s">
        <v>5112</v>
      </c>
      <c r="X75">
        <f t="shared" si="19"/>
        <v>57.136192999999999</v>
      </c>
      <c r="Y75" t="s">
        <v>5112</v>
      </c>
      <c r="Z75">
        <f t="shared" si="20"/>
        <v>-135.38109</v>
      </c>
      <c r="AA75" t="s">
        <v>11758</v>
      </c>
      <c r="AB75" s="5" t="str">
        <f t="shared" si="21"/>
        <v xml:space="preserve">[74, 74, 66000166,66000166,"Old Sitka Site", "", "6 mi. N (9.6 km) of Sitka on Starrigavan Bay, Sitka, ALASKA", "57.136193", "-135.38109" ,[null, "", "", null, false], null], </v>
      </c>
    </row>
    <row r="76" spans="1:28">
      <c r="A76">
        <f t="shared" si="13"/>
        <v>75</v>
      </c>
      <c r="B76" s="1">
        <v>66000025</v>
      </c>
      <c r="C76" t="s">
        <v>8714</v>
      </c>
      <c r="D76" t="s">
        <v>7475</v>
      </c>
      <c r="E76" s="3" t="s">
        <v>7475</v>
      </c>
      <c r="F76" s="3" t="s">
        <v>8844</v>
      </c>
      <c r="G76" t="s">
        <v>5166</v>
      </c>
      <c r="H76">
        <v>19661015</v>
      </c>
      <c r="I76" t="s">
        <v>2514</v>
      </c>
      <c r="J76" s="2" t="str">
        <f t="shared" si="11"/>
        <v>Text</v>
      </c>
      <c r="K76" t="s">
        <v>2515</v>
      </c>
      <c r="L76" s="2" t="str">
        <f t="shared" si="12"/>
        <v>Photos</v>
      </c>
      <c r="M76">
        <v>57.051186999999999</v>
      </c>
      <c r="N76">
        <v>-135.33120500000001</v>
      </c>
      <c r="O76" t="str">
        <f t="shared" si="14"/>
        <v xml:space="preserve">[75, 75, </v>
      </c>
      <c r="P76" s="1" t="str">
        <f t="shared" si="15"/>
        <v>66000025,</v>
      </c>
      <c r="Q76" s="1" t="str">
        <f t="shared" si="16"/>
        <v>66000025,</v>
      </c>
      <c r="R76" t="s">
        <v>5108</v>
      </c>
      <c r="S76" t="str">
        <f t="shared" si="17"/>
        <v>Russian Bishop's House</v>
      </c>
      <c r="T76" t="s">
        <v>5112</v>
      </c>
      <c r="U76" s="1" t="s">
        <v>5112</v>
      </c>
      <c r="V76" t="str">
        <f t="shared" si="18"/>
        <v>Lincoln and Monastery Sts., Sitka, ALASKA</v>
      </c>
      <c r="W76" s="4" t="s">
        <v>5112</v>
      </c>
      <c r="X76">
        <f t="shared" si="19"/>
        <v>57.051186999999999</v>
      </c>
      <c r="Y76" t="s">
        <v>5112</v>
      </c>
      <c r="Z76">
        <f t="shared" si="20"/>
        <v>-135.33120500000001</v>
      </c>
      <c r="AA76" t="s">
        <v>11758</v>
      </c>
      <c r="AB76" s="5" t="str">
        <f t="shared" si="21"/>
        <v xml:space="preserve">[75, 75, 66000025,66000025,"Russian Bishop's House", "", "Lincoln and Monastery Sts., Sitka, ALASKA", "57.051187", "-135.331205" ,[null, "", "", null, false], null], </v>
      </c>
    </row>
    <row r="77" spans="1:28">
      <c r="A77">
        <f t="shared" si="13"/>
        <v>76</v>
      </c>
      <c r="B77" s="1">
        <v>87001282</v>
      </c>
      <c r="C77" t="s">
        <v>8714</v>
      </c>
      <c r="D77" t="s">
        <v>7475</v>
      </c>
      <c r="E77" s="3" t="s">
        <v>7475</v>
      </c>
      <c r="F77" s="3" t="s">
        <v>8845</v>
      </c>
      <c r="G77" t="s">
        <v>5167</v>
      </c>
      <c r="H77">
        <v>19870528</v>
      </c>
      <c r="I77" t="s">
        <v>2854</v>
      </c>
      <c r="J77" s="2" t="str">
        <f t="shared" si="11"/>
        <v>Text</v>
      </c>
      <c r="K77" t="s">
        <v>2855</v>
      </c>
      <c r="L77" s="2" t="str">
        <f t="shared" si="12"/>
        <v>Photos</v>
      </c>
      <c r="M77">
        <v>57.049669000000002</v>
      </c>
      <c r="N77">
        <v>-135.33672300000001</v>
      </c>
      <c r="O77" t="str">
        <f t="shared" si="14"/>
        <v xml:space="preserve">[76, 76, </v>
      </c>
      <c r="P77" s="1" t="str">
        <f t="shared" si="15"/>
        <v>87001282,</v>
      </c>
      <c r="Q77" s="1" t="str">
        <f t="shared" si="16"/>
        <v>87001282,</v>
      </c>
      <c r="R77" t="s">
        <v>5108</v>
      </c>
      <c r="S77" t="str">
        <f t="shared" si="17"/>
        <v>Russian-American Building No. 29</v>
      </c>
      <c r="T77" t="s">
        <v>5112</v>
      </c>
      <c r="U77" s="1" t="s">
        <v>5112</v>
      </c>
      <c r="V77" t="str">
        <f t="shared" si="18"/>
        <v>202--204 Lincoln St., Sitka, ALASKA</v>
      </c>
      <c r="W77" s="4" t="s">
        <v>5112</v>
      </c>
      <c r="X77">
        <f t="shared" si="19"/>
        <v>57.049669000000002</v>
      </c>
      <c r="Y77" t="s">
        <v>5112</v>
      </c>
      <c r="Z77">
        <f t="shared" si="20"/>
        <v>-135.33672300000001</v>
      </c>
      <c r="AA77" t="s">
        <v>11758</v>
      </c>
      <c r="AB77" s="5" t="str">
        <f t="shared" si="21"/>
        <v xml:space="preserve">[76, 76, 87001282,87001282,"Russian-American Building No. 29", "", "202--204 Lincoln St., Sitka, ALASKA", "57.049669", "-135.336723" ,[null, "", "", null, false], null], </v>
      </c>
    </row>
    <row r="78" spans="1:28">
      <c r="A78">
        <f t="shared" si="13"/>
        <v>77</v>
      </c>
      <c r="B78" s="1">
        <v>72000193</v>
      </c>
      <c r="C78" t="s">
        <v>8714</v>
      </c>
      <c r="D78" t="s">
        <v>7475</v>
      </c>
      <c r="E78" s="3" t="s">
        <v>7475</v>
      </c>
      <c r="F78" s="3" t="s">
        <v>8846</v>
      </c>
      <c r="G78" t="s">
        <v>5168</v>
      </c>
      <c r="H78">
        <v>19720223</v>
      </c>
      <c r="I78" t="s">
        <v>4593</v>
      </c>
      <c r="J78" s="2" t="str">
        <f t="shared" si="11"/>
        <v>Text</v>
      </c>
      <c r="K78" t="s">
        <v>4594</v>
      </c>
      <c r="L78" s="2" t="str">
        <f t="shared" si="12"/>
        <v>Photos</v>
      </c>
      <c r="M78">
        <v>57.051186999999999</v>
      </c>
      <c r="N78">
        <v>-135.33120500000001</v>
      </c>
      <c r="O78" t="str">
        <f t="shared" si="14"/>
        <v xml:space="preserve">[77, 77, </v>
      </c>
      <c r="P78" s="1" t="str">
        <f t="shared" si="15"/>
        <v>72000193,</v>
      </c>
      <c r="Q78" s="1" t="str">
        <f t="shared" si="16"/>
        <v>72000193,</v>
      </c>
      <c r="R78" t="s">
        <v>5108</v>
      </c>
      <c r="S78" t="str">
        <f t="shared" si="17"/>
        <v>Sheldon Jackson School</v>
      </c>
      <c r="T78" t="s">
        <v>5112</v>
      </c>
      <c r="U78" s="1" t="s">
        <v>5112</v>
      </c>
      <c r="V78" t="str">
        <f t="shared" si="18"/>
        <v>Lincoln St., Sitka, ALASKA</v>
      </c>
      <c r="W78" s="4" t="s">
        <v>5112</v>
      </c>
      <c r="X78">
        <f t="shared" si="19"/>
        <v>57.051186999999999</v>
      </c>
      <c r="Y78" t="s">
        <v>5112</v>
      </c>
      <c r="Z78">
        <f t="shared" si="20"/>
        <v>-135.33120500000001</v>
      </c>
      <c r="AA78" t="s">
        <v>11758</v>
      </c>
      <c r="AB78" s="5" t="str">
        <f t="shared" si="21"/>
        <v xml:space="preserve">[77, 77, 72000193,72000193,"Sheldon Jackson School", "", "Lincoln St., Sitka, ALASKA", "57.051187", "-135.331205" ,[null, "", "", null, false], null], </v>
      </c>
    </row>
    <row r="79" spans="1:28">
      <c r="A79">
        <f t="shared" si="13"/>
        <v>78</v>
      </c>
      <c r="B79" s="1">
        <v>86003559</v>
      </c>
      <c r="C79" t="s">
        <v>8714</v>
      </c>
      <c r="D79" t="s">
        <v>7475</v>
      </c>
      <c r="E79" s="3" t="s">
        <v>7475</v>
      </c>
      <c r="F79" s="3" t="s">
        <v>8847</v>
      </c>
      <c r="G79" t="s">
        <v>5169</v>
      </c>
      <c r="H79">
        <v>19860811</v>
      </c>
      <c r="I79" t="s">
        <v>2630</v>
      </c>
      <c r="J79" s="2" t="str">
        <f t="shared" si="11"/>
        <v>Text</v>
      </c>
      <c r="K79" t="s">
        <v>2631</v>
      </c>
      <c r="L79" s="2" t="str">
        <f t="shared" si="12"/>
        <v>Photos</v>
      </c>
      <c r="M79">
        <v>57.050356000000001</v>
      </c>
      <c r="N79">
        <v>-135.360604</v>
      </c>
      <c r="O79" t="str">
        <f t="shared" si="14"/>
        <v xml:space="preserve">[78, 78, </v>
      </c>
      <c r="P79" s="1" t="str">
        <f t="shared" si="15"/>
        <v>86003559,</v>
      </c>
      <c r="Q79" s="1" t="str">
        <f t="shared" si="16"/>
        <v>86003559,</v>
      </c>
      <c r="R79" t="s">
        <v>5108</v>
      </c>
      <c r="S79" t="str">
        <f t="shared" si="17"/>
        <v>Sitka Naval Operating Base and US Army Coastal Defenses</v>
      </c>
      <c r="T79" t="s">
        <v>5112</v>
      </c>
      <c r="U79" s="1" t="s">
        <v>5112</v>
      </c>
      <c r="V79" t="str">
        <f t="shared" si="18"/>
        <v>Japonski Island, Sitka, ALASKA</v>
      </c>
      <c r="W79" s="4" t="s">
        <v>5112</v>
      </c>
      <c r="X79">
        <f t="shared" si="19"/>
        <v>57.050356000000001</v>
      </c>
      <c r="Y79" t="s">
        <v>5112</v>
      </c>
      <c r="Z79">
        <f t="shared" si="20"/>
        <v>-135.360604</v>
      </c>
      <c r="AA79" t="s">
        <v>11758</v>
      </c>
      <c r="AB79" s="5" t="str">
        <f t="shared" si="21"/>
        <v xml:space="preserve">[78, 78, 86003559,86003559,"Sitka Naval Operating Base and US Army Coastal Defenses", "", "Japonski Island, Sitka, ALASKA", "57.050356", "-135.360604" ,[null, "", "", null, false], null], </v>
      </c>
    </row>
    <row r="80" spans="1:28">
      <c r="A80">
        <f t="shared" si="13"/>
        <v>79</v>
      </c>
      <c r="B80" s="1">
        <v>66000165</v>
      </c>
      <c r="C80" t="s">
        <v>8714</v>
      </c>
      <c r="D80" t="s">
        <v>7475</v>
      </c>
      <c r="E80" s="3" t="s">
        <v>7475</v>
      </c>
      <c r="F80" s="3" t="s">
        <v>8848</v>
      </c>
      <c r="G80" t="s">
        <v>5170</v>
      </c>
      <c r="H80">
        <v>19661015</v>
      </c>
      <c r="I80" t="s">
        <v>2516</v>
      </c>
      <c r="J80" s="2" t="str">
        <f t="shared" si="11"/>
        <v>Text</v>
      </c>
      <c r="K80" t="s">
        <v>2517</v>
      </c>
      <c r="L80" s="2" t="str">
        <f t="shared" si="12"/>
        <v>Photos</v>
      </c>
      <c r="M80">
        <v>57.049948000000001</v>
      </c>
      <c r="N80">
        <v>-135.33487400000001</v>
      </c>
      <c r="O80" t="str">
        <f t="shared" si="14"/>
        <v xml:space="preserve">[79, 79, </v>
      </c>
      <c r="P80" s="1" t="str">
        <f t="shared" si="15"/>
        <v>66000165,</v>
      </c>
      <c r="Q80" s="1" t="str">
        <f t="shared" si="16"/>
        <v>66000165,</v>
      </c>
      <c r="R80" t="s">
        <v>5108</v>
      </c>
      <c r="S80" t="str">
        <f t="shared" si="17"/>
        <v>St. Michael's Cathedral</v>
      </c>
      <c r="T80" t="s">
        <v>5112</v>
      </c>
      <c r="U80" s="1" t="s">
        <v>5112</v>
      </c>
      <c r="V80" t="str">
        <f t="shared" si="18"/>
        <v>Lincoln and Maksoutoff District,, Sitka, ALASKA</v>
      </c>
      <c r="W80" s="4" t="s">
        <v>5112</v>
      </c>
      <c r="X80">
        <f t="shared" si="19"/>
        <v>57.049948000000001</v>
      </c>
      <c r="Y80" t="s">
        <v>5112</v>
      </c>
      <c r="Z80">
        <f t="shared" si="20"/>
        <v>-135.33487400000001</v>
      </c>
      <c r="AA80" t="s">
        <v>11758</v>
      </c>
      <c r="AB80" s="5" t="str">
        <f t="shared" si="21"/>
        <v xml:space="preserve">[79, 79, 66000165,66000165,"St. Michael's Cathedral", "", "Lincoln and Maksoutoff District,, Sitka, ALASKA", "57.049948", "-135.334874" ,[null, "", "", null, false], null], </v>
      </c>
    </row>
    <row r="81" spans="1:28">
      <c r="A81">
        <f t="shared" si="13"/>
        <v>80</v>
      </c>
      <c r="B81" s="1">
        <v>75002120</v>
      </c>
      <c r="C81" t="s">
        <v>8714</v>
      </c>
      <c r="D81" t="s">
        <v>11261</v>
      </c>
      <c r="E81" s="3" t="s">
        <v>7476</v>
      </c>
      <c r="F81" s="3" t="s">
        <v>8849</v>
      </c>
      <c r="G81" t="s">
        <v>5171</v>
      </c>
      <c r="H81">
        <v>19750414</v>
      </c>
      <c r="I81" t="s">
        <v>2149</v>
      </c>
      <c r="J81" s="2" t="str">
        <f t="shared" si="11"/>
        <v>Text</v>
      </c>
      <c r="K81" t="s">
        <v>2150</v>
      </c>
      <c r="L81" s="2" t="str">
        <f t="shared" si="12"/>
        <v>Photos</v>
      </c>
      <c r="M81">
        <v>59.458333000000003</v>
      </c>
      <c r="N81">
        <v>-135.31388899999999</v>
      </c>
      <c r="O81" t="str">
        <f t="shared" si="14"/>
        <v xml:space="preserve">[80, 80, </v>
      </c>
      <c r="P81" s="1" t="str">
        <f t="shared" si="15"/>
        <v>75002120,</v>
      </c>
      <c r="Q81" s="1" t="str">
        <f t="shared" si="16"/>
        <v>75002120,</v>
      </c>
      <c r="R81" t="s">
        <v>5108</v>
      </c>
      <c r="S81" t="str">
        <f t="shared" si="17"/>
        <v>Chilkoot Trail</v>
      </c>
      <c r="T81" t="s">
        <v>5112</v>
      </c>
      <c r="U81" s="1" t="s">
        <v>5112</v>
      </c>
      <c r="V81" t="str">
        <f t="shared" si="18"/>
        <v>Mile 0 to U.S./Canada Border, Skagway, ALASKA</v>
      </c>
      <c r="W81" s="4" t="s">
        <v>5112</v>
      </c>
      <c r="X81">
        <f t="shared" si="19"/>
        <v>59.458333000000003</v>
      </c>
      <c r="Y81" t="s">
        <v>5112</v>
      </c>
      <c r="Z81">
        <f t="shared" si="20"/>
        <v>-135.31388899999999</v>
      </c>
      <c r="AA81" t="s">
        <v>11758</v>
      </c>
      <c r="AB81" s="5" t="str">
        <f t="shared" si="21"/>
        <v xml:space="preserve">[80, 80, 75002120,75002120,"Chilkoot Trail", "", "Mile 0 to U.S./Canada Border, Skagway, ALASKA", "59.458333", "-135.313889" ,[null, "", "", null, false], null], </v>
      </c>
    </row>
    <row r="82" spans="1:28">
      <c r="A82">
        <f t="shared" si="13"/>
        <v>81</v>
      </c>
      <c r="B82" s="1">
        <v>72001593</v>
      </c>
      <c r="C82" t="s">
        <v>8714</v>
      </c>
      <c r="D82" t="s">
        <v>11261</v>
      </c>
      <c r="E82" s="3" t="s">
        <v>7477</v>
      </c>
      <c r="F82" s="3" t="s">
        <v>8850</v>
      </c>
      <c r="G82" t="s">
        <v>5172</v>
      </c>
      <c r="H82">
        <v>19720223</v>
      </c>
      <c r="I82" t="s">
        <v>2680</v>
      </c>
      <c r="J82" s="2" t="str">
        <f t="shared" si="11"/>
        <v>Text</v>
      </c>
      <c r="K82" t="s">
        <v>2681</v>
      </c>
      <c r="L82" s="2" t="str">
        <f t="shared" si="12"/>
        <v>Photos</v>
      </c>
      <c r="M82">
        <v>59.546944000000003</v>
      </c>
      <c r="N82">
        <v>-139.72722200000001</v>
      </c>
      <c r="O82" t="str">
        <f t="shared" si="14"/>
        <v xml:space="preserve">[81, 81, </v>
      </c>
      <c r="P82" s="1" t="str">
        <f t="shared" si="15"/>
        <v>72001593,</v>
      </c>
      <c r="Q82" s="1" t="str">
        <f t="shared" si="16"/>
        <v>72001593,</v>
      </c>
      <c r="R82" t="s">
        <v>5108</v>
      </c>
      <c r="S82" t="str">
        <f t="shared" si="17"/>
        <v>New Russia Site</v>
      </c>
      <c r="T82" t="s">
        <v>5112</v>
      </c>
      <c r="U82" s="1" t="s">
        <v>5112</v>
      </c>
      <c r="V82" t="str">
        <f t="shared" si="18"/>
        <v>SW of Yakutat on Phipps Peninsula, Yakutat, ALASKA</v>
      </c>
      <c r="W82" s="4" t="s">
        <v>5112</v>
      </c>
      <c r="X82">
        <f t="shared" si="19"/>
        <v>59.546944000000003</v>
      </c>
      <c r="Y82" t="s">
        <v>5112</v>
      </c>
      <c r="Z82">
        <f t="shared" si="20"/>
        <v>-139.72722200000001</v>
      </c>
      <c r="AA82" t="s">
        <v>11758</v>
      </c>
      <c r="AB82" s="5" t="str">
        <f t="shared" si="21"/>
        <v xml:space="preserve">[81, 81, 72001593,72001593,"New Russia Site", "", "SW of Yakutat on Phipps Peninsula, Yakutat, ALASKA", "59.546944", "-139.727222" ,[null, "", "", null, false], null], </v>
      </c>
    </row>
    <row r="83" spans="1:28">
      <c r="A83">
        <f t="shared" si="13"/>
        <v>82</v>
      </c>
      <c r="B83" s="1">
        <v>66000943</v>
      </c>
      <c r="C83" t="s">
        <v>8714</v>
      </c>
      <c r="D83" t="s">
        <v>11261</v>
      </c>
      <c r="E83" s="3" t="s">
        <v>7478</v>
      </c>
      <c r="F83" s="3" t="s">
        <v>8851</v>
      </c>
      <c r="G83" t="s">
        <v>5173</v>
      </c>
      <c r="H83">
        <v>19661015</v>
      </c>
      <c r="I83" t="s">
        <v>2147</v>
      </c>
      <c r="J83" s="2" t="str">
        <f t="shared" si="11"/>
        <v>Text</v>
      </c>
      <c r="K83" t="s">
        <v>2148</v>
      </c>
      <c r="L83" s="2" t="str">
        <f t="shared" si="12"/>
        <v>Photos</v>
      </c>
      <c r="M83">
        <v>64.200840999999997</v>
      </c>
      <c r="N83">
        <v>-149.493673</v>
      </c>
      <c r="O83" t="str">
        <f t="shared" si="14"/>
        <v xml:space="preserve">[82, 82, </v>
      </c>
      <c r="P83" s="1" t="str">
        <f t="shared" si="15"/>
        <v>66000943,</v>
      </c>
      <c r="Q83" s="1" t="str">
        <f t="shared" si="16"/>
        <v>66000943,</v>
      </c>
      <c r="R83" t="s">
        <v>5108</v>
      </c>
      <c r="S83" t="str">
        <f t="shared" si="17"/>
        <v>Skagway Historic District and White Pass</v>
      </c>
      <c r="T83" t="s">
        <v>5112</v>
      </c>
      <c r="U83" s="1" t="s">
        <v>5112</v>
      </c>
      <c r="V83" t="str">
        <f t="shared" si="18"/>
        <v>Head of Taiya Inlet on Lynn Canal, Skagway and, ALASKA</v>
      </c>
      <c r="W83" s="4" t="s">
        <v>5112</v>
      </c>
      <c r="X83">
        <f t="shared" si="19"/>
        <v>64.200840999999997</v>
      </c>
      <c r="Y83" t="s">
        <v>5112</v>
      </c>
      <c r="Z83">
        <f t="shared" si="20"/>
        <v>-149.493673</v>
      </c>
      <c r="AA83" t="s">
        <v>11758</v>
      </c>
      <c r="AB83" s="5" t="str">
        <f t="shared" si="21"/>
        <v xml:space="preserve">[82, 82, 66000943,66000943,"Skagway Historic District and White Pass", "", "Head of Taiya Inlet on Lynn Canal, Skagway and, ALASKA", "64.200841", "-149.493673" ,[null, "", "", null, false], null], </v>
      </c>
    </row>
    <row r="84" spans="1:28">
      <c r="A84">
        <f t="shared" si="13"/>
        <v>83</v>
      </c>
      <c r="B84" s="1">
        <v>70000919</v>
      </c>
      <c r="C84" t="s">
        <v>8714</v>
      </c>
      <c r="D84" t="s">
        <v>11262</v>
      </c>
      <c r="E84" s="3" t="s">
        <v>7479</v>
      </c>
      <c r="F84" s="3" t="s">
        <v>8852</v>
      </c>
      <c r="G84" t="s">
        <v>5174</v>
      </c>
      <c r="H84">
        <v>19701027</v>
      </c>
      <c r="I84" t="s">
        <v>2528</v>
      </c>
      <c r="J84" s="2" t="str">
        <f t="shared" si="11"/>
        <v>Text</v>
      </c>
      <c r="K84" t="s">
        <v>2529</v>
      </c>
      <c r="L84" s="2" t="str">
        <f t="shared" si="12"/>
        <v>Photos</v>
      </c>
      <c r="M84">
        <v>64.447885999999997</v>
      </c>
      <c r="N84">
        <v>-141.31914599999999</v>
      </c>
      <c r="O84" t="str">
        <f t="shared" si="14"/>
        <v xml:space="preserve">[83, 83, </v>
      </c>
      <c r="P84" s="1" t="str">
        <f t="shared" si="15"/>
        <v>70000919,</v>
      </c>
      <c r="Q84" s="1" t="str">
        <f t="shared" si="16"/>
        <v>70000919,</v>
      </c>
      <c r="R84" t="s">
        <v>5108</v>
      </c>
      <c r="S84" t="str">
        <f t="shared" si="17"/>
        <v>Eagle Historic District</v>
      </c>
      <c r="T84" t="s">
        <v>5112</v>
      </c>
      <c r="U84" s="1" t="s">
        <v>5112</v>
      </c>
      <c r="V84" t="str">
        <f t="shared" si="18"/>
        <v>Mile 0, Taylor Hwy., Eagle, ALASKA</v>
      </c>
      <c r="W84" s="4" t="s">
        <v>5112</v>
      </c>
      <c r="X84">
        <f t="shared" si="19"/>
        <v>64.447885999999997</v>
      </c>
      <c r="Y84" t="s">
        <v>5112</v>
      </c>
      <c r="Z84">
        <f t="shared" si="20"/>
        <v>-141.31914599999999</v>
      </c>
      <c r="AA84" t="s">
        <v>11758</v>
      </c>
      <c r="AB84" s="5" t="str">
        <f t="shared" si="21"/>
        <v xml:space="preserve">[83, 83, 70000919,70000919,"Eagle Historic District", "", "Mile 0, Taylor Hwy., Eagle, ALASKA", "64.447886", "-141.319146" ,[null, "", "", null, false], null], </v>
      </c>
    </row>
    <row r="85" spans="1:28">
      <c r="A85">
        <f t="shared" si="13"/>
        <v>84</v>
      </c>
      <c r="B85" s="1">
        <v>77001542</v>
      </c>
      <c r="C85" t="s">
        <v>8714</v>
      </c>
      <c r="D85" t="s">
        <v>11263</v>
      </c>
      <c r="E85" s="3" t="s">
        <v>7480</v>
      </c>
      <c r="F85" s="3" t="s">
        <v>8853</v>
      </c>
      <c r="G85" t="s">
        <v>5175</v>
      </c>
      <c r="H85">
        <v>19770720</v>
      </c>
      <c r="I85" t="s">
        <v>4272</v>
      </c>
      <c r="J85" s="2" t="str">
        <f t="shared" si="11"/>
        <v>Text</v>
      </c>
      <c r="K85" t="s">
        <v>4273</v>
      </c>
      <c r="L85" s="2" t="str">
        <f t="shared" si="12"/>
        <v>Photos</v>
      </c>
      <c r="M85">
        <v>60.197701000000002</v>
      </c>
      <c r="N85">
        <v>-144.53460699999999</v>
      </c>
      <c r="O85" t="str">
        <f t="shared" si="14"/>
        <v xml:space="preserve">[84, 84, </v>
      </c>
      <c r="P85" s="1" t="str">
        <f t="shared" si="15"/>
        <v>77001542,</v>
      </c>
      <c r="Q85" s="1" t="str">
        <f t="shared" si="16"/>
        <v>77001542,</v>
      </c>
      <c r="R85" t="s">
        <v>5108</v>
      </c>
      <c r="S85" t="str">
        <f t="shared" si="17"/>
        <v>Bering Expedition Landing Site</v>
      </c>
      <c r="T85" t="s">
        <v>5112</v>
      </c>
      <c r="U85" s="1" t="s">
        <v>5112</v>
      </c>
      <c r="V85" t="str">
        <f t="shared" si="18"/>
        <v>S of Katalla on Kayak Island, Katalla, ALASKA</v>
      </c>
      <c r="W85" s="4" t="s">
        <v>5112</v>
      </c>
      <c r="X85">
        <f t="shared" si="19"/>
        <v>60.197701000000002</v>
      </c>
      <c r="Y85" t="s">
        <v>5112</v>
      </c>
      <c r="Z85">
        <f t="shared" si="20"/>
        <v>-144.53460699999999</v>
      </c>
      <c r="AA85" t="s">
        <v>11758</v>
      </c>
      <c r="AB85" s="5" t="str">
        <f t="shared" si="21"/>
        <v xml:space="preserve">[84, 84, 77001542,77001542,"Bering Expedition Landing Site", "", "S of Katalla on Kayak Island, Katalla, ALASKA", "60.197701", "-144.534607" ,[null, "", "", null, false], null], </v>
      </c>
    </row>
    <row r="86" spans="1:28">
      <c r="A86">
        <f t="shared" si="13"/>
        <v>85</v>
      </c>
      <c r="B86" s="1">
        <v>78003420</v>
      </c>
      <c r="C86" t="s">
        <v>8714</v>
      </c>
      <c r="D86" t="s">
        <v>11263</v>
      </c>
      <c r="E86" s="3" t="s">
        <v>7481</v>
      </c>
      <c r="F86" s="3" t="s">
        <v>8854</v>
      </c>
      <c r="G86" t="s">
        <v>5176</v>
      </c>
      <c r="H86">
        <v>19780712</v>
      </c>
      <c r="I86" t="s">
        <v>2612</v>
      </c>
      <c r="J86" s="2" t="str">
        <f t="shared" si="11"/>
        <v>Text</v>
      </c>
      <c r="K86" t="s">
        <v>2613</v>
      </c>
      <c r="L86" s="2" t="str">
        <f t="shared" si="12"/>
        <v>Photos</v>
      </c>
      <c r="M86">
        <v>64.200840999999997</v>
      </c>
      <c r="N86">
        <v>-149.493673</v>
      </c>
      <c r="O86" t="str">
        <f t="shared" si="14"/>
        <v xml:space="preserve">[85, 85, </v>
      </c>
      <c r="P86" s="1" t="str">
        <f t="shared" si="15"/>
        <v>78003420,</v>
      </c>
      <c r="Q86" s="1" t="str">
        <f t="shared" si="16"/>
        <v>78003420,</v>
      </c>
      <c r="R86" t="s">
        <v>5108</v>
      </c>
      <c r="S86" t="str">
        <f t="shared" si="17"/>
        <v>Kennecott Mines</v>
      </c>
      <c r="T86" t="s">
        <v>5112</v>
      </c>
      <c r="U86" s="1" t="s">
        <v>5112</v>
      </c>
      <c r="V86" t="str">
        <f t="shared" si="18"/>
        <v>SE of Kennecott Glacier on N bank of National Creek, Kennecott, ALASKA</v>
      </c>
      <c r="W86" s="4" t="s">
        <v>5112</v>
      </c>
      <c r="X86">
        <f t="shared" si="19"/>
        <v>64.200840999999997</v>
      </c>
      <c r="Y86" t="s">
        <v>5112</v>
      </c>
      <c r="Z86">
        <f t="shared" si="20"/>
        <v>-149.493673</v>
      </c>
      <c r="AA86" t="s">
        <v>11758</v>
      </c>
      <c r="AB86" s="5" t="str">
        <f t="shared" si="21"/>
        <v xml:space="preserve">[85, 85, 78003420,78003420,"Kennecott Mines", "", "SE of Kennecott Glacier on N bank of National Creek, Kennecott, ALASKA", "64.200841", "-149.493673" ,[null, "", "", null, false], null], </v>
      </c>
    </row>
    <row r="87" spans="1:28">
      <c r="A87">
        <f t="shared" si="13"/>
        <v>86</v>
      </c>
      <c r="B87" s="1">
        <v>66000957</v>
      </c>
      <c r="C87" t="s">
        <v>8714</v>
      </c>
      <c r="D87" t="s">
        <v>11263</v>
      </c>
      <c r="E87" s="3" t="s">
        <v>7482</v>
      </c>
      <c r="F87" s="3" t="s">
        <v>8855</v>
      </c>
      <c r="G87" t="s">
        <v>5114</v>
      </c>
      <c r="H87">
        <v>19661015</v>
      </c>
      <c r="I87" t="s">
        <v>4280</v>
      </c>
      <c r="J87" s="2" t="str">
        <f t="shared" si="11"/>
        <v>Text</v>
      </c>
      <c r="K87" t="s">
        <v>4281</v>
      </c>
      <c r="L87" s="2" t="str">
        <f t="shared" si="12"/>
        <v>Photos</v>
      </c>
      <c r="M87">
        <v>60.542408999999999</v>
      </c>
      <c r="N87">
        <v>-145.75254100000001</v>
      </c>
      <c r="O87" t="str">
        <f t="shared" si="14"/>
        <v xml:space="preserve">[86, 86, </v>
      </c>
      <c r="P87" s="1" t="str">
        <f t="shared" si="15"/>
        <v>66000957,</v>
      </c>
      <c r="Q87" s="1" t="str">
        <f t="shared" si="16"/>
        <v>66000957,</v>
      </c>
      <c r="R87" t="s">
        <v>5108</v>
      </c>
      <c r="S87" t="str">
        <f t="shared" si="17"/>
        <v>Palugvik Archeological District</v>
      </c>
      <c r="T87" t="s">
        <v>5112</v>
      </c>
      <c r="U87" s="1" t="s">
        <v>5112</v>
      </c>
      <c r="V87" t="str">
        <f t="shared" si="18"/>
        <v>Address Restricted, Cordova, ALASKA</v>
      </c>
      <c r="W87" s="4" t="s">
        <v>5112</v>
      </c>
      <c r="X87">
        <f t="shared" si="19"/>
        <v>60.542408999999999</v>
      </c>
      <c r="Y87" t="s">
        <v>5112</v>
      </c>
      <c r="Z87">
        <f t="shared" si="20"/>
        <v>-145.75254100000001</v>
      </c>
      <c r="AA87" t="s">
        <v>11758</v>
      </c>
      <c r="AB87" s="5" t="str">
        <f t="shared" si="21"/>
        <v xml:space="preserve">[86, 86, 66000957,66000957,"Palugvik Archeological District", "", "Address Restricted, Cordova, ALASKA", "60.542409", "-145.752541" ,[null, "", "", null, false], null], </v>
      </c>
    </row>
    <row r="88" spans="1:28">
      <c r="A88">
        <f t="shared" si="13"/>
        <v>87</v>
      </c>
      <c r="B88" s="1">
        <v>97001677</v>
      </c>
      <c r="C88" t="s">
        <v>8714</v>
      </c>
      <c r="D88" t="s">
        <v>11264</v>
      </c>
      <c r="E88" s="3" t="s">
        <v>7483</v>
      </c>
      <c r="F88" s="3" t="s">
        <v>8856</v>
      </c>
      <c r="G88" t="s">
        <v>5177</v>
      </c>
      <c r="H88">
        <v>19971209</v>
      </c>
      <c r="I88" t="s">
        <v>4406</v>
      </c>
      <c r="J88" s="2" t="str">
        <f t="shared" si="11"/>
        <v>Text</v>
      </c>
      <c r="K88" t="s">
        <v>4407</v>
      </c>
      <c r="L88" s="2" t="str">
        <f t="shared" si="12"/>
        <v>Photos</v>
      </c>
      <c r="M88">
        <v>56.975833000000002</v>
      </c>
      <c r="N88">
        <v>-133.94722200000001</v>
      </c>
      <c r="O88" t="str">
        <f t="shared" si="14"/>
        <v xml:space="preserve">[87, 87, </v>
      </c>
      <c r="P88" s="1" t="str">
        <f t="shared" si="15"/>
        <v>97001677,</v>
      </c>
      <c r="Q88" s="1" t="str">
        <f t="shared" si="16"/>
        <v>97001677,</v>
      </c>
      <c r="R88" t="s">
        <v>5108</v>
      </c>
      <c r="S88" t="str">
        <f t="shared" si="17"/>
        <v>Kake Cannery</v>
      </c>
      <c r="T88" t="s">
        <v>5112</v>
      </c>
      <c r="U88" s="1" t="s">
        <v>5112</v>
      </c>
      <c r="V88" t="str">
        <f t="shared" si="18"/>
        <v>1.5 mi. south of Kake, Kake, ALASKA</v>
      </c>
      <c r="W88" s="4" t="s">
        <v>5112</v>
      </c>
      <c r="X88">
        <f t="shared" si="19"/>
        <v>56.975833000000002</v>
      </c>
      <c r="Y88" t="s">
        <v>5112</v>
      </c>
      <c r="Z88">
        <f t="shared" si="20"/>
        <v>-133.94722200000001</v>
      </c>
      <c r="AA88" t="s">
        <v>11758</v>
      </c>
      <c r="AB88" s="5" t="str">
        <f t="shared" si="21"/>
        <v xml:space="preserve">[87, 87, 97001677,97001677,"Kake Cannery", "", "1.5 mi. south of Kake, Kake, ALASKA", "56.975833", "-133.947222" ,[null, "", "", null, false], null], </v>
      </c>
    </row>
    <row r="89" spans="1:28">
      <c r="A89">
        <f t="shared" si="13"/>
        <v>88</v>
      </c>
      <c r="B89" s="1">
        <v>74000442</v>
      </c>
      <c r="C89" t="s">
        <v>8714</v>
      </c>
      <c r="D89" t="s">
        <v>11265</v>
      </c>
      <c r="E89" s="3" t="s">
        <v>7484</v>
      </c>
      <c r="F89" s="3" t="s">
        <v>8857</v>
      </c>
      <c r="G89" t="s">
        <v>5114</v>
      </c>
      <c r="H89">
        <v>19740906</v>
      </c>
      <c r="I89" t="s">
        <v>2265</v>
      </c>
      <c r="J89" s="2" t="str">
        <f t="shared" si="11"/>
        <v>Text</v>
      </c>
      <c r="K89" t="s">
        <v>2266</v>
      </c>
      <c r="L89" s="2" t="str">
        <f t="shared" si="12"/>
        <v>Photos</v>
      </c>
      <c r="M89">
        <v>64.200840999999997</v>
      </c>
      <c r="N89">
        <v>-149.493673</v>
      </c>
      <c r="O89" t="str">
        <f t="shared" si="14"/>
        <v xml:space="preserve">[88, 88, </v>
      </c>
      <c r="P89" s="1" t="str">
        <f t="shared" si="15"/>
        <v>74000442,</v>
      </c>
      <c r="Q89" s="1" t="str">
        <f t="shared" si="16"/>
        <v>74000442,</v>
      </c>
      <c r="R89" t="s">
        <v>5108</v>
      </c>
      <c r="S89" t="str">
        <f t="shared" si="17"/>
        <v>Dry Creek Archeological Site</v>
      </c>
      <c r="T89" t="s">
        <v>5112</v>
      </c>
      <c r="U89" s="1" t="s">
        <v>5112</v>
      </c>
      <c r="V89" t="str">
        <f t="shared" si="18"/>
        <v>Address Restricted, Lignite, ALASKA</v>
      </c>
      <c r="W89" s="4" t="s">
        <v>5112</v>
      </c>
      <c r="X89">
        <f t="shared" si="19"/>
        <v>64.200840999999997</v>
      </c>
      <c r="Y89" t="s">
        <v>5112</v>
      </c>
      <c r="Z89">
        <f t="shared" si="20"/>
        <v>-149.493673</v>
      </c>
      <c r="AA89" t="s">
        <v>11758</v>
      </c>
      <c r="AB89" s="5" t="str">
        <f t="shared" si="21"/>
        <v xml:space="preserve">[88, 88, 74000442,74000442,"Dry Creek Archeological Site", "", "Address Restricted, Lignite, ALASKA", "64.200841", "-149.493673" ,[null, "", "", null, false], null], </v>
      </c>
    </row>
    <row r="90" spans="1:28">
      <c r="A90">
        <f t="shared" si="13"/>
        <v>89</v>
      </c>
      <c r="B90" s="1">
        <v>73002128</v>
      </c>
      <c r="C90" t="s">
        <v>8715</v>
      </c>
      <c r="D90" t="s">
        <v>11266</v>
      </c>
      <c r="E90" s="3" t="s">
        <v>7485</v>
      </c>
      <c r="F90" s="3" t="s">
        <v>8858</v>
      </c>
      <c r="G90" t="s">
        <v>5178</v>
      </c>
      <c r="H90">
        <v>19730426</v>
      </c>
      <c r="I90" t="s">
        <v>2860</v>
      </c>
      <c r="J90" s="2" t="str">
        <f t="shared" si="11"/>
        <v>Text</v>
      </c>
      <c r="K90" t="s">
        <v>2861</v>
      </c>
      <c r="L90" s="2" t="str">
        <f t="shared" si="12"/>
        <v>Photos</v>
      </c>
      <c r="M90">
        <v>-14.275632</v>
      </c>
      <c r="N90">
        <v>-170.70203599999999</v>
      </c>
      <c r="O90" t="str">
        <f t="shared" si="14"/>
        <v xml:space="preserve">[89, 89, </v>
      </c>
      <c r="P90" s="1" t="str">
        <f t="shared" si="15"/>
        <v>73002128,</v>
      </c>
      <c r="Q90" s="1" t="str">
        <f t="shared" si="16"/>
        <v>73002128,</v>
      </c>
      <c r="R90" t="s">
        <v>5108</v>
      </c>
      <c r="S90" t="str">
        <f t="shared" si="17"/>
        <v>Blunts Point Naval Gun</v>
      </c>
      <c r="T90" t="s">
        <v>5112</v>
      </c>
      <c r="U90" s="1" t="s">
        <v>5112</v>
      </c>
      <c r="V90" t="str">
        <f t="shared" si="18"/>
        <v>Matautu Ridge, Pago Pago, AMERICAN SAMOA</v>
      </c>
      <c r="W90" s="4" t="s">
        <v>5112</v>
      </c>
      <c r="X90">
        <f t="shared" si="19"/>
        <v>-14.275632</v>
      </c>
      <c r="Y90" t="s">
        <v>5112</v>
      </c>
      <c r="Z90">
        <f t="shared" si="20"/>
        <v>-170.70203599999999</v>
      </c>
      <c r="AA90" t="s">
        <v>11758</v>
      </c>
      <c r="AB90" s="5" t="str">
        <f t="shared" si="21"/>
        <v xml:space="preserve">[89, 89, 73002128,73002128,"Blunts Point Naval Gun", "", "Matautu Ridge, Pago Pago, AMERICAN SAMOA", "-14.275632", "-170.702036" ,[null, "", "", null, false], null], </v>
      </c>
    </row>
    <row r="91" spans="1:28">
      <c r="A91">
        <f t="shared" si="13"/>
        <v>90</v>
      </c>
      <c r="B91" s="1">
        <v>72001443</v>
      </c>
      <c r="C91" t="s">
        <v>8715</v>
      </c>
      <c r="D91" t="s">
        <v>11266</v>
      </c>
      <c r="E91" s="3" t="s">
        <v>7485</v>
      </c>
      <c r="F91" s="3" t="s">
        <v>8859</v>
      </c>
      <c r="G91" t="s">
        <v>5179</v>
      </c>
      <c r="H91">
        <v>19720316</v>
      </c>
      <c r="I91" t="s">
        <v>3674</v>
      </c>
      <c r="J91" s="2" t="str">
        <f t="shared" si="11"/>
        <v>Text</v>
      </c>
      <c r="K91" t="s">
        <v>3675</v>
      </c>
      <c r="L91" s="2" t="str">
        <f t="shared" si="12"/>
        <v>Photos</v>
      </c>
      <c r="M91">
        <v>-14.275632</v>
      </c>
      <c r="N91">
        <v>-170.70203599999999</v>
      </c>
      <c r="O91" t="str">
        <f t="shared" si="14"/>
        <v xml:space="preserve">[90, 90, </v>
      </c>
      <c r="P91" s="1" t="str">
        <f t="shared" si="15"/>
        <v>72001443,</v>
      </c>
      <c r="Q91" s="1" t="str">
        <f t="shared" si="16"/>
        <v>72001443,</v>
      </c>
      <c r="R91" t="s">
        <v>5108</v>
      </c>
      <c r="S91" t="str">
        <f t="shared" si="17"/>
        <v>Government House</v>
      </c>
      <c r="T91" t="s">
        <v>5112</v>
      </c>
      <c r="U91" s="1" t="s">
        <v>5112</v>
      </c>
      <c r="V91" t="str">
        <f t="shared" si="18"/>
        <v>Togotogo Ridge, Pago Pago, AMERICAN SAMOA</v>
      </c>
      <c r="W91" s="4" t="s">
        <v>5112</v>
      </c>
      <c r="X91">
        <f t="shared" si="19"/>
        <v>-14.275632</v>
      </c>
      <c r="Y91" t="s">
        <v>5112</v>
      </c>
      <c r="Z91">
        <f t="shared" si="20"/>
        <v>-170.70203599999999</v>
      </c>
      <c r="AA91" t="s">
        <v>11758</v>
      </c>
      <c r="AB91" s="5" t="str">
        <f t="shared" si="21"/>
        <v xml:space="preserve">[90, 90, 72001443,72001443,"Government House", "", "Togotogo Ridge, Pago Pago, AMERICAN SAMOA", "-14.275632", "-170.702036" ,[null, "", "", null, false], null], </v>
      </c>
    </row>
    <row r="92" spans="1:28">
      <c r="A92">
        <f t="shared" si="13"/>
        <v>91</v>
      </c>
      <c r="B92" s="1">
        <v>66000936</v>
      </c>
      <c r="C92" t="s">
        <v>8716</v>
      </c>
      <c r="D92" t="s">
        <v>11267</v>
      </c>
      <c r="E92" s="3" t="s">
        <v>7486</v>
      </c>
      <c r="F92" s="3" t="s">
        <v>8860</v>
      </c>
      <c r="G92" t="s">
        <v>5114</v>
      </c>
      <c r="H92">
        <v>19661015</v>
      </c>
      <c r="I92" t="s">
        <v>3574</v>
      </c>
      <c r="J92" s="2" t="str">
        <f t="shared" si="11"/>
        <v>Text</v>
      </c>
      <c r="K92" t="s">
        <v>3575</v>
      </c>
      <c r="L92" s="2" t="str">
        <f t="shared" si="12"/>
        <v>Photos</v>
      </c>
      <c r="M92">
        <v>34.133380000000002</v>
      </c>
      <c r="N92">
        <v>-109.28592</v>
      </c>
      <c r="O92" t="str">
        <f t="shared" si="14"/>
        <v xml:space="preserve">[91, 91, </v>
      </c>
      <c r="P92" s="1" t="str">
        <f t="shared" si="15"/>
        <v>66000936,</v>
      </c>
      <c r="Q92" s="1" t="str">
        <f t="shared" si="16"/>
        <v>66000936,</v>
      </c>
      <c r="R92" t="s">
        <v>5108</v>
      </c>
      <c r="S92" t="str">
        <f t="shared" si="17"/>
        <v>Casa Malpais Site</v>
      </c>
      <c r="T92" t="s">
        <v>5112</v>
      </c>
      <c r="U92" s="1" t="s">
        <v>5112</v>
      </c>
      <c r="V92" t="str">
        <f t="shared" si="18"/>
        <v>Address Restricted, Springerville, ARIZONA</v>
      </c>
      <c r="W92" s="4" t="s">
        <v>5112</v>
      </c>
      <c r="X92">
        <f t="shared" si="19"/>
        <v>34.133380000000002</v>
      </c>
      <c r="Y92" t="s">
        <v>5112</v>
      </c>
      <c r="Z92">
        <f t="shared" si="20"/>
        <v>-109.28592</v>
      </c>
      <c r="AA92" t="s">
        <v>11758</v>
      </c>
      <c r="AB92" s="5" t="str">
        <f t="shared" si="21"/>
        <v xml:space="preserve">[91, 91, 66000936,66000936,"Casa Malpais Site", "", "Address Restricted, Springerville, ARIZONA", "34.13338", "-109.28592" ,[null, "", "", null, false], null], </v>
      </c>
    </row>
    <row r="93" spans="1:28">
      <c r="A93">
        <f t="shared" si="13"/>
        <v>92</v>
      </c>
      <c r="B93" s="1">
        <v>66000167</v>
      </c>
      <c r="C93" t="s">
        <v>8716</v>
      </c>
      <c r="D93" t="s">
        <v>11267</v>
      </c>
      <c r="E93" s="3" t="s">
        <v>7487</v>
      </c>
      <c r="F93" s="3" t="s">
        <v>8861</v>
      </c>
      <c r="G93" t="s">
        <v>5180</v>
      </c>
      <c r="H93">
        <v>19661015</v>
      </c>
      <c r="I93" t="s">
        <v>2400</v>
      </c>
      <c r="J93" s="2" t="str">
        <f t="shared" si="11"/>
        <v>Text</v>
      </c>
      <c r="K93" t="s">
        <v>2401</v>
      </c>
      <c r="L93" s="2" t="str">
        <f t="shared" si="12"/>
        <v>Photos</v>
      </c>
      <c r="M93">
        <v>35.723956999999999</v>
      </c>
      <c r="N93">
        <v>-109.545439</v>
      </c>
      <c r="O93" t="str">
        <f t="shared" si="14"/>
        <v xml:space="preserve">[92, 92, </v>
      </c>
      <c r="P93" s="1" t="str">
        <f t="shared" si="15"/>
        <v>66000167,</v>
      </c>
      <c r="Q93" s="1" t="str">
        <f t="shared" si="16"/>
        <v>66000167,</v>
      </c>
      <c r="R93" t="s">
        <v>5108</v>
      </c>
      <c r="S93" t="str">
        <f t="shared" si="17"/>
        <v>Hubbell Trading Post National Historic Site</v>
      </c>
      <c r="T93" t="s">
        <v>5112</v>
      </c>
      <c r="U93" s="1" t="s">
        <v>5112</v>
      </c>
      <c r="V93" t="str">
        <f t="shared" si="18"/>
        <v>W side of Ganado, Ganado, ARIZONA</v>
      </c>
      <c r="W93" s="4" t="s">
        <v>5112</v>
      </c>
      <c r="X93">
        <f t="shared" si="19"/>
        <v>35.723956999999999</v>
      </c>
      <c r="Y93" t="s">
        <v>5112</v>
      </c>
      <c r="Z93">
        <f t="shared" si="20"/>
        <v>-109.545439</v>
      </c>
      <c r="AA93" t="s">
        <v>11758</v>
      </c>
      <c r="AB93" s="5" t="str">
        <f t="shared" si="21"/>
        <v xml:space="preserve">[92, 92, 66000167,66000167,"Hubbell Trading Post National Historic Site", "", "W side of Ganado, Ganado, ARIZONA", "35.723957", "-109.545439" ,[null, "", "", null, false], null], </v>
      </c>
    </row>
    <row r="94" spans="1:28">
      <c r="A94">
        <f t="shared" si="13"/>
        <v>93</v>
      </c>
      <c r="B94" s="1">
        <v>4001155</v>
      </c>
      <c r="C94" t="s">
        <v>8716</v>
      </c>
      <c r="D94" t="s">
        <v>11267</v>
      </c>
      <c r="E94" s="3" t="s">
        <v>7488</v>
      </c>
      <c r="F94" s="3" t="s">
        <v>8862</v>
      </c>
      <c r="G94" t="s">
        <v>5181</v>
      </c>
      <c r="H94">
        <v>20040818</v>
      </c>
      <c r="I94" t="s">
        <v>4657</v>
      </c>
      <c r="J94" s="2" t="str">
        <f t="shared" si="11"/>
        <v>Text</v>
      </c>
      <c r="K94" t="s">
        <v>4658</v>
      </c>
      <c r="L94" s="2" t="str">
        <f t="shared" si="12"/>
        <v>Photos</v>
      </c>
      <c r="M94">
        <v>35.675623999999999</v>
      </c>
      <c r="N94">
        <v>-109.051333</v>
      </c>
      <c r="O94" t="str">
        <f t="shared" si="14"/>
        <v xml:space="preserve">[93, 93, </v>
      </c>
      <c r="P94" s="1" t="str">
        <f t="shared" si="15"/>
        <v>4001155,</v>
      </c>
      <c r="Q94" s="1" t="str">
        <f t="shared" si="16"/>
        <v>4001155,</v>
      </c>
      <c r="R94" t="s">
        <v>5108</v>
      </c>
      <c r="S94" t="str">
        <f t="shared" si="17"/>
        <v>Navajo Nation Council Chamber</v>
      </c>
      <c r="T94" t="s">
        <v>5112</v>
      </c>
      <c r="U94" s="1" t="s">
        <v>5112</v>
      </c>
      <c r="V94" t="str">
        <f t="shared" si="18"/>
        <v>W008-013 Circle Boulevard, Window Rock, ARIZONA</v>
      </c>
      <c r="W94" s="4" t="s">
        <v>5112</v>
      </c>
      <c r="X94">
        <f t="shared" si="19"/>
        <v>35.675623999999999</v>
      </c>
      <c r="Y94" t="s">
        <v>5112</v>
      </c>
      <c r="Z94">
        <f t="shared" si="20"/>
        <v>-109.051333</v>
      </c>
      <c r="AA94" t="s">
        <v>11758</v>
      </c>
      <c r="AB94" s="5" t="str">
        <f t="shared" si="21"/>
        <v xml:space="preserve">[93, 93, 4001155,4001155,"Navajo Nation Council Chamber", "", "W008-013 Circle Boulevard, Window Rock, ARIZONA", "35.675624", "-109.051333" ,[null, "", "", null, false], null], </v>
      </c>
    </row>
    <row r="95" spans="1:28">
      <c r="A95">
        <f t="shared" si="13"/>
        <v>94</v>
      </c>
      <c r="B95" s="1">
        <v>87001421</v>
      </c>
      <c r="C95" t="s">
        <v>8716</v>
      </c>
      <c r="D95" t="s">
        <v>11267</v>
      </c>
      <c r="E95" s="3" t="s">
        <v>7489</v>
      </c>
      <c r="F95" s="3" t="s">
        <v>8863</v>
      </c>
      <c r="G95" t="s">
        <v>5182</v>
      </c>
      <c r="H95">
        <v>19870528</v>
      </c>
      <c r="I95" t="s">
        <v>2896</v>
      </c>
      <c r="J95" s="2" t="str">
        <f t="shared" si="11"/>
        <v>Text</v>
      </c>
      <c r="K95" t="s">
        <v>2897</v>
      </c>
      <c r="L95" s="2" t="str">
        <f t="shared" si="12"/>
        <v>Photos</v>
      </c>
      <c r="M95">
        <v>34.909990000000001</v>
      </c>
      <c r="N95">
        <v>-109.806792</v>
      </c>
      <c r="O95" t="str">
        <f t="shared" si="14"/>
        <v xml:space="preserve">[94, 94, </v>
      </c>
      <c r="P95" s="1" t="str">
        <f t="shared" si="15"/>
        <v>87001421,</v>
      </c>
      <c r="Q95" s="1" t="str">
        <f t="shared" si="16"/>
        <v>87001421,</v>
      </c>
      <c r="R95" t="s">
        <v>5108</v>
      </c>
      <c r="S95" t="str">
        <f t="shared" si="17"/>
        <v>Painted Desert Inn</v>
      </c>
      <c r="T95" t="s">
        <v>5112</v>
      </c>
      <c r="U95" s="1" t="s">
        <v>5112</v>
      </c>
      <c r="V95" t="str">
        <f t="shared" si="18"/>
        <v>Off US 40, Petrified Forest National Park, ARIZONA</v>
      </c>
      <c r="W95" s="4" t="s">
        <v>5112</v>
      </c>
      <c r="X95">
        <f t="shared" si="19"/>
        <v>34.909990000000001</v>
      </c>
      <c r="Y95" t="s">
        <v>5112</v>
      </c>
      <c r="Z95">
        <f t="shared" si="20"/>
        <v>-109.806792</v>
      </c>
      <c r="AA95" t="s">
        <v>11758</v>
      </c>
      <c r="AB95" s="5" t="str">
        <f t="shared" si="21"/>
        <v xml:space="preserve">[94, 94, 87001421,87001421,"Painted Desert Inn", "", "Off US 40, Petrified Forest National Park, ARIZONA", "34.90999", "-109.806792" ,[null, "", "", null, false], null], </v>
      </c>
    </row>
    <row r="96" spans="1:28">
      <c r="A96">
        <f t="shared" si="13"/>
        <v>95</v>
      </c>
      <c r="B96" s="1">
        <v>9000082</v>
      </c>
      <c r="C96" t="s">
        <v>8716</v>
      </c>
      <c r="D96" t="s">
        <v>11267</v>
      </c>
      <c r="E96" s="3" t="s">
        <v>7487</v>
      </c>
      <c r="F96" s="3" t="s">
        <v>8864</v>
      </c>
      <c r="G96" t="s">
        <v>5183</v>
      </c>
      <c r="H96">
        <v>20090116</v>
      </c>
      <c r="I96" t="s">
        <v>4989</v>
      </c>
      <c r="J96" s="2" t="str">
        <f t="shared" si="11"/>
        <v>Text</v>
      </c>
      <c r="K96" t="s">
        <v>4990</v>
      </c>
      <c r="L96" s="2" t="str">
        <f t="shared" si="12"/>
        <v>Photos</v>
      </c>
      <c r="M96">
        <v>35.723767000000002</v>
      </c>
      <c r="N96">
        <v>-109.581394</v>
      </c>
      <c r="O96" t="str">
        <f t="shared" si="14"/>
        <v xml:space="preserve">[95, 95, </v>
      </c>
      <c r="P96" s="1" t="str">
        <f t="shared" si="15"/>
        <v>9000082,</v>
      </c>
      <c r="Q96" s="1" t="str">
        <f t="shared" si="16"/>
        <v>9000082,</v>
      </c>
      <c r="R96" t="s">
        <v>5108</v>
      </c>
      <c r="S96" t="str">
        <f t="shared" si="17"/>
        <v>Sage Memorial Hospital School of Nursing, Ganado Mission</v>
      </c>
      <c r="T96" t="s">
        <v>5112</v>
      </c>
      <c r="U96" s="1" t="s">
        <v>5112</v>
      </c>
      <c r="V96" t="str">
        <f t="shared" si="18"/>
        <v>Jct. AZ 264 and 291, Navajo Reservation, Ganado, ARIZONA</v>
      </c>
      <c r="W96" s="4" t="s">
        <v>5112</v>
      </c>
      <c r="X96">
        <f t="shared" si="19"/>
        <v>35.723767000000002</v>
      </c>
      <c r="Y96" t="s">
        <v>5112</v>
      </c>
      <c r="Z96">
        <f t="shared" si="20"/>
        <v>-109.581394</v>
      </c>
      <c r="AA96" t="s">
        <v>11758</v>
      </c>
      <c r="AB96" s="5" t="str">
        <f t="shared" si="21"/>
        <v xml:space="preserve">[95, 95, 9000082,9000082,"Sage Memorial Hospital School of Nursing, Ganado Mission", "", "Jct. AZ 264 and 291, Navajo Reservation, Ganado, ARIZONA", "35.723767", "-109.581394" ,[null, "", "", null, false], null], </v>
      </c>
    </row>
    <row r="97" spans="1:28">
      <c r="A97">
        <f t="shared" si="13"/>
        <v>96</v>
      </c>
      <c r="B97" s="1">
        <v>66000169</v>
      </c>
      <c r="C97" t="s">
        <v>8716</v>
      </c>
      <c r="D97" t="s">
        <v>11268</v>
      </c>
      <c r="E97" s="3" t="s">
        <v>7490</v>
      </c>
      <c r="F97" s="3" t="s">
        <v>8865</v>
      </c>
      <c r="G97" t="s">
        <v>5114</v>
      </c>
      <c r="H97">
        <v>19661015</v>
      </c>
      <c r="I97" t="s">
        <v>2982</v>
      </c>
      <c r="J97" s="2" t="str">
        <f t="shared" si="11"/>
        <v>Text</v>
      </c>
      <c r="K97" t="s">
        <v>2983</v>
      </c>
      <c r="L97" s="2" t="str">
        <f t="shared" si="12"/>
        <v>Photos</v>
      </c>
      <c r="M97">
        <v>31.344546999999999</v>
      </c>
      <c r="N97">
        <v>-109.545345</v>
      </c>
      <c r="O97" t="str">
        <f t="shared" si="14"/>
        <v xml:space="preserve">[96, 96, </v>
      </c>
      <c r="P97" s="1" t="str">
        <f t="shared" si="15"/>
        <v>66000169,</v>
      </c>
      <c r="Q97" s="1" t="str">
        <f t="shared" si="16"/>
        <v>66000169,</v>
      </c>
      <c r="R97" t="s">
        <v>5108</v>
      </c>
      <c r="S97" t="str">
        <f t="shared" si="17"/>
        <v>Double Adobe Site</v>
      </c>
      <c r="T97" t="s">
        <v>5112</v>
      </c>
      <c r="U97" s="1" t="s">
        <v>5112</v>
      </c>
      <c r="V97" t="str">
        <f t="shared" si="18"/>
        <v>Address Restricted, Douglas, ARIZONA</v>
      </c>
      <c r="W97" s="4" t="s">
        <v>5112</v>
      </c>
      <c r="X97">
        <f t="shared" si="19"/>
        <v>31.344546999999999</v>
      </c>
      <c r="Y97" t="s">
        <v>5112</v>
      </c>
      <c r="Z97">
        <f t="shared" si="20"/>
        <v>-109.545345</v>
      </c>
      <c r="AA97" t="s">
        <v>11758</v>
      </c>
      <c r="AB97" s="5" t="str">
        <f t="shared" si="21"/>
        <v xml:space="preserve">[96, 96, 66000169,66000169,"Double Adobe Site", "", "Address Restricted, Douglas, ARIZONA", "31.344547", "-109.545345" ,[null, "", "", null, false], null], </v>
      </c>
    </row>
    <row r="98" spans="1:28">
      <c r="A98">
        <f t="shared" si="13"/>
        <v>97</v>
      </c>
      <c r="B98" s="1">
        <v>72000194</v>
      </c>
      <c r="C98" t="s">
        <v>8716</v>
      </c>
      <c r="D98" t="s">
        <v>11268</v>
      </c>
      <c r="E98" s="3" t="s">
        <v>7491</v>
      </c>
      <c r="F98" s="3" t="s">
        <v>8866</v>
      </c>
      <c r="G98" t="s">
        <v>5184</v>
      </c>
      <c r="H98">
        <v>19720729</v>
      </c>
      <c r="I98" t="s">
        <v>2408</v>
      </c>
      <c r="J98" s="2" t="str">
        <f t="shared" si="11"/>
        <v>Text</v>
      </c>
      <c r="K98" t="s">
        <v>2409</v>
      </c>
      <c r="L98" s="2" t="str">
        <f t="shared" si="12"/>
        <v>Photos</v>
      </c>
      <c r="M98">
        <v>32.32593</v>
      </c>
      <c r="N98">
        <v>-109.487064</v>
      </c>
      <c r="O98" t="str">
        <f t="shared" si="14"/>
        <v xml:space="preserve">[97, 97, </v>
      </c>
      <c r="P98" s="1" t="str">
        <f t="shared" si="15"/>
        <v>72000194,</v>
      </c>
      <c r="Q98" s="1" t="str">
        <f t="shared" si="16"/>
        <v>72000194,</v>
      </c>
      <c r="R98" t="s">
        <v>5108</v>
      </c>
      <c r="S98" t="str">
        <f t="shared" si="17"/>
        <v>Fort Bowie National Historic Site</v>
      </c>
      <c r="T98" t="s">
        <v>5112</v>
      </c>
      <c r="U98" s="1" t="s">
        <v>5112</v>
      </c>
      <c r="V98" t="str">
        <f t="shared" si="18"/>
        <v>12 mi. S of Bowie, Bowie, ARIZONA</v>
      </c>
      <c r="W98" s="4" t="s">
        <v>5112</v>
      </c>
      <c r="X98">
        <f t="shared" si="19"/>
        <v>32.32593</v>
      </c>
      <c r="Y98" t="s">
        <v>5112</v>
      </c>
      <c r="Z98">
        <f t="shared" si="20"/>
        <v>-109.487064</v>
      </c>
      <c r="AA98" t="s">
        <v>11758</v>
      </c>
      <c r="AB98" s="5" t="str">
        <f t="shared" si="21"/>
        <v xml:space="preserve">[97, 97, 72000194,72000194,"Fort Bowie National Historic Site", "", "12 mi. S of Bowie, Bowie, ARIZONA", "32.32593", "-109.487064" ,[null, "", "", null, false], null], </v>
      </c>
    </row>
    <row r="99" spans="1:28">
      <c r="A99">
        <f t="shared" si="13"/>
        <v>98</v>
      </c>
      <c r="B99" s="1">
        <v>74000443</v>
      </c>
      <c r="C99" t="s">
        <v>8716</v>
      </c>
      <c r="D99" t="s">
        <v>11268</v>
      </c>
      <c r="E99" s="3" t="s">
        <v>7492</v>
      </c>
      <c r="F99" s="3" t="s">
        <v>8867</v>
      </c>
      <c r="G99" t="s">
        <v>5185</v>
      </c>
      <c r="H99">
        <v>19741120</v>
      </c>
      <c r="I99" t="s">
        <v>1087</v>
      </c>
      <c r="J99" s="2" t="str">
        <f t="shared" si="11"/>
        <v>Text</v>
      </c>
      <c r="K99" t="s">
        <v>1088</v>
      </c>
      <c r="L99" s="2" t="str">
        <f t="shared" si="12"/>
        <v>Photos</v>
      </c>
      <c r="M99">
        <v>31.555613999999998</v>
      </c>
      <c r="N99">
        <v>-110.211044</v>
      </c>
      <c r="O99" t="str">
        <f t="shared" si="14"/>
        <v xml:space="preserve">[98, 98, </v>
      </c>
      <c r="P99" s="1" t="str">
        <f t="shared" si="15"/>
        <v>74000443,</v>
      </c>
      <c r="Q99" s="1" t="str">
        <f t="shared" si="16"/>
        <v>74000443,</v>
      </c>
      <c r="R99" t="s">
        <v>5108</v>
      </c>
      <c r="S99" t="str">
        <f t="shared" si="17"/>
        <v>Fort Huachuca</v>
      </c>
      <c r="T99" t="s">
        <v>5112</v>
      </c>
      <c r="U99" s="1" t="s">
        <v>5112</v>
      </c>
      <c r="V99" t="str">
        <f t="shared" si="18"/>
        <v>3.6 mi. W of Sierra Vista, Sierra Vista, ARIZONA</v>
      </c>
      <c r="W99" s="4" t="s">
        <v>5112</v>
      </c>
      <c r="X99">
        <f t="shared" si="19"/>
        <v>31.555613999999998</v>
      </c>
      <c r="Y99" t="s">
        <v>5112</v>
      </c>
      <c r="Z99">
        <f t="shared" si="20"/>
        <v>-110.211044</v>
      </c>
      <c r="AA99" t="s">
        <v>11758</v>
      </c>
      <c r="AB99" s="5" t="str">
        <f t="shared" si="21"/>
        <v xml:space="preserve">[98, 98, 74000443,74000443,"Fort Huachuca", "", "3.6 mi. W of Sierra Vista, Sierra Vista, ARIZONA", "31.555614", "-110.211044" ,[null, "", "", null, false], null], </v>
      </c>
    </row>
    <row r="100" spans="1:28">
      <c r="A100">
        <f t="shared" si="13"/>
        <v>99</v>
      </c>
      <c r="B100" s="1">
        <v>67000002</v>
      </c>
      <c r="C100" t="s">
        <v>8716</v>
      </c>
      <c r="D100" t="s">
        <v>11268</v>
      </c>
      <c r="E100" s="3" t="s">
        <v>7493</v>
      </c>
      <c r="F100" s="3" t="s">
        <v>8868</v>
      </c>
      <c r="G100" t="s">
        <v>5114</v>
      </c>
      <c r="H100">
        <v>19670528</v>
      </c>
      <c r="I100" t="s">
        <v>3225</v>
      </c>
      <c r="J100" s="2" t="str">
        <f t="shared" si="11"/>
        <v>Text</v>
      </c>
      <c r="K100" t="s">
        <v>3226</v>
      </c>
      <c r="L100" s="2" t="str">
        <f t="shared" si="12"/>
        <v>Photos</v>
      </c>
      <c r="M100">
        <v>31.438431999999999</v>
      </c>
      <c r="N100">
        <v>-110.097855</v>
      </c>
      <c r="O100" t="str">
        <f t="shared" si="14"/>
        <v xml:space="preserve">[99, 99, </v>
      </c>
      <c r="P100" s="1" t="str">
        <f t="shared" si="15"/>
        <v>67000002,</v>
      </c>
      <c r="Q100" s="1" t="str">
        <f t="shared" si="16"/>
        <v>67000002,</v>
      </c>
      <c r="R100" t="s">
        <v>5108</v>
      </c>
      <c r="S100" t="str">
        <f t="shared" si="17"/>
        <v>Lehner Mammoth-Kill Site</v>
      </c>
      <c r="T100" t="s">
        <v>5112</v>
      </c>
      <c r="U100" s="1" t="s">
        <v>5112</v>
      </c>
      <c r="V100" t="str">
        <f t="shared" si="18"/>
        <v>Address Restricted, Hereford, ARIZONA</v>
      </c>
      <c r="W100" s="4" t="s">
        <v>5112</v>
      </c>
      <c r="X100">
        <f t="shared" si="19"/>
        <v>31.438431999999999</v>
      </c>
      <c r="Y100" t="s">
        <v>5112</v>
      </c>
      <c r="Z100">
        <f t="shared" si="20"/>
        <v>-110.097855</v>
      </c>
      <c r="AA100" t="s">
        <v>11758</v>
      </c>
      <c r="AB100" s="5" t="str">
        <f t="shared" si="21"/>
        <v xml:space="preserve">[99, 99, 67000002,67000002,"Lehner Mammoth-Kill Site", "", "Address Restricted, Hereford, ARIZONA", "31.438432", "-110.097855" ,[null, "", "", null, false], null], </v>
      </c>
    </row>
    <row r="101" spans="1:28">
      <c r="A101">
        <f t="shared" si="13"/>
        <v>100</v>
      </c>
      <c r="B101" s="1">
        <v>71000109</v>
      </c>
      <c r="C101" t="s">
        <v>8716</v>
      </c>
      <c r="D101" t="s">
        <v>11268</v>
      </c>
      <c r="E101" s="3" t="s">
        <v>7494</v>
      </c>
      <c r="F101" s="3" t="s">
        <v>8869</v>
      </c>
      <c r="G101" t="s">
        <v>5186</v>
      </c>
      <c r="H101">
        <v>19710603</v>
      </c>
      <c r="I101" t="s">
        <v>4288</v>
      </c>
      <c r="J101" s="2" t="str">
        <f t="shared" si="11"/>
        <v>Text</v>
      </c>
      <c r="K101" t="s">
        <v>4289</v>
      </c>
      <c r="L101" s="2" t="str">
        <f t="shared" si="12"/>
        <v>Photos</v>
      </c>
      <c r="M101">
        <v>31.448156000000001</v>
      </c>
      <c r="N101">
        <v>-109.913483</v>
      </c>
      <c r="O101" t="str">
        <f t="shared" si="14"/>
        <v xml:space="preserve">[100, 100, </v>
      </c>
      <c r="P101" s="1" t="str">
        <f t="shared" si="15"/>
        <v>71000109,</v>
      </c>
      <c r="Q101" s="1" t="str">
        <f t="shared" si="16"/>
        <v>71000109,</v>
      </c>
      <c r="R101" t="s">
        <v>5108</v>
      </c>
      <c r="S101" t="str">
        <f t="shared" si="17"/>
        <v>Phelps Dodge General Office Building</v>
      </c>
      <c r="T101" t="s">
        <v>5112</v>
      </c>
      <c r="U101" s="1" t="s">
        <v>5112</v>
      </c>
      <c r="V101" t="str">
        <f t="shared" si="18"/>
        <v>Copper Queen Plaza, intersection of Main St. and Brewery Gulch, Bisbee, ARIZONA</v>
      </c>
      <c r="W101" s="4" t="s">
        <v>5112</v>
      </c>
      <c r="X101">
        <f t="shared" si="19"/>
        <v>31.448156000000001</v>
      </c>
      <c r="Y101" t="s">
        <v>5112</v>
      </c>
      <c r="Z101">
        <f t="shared" si="20"/>
        <v>-109.913483</v>
      </c>
      <c r="AA101" t="s">
        <v>11758</v>
      </c>
      <c r="AB101" s="5" t="str">
        <f t="shared" si="21"/>
        <v xml:space="preserve">[100, 100, 71000109,71000109,"Phelps Dodge General Office Building", "", "Copper Queen Plaza, intersection of Main St. and Brewery Gulch, Bisbee, ARIZONA", "31.448156", "-109.913483" ,[null, "", "", null, false], null], </v>
      </c>
    </row>
    <row r="102" spans="1:28">
      <c r="A102">
        <f t="shared" si="13"/>
        <v>101</v>
      </c>
      <c r="B102" s="1">
        <v>66000170</v>
      </c>
      <c r="C102" t="s">
        <v>8716</v>
      </c>
      <c r="D102" t="s">
        <v>11268</v>
      </c>
      <c r="E102" s="3" t="s">
        <v>7490</v>
      </c>
      <c r="F102" s="3" t="s">
        <v>8870</v>
      </c>
      <c r="G102" t="s">
        <v>5187</v>
      </c>
      <c r="H102">
        <v>19661015</v>
      </c>
      <c r="I102" t="s">
        <v>2135</v>
      </c>
      <c r="J102" s="2" t="str">
        <f t="shared" si="11"/>
        <v>Text</v>
      </c>
      <c r="K102" t="s">
        <v>2136</v>
      </c>
      <c r="L102" s="2" t="str">
        <f t="shared" si="12"/>
        <v>Photos</v>
      </c>
      <c r="M102">
        <v>31.344546999999999</v>
      </c>
      <c r="N102">
        <v>-109.545345</v>
      </c>
      <c r="O102" t="str">
        <f t="shared" si="14"/>
        <v xml:space="preserve">[101, 101, </v>
      </c>
      <c r="P102" s="1" t="str">
        <f t="shared" si="15"/>
        <v>66000170,</v>
      </c>
      <c r="Q102" s="1" t="str">
        <f t="shared" si="16"/>
        <v>66000170,</v>
      </c>
      <c r="R102" t="s">
        <v>5108</v>
      </c>
      <c r="S102" t="str">
        <f t="shared" si="17"/>
        <v>San Bernardino Ranch</v>
      </c>
      <c r="T102" t="s">
        <v>5112</v>
      </c>
      <c r="U102" s="1" t="s">
        <v>5112</v>
      </c>
      <c r="V102" t="str">
        <f t="shared" si="18"/>
        <v>17 mi. E of Douglas on the international boundary, Douglas, ARIZONA</v>
      </c>
      <c r="W102" s="4" t="s">
        <v>5112</v>
      </c>
      <c r="X102">
        <f t="shared" si="19"/>
        <v>31.344546999999999</v>
      </c>
      <c r="Y102" t="s">
        <v>5112</v>
      </c>
      <c r="Z102">
        <f t="shared" si="20"/>
        <v>-109.545345</v>
      </c>
      <c r="AA102" t="s">
        <v>11758</v>
      </c>
      <c r="AB102" s="5" t="str">
        <f t="shared" si="21"/>
        <v xml:space="preserve">[101, 101, 66000170,66000170,"San Bernardino Ranch", "", "17 mi. E of Douglas on the international boundary, Douglas, ARIZONA", "31.344547", "-109.545345" ,[null, "", "", null, false], null], </v>
      </c>
    </row>
    <row r="103" spans="1:28">
      <c r="A103">
        <f t="shared" si="13"/>
        <v>102</v>
      </c>
      <c r="B103" s="1">
        <v>66000171</v>
      </c>
      <c r="C103" t="s">
        <v>8716</v>
      </c>
      <c r="D103" t="s">
        <v>11268</v>
      </c>
      <c r="E103" s="3" t="s">
        <v>7495</v>
      </c>
      <c r="F103" s="3" t="s">
        <v>8871</v>
      </c>
      <c r="G103" t="s">
        <v>5125</v>
      </c>
      <c r="H103">
        <v>19661015</v>
      </c>
      <c r="I103" t="s">
        <v>2201</v>
      </c>
      <c r="J103" s="2" t="str">
        <f t="shared" si="11"/>
        <v>Text</v>
      </c>
      <c r="K103" t="s">
        <v>2202</v>
      </c>
      <c r="L103" s="2" t="str">
        <f t="shared" si="12"/>
        <v>Photos</v>
      </c>
      <c r="M103">
        <v>31.630058999999999</v>
      </c>
      <c r="N103">
        <v>-110.04686599999999</v>
      </c>
      <c r="O103" t="str">
        <f t="shared" si="14"/>
        <v xml:space="preserve">[102, 102, </v>
      </c>
      <c r="P103" s="1" t="str">
        <f t="shared" si="15"/>
        <v>66000171,</v>
      </c>
      <c r="Q103" s="1" t="str">
        <f t="shared" si="16"/>
        <v>66000171,</v>
      </c>
      <c r="R103" t="s">
        <v>5108</v>
      </c>
      <c r="S103" t="str">
        <f t="shared" si="17"/>
        <v>Tombstone Historic District</v>
      </c>
      <c r="T103" t="s">
        <v>5112</v>
      </c>
      <c r="U103" s="1" t="s">
        <v>5112</v>
      </c>
      <c r="V103" t="str">
        <f t="shared" si="18"/>
        <v>U.S. 80, Tombstone, ARIZONA</v>
      </c>
      <c r="W103" s="4" t="s">
        <v>5112</v>
      </c>
      <c r="X103">
        <f t="shared" si="19"/>
        <v>31.630058999999999</v>
      </c>
      <c r="Y103" t="s">
        <v>5112</v>
      </c>
      <c r="Z103">
        <f t="shared" si="20"/>
        <v>-110.04686599999999</v>
      </c>
      <c r="AA103" t="s">
        <v>11758</v>
      </c>
      <c r="AB103" s="5" t="str">
        <f t="shared" si="21"/>
        <v xml:space="preserve">[102, 102, 66000171,66000171,"Tombstone Historic District", "", "U.S. 80, Tombstone, ARIZONA", "31.630059", "-110.046866" ,[null, "", "", null, false], null], </v>
      </c>
    </row>
    <row r="104" spans="1:28">
      <c r="A104">
        <f t="shared" si="13"/>
        <v>103</v>
      </c>
      <c r="B104" s="1">
        <v>14000280</v>
      </c>
      <c r="C104" t="s">
        <v>8716</v>
      </c>
      <c r="D104" t="s">
        <v>11269</v>
      </c>
      <c r="E104" s="3" t="s">
        <v>5193</v>
      </c>
      <c r="F104" s="3" t="s">
        <v>8872</v>
      </c>
      <c r="G104" t="s">
        <v>5114</v>
      </c>
      <c r="H104">
        <v>20140422</v>
      </c>
      <c r="I104" t="s">
        <v>5089</v>
      </c>
      <c r="J104" s="2" t="str">
        <f t="shared" si="11"/>
        <v>Text</v>
      </c>
      <c r="K104" t="s">
        <v>5090</v>
      </c>
      <c r="L104" s="2" t="str">
        <f t="shared" si="12"/>
        <v>Photos</v>
      </c>
      <c r="M104">
        <v>34.048927999999997</v>
      </c>
      <c r="N104">
        <v>-111.09373100000001</v>
      </c>
      <c r="O104" t="str">
        <f t="shared" si="14"/>
        <v xml:space="preserve">[103, 103, </v>
      </c>
      <c r="P104" s="1" t="str">
        <f t="shared" si="15"/>
        <v>14000280,</v>
      </c>
      <c r="Q104" s="1" t="str">
        <f t="shared" si="16"/>
        <v>14000280,</v>
      </c>
      <c r="R104" t="s">
        <v>5108</v>
      </c>
      <c r="S104" t="str">
        <f t="shared" si="17"/>
        <v>1956 Grand Canyon TWA--United Airlines Aviation Accident Site</v>
      </c>
      <c r="T104" t="s">
        <v>5112</v>
      </c>
      <c r="U104" s="1" t="s">
        <v>5112</v>
      </c>
      <c r="V104" t="str">
        <f t="shared" si="18"/>
        <v>Address Restricted, Grand Canyon National Park, ARIZONA</v>
      </c>
      <c r="W104" s="4" t="s">
        <v>5112</v>
      </c>
      <c r="X104">
        <f t="shared" si="19"/>
        <v>34.048927999999997</v>
      </c>
      <c r="Y104" t="s">
        <v>5112</v>
      </c>
      <c r="Z104">
        <f t="shared" si="20"/>
        <v>-111.09373100000001</v>
      </c>
      <c r="AA104" t="s">
        <v>11758</v>
      </c>
      <c r="AB104" s="5" t="str">
        <f t="shared" si="21"/>
        <v xml:space="preserve">[103, 103, 14000280,14000280,"1956 Grand Canyon TWA--United Airlines Aviation Accident Site", "", "Address Restricted, Grand Canyon National Park, ARIZONA", "34.048928", "-111.093731" ,[null, "", "", null, false], null], </v>
      </c>
    </row>
    <row r="105" spans="1:28">
      <c r="A105">
        <f t="shared" si="13"/>
        <v>104</v>
      </c>
      <c r="B105" s="1">
        <v>74000334</v>
      </c>
      <c r="C105" t="s">
        <v>8716</v>
      </c>
      <c r="D105" t="s">
        <v>11269</v>
      </c>
      <c r="E105" s="3" t="s">
        <v>7496</v>
      </c>
      <c r="F105" s="3" t="s">
        <v>8873</v>
      </c>
      <c r="G105" t="s">
        <v>5188</v>
      </c>
      <c r="H105">
        <v>19740906</v>
      </c>
      <c r="I105" t="s">
        <v>2850</v>
      </c>
      <c r="J105" s="2" t="str">
        <f t="shared" si="11"/>
        <v>Text</v>
      </c>
      <c r="K105" t="s">
        <v>2851</v>
      </c>
      <c r="L105" s="2" t="str">
        <f t="shared" si="12"/>
        <v>Photos</v>
      </c>
      <c r="M105">
        <v>36.050603000000002</v>
      </c>
      <c r="N105">
        <v>-112.129412</v>
      </c>
      <c r="O105" t="str">
        <f t="shared" si="14"/>
        <v xml:space="preserve">[104, 104, </v>
      </c>
      <c r="P105" s="1" t="str">
        <f t="shared" si="15"/>
        <v>74000334,</v>
      </c>
      <c r="Q105" s="1" t="str">
        <f t="shared" si="16"/>
        <v>74000334,</v>
      </c>
      <c r="R105" t="s">
        <v>5108</v>
      </c>
      <c r="S105" t="str">
        <f t="shared" si="17"/>
        <v>El Tovar Hotel</v>
      </c>
      <c r="T105" t="s">
        <v>5112</v>
      </c>
      <c r="U105" s="1" t="s">
        <v>5112</v>
      </c>
      <c r="V105" t="str">
        <f t="shared" si="18"/>
        <v>Grand Canyon National Park, Rte. 8A, Grand Canyon, ARIZONA</v>
      </c>
      <c r="W105" s="4" t="s">
        <v>5112</v>
      </c>
      <c r="X105">
        <f t="shared" si="19"/>
        <v>36.050603000000002</v>
      </c>
      <c r="Y105" t="s">
        <v>5112</v>
      </c>
      <c r="Z105">
        <f t="shared" si="20"/>
        <v>-112.129412</v>
      </c>
      <c r="AA105" t="s">
        <v>11758</v>
      </c>
      <c r="AB105" s="5" t="str">
        <f t="shared" si="21"/>
        <v xml:space="preserve">[104, 104, 74000334,74000334,"El Tovar Hotel", "", "Grand Canyon National Park, Rte. 8A, Grand Canyon, ARIZONA", "36.050603", "-112.129412" ,[null, "", "", null, false], null], </v>
      </c>
    </row>
    <row r="106" spans="1:28">
      <c r="A106">
        <f t="shared" si="13"/>
        <v>105</v>
      </c>
      <c r="B106" s="1">
        <v>82001721</v>
      </c>
      <c r="C106" t="s">
        <v>8716</v>
      </c>
      <c r="D106" t="s">
        <v>11269</v>
      </c>
      <c r="E106" s="3" t="s">
        <v>5193</v>
      </c>
      <c r="F106" s="3" t="s">
        <v>8874</v>
      </c>
      <c r="G106" t="s">
        <v>5189</v>
      </c>
      <c r="H106">
        <v>19820902</v>
      </c>
      <c r="I106" t="s">
        <v>2908</v>
      </c>
      <c r="J106" s="2" t="str">
        <f t="shared" si="11"/>
        <v>Text</v>
      </c>
      <c r="K106" t="s">
        <v>2909</v>
      </c>
      <c r="L106" s="2" t="str">
        <f t="shared" si="12"/>
        <v>Photos</v>
      </c>
      <c r="M106">
        <v>34.048927999999997</v>
      </c>
      <c r="N106">
        <v>-111.09373100000001</v>
      </c>
      <c r="O106" t="str">
        <f t="shared" si="14"/>
        <v xml:space="preserve">[105, 105, </v>
      </c>
      <c r="P106" s="1" t="str">
        <f t="shared" si="15"/>
        <v>82001721,</v>
      </c>
      <c r="Q106" s="1" t="str">
        <f t="shared" si="16"/>
        <v>82001721,</v>
      </c>
      <c r="R106" t="s">
        <v>5108</v>
      </c>
      <c r="S106" t="str">
        <f t="shared" si="17"/>
        <v>Grand Canyon Lodge</v>
      </c>
      <c r="T106" t="s">
        <v>5112</v>
      </c>
      <c r="U106" s="1" t="s">
        <v>5112</v>
      </c>
      <c r="V106" t="str">
        <f t="shared" si="18"/>
        <v>North Rim on Bright Angel Point, Grand Canyon National Park, ARIZONA</v>
      </c>
      <c r="W106" s="4" t="s">
        <v>5112</v>
      </c>
      <c r="X106">
        <f t="shared" si="19"/>
        <v>34.048927999999997</v>
      </c>
      <c r="Y106" t="s">
        <v>5112</v>
      </c>
      <c r="Z106">
        <f t="shared" si="20"/>
        <v>-111.09373100000001</v>
      </c>
      <c r="AA106" t="s">
        <v>11758</v>
      </c>
      <c r="AB106" s="5" t="str">
        <f t="shared" si="21"/>
        <v xml:space="preserve">[105, 105, 82001721,82001721,"Grand Canyon Lodge", "", "North Rim on Bright Angel Point, Grand Canyon National Park, ARIZONA", "34.048928", "-111.093731" ,[null, "", "", null, false], null], </v>
      </c>
    </row>
    <row r="107" spans="1:28">
      <c r="A107">
        <f t="shared" si="13"/>
        <v>106</v>
      </c>
      <c r="B107" s="1">
        <v>87001412</v>
      </c>
      <c r="C107" t="s">
        <v>8716</v>
      </c>
      <c r="D107" t="s">
        <v>11269</v>
      </c>
      <c r="E107" s="3" t="s">
        <v>5193</v>
      </c>
      <c r="F107" s="3" t="s">
        <v>8875</v>
      </c>
      <c r="G107" t="s">
        <v>5190</v>
      </c>
      <c r="H107">
        <v>19870528</v>
      </c>
      <c r="I107" t="s">
        <v>2922</v>
      </c>
      <c r="J107" s="2" t="str">
        <f t="shared" si="11"/>
        <v>Text</v>
      </c>
      <c r="K107" t="s">
        <v>2923</v>
      </c>
      <c r="L107" s="2" t="str">
        <f t="shared" si="12"/>
        <v>Photos</v>
      </c>
      <c r="M107">
        <v>34.048927999999997</v>
      </c>
      <c r="N107">
        <v>-111.09373100000001</v>
      </c>
      <c r="O107" t="str">
        <f t="shared" si="14"/>
        <v xml:space="preserve">[106, 106, </v>
      </c>
      <c r="P107" s="1" t="str">
        <f t="shared" si="15"/>
        <v>87001412,</v>
      </c>
      <c r="Q107" s="1" t="str">
        <f t="shared" si="16"/>
        <v>87001412,</v>
      </c>
      <c r="R107" t="s">
        <v>5108</v>
      </c>
      <c r="S107" t="str">
        <f t="shared" si="17"/>
        <v>Grand Canyon Park Operations Building</v>
      </c>
      <c r="T107" t="s">
        <v>5112</v>
      </c>
      <c r="U107" s="1" t="s">
        <v>5112</v>
      </c>
      <c r="V107" t="str">
        <f t="shared" si="18"/>
        <v>Off West Rim Dr., Grand Canyon National Park, ARIZONA</v>
      </c>
      <c r="W107" s="4" t="s">
        <v>5112</v>
      </c>
      <c r="X107">
        <f t="shared" si="19"/>
        <v>34.048927999999997</v>
      </c>
      <c r="Y107" t="s">
        <v>5112</v>
      </c>
      <c r="Z107">
        <f t="shared" si="20"/>
        <v>-111.09373100000001</v>
      </c>
      <c r="AA107" t="s">
        <v>11758</v>
      </c>
      <c r="AB107" s="5" t="str">
        <f t="shared" si="21"/>
        <v xml:space="preserve">[106, 106, 87001412,87001412,"Grand Canyon Park Operations Building", "", "Off West Rim Dr., Grand Canyon National Park, ARIZONA", "34.048928", "-111.093731" ,[null, "", "", null, false], null], </v>
      </c>
    </row>
    <row r="108" spans="1:28">
      <c r="A108">
        <f t="shared" si="13"/>
        <v>107</v>
      </c>
      <c r="B108" s="1">
        <v>87001411</v>
      </c>
      <c r="C108" t="s">
        <v>8716</v>
      </c>
      <c r="D108" t="s">
        <v>11269</v>
      </c>
      <c r="E108" s="3" t="s">
        <v>5193</v>
      </c>
      <c r="F108" s="3" t="s">
        <v>8876</v>
      </c>
      <c r="G108" t="s">
        <v>5190</v>
      </c>
      <c r="H108">
        <v>19870528</v>
      </c>
      <c r="I108" t="s">
        <v>2920</v>
      </c>
      <c r="J108" s="2" t="str">
        <f t="shared" si="11"/>
        <v>Text</v>
      </c>
      <c r="K108" t="s">
        <v>2921</v>
      </c>
      <c r="L108" s="2" t="str">
        <f t="shared" si="12"/>
        <v>Photos</v>
      </c>
      <c r="M108">
        <v>34.048927999999997</v>
      </c>
      <c r="N108">
        <v>-111.09373100000001</v>
      </c>
      <c r="O108" t="str">
        <f t="shared" si="14"/>
        <v xml:space="preserve">[107, 107, </v>
      </c>
      <c r="P108" s="1" t="str">
        <f t="shared" si="15"/>
        <v>87001411,</v>
      </c>
      <c r="Q108" s="1" t="str">
        <f t="shared" si="16"/>
        <v>87001411,</v>
      </c>
      <c r="R108" t="s">
        <v>5108</v>
      </c>
      <c r="S108" t="str">
        <f t="shared" si="17"/>
        <v>Grand Canyon Power House</v>
      </c>
      <c r="T108" t="s">
        <v>5112</v>
      </c>
      <c r="U108" s="1" t="s">
        <v>5112</v>
      </c>
      <c r="V108" t="str">
        <f t="shared" si="18"/>
        <v>Off West Rim Dr., Grand Canyon National Park, ARIZONA</v>
      </c>
      <c r="W108" s="4" t="s">
        <v>5112</v>
      </c>
      <c r="X108">
        <f t="shared" si="19"/>
        <v>34.048927999999997</v>
      </c>
      <c r="Y108" t="s">
        <v>5112</v>
      </c>
      <c r="Z108">
        <f t="shared" si="20"/>
        <v>-111.09373100000001</v>
      </c>
      <c r="AA108" t="s">
        <v>11758</v>
      </c>
      <c r="AB108" s="5" t="str">
        <f t="shared" si="21"/>
        <v xml:space="preserve">[107, 107, 87001411,87001411,"Grand Canyon Power House", "", "Off West Rim Dr., Grand Canyon National Park, ARIZONA", "34.048928", "-111.093731" ,[null, "", "", null, false], null], </v>
      </c>
    </row>
    <row r="109" spans="1:28">
      <c r="A109">
        <f t="shared" si="13"/>
        <v>108</v>
      </c>
      <c r="B109" s="1">
        <v>74000337</v>
      </c>
      <c r="C109" t="s">
        <v>8716</v>
      </c>
      <c r="D109" t="s">
        <v>11269</v>
      </c>
      <c r="E109" s="3" t="s">
        <v>7496</v>
      </c>
      <c r="F109" s="3" t="s">
        <v>8877</v>
      </c>
      <c r="G109" t="s">
        <v>5191</v>
      </c>
      <c r="H109">
        <v>19740906</v>
      </c>
      <c r="I109" t="s">
        <v>2852</v>
      </c>
      <c r="J109" s="2" t="str">
        <f t="shared" si="11"/>
        <v>Text</v>
      </c>
      <c r="K109" t="s">
        <v>2853</v>
      </c>
      <c r="L109" s="2" t="str">
        <f t="shared" si="12"/>
        <v>Photos</v>
      </c>
      <c r="M109">
        <v>36.050603000000002</v>
      </c>
      <c r="N109">
        <v>-112.129412</v>
      </c>
      <c r="O109" t="str">
        <f t="shared" si="14"/>
        <v xml:space="preserve">[108, 108, </v>
      </c>
      <c r="P109" s="1" t="str">
        <f t="shared" si="15"/>
        <v>74000337,</v>
      </c>
      <c r="Q109" s="1" t="str">
        <f t="shared" si="16"/>
        <v>74000337,</v>
      </c>
      <c r="R109" t="s">
        <v>5108</v>
      </c>
      <c r="S109" t="str">
        <f t="shared" si="17"/>
        <v>Grand Canyon Railroad Station</v>
      </c>
      <c r="T109" t="s">
        <v>5112</v>
      </c>
      <c r="U109" s="1" t="s">
        <v>5112</v>
      </c>
      <c r="V109" t="str">
        <f t="shared" si="18"/>
        <v>Grand Canyon National Park Rte. 8A, Grand Canyon, ARIZONA</v>
      </c>
      <c r="W109" s="4" t="s">
        <v>5112</v>
      </c>
      <c r="X109">
        <f t="shared" si="19"/>
        <v>36.050603000000002</v>
      </c>
      <c r="Y109" t="s">
        <v>5112</v>
      </c>
      <c r="Z109">
        <f t="shared" si="20"/>
        <v>-112.129412</v>
      </c>
      <c r="AA109" t="s">
        <v>11758</v>
      </c>
      <c r="AB109" s="5" t="str">
        <f t="shared" si="21"/>
        <v xml:space="preserve">[108, 108, 74000337,74000337,"Grand Canyon Railroad Station", "", "Grand Canyon National Park Rte. 8A, Grand Canyon, ARIZONA", "36.050603", "-112.129412" ,[null, "", "", null, false], null], </v>
      </c>
    </row>
    <row r="110" spans="1:28">
      <c r="A110">
        <f t="shared" si="13"/>
        <v>109</v>
      </c>
      <c r="B110" s="1">
        <v>75000343</v>
      </c>
      <c r="C110" t="s">
        <v>8716</v>
      </c>
      <c r="D110" t="s">
        <v>11269</v>
      </c>
      <c r="E110" s="3" t="s">
        <v>7496</v>
      </c>
      <c r="F110" s="3" t="s">
        <v>8878</v>
      </c>
      <c r="G110" t="s">
        <v>5192</v>
      </c>
      <c r="H110">
        <v>19751120</v>
      </c>
      <c r="I110" t="s">
        <v>4348</v>
      </c>
      <c r="J110" s="2" t="str">
        <f t="shared" si="11"/>
        <v>Text</v>
      </c>
      <c r="K110" t="s">
        <v>4349</v>
      </c>
      <c r="L110" s="2" t="str">
        <f t="shared" si="12"/>
        <v>Photos</v>
      </c>
      <c r="M110">
        <v>35.988613000000001</v>
      </c>
      <c r="N110">
        <v>-111.991941</v>
      </c>
      <c r="O110" t="str">
        <f t="shared" si="14"/>
        <v xml:space="preserve">[109, 109, </v>
      </c>
      <c r="P110" s="1" t="str">
        <f t="shared" si="15"/>
        <v>75000343,</v>
      </c>
      <c r="Q110" s="1" t="str">
        <f t="shared" si="16"/>
        <v>75000343,</v>
      </c>
      <c r="R110" t="s">
        <v>5108</v>
      </c>
      <c r="S110" t="str">
        <f t="shared" si="17"/>
        <v>Grand Canyon Village Historic District</v>
      </c>
      <c r="T110" t="s">
        <v>5112</v>
      </c>
      <c r="U110" s="1" t="s">
        <v>5112</v>
      </c>
      <c r="V110" t="str">
        <f t="shared" si="18"/>
        <v>AZ 64, Grand Canyon, ARIZONA</v>
      </c>
      <c r="W110" s="4" t="s">
        <v>5112</v>
      </c>
      <c r="X110">
        <f t="shared" si="19"/>
        <v>35.988613000000001</v>
      </c>
      <c r="Y110" t="s">
        <v>5112</v>
      </c>
      <c r="Z110">
        <f t="shared" si="20"/>
        <v>-111.991941</v>
      </c>
      <c r="AA110" t="s">
        <v>11758</v>
      </c>
      <c r="AB110" s="5" t="str">
        <f t="shared" si="21"/>
        <v xml:space="preserve">[109, 109, 75000343,75000343,"Grand Canyon Village Historic District", "", "AZ 64, Grand Canyon, ARIZONA", "35.988613", "-111.991941" ,[null, "", "", null, false], null], </v>
      </c>
    </row>
    <row r="111" spans="1:28">
      <c r="A111">
        <f t="shared" si="13"/>
        <v>110</v>
      </c>
      <c r="B111" s="1">
        <v>95001226</v>
      </c>
      <c r="C111" t="s">
        <v>8716</v>
      </c>
      <c r="D111" t="s">
        <v>11269</v>
      </c>
      <c r="E111" s="3" t="s">
        <v>7496</v>
      </c>
      <c r="F111" s="3" t="s">
        <v>8879</v>
      </c>
      <c r="G111" t="s">
        <v>5193</v>
      </c>
      <c r="H111">
        <v>19951024</v>
      </c>
      <c r="I111" t="s">
        <v>4124</v>
      </c>
      <c r="J111" s="2" t="str">
        <f t="shared" si="11"/>
        <v>Text</v>
      </c>
      <c r="K111" t="s">
        <v>4125</v>
      </c>
      <c r="L111" s="2" t="str">
        <f t="shared" si="12"/>
        <v>Photos</v>
      </c>
      <c r="M111">
        <v>35.959096000000002</v>
      </c>
      <c r="N111">
        <v>-112.13356400000001</v>
      </c>
      <c r="O111" t="str">
        <f t="shared" si="14"/>
        <v xml:space="preserve">[110, 110, </v>
      </c>
      <c r="P111" s="1" t="str">
        <f t="shared" si="15"/>
        <v>95001226,</v>
      </c>
      <c r="Q111" s="1" t="str">
        <f t="shared" si="16"/>
        <v>95001226,</v>
      </c>
      <c r="R111" t="s">
        <v>5108</v>
      </c>
      <c r="S111" t="str">
        <f t="shared" si="17"/>
        <v>Grand Canyon Village Historic District (Boundary Increase)</v>
      </c>
      <c r="T111" t="s">
        <v>5112</v>
      </c>
      <c r="U111" s="1" t="s">
        <v>5112</v>
      </c>
      <c r="V111" t="str">
        <f t="shared" si="18"/>
        <v>Grand Canyon National Park, Grand Canyon, ARIZONA</v>
      </c>
      <c r="W111" s="4" t="s">
        <v>5112</v>
      </c>
      <c r="X111">
        <f t="shared" si="19"/>
        <v>35.959096000000002</v>
      </c>
      <c r="Y111" t="s">
        <v>5112</v>
      </c>
      <c r="Z111">
        <f t="shared" si="20"/>
        <v>-112.13356400000001</v>
      </c>
      <c r="AA111" t="s">
        <v>11758</v>
      </c>
      <c r="AB111" s="5" t="str">
        <f t="shared" si="21"/>
        <v xml:space="preserve">[110, 110, 95001226,95001226,"Grand Canyon Village Historic District (Boundary Increase)", "", "Grand Canyon National Park, Grand Canyon, ARIZONA", "35.959096", "-112.133564" ,[null, "", "", null, false], null], </v>
      </c>
    </row>
    <row r="112" spans="1:28">
      <c r="A112">
        <f t="shared" si="13"/>
        <v>111</v>
      </c>
      <c r="B112" s="1">
        <v>66000172</v>
      </c>
      <c r="C112" t="s">
        <v>8716</v>
      </c>
      <c r="D112" t="s">
        <v>11269</v>
      </c>
      <c r="E112" s="3" t="s">
        <v>7497</v>
      </c>
      <c r="F112" s="3" t="s">
        <v>8880</v>
      </c>
      <c r="G112" t="s">
        <v>5194</v>
      </c>
      <c r="H112">
        <v>19661015</v>
      </c>
      <c r="I112" t="s">
        <v>2508</v>
      </c>
      <c r="J112" s="2" t="str">
        <f t="shared" si="11"/>
        <v>Text</v>
      </c>
      <c r="K112" t="s">
        <v>2509</v>
      </c>
      <c r="L112" s="2" t="str">
        <f t="shared" si="12"/>
        <v>Photos</v>
      </c>
      <c r="M112">
        <v>35.202233</v>
      </c>
      <c r="N112">
        <v>-111.66377300000001</v>
      </c>
      <c r="O112" t="str">
        <f t="shared" si="14"/>
        <v xml:space="preserve">[111, 111, </v>
      </c>
      <c r="P112" s="1" t="str">
        <f t="shared" si="15"/>
        <v>66000172,</v>
      </c>
      <c r="Q112" s="1" t="str">
        <f t="shared" si="16"/>
        <v>66000172,</v>
      </c>
      <c r="R112" t="s">
        <v>5108</v>
      </c>
      <c r="S112" t="str">
        <f t="shared" si="17"/>
        <v>Lowell Observatory</v>
      </c>
      <c r="T112" t="s">
        <v>5112</v>
      </c>
      <c r="U112" s="1" t="s">
        <v>5112</v>
      </c>
      <c r="V112" t="str">
        <f t="shared" si="18"/>
        <v>1 mi. W of Flagstaff on Mars Hill, Flagstaff, ARIZONA</v>
      </c>
      <c r="W112" s="4" t="s">
        <v>5112</v>
      </c>
      <c r="X112">
        <f t="shared" si="19"/>
        <v>35.202233</v>
      </c>
      <c r="Y112" t="s">
        <v>5112</v>
      </c>
      <c r="Z112">
        <f t="shared" si="20"/>
        <v>-111.66377300000001</v>
      </c>
      <c r="AA112" t="s">
        <v>11758</v>
      </c>
      <c r="AB112" s="5" t="str">
        <f t="shared" si="21"/>
        <v xml:space="preserve">[111, 111, 66000172,66000172,"Lowell Observatory", "", "1 mi. W of Flagstaff on Mars Hill, Flagstaff, ARIZONA", "35.202233", "-111.663773" ,[null, "", "", null, false], null], </v>
      </c>
    </row>
    <row r="113" spans="1:28">
      <c r="A113">
        <f t="shared" si="13"/>
        <v>112</v>
      </c>
      <c r="B113" s="1">
        <v>87001436</v>
      </c>
      <c r="C113" t="s">
        <v>8716</v>
      </c>
      <c r="D113" t="s">
        <v>11269</v>
      </c>
      <c r="E113" s="3" t="s">
        <v>5193</v>
      </c>
      <c r="F113" s="3" t="s">
        <v>8881</v>
      </c>
      <c r="G113" t="s">
        <v>5195</v>
      </c>
      <c r="H113">
        <v>19870528</v>
      </c>
      <c r="I113" t="s">
        <v>2972</v>
      </c>
      <c r="J113" s="2" t="str">
        <f t="shared" si="11"/>
        <v>Text</v>
      </c>
      <c r="K113" t="s">
        <v>2973</v>
      </c>
      <c r="L113" s="2" t="str">
        <f t="shared" si="12"/>
        <v>Photos</v>
      </c>
      <c r="M113">
        <v>34.048927999999997</v>
      </c>
      <c r="N113">
        <v>-111.09373100000001</v>
      </c>
      <c r="O113" t="str">
        <f t="shared" si="14"/>
        <v xml:space="preserve">[112, 112, </v>
      </c>
      <c r="P113" s="1" t="str">
        <f t="shared" si="15"/>
        <v>87001436,</v>
      </c>
      <c r="Q113" s="1" t="str">
        <f t="shared" si="16"/>
        <v>87001436,</v>
      </c>
      <c r="R113" t="s">
        <v>5108</v>
      </c>
      <c r="S113" t="str">
        <f t="shared" si="17"/>
        <v>Mary Jane Colter Buildings (Hopi House, The Lookout, Hermit's Rest, and the Desert View Watchtower)</v>
      </c>
      <c r="T113" t="s">
        <v>5112</v>
      </c>
      <c r="U113" s="1" t="s">
        <v>5112</v>
      </c>
      <c r="V113" t="str">
        <f t="shared" si="18"/>
        <v>Several locations along the South Rim, Grand Canyon National Park, ARIZONA</v>
      </c>
      <c r="W113" s="4" t="s">
        <v>5112</v>
      </c>
      <c r="X113">
        <f t="shared" si="19"/>
        <v>34.048927999999997</v>
      </c>
      <c r="Y113" t="s">
        <v>5112</v>
      </c>
      <c r="Z113">
        <f t="shared" si="20"/>
        <v>-111.09373100000001</v>
      </c>
      <c r="AA113" t="s">
        <v>11758</v>
      </c>
      <c r="AB113" s="5" t="str">
        <f t="shared" si="21"/>
        <v xml:space="preserve">[112, 112, 87001436,87001436,"Mary Jane Colter Buildings (Hopi House, The Lookout, Hermit's Rest, and the Desert View Watchtower)", "", "Several locations along the South Rim, Grand Canyon National Park, ARIZONA", "34.048928", "-111.093731" ,[null, "", "", null, false], null], </v>
      </c>
    </row>
    <row r="114" spans="1:28">
      <c r="A114">
        <f t="shared" si="13"/>
        <v>113</v>
      </c>
      <c r="B114" s="1">
        <v>66000173</v>
      </c>
      <c r="C114" t="s">
        <v>8716</v>
      </c>
      <c r="D114" t="s">
        <v>11269</v>
      </c>
      <c r="E114" s="3" t="s">
        <v>7497</v>
      </c>
      <c r="F114" s="3" t="s">
        <v>8882</v>
      </c>
      <c r="G114" t="s">
        <v>5196</v>
      </c>
      <c r="H114">
        <v>19661015</v>
      </c>
      <c r="I114" t="s">
        <v>1091</v>
      </c>
      <c r="J114" s="2" t="str">
        <f t="shared" si="11"/>
        <v>Text</v>
      </c>
      <c r="K114" t="s">
        <v>1092</v>
      </c>
      <c r="L114" s="2" t="str">
        <f t="shared" si="12"/>
        <v>Photos</v>
      </c>
      <c r="M114">
        <v>35.198284000000001</v>
      </c>
      <c r="N114">
        <v>-111.651302</v>
      </c>
      <c r="O114" t="str">
        <f t="shared" si="14"/>
        <v xml:space="preserve">[113, 113, </v>
      </c>
      <c r="P114" s="1" t="str">
        <f t="shared" si="15"/>
        <v>66000173,</v>
      </c>
      <c r="Q114" s="1" t="str">
        <f t="shared" si="16"/>
        <v>66000173,</v>
      </c>
      <c r="R114" t="s">
        <v>5108</v>
      </c>
      <c r="S114" t="str">
        <f t="shared" si="17"/>
        <v>Merriam, C. Hart, Base Camp Site</v>
      </c>
      <c r="T114" t="s">
        <v>5112</v>
      </c>
      <c r="U114" s="1" t="s">
        <v>5112</v>
      </c>
      <c r="V114" t="str">
        <f t="shared" si="18"/>
        <v>20 mi. NW of Flagstaff in Coconino National Forest, Flagstaff, ARIZONA</v>
      </c>
      <c r="W114" s="4" t="s">
        <v>5112</v>
      </c>
      <c r="X114">
        <f t="shared" si="19"/>
        <v>35.198284000000001</v>
      </c>
      <c r="Y114" t="s">
        <v>5112</v>
      </c>
      <c r="Z114">
        <f t="shared" si="20"/>
        <v>-111.651302</v>
      </c>
      <c r="AA114" t="s">
        <v>11758</v>
      </c>
      <c r="AB114" s="5" t="str">
        <f t="shared" si="21"/>
        <v xml:space="preserve">[113, 113, 66000173,66000173,"Merriam, C. Hart, Base Camp Site", "", "20 mi. NW of Flagstaff in Coconino National Forest, Flagstaff, ARIZONA", "35.198284", "-111.651302" ,[null, "", "", null, false], null], </v>
      </c>
    </row>
    <row r="115" spans="1:28">
      <c r="A115">
        <f t="shared" si="13"/>
        <v>114</v>
      </c>
      <c r="B115" s="1">
        <v>66000177</v>
      </c>
      <c r="C115" t="s">
        <v>8716</v>
      </c>
      <c r="D115" t="s">
        <v>11269</v>
      </c>
      <c r="E115" s="3" t="s">
        <v>7498</v>
      </c>
      <c r="F115" s="3" t="s">
        <v>7498</v>
      </c>
      <c r="G115" t="s">
        <v>5114</v>
      </c>
      <c r="H115">
        <v>19661015</v>
      </c>
      <c r="I115" t="s">
        <v>3362</v>
      </c>
      <c r="J115" s="2" t="str">
        <f t="shared" si="11"/>
        <v>Text</v>
      </c>
      <c r="K115" t="s">
        <v>3363</v>
      </c>
      <c r="L115" s="2" t="str">
        <f t="shared" si="12"/>
        <v>Photos</v>
      </c>
      <c r="M115">
        <v>35.204498000000001</v>
      </c>
      <c r="N115">
        <v>-111.405098</v>
      </c>
      <c r="O115" t="str">
        <f t="shared" si="14"/>
        <v xml:space="preserve">[114, 114, </v>
      </c>
      <c r="P115" s="1" t="str">
        <f t="shared" si="15"/>
        <v>66000177,</v>
      </c>
      <c r="Q115" s="1" t="str">
        <f t="shared" si="16"/>
        <v>66000177,</v>
      </c>
      <c r="R115" t="s">
        <v>5108</v>
      </c>
      <c r="S115" t="str">
        <f t="shared" si="17"/>
        <v>Winona</v>
      </c>
      <c r="T115" t="s">
        <v>5112</v>
      </c>
      <c r="U115" s="1" t="s">
        <v>5112</v>
      </c>
      <c r="V115" t="str">
        <f t="shared" si="18"/>
        <v>Address Restricted, Winona, ARIZONA</v>
      </c>
      <c r="W115" s="4" t="s">
        <v>5112</v>
      </c>
      <c r="X115">
        <f t="shared" si="19"/>
        <v>35.204498000000001</v>
      </c>
      <c r="Y115" t="s">
        <v>5112</v>
      </c>
      <c r="Z115">
        <f t="shared" si="20"/>
        <v>-111.405098</v>
      </c>
      <c r="AA115" t="s">
        <v>11758</v>
      </c>
      <c r="AB115" s="5" t="str">
        <f t="shared" si="21"/>
        <v xml:space="preserve">[114, 114, 66000177,66000177,"Winona", "", "Address Restricted, Winona, ARIZONA", "35.204498", "-111.405098" ,[null, "", "", null, false], null], </v>
      </c>
    </row>
    <row r="116" spans="1:28">
      <c r="A116">
        <f t="shared" si="13"/>
        <v>115</v>
      </c>
      <c r="B116" s="1">
        <v>66000180</v>
      </c>
      <c r="C116" t="s">
        <v>8716</v>
      </c>
      <c r="D116" t="s">
        <v>11270</v>
      </c>
      <c r="E116" s="3" t="s">
        <v>7499</v>
      </c>
      <c r="F116" s="3" t="s">
        <v>8883</v>
      </c>
      <c r="G116" t="s">
        <v>5114</v>
      </c>
      <c r="H116">
        <v>19661015</v>
      </c>
      <c r="I116" t="s">
        <v>3722</v>
      </c>
      <c r="J116" s="2" t="str">
        <f t="shared" si="11"/>
        <v>Text</v>
      </c>
      <c r="K116" t="s">
        <v>3723</v>
      </c>
      <c r="L116" s="2" t="str">
        <f t="shared" si="12"/>
        <v>Photos</v>
      </c>
      <c r="M116">
        <v>33.836993999999997</v>
      </c>
      <c r="N116">
        <v>-109.96426599999999</v>
      </c>
      <c r="O116" t="str">
        <f t="shared" si="14"/>
        <v xml:space="preserve">[115, 115, </v>
      </c>
      <c r="P116" s="1" t="str">
        <f t="shared" si="15"/>
        <v>66000180,</v>
      </c>
      <c r="Q116" s="1" t="str">
        <f t="shared" si="16"/>
        <v>66000180,</v>
      </c>
      <c r="R116" t="s">
        <v>5108</v>
      </c>
      <c r="S116" t="str">
        <f t="shared" si="17"/>
        <v>Kinishba Ruins</v>
      </c>
      <c r="T116" t="s">
        <v>5112</v>
      </c>
      <c r="U116" s="1" t="s">
        <v>5112</v>
      </c>
      <c r="V116" t="str">
        <f t="shared" si="18"/>
        <v>Address Restricted, Whiteriver, ARIZONA</v>
      </c>
      <c r="W116" s="4" t="s">
        <v>5112</v>
      </c>
      <c r="X116">
        <f t="shared" si="19"/>
        <v>33.836993999999997</v>
      </c>
      <c r="Y116" t="s">
        <v>5112</v>
      </c>
      <c r="Z116">
        <f t="shared" si="20"/>
        <v>-109.96426599999999</v>
      </c>
      <c r="AA116" t="s">
        <v>11758</v>
      </c>
      <c r="AB116" s="5" t="str">
        <f t="shared" si="21"/>
        <v xml:space="preserve">[115, 115, 66000180,66000180,"Kinishba Ruins", "", "Address Restricted, Whiteriver, ARIZONA", "33.836994", "-109.964266" ,[null, "", "", null, false], null], </v>
      </c>
    </row>
    <row r="117" spans="1:28">
      <c r="A117">
        <f t="shared" si="13"/>
        <v>116</v>
      </c>
      <c r="B117" s="1">
        <v>66000182</v>
      </c>
      <c r="C117" t="s">
        <v>8716</v>
      </c>
      <c r="D117" t="s">
        <v>11271</v>
      </c>
      <c r="E117" s="3" t="s">
        <v>7500</v>
      </c>
      <c r="F117" s="3" t="s">
        <v>8884</v>
      </c>
      <c r="G117" t="s">
        <v>5114</v>
      </c>
      <c r="H117">
        <v>19661015</v>
      </c>
      <c r="I117" t="s">
        <v>3364</v>
      </c>
      <c r="J117" s="2" t="str">
        <f t="shared" si="11"/>
        <v>Text</v>
      </c>
      <c r="K117" t="s">
        <v>3365</v>
      </c>
      <c r="L117" s="2" t="str">
        <f t="shared" si="12"/>
        <v>Photos</v>
      </c>
      <c r="M117">
        <v>33.050885999999998</v>
      </c>
      <c r="N117">
        <v>-109.328028</v>
      </c>
      <c r="O117" t="str">
        <f t="shared" si="14"/>
        <v xml:space="preserve">[116, 116, </v>
      </c>
      <c r="P117" s="1" t="str">
        <f t="shared" si="15"/>
        <v>66000182,</v>
      </c>
      <c r="Q117" s="1" t="str">
        <f t="shared" si="16"/>
        <v>66000182,</v>
      </c>
      <c r="R117" t="s">
        <v>5108</v>
      </c>
      <c r="S117" t="str">
        <f t="shared" si="17"/>
        <v>Point of Pines</v>
      </c>
      <c r="T117" t="s">
        <v>5112</v>
      </c>
      <c r="U117" s="1" t="s">
        <v>5112</v>
      </c>
      <c r="V117" t="str">
        <f t="shared" si="18"/>
        <v>Address Restricted, Morenci, ARIZONA</v>
      </c>
      <c r="W117" s="4" t="s">
        <v>5112</v>
      </c>
      <c r="X117">
        <f t="shared" si="19"/>
        <v>33.050885999999998</v>
      </c>
      <c r="Y117" t="s">
        <v>5112</v>
      </c>
      <c r="Z117">
        <f t="shared" si="20"/>
        <v>-109.328028</v>
      </c>
      <c r="AA117" t="s">
        <v>11758</v>
      </c>
      <c r="AB117" s="5" t="str">
        <f t="shared" si="21"/>
        <v xml:space="preserve">[116, 116, 66000182,66000182,"Point of Pines", "", "Address Restricted, Morenci, ARIZONA", "33.050886", "-109.328028" ,[null, "", "", null, false], null], </v>
      </c>
    </row>
    <row r="118" spans="1:28">
      <c r="A118">
        <f t="shared" si="13"/>
        <v>117</v>
      </c>
      <c r="B118" s="1">
        <v>66000181</v>
      </c>
      <c r="C118" t="s">
        <v>8716</v>
      </c>
      <c r="D118" t="s">
        <v>11271</v>
      </c>
      <c r="E118" s="3" t="s">
        <v>7501</v>
      </c>
      <c r="F118" s="3" t="s">
        <v>8885</v>
      </c>
      <c r="G118" t="s">
        <v>5197</v>
      </c>
      <c r="H118">
        <v>19661015</v>
      </c>
      <c r="I118" t="s">
        <v>1097</v>
      </c>
      <c r="J118" s="2" t="str">
        <f t="shared" si="11"/>
        <v>Text</v>
      </c>
      <c r="K118" t="s">
        <v>1098</v>
      </c>
      <c r="L118" s="2" t="str">
        <f t="shared" si="12"/>
        <v>Photos</v>
      </c>
      <c r="M118">
        <v>33.511777000000002</v>
      </c>
      <c r="N118">
        <v>-111.921345</v>
      </c>
      <c r="O118" t="str">
        <f t="shared" si="14"/>
        <v xml:space="preserve">[117, 117, </v>
      </c>
      <c r="P118" s="1" t="str">
        <f t="shared" si="15"/>
        <v>66000181,</v>
      </c>
      <c r="Q118" s="1" t="str">
        <f t="shared" si="16"/>
        <v>66000181,</v>
      </c>
      <c r="R118" t="s">
        <v>5108</v>
      </c>
      <c r="S118" t="str">
        <f t="shared" si="17"/>
        <v>Sierra Bonita Ranch</v>
      </c>
      <c r="T118" t="s">
        <v>5112</v>
      </c>
      <c r="U118" s="1" t="s">
        <v>5112</v>
      </c>
      <c r="V118" t="str">
        <f t="shared" si="18"/>
        <v>SW of Bonita, Bonita, ARIZONA</v>
      </c>
      <c r="W118" s="4" t="s">
        <v>5112</v>
      </c>
      <c r="X118">
        <f t="shared" si="19"/>
        <v>33.511777000000002</v>
      </c>
      <c r="Y118" t="s">
        <v>5112</v>
      </c>
      <c r="Z118">
        <f t="shared" si="20"/>
        <v>-111.921345</v>
      </c>
      <c r="AA118" t="s">
        <v>11758</v>
      </c>
      <c r="AB118" s="5" t="str">
        <f t="shared" si="21"/>
        <v xml:space="preserve">[117, 117, 66000181,66000181,"Sierra Bonita Ranch", "", "SW of Bonita, Bonita, ARIZONA", "33.511777", "-111.921345" ,[null, "", "", null, false], null], </v>
      </c>
    </row>
    <row r="119" spans="1:28">
      <c r="A119">
        <f t="shared" si="13"/>
        <v>118</v>
      </c>
      <c r="B119" s="1">
        <v>66000183</v>
      </c>
      <c r="C119" t="s">
        <v>8716</v>
      </c>
      <c r="D119" t="s">
        <v>11272</v>
      </c>
      <c r="E119" s="3" t="s">
        <v>7502</v>
      </c>
      <c r="F119" s="3" t="s">
        <v>8886</v>
      </c>
      <c r="G119" t="s">
        <v>5114</v>
      </c>
      <c r="H119">
        <v>19661015</v>
      </c>
      <c r="I119" t="s">
        <v>3018</v>
      </c>
      <c r="J119" s="2" t="str">
        <f t="shared" si="11"/>
        <v>Text</v>
      </c>
      <c r="K119" t="s">
        <v>3019</v>
      </c>
      <c r="L119" s="2" t="str">
        <f t="shared" si="12"/>
        <v>Photos</v>
      </c>
      <c r="M119">
        <v>32.947823999999997</v>
      </c>
      <c r="N119">
        <v>-112.716831</v>
      </c>
      <c r="O119" t="str">
        <f t="shared" si="14"/>
        <v xml:space="preserve">[118, 118, </v>
      </c>
      <c r="P119" s="1" t="str">
        <f t="shared" si="15"/>
        <v>66000183,</v>
      </c>
      <c r="Q119" s="1" t="str">
        <f t="shared" si="16"/>
        <v>66000183,</v>
      </c>
      <c r="R119" t="s">
        <v>5108</v>
      </c>
      <c r="S119" t="str">
        <f t="shared" si="17"/>
        <v>Gatlin Site</v>
      </c>
      <c r="T119" t="s">
        <v>5112</v>
      </c>
      <c r="U119" s="1" t="s">
        <v>5112</v>
      </c>
      <c r="V119" t="str">
        <f t="shared" si="18"/>
        <v>Address Restricted, Gila Bend, ARIZONA</v>
      </c>
      <c r="W119" s="4" t="s">
        <v>5112</v>
      </c>
      <c r="X119">
        <f t="shared" si="19"/>
        <v>32.947823999999997</v>
      </c>
      <c r="Y119" t="s">
        <v>5112</v>
      </c>
      <c r="Z119">
        <f t="shared" si="20"/>
        <v>-112.716831</v>
      </c>
      <c r="AA119" t="s">
        <v>11758</v>
      </c>
      <c r="AB119" s="5" t="str">
        <f t="shared" si="21"/>
        <v xml:space="preserve">[118, 118, 66000183,66000183,"Gatlin Site", "", "Address Restricted, Gila Bend, ARIZONA", "32.947824", "-112.716831" ,[null, "", "", null, false], null], </v>
      </c>
    </row>
    <row r="120" spans="1:28">
      <c r="A120">
        <f t="shared" si="13"/>
        <v>119</v>
      </c>
      <c r="B120" s="1">
        <v>66000184</v>
      </c>
      <c r="C120" t="s">
        <v>8716</v>
      </c>
      <c r="D120" t="s">
        <v>11272</v>
      </c>
      <c r="E120" s="3" t="s">
        <v>7503</v>
      </c>
      <c r="F120" s="3" t="s">
        <v>8887</v>
      </c>
      <c r="G120" t="s">
        <v>5114</v>
      </c>
      <c r="H120">
        <v>19661015</v>
      </c>
      <c r="I120" t="s">
        <v>2984</v>
      </c>
      <c r="J120" s="2" t="str">
        <f t="shared" si="11"/>
        <v>Text</v>
      </c>
      <c r="K120" t="s">
        <v>2985</v>
      </c>
      <c r="L120" s="2" t="str">
        <f t="shared" si="12"/>
        <v>Photos</v>
      </c>
      <c r="M120">
        <v>33.448377000000001</v>
      </c>
      <c r="N120">
        <v>-112.074037</v>
      </c>
      <c r="O120" t="str">
        <f t="shared" si="14"/>
        <v xml:space="preserve">[119, 119, </v>
      </c>
      <c r="P120" s="1" t="str">
        <f t="shared" si="15"/>
        <v>66000184,</v>
      </c>
      <c r="Q120" s="1" t="str">
        <f t="shared" si="16"/>
        <v>66000184,</v>
      </c>
      <c r="R120" t="s">
        <v>5108</v>
      </c>
      <c r="S120" t="str">
        <f t="shared" si="17"/>
        <v>Hohokam-Pima Irrigation Sites</v>
      </c>
      <c r="T120" t="s">
        <v>5112</v>
      </c>
      <c r="U120" s="1" t="s">
        <v>5112</v>
      </c>
      <c r="V120" t="str">
        <f t="shared" si="18"/>
        <v>Address Restricted, Phoenix, ARIZONA</v>
      </c>
      <c r="W120" s="4" t="s">
        <v>5112</v>
      </c>
      <c r="X120">
        <f t="shared" si="19"/>
        <v>33.448377000000001</v>
      </c>
      <c r="Y120" t="s">
        <v>5112</v>
      </c>
      <c r="Z120">
        <f t="shared" si="20"/>
        <v>-112.074037</v>
      </c>
      <c r="AA120" t="s">
        <v>11758</v>
      </c>
      <c r="AB120" s="5" t="str">
        <f t="shared" si="21"/>
        <v xml:space="preserve">[119, 119, 66000184,66000184,"Hohokam-Pima Irrigation Sites", "", "Address Restricted, Phoenix, ARIZONA", "33.448377", "-112.074037" ,[null, "", "", null, false], null], </v>
      </c>
    </row>
    <row r="121" spans="1:28">
      <c r="A121">
        <f t="shared" si="13"/>
        <v>120</v>
      </c>
      <c r="B121" s="1">
        <v>66000185</v>
      </c>
      <c r="C121" t="s">
        <v>8716</v>
      </c>
      <c r="D121" t="s">
        <v>11272</v>
      </c>
      <c r="E121" s="3" t="s">
        <v>7503</v>
      </c>
      <c r="F121" s="3" t="s">
        <v>8888</v>
      </c>
      <c r="G121" t="s">
        <v>5198</v>
      </c>
      <c r="H121">
        <v>19661015</v>
      </c>
      <c r="I121" t="s">
        <v>2291</v>
      </c>
      <c r="J121" s="2" t="str">
        <f t="shared" si="11"/>
        <v>Text</v>
      </c>
      <c r="K121" t="s">
        <v>2292</v>
      </c>
      <c r="L121" s="2" t="str">
        <f t="shared" si="12"/>
        <v>Photos</v>
      </c>
      <c r="M121">
        <v>33.445743999999998</v>
      </c>
      <c r="N121">
        <v>-111.984764</v>
      </c>
      <c r="O121" t="str">
        <f t="shared" si="14"/>
        <v xml:space="preserve">[120, 120, </v>
      </c>
      <c r="P121" s="1" t="str">
        <f t="shared" si="15"/>
        <v>66000185,</v>
      </c>
      <c r="Q121" s="1" t="str">
        <f t="shared" si="16"/>
        <v>66000185,</v>
      </c>
      <c r="R121" t="s">
        <v>5108</v>
      </c>
      <c r="S121" t="str">
        <f t="shared" si="17"/>
        <v>Pueblo Grande Ruin</v>
      </c>
      <c r="T121" t="s">
        <v>5112</v>
      </c>
      <c r="U121" s="1" t="s">
        <v>5112</v>
      </c>
      <c r="V121" t="str">
        <f t="shared" si="18"/>
        <v>4619 E. Washington Ave., Phoenix, ARIZONA</v>
      </c>
      <c r="W121" s="4" t="s">
        <v>5112</v>
      </c>
      <c r="X121">
        <f t="shared" si="19"/>
        <v>33.445743999999998</v>
      </c>
      <c r="Y121" t="s">
        <v>5112</v>
      </c>
      <c r="Z121">
        <f t="shared" si="20"/>
        <v>-111.984764</v>
      </c>
      <c r="AA121" t="s">
        <v>11758</v>
      </c>
      <c r="AB121" s="5" t="str">
        <f t="shared" si="21"/>
        <v xml:space="preserve">[120, 120, 66000185,66000185,"Pueblo Grande Ruin", "", "4619 E. Washington Ave., Phoenix, ARIZONA", "33.445744", "-111.984764" ,[null, "", "", null, false], null], </v>
      </c>
    </row>
    <row r="122" spans="1:28">
      <c r="A122">
        <f t="shared" si="13"/>
        <v>121</v>
      </c>
      <c r="B122" s="1">
        <v>74000457</v>
      </c>
      <c r="C122" t="s">
        <v>8716</v>
      </c>
      <c r="D122" t="s">
        <v>11272</v>
      </c>
      <c r="E122" s="3" t="s">
        <v>7504</v>
      </c>
      <c r="F122" s="3" t="s">
        <v>8889</v>
      </c>
      <c r="G122" t="s">
        <v>5199</v>
      </c>
      <c r="H122">
        <v>19740212</v>
      </c>
      <c r="I122" t="s">
        <v>1099</v>
      </c>
      <c r="J122" s="2" t="str">
        <f t="shared" si="11"/>
        <v>Text</v>
      </c>
      <c r="K122" t="s">
        <v>1100</v>
      </c>
      <c r="L122" s="2" t="str">
        <f t="shared" si="12"/>
        <v>Photos</v>
      </c>
      <c r="M122">
        <v>33.582400999999997</v>
      </c>
      <c r="N122">
        <v>-111.848016</v>
      </c>
      <c r="O122" t="str">
        <f t="shared" si="14"/>
        <v xml:space="preserve">[121, 121, </v>
      </c>
      <c r="P122" s="1" t="str">
        <f t="shared" si="15"/>
        <v>74000457,</v>
      </c>
      <c r="Q122" s="1" t="str">
        <f t="shared" si="16"/>
        <v>74000457,</v>
      </c>
      <c r="R122" t="s">
        <v>5108</v>
      </c>
      <c r="S122" t="str">
        <f t="shared" si="17"/>
        <v>Taliesin West</v>
      </c>
      <c r="T122" t="s">
        <v>5112</v>
      </c>
      <c r="U122" s="1" t="s">
        <v>5112</v>
      </c>
      <c r="V122" t="str">
        <f t="shared" si="18"/>
        <v>N of jct. of Shea Blvd. and 108th St., Scottsdale, ARIZONA</v>
      </c>
      <c r="W122" s="4" t="s">
        <v>5112</v>
      </c>
      <c r="X122">
        <f t="shared" si="19"/>
        <v>33.582400999999997</v>
      </c>
      <c r="Y122" t="s">
        <v>5112</v>
      </c>
      <c r="Z122">
        <f t="shared" si="20"/>
        <v>-111.848016</v>
      </c>
      <c r="AA122" t="s">
        <v>11758</v>
      </c>
      <c r="AB122" s="5" t="str">
        <f t="shared" si="21"/>
        <v xml:space="preserve">[121, 121, 74000457,74000457,"Taliesin West", "", "N of jct. of Shea Blvd. and 108th St., Scottsdale, ARIZONA", "33.582401", "-111.848016" ,[null, "", "", null, false], null], </v>
      </c>
    </row>
    <row r="123" spans="1:28">
      <c r="A123">
        <f t="shared" si="13"/>
        <v>122</v>
      </c>
      <c r="B123" s="1">
        <v>66000187</v>
      </c>
      <c r="C123" t="s">
        <v>8716</v>
      </c>
      <c r="D123" t="s">
        <v>11273</v>
      </c>
      <c r="E123" s="3" t="s">
        <v>7505</v>
      </c>
      <c r="F123" s="3" t="s">
        <v>8890</v>
      </c>
      <c r="G123" t="s">
        <v>5114</v>
      </c>
      <c r="H123">
        <v>19661015</v>
      </c>
      <c r="I123" t="s">
        <v>3154</v>
      </c>
      <c r="J123" s="2" t="str">
        <f t="shared" si="11"/>
        <v>Text</v>
      </c>
      <c r="K123" t="s">
        <v>3155</v>
      </c>
      <c r="L123" s="2" t="str">
        <f t="shared" si="12"/>
        <v>Photos</v>
      </c>
      <c r="M123">
        <v>35.812505999999999</v>
      </c>
      <c r="N123">
        <v>-110.195125</v>
      </c>
      <c r="O123" t="str">
        <f t="shared" si="14"/>
        <v xml:space="preserve">[122, 122, </v>
      </c>
      <c r="P123" s="1" t="str">
        <f t="shared" si="15"/>
        <v>66000187,</v>
      </c>
      <c r="Q123" s="1" t="str">
        <f t="shared" si="16"/>
        <v>66000187,</v>
      </c>
      <c r="R123" t="s">
        <v>5108</v>
      </c>
      <c r="S123" t="str">
        <f t="shared" si="17"/>
        <v>Awatovi Ruins</v>
      </c>
      <c r="T123" t="s">
        <v>5112</v>
      </c>
      <c r="U123" s="1" t="s">
        <v>5112</v>
      </c>
      <c r="V123" t="str">
        <f t="shared" si="18"/>
        <v>Address Restricted, Keams Canyon, ARIZONA</v>
      </c>
      <c r="W123" s="4" t="s">
        <v>5112</v>
      </c>
      <c r="X123">
        <f t="shared" si="19"/>
        <v>35.812505999999999</v>
      </c>
      <c r="Y123" t="s">
        <v>5112</v>
      </c>
      <c r="Z123">
        <f t="shared" si="20"/>
        <v>-110.195125</v>
      </c>
      <c r="AA123" t="s">
        <v>11758</v>
      </c>
      <c r="AB123" s="5" t="str">
        <f t="shared" si="21"/>
        <v xml:space="preserve">[122, 122, 66000187,66000187,"Awatovi Ruins", "", "Address Restricted, Keams Canyon, ARIZONA", "35.812506", "-110.195125" ,[null, "", "", null, false], null], </v>
      </c>
    </row>
    <row r="124" spans="1:28">
      <c r="A124">
        <f t="shared" si="13"/>
        <v>123</v>
      </c>
      <c r="B124" s="1">
        <v>66000188</v>
      </c>
      <c r="C124" t="s">
        <v>8716</v>
      </c>
      <c r="D124" t="s">
        <v>11273</v>
      </c>
      <c r="E124" s="3" t="s">
        <v>7506</v>
      </c>
      <c r="F124" s="3" t="s">
        <v>8891</v>
      </c>
      <c r="G124" t="s">
        <v>5200</v>
      </c>
      <c r="H124">
        <v>19661015</v>
      </c>
      <c r="I124" t="s">
        <v>1093</v>
      </c>
      <c r="J124" s="2" t="str">
        <f t="shared" si="11"/>
        <v>Text</v>
      </c>
      <c r="K124" t="s">
        <v>1094</v>
      </c>
      <c r="L124" s="2" t="str">
        <f t="shared" si="12"/>
        <v>Photos</v>
      </c>
      <c r="M124">
        <v>35.876392000000003</v>
      </c>
      <c r="N124">
        <v>-110.640415</v>
      </c>
      <c r="O124" t="str">
        <f t="shared" si="14"/>
        <v xml:space="preserve">[123, 123, </v>
      </c>
      <c r="P124" s="1" t="str">
        <f t="shared" si="15"/>
        <v>66000188,</v>
      </c>
      <c r="Q124" s="1" t="str">
        <f t="shared" si="16"/>
        <v>66000188,</v>
      </c>
      <c r="R124" t="s">
        <v>5108</v>
      </c>
      <c r="S124" t="str">
        <f t="shared" si="17"/>
        <v>Old Oraibi</v>
      </c>
      <c r="T124" t="s">
        <v>5112</v>
      </c>
      <c r="U124" s="1" t="s">
        <v>5112</v>
      </c>
      <c r="V124" t="str">
        <f t="shared" si="18"/>
        <v>Hopi Indian Reservation, Oraibi, ARIZONA</v>
      </c>
      <c r="W124" s="4" t="s">
        <v>5112</v>
      </c>
      <c r="X124">
        <f t="shared" si="19"/>
        <v>35.876392000000003</v>
      </c>
      <c r="Y124" t="s">
        <v>5112</v>
      </c>
      <c r="Z124">
        <f t="shared" si="20"/>
        <v>-110.640415</v>
      </c>
      <c r="AA124" t="s">
        <v>11758</v>
      </c>
      <c r="AB124" s="5" t="str">
        <f t="shared" si="21"/>
        <v xml:space="preserve">[123, 123, 66000188,66000188,"Old Oraibi", "", "Hopi Indian Reservation, Oraibi, ARIZONA", "35.876392", "-110.640415" ,[null, "", "", null, false], null], </v>
      </c>
    </row>
    <row r="125" spans="1:28">
      <c r="A125">
        <f t="shared" si="13"/>
        <v>124</v>
      </c>
      <c r="B125" s="1">
        <v>92001234</v>
      </c>
      <c r="C125" t="s">
        <v>8716</v>
      </c>
      <c r="D125" t="s">
        <v>11274</v>
      </c>
      <c r="E125" s="3" t="s">
        <v>7507</v>
      </c>
      <c r="F125" s="3" t="s">
        <v>8892</v>
      </c>
      <c r="G125" t="s">
        <v>5201</v>
      </c>
      <c r="H125">
        <v>19921203</v>
      </c>
      <c r="I125" t="s">
        <v>3818</v>
      </c>
      <c r="J125" s="2" t="str">
        <f t="shared" si="11"/>
        <v>Text</v>
      </c>
      <c r="K125" t="s">
        <v>3819</v>
      </c>
      <c r="L125" s="2" t="str">
        <f t="shared" si="12"/>
        <v>Photos</v>
      </c>
      <c r="M125">
        <v>31.902711</v>
      </c>
      <c r="N125">
        <v>-110.999352</v>
      </c>
      <c r="O125" t="str">
        <f t="shared" si="14"/>
        <v xml:space="preserve">[124, 124, </v>
      </c>
      <c r="P125" s="1" t="str">
        <f t="shared" si="15"/>
        <v>92001234,</v>
      </c>
      <c r="Q125" s="1" t="str">
        <f t="shared" si="16"/>
        <v>92001234,</v>
      </c>
      <c r="R125" t="s">
        <v>5108</v>
      </c>
      <c r="S125" t="str">
        <f t="shared" si="17"/>
        <v>Air Force Facility Missile Site 8 (571-7) Military Reservation</v>
      </c>
      <c r="T125" t="s">
        <v>5112</v>
      </c>
      <c r="U125" s="1" t="s">
        <v>5112</v>
      </c>
      <c r="V125" t="str">
        <f t="shared" si="18"/>
        <v>1580 W. Duval Mine Rd., Green Valley, ARIZONA</v>
      </c>
      <c r="W125" s="4" t="s">
        <v>5112</v>
      </c>
      <c r="X125">
        <f t="shared" si="19"/>
        <v>31.902711</v>
      </c>
      <c r="Y125" t="s">
        <v>5112</v>
      </c>
      <c r="Z125">
        <f t="shared" si="20"/>
        <v>-110.999352</v>
      </c>
      <c r="AA125" t="s">
        <v>11758</v>
      </c>
      <c r="AB125" s="5" t="str">
        <f t="shared" si="21"/>
        <v xml:space="preserve">[124, 124, 92001234,92001234,"Air Force Facility Missile Site 8 (571-7) Military Reservation", "", "1580 W. Duval Mine Rd., Green Valley, ARIZONA", "31.902711", "-110.999352" ,[null, "", "", null, false], null], </v>
      </c>
    </row>
    <row r="126" spans="1:28">
      <c r="A126">
        <f t="shared" si="13"/>
        <v>125</v>
      </c>
      <c r="B126" s="1">
        <v>66000190</v>
      </c>
      <c r="C126" t="s">
        <v>8716</v>
      </c>
      <c r="D126" t="s">
        <v>11274</v>
      </c>
      <c r="E126" s="3" t="s">
        <v>7508</v>
      </c>
      <c r="F126" s="3" t="s">
        <v>8893</v>
      </c>
      <c r="G126" t="s">
        <v>5202</v>
      </c>
      <c r="H126">
        <v>19661015</v>
      </c>
      <c r="I126" t="s">
        <v>1105</v>
      </c>
      <c r="J126" s="2" t="str">
        <f t="shared" si="11"/>
        <v>Text</v>
      </c>
      <c r="K126" t="s">
        <v>1106</v>
      </c>
      <c r="L126" s="2" t="str">
        <f t="shared" si="12"/>
        <v>Photos</v>
      </c>
      <c r="M126">
        <v>32.212854</v>
      </c>
      <c r="N126">
        <v>-111.006204</v>
      </c>
      <c r="O126" t="str">
        <f t="shared" si="14"/>
        <v xml:space="preserve">[125, 125, </v>
      </c>
      <c r="P126" s="1" t="str">
        <f t="shared" si="15"/>
        <v>66000190,</v>
      </c>
      <c r="Q126" s="1" t="str">
        <f t="shared" si="16"/>
        <v>66000190,</v>
      </c>
      <c r="R126" t="s">
        <v>5108</v>
      </c>
      <c r="S126" t="str">
        <f t="shared" si="17"/>
        <v>Desert Laboratory</v>
      </c>
      <c r="T126" t="s">
        <v>5112</v>
      </c>
      <c r="U126" s="1" t="s">
        <v>5112</v>
      </c>
      <c r="V126" t="str">
        <f t="shared" si="18"/>
        <v>W of Tucson off W. Anklam Rd. on Tumamoc Hill, Tucson, ARIZONA</v>
      </c>
      <c r="W126" s="4" t="s">
        <v>5112</v>
      </c>
      <c r="X126">
        <f t="shared" si="19"/>
        <v>32.212854</v>
      </c>
      <c r="Y126" t="s">
        <v>5112</v>
      </c>
      <c r="Z126">
        <f t="shared" si="20"/>
        <v>-111.006204</v>
      </c>
      <c r="AA126" t="s">
        <v>11758</v>
      </c>
      <c r="AB126" s="5" t="str">
        <f t="shared" si="21"/>
        <v xml:space="preserve">[125, 125, 66000190,66000190,"Desert Laboratory", "", "W of Tucson off W. Anklam Rd. on Tumamoc Hill, Tucson, ARIZONA", "32.212854", "-111.006204" ,[null, "", "", null, false], null], </v>
      </c>
    </row>
    <row r="127" spans="1:28">
      <c r="A127">
        <f t="shared" si="13"/>
        <v>126</v>
      </c>
      <c r="B127" s="1">
        <v>66000191</v>
      </c>
      <c r="C127" t="s">
        <v>8716</v>
      </c>
      <c r="D127" t="s">
        <v>11274</v>
      </c>
      <c r="E127" s="3" t="s">
        <v>7508</v>
      </c>
      <c r="F127" s="3" t="s">
        <v>8894</v>
      </c>
      <c r="G127" t="s">
        <v>5203</v>
      </c>
      <c r="H127">
        <v>19661015</v>
      </c>
      <c r="I127" t="s">
        <v>1095</v>
      </c>
      <c r="J127" s="2" t="str">
        <f t="shared" si="11"/>
        <v>Text</v>
      </c>
      <c r="K127" t="s">
        <v>1096</v>
      </c>
      <c r="L127" s="2" t="str">
        <f t="shared" si="12"/>
        <v>Photos</v>
      </c>
      <c r="M127">
        <v>32.130569999999999</v>
      </c>
      <c r="N127">
        <v>-111.016649</v>
      </c>
      <c r="O127" t="str">
        <f t="shared" si="14"/>
        <v xml:space="preserve">[126, 126, </v>
      </c>
      <c r="P127" s="1" t="str">
        <f t="shared" si="15"/>
        <v>66000191,</v>
      </c>
      <c r="Q127" s="1" t="str">
        <f t="shared" si="16"/>
        <v>66000191,</v>
      </c>
      <c r="R127" t="s">
        <v>5108</v>
      </c>
      <c r="S127" t="str">
        <f t="shared" si="17"/>
        <v>San Xavier del Bac</v>
      </c>
      <c r="T127" t="s">
        <v>5112</v>
      </c>
      <c r="U127" s="1" t="s">
        <v>5112</v>
      </c>
      <c r="V127" t="str">
        <f t="shared" si="18"/>
        <v>9 mi. S of Tucson via Mission Rd., Tucson, ARIZONA</v>
      </c>
      <c r="W127" s="4" t="s">
        <v>5112</v>
      </c>
      <c r="X127">
        <f t="shared" si="19"/>
        <v>32.130569999999999</v>
      </c>
      <c r="Y127" t="s">
        <v>5112</v>
      </c>
      <c r="Z127">
        <f t="shared" si="20"/>
        <v>-111.016649</v>
      </c>
      <c r="AA127" t="s">
        <v>11758</v>
      </c>
      <c r="AB127" s="5" t="str">
        <f t="shared" si="21"/>
        <v xml:space="preserve">[126, 126, 66000191,66000191,"San Xavier del Bac", "", "9 mi. S of Tucson via Mission Rd., Tucson, ARIZONA", "32.13057", "-111.016649" ,[null, "", "", null, false], null], </v>
      </c>
    </row>
    <row r="128" spans="1:28">
      <c r="A128">
        <f t="shared" si="13"/>
        <v>127</v>
      </c>
      <c r="B128" s="1">
        <v>66000189</v>
      </c>
      <c r="C128" t="s">
        <v>8716</v>
      </c>
      <c r="D128" t="s">
        <v>11274</v>
      </c>
      <c r="E128" s="3" t="s">
        <v>7509</v>
      </c>
      <c r="F128" s="3" t="s">
        <v>8895</v>
      </c>
      <c r="G128" t="s">
        <v>5114</v>
      </c>
      <c r="H128">
        <v>19661015</v>
      </c>
      <c r="I128" t="s">
        <v>2986</v>
      </c>
      <c r="J128" s="2" t="str">
        <f t="shared" si="11"/>
        <v>Text</v>
      </c>
      <c r="K128" t="s">
        <v>2987</v>
      </c>
      <c r="L128" s="2" t="str">
        <f t="shared" si="12"/>
        <v>Photos</v>
      </c>
      <c r="M128">
        <v>34.048927999999997</v>
      </c>
      <c r="N128">
        <v>-111.09373100000001</v>
      </c>
      <c r="O128" t="str">
        <f t="shared" si="14"/>
        <v xml:space="preserve">[127, 127, </v>
      </c>
      <c r="P128" s="1" t="str">
        <f t="shared" si="15"/>
        <v>66000189,</v>
      </c>
      <c r="Q128" s="1" t="str">
        <f t="shared" si="16"/>
        <v>66000189,</v>
      </c>
      <c r="R128" t="s">
        <v>5108</v>
      </c>
      <c r="S128" t="str">
        <f t="shared" si="17"/>
        <v>Ventana Cave</v>
      </c>
      <c r="T128" t="s">
        <v>5112</v>
      </c>
      <c r="U128" s="1" t="s">
        <v>5112</v>
      </c>
      <c r="V128" t="str">
        <f t="shared" si="18"/>
        <v>Address Restricted, Santa Rosa, ARIZONA</v>
      </c>
      <c r="W128" s="4" t="s">
        <v>5112</v>
      </c>
      <c r="X128">
        <f t="shared" si="19"/>
        <v>34.048927999999997</v>
      </c>
      <c r="Y128" t="s">
        <v>5112</v>
      </c>
      <c r="Z128">
        <f t="shared" si="20"/>
        <v>-111.09373100000001</v>
      </c>
      <c r="AA128" t="s">
        <v>11758</v>
      </c>
      <c r="AB128" s="5" t="str">
        <f t="shared" si="21"/>
        <v xml:space="preserve">[127, 127, 66000189,66000189,"Ventana Cave", "", "Address Restricted, Santa Rosa, ARIZONA", "34.048928", "-111.093731" ,[null, "", "", null, false], null], </v>
      </c>
    </row>
    <row r="129" spans="1:28">
      <c r="A129">
        <f t="shared" si="13"/>
        <v>128</v>
      </c>
      <c r="B129" s="1">
        <v>71000118</v>
      </c>
      <c r="C129" t="s">
        <v>8716</v>
      </c>
      <c r="D129" t="s">
        <v>7601</v>
      </c>
      <c r="E129" s="3" t="s">
        <v>7510</v>
      </c>
      <c r="F129" s="3" t="s">
        <v>8896</v>
      </c>
      <c r="G129" t="s">
        <v>5114</v>
      </c>
      <c r="H129">
        <v>19710603</v>
      </c>
      <c r="I129" t="s">
        <v>4871</v>
      </c>
      <c r="J129" s="2" t="str">
        <f t="shared" si="11"/>
        <v>Text</v>
      </c>
      <c r="K129" t="s">
        <v>4872</v>
      </c>
      <c r="L129" s="2" t="str">
        <f t="shared" si="12"/>
        <v>Photos</v>
      </c>
      <c r="M129">
        <v>31.340378000000001</v>
      </c>
      <c r="N129">
        <v>-110.934253</v>
      </c>
      <c r="O129" t="str">
        <f t="shared" si="14"/>
        <v xml:space="preserve">[128, 128, </v>
      </c>
      <c r="P129" s="1" t="str">
        <f t="shared" si="15"/>
        <v>71000118,</v>
      </c>
      <c r="Q129" s="1" t="str">
        <f t="shared" si="16"/>
        <v>71000118,</v>
      </c>
      <c r="R129" t="s">
        <v>5108</v>
      </c>
      <c r="S129" t="str">
        <f t="shared" si="17"/>
        <v>Calabasas</v>
      </c>
      <c r="T129" t="s">
        <v>5112</v>
      </c>
      <c r="U129" s="1" t="s">
        <v>5112</v>
      </c>
      <c r="V129" t="str">
        <f t="shared" si="18"/>
        <v>Address Restricted, Nogales, ARIZONA</v>
      </c>
      <c r="W129" s="4" t="s">
        <v>5112</v>
      </c>
      <c r="X129">
        <f t="shared" si="19"/>
        <v>31.340378000000001</v>
      </c>
      <c r="Y129" t="s">
        <v>5112</v>
      </c>
      <c r="Z129">
        <f t="shared" si="20"/>
        <v>-110.934253</v>
      </c>
      <c r="AA129" t="s">
        <v>11758</v>
      </c>
      <c r="AB129" s="5" t="str">
        <f t="shared" si="21"/>
        <v xml:space="preserve">[128, 128, 71000118,71000118,"Calabasas", "", "Address Restricted, Nogales, ARIZONA", "31.340378", "-110.934253" ,[null, "", "", null, false], null], </v>
      </c>
    </row>
    <row r="130" spans="1:28">
      <c r="A130">
        <f t="shared" si="13"/>
        <v>129</v>
      </c>
      <c r="B130" s="1">
        <v>87001437</v>
      </c>
      <c r="C130" t="s">
        <v>8716</v>
      </c>
      <c r="D130" t="s">
        <v>7601</v>
      </c>
      <c r="E130" s="3" t="s">
        <v>7511</v>
      </c>
      <c r="F130" s="3" t="s">
        <v>8897</v>
      </c>
      <c r="G130" t="s">
        <v>5204</v>
      </c>
      <c r="H130">
        <v>19870528</v>
      </c>
      <c r="I130" t="s">
        <v>2902</v>
      </c>
      <c r="J130" s="2" t="str">
        <f t="shared" si="11"/>
        <v>Text</v>
      </c>
      <c r="K130" t="s">
        <v>2903</v>
      </c>
      <c r="L130" s="2" t="str">
        <f t="shared" si="12"/>
        <v>Photos</v>
      </c>
      <c r="M130">
        <v>31.569403000000001</v>
      </c>
      <c r="N130">
        <v>-111.05175199999999</v>
      </c>
      <c r="O130" t="str">
        <f t="shared" si="14"/>
        <v xml:space="preserve">[129, 129, </v>
      </c>
      <c r="P130" s="1" t="str">
        <f t="shared" si="15"/>
        <v>87001437,</v>
      </c>
      <c r="Q130" s="1" t="str">
        <f t="shared" si="16"/>
        <v>87001437,</v>
      </c>
      <c r="R130" t="s">
        <v>5108</v>
      </c>
      <c r="S130" t="str">
        <f t="shared" si="17"/>
        <v>Tumacacori Museum</v>
      </c>
      <c r="T130" t="s">
        <v>5112</v>
      </c>
      <c r="U130" s="1" t="s">
        <v>5112</v>
      </c>
      <c r="V130" t="str">
        <f t="shared" si="18"/>
        <v>Tumacacori National Monument, Tumacacori, ARIZONA</v>
      </c>
      <c r="W130" s="4" t="s">
        <v>5112</v>
      </c>
      <c r="X130">
        <f t="shared" si="19"/>
        <v>31.569403000000001</v>
      </c>
      <c r="Y130" t="s">
        <v>5112</v>
      </c>
      <c r="Z130">
        <f t="shared" si="20"/>
        <v>-111.05175199999999</v>
      </c>
      <c r="AA130" t="s">
        <v>11758</v>
      </c>
      <c r="AB130" s="5" t="str">
        <f t="shared" si="21"/>
        <v xml:space="preserve">[129, 129, 87001437,87001437,"Tumacacori Museum", "", "Tumacacori National Monument, Tumacacori, ARIZONA", "31.569403", "-111.051752" ,[null, "", "", null, false], null], </v>
      </c>
    </row>
    <row r="131" spans="1:28">
      <c r="A131">
        <f t="shared" si="13"/>
        <v>130</v>
      </c>
      <c r="B131" s="1">
        <v>66000196</v>
      </c>
      <c r="C131" t="s">
        <v>8716</v>
      </c>
      <c r="D131" t="s">
        <v>11275</v>
      </c>
      <c r="E131" s="3" t="s">
        <v>5205</v>
      </c>
      <c r="F131" s="3" t="s">
        <v>8898</v>
      </c>
      <c r="G131" t="s">
        <v>5205</v>
      </c>
      <c r="H131">
        <v>19661113</v>
      </c>
      <c r="I131" t="s">
        <v>1107</v>
      </c>
      <c r="J131" s="2" t="str">
        <f t="shared" ref="J131:J194" si="22">HYPERLINK(I131,"Text")</f>
        <v>Text</v>
      </c>
      <c r="K131" t="s">
        <v>1108</v>
      </c>
      <c r="L131" s="2" t="str">
        <f t="shared" ref="L131:L194" si="23">HYPERLINK(K131,"Photos")</f>
        <v>Photos</v>
      </c>
      <c r="M131">
        <v>34.751404999999998</v>
      </c>
      <c r="N131">
        <v>-112.115741</v>
      </c>
      <c r="O131" t="str">
        <f t="shared" si="14"/>
        <v xml:space="preserve">[130, 130, </v>
      </c>
      <c r="P131" s="1" t="str">
        <f t="shared" si="15"/>
        <v>66000196,</v>
      </c>
      <c r="Q131" s="1" t="str">
        <f t="shared" si="16"/>
        <v>66000196,</v>
      </c>
      <c r="R131" t="s">
        <v>5108</v>
      </c>
      <c r="S131" t="str">
        <f t="shared" si="17"/>
        <v>Jerome Historic District</v>
      </c>
      <c r="T131" t="s">
        <v>5112</v>
      </c>
      <c r="U131" s="1" t="s">
        <v>5112</v>
      </c>
      <c r="V131" t="str">
        <f t="shared" si="18"/>
        <v>Jerome, Jerome, ARIZONA</v>
      </c>
      <c r="W131" s="4" t="s">
        <v>5112</v>
      </c>
      <c r="X131">
        <f t="shared" si="19"/>
        <v>34.751404999999998</v>
      </c>
      <c r="Y131" t="s">
        <v>5112</v>
      </c>
      <c r="Z131">
        <f t="shared" si="20"/>
        <v>-112.115741</v>
      </c>
      <c r="AA131" t="s">
        <v>11758</v>
      </c>
      <c r="AB131" s="5" t="str">
        <f t="shared" si="21"/>
        <v xml:space="preserve">[130, 130, 66000196,66000196,"Jerome Historic District", "", "Jerome, Jerome, ARIZONA", "34.751405", "-112.115741" ,[null, "", "", null, false], null], </v>
      </c>
    </row>
    <row r="132" spans="1:28">
      <c r="A132">
        <f t="shared" si="13"/>
        <v>131</v>
      </c>
      <c r="B132" s="1">
        <v>66000197</v>
      </c>
      <c r="C132" t="s">
        <v>8716</v>
      </c>
      <c r="D132" t="s">
        <v>7512</v>
      </c>
      <c r="E132" s="3" t="s">
        <v>7512</v>
      </c>
      <c r="F132" s="3" t="s">
        <v>8899</v>
      </c>
      <c r="G132" t="s">
        <v>5206</v>
      </c>
      <c r="H132">
        <v>19661113</v>
      </c>
      <c r="I132" t="s">
        <v>4290</v>
      </c>
      <c r="J132" s="2" t="str">
        <f t="shared" si="22"/>
        <v>Text</v>
      </c>
      <c r="K132" t="s">
        <v>4291</v>
      </c>
      <c r="L132" s="2" t="str">
        <f t="shared" si="23"/>
        <v>Photos</v>
      </c>
      <c r="M132">
        <v>32.692650999999998</v>
      </c>
      <c r="N132">
        <v>-114.627692</v>
      </c>
      <c r="O132" t="str">
        <f t="shared" si="14"/>
        <v xml:space="preserve">[131, 131, </v>
      </c>
      <c r="P132" s="1" t="str">
        <f t="shared" si="15"/>
        <v>66000197,</v>
      </c>
      <c r="Q132" s="1" t="str">
        <f t="shared" si="16"/>
        <v>66000197,</v>
      </c>
      <c r="R132" t="s">
        <v>5108</v>
      </c>
      <c r="S132" t="str">
        <f t="shared" si="17"/>
        <v>Yuma Crossing and Associated Sites</v>
      </c>
      <c r="T132" t="s">
        <v>5112</v>
      </c>
      <c r="U132" s="1" t="s">
        <v>5112</v>
      </c>
      <c r="V132" t="str">
        <f t="shared" si="18"/>
        <v>Banks of the Colorado River, Yuma, ARIZONA</v>
      </c>
      <c r="W132" s="4" t="s">
        <v>5112</v>
      </c>
      <c r="X132">
        <f t="shared" si="19"/>
        <v>32.692650999999998</v>
      </c>
      <c r="Y132" t="s">
        <v>5112</v>
      </c>
      <c r="Z132">
        <f t="shared" si="20"/>
        <v>-114.627692</v>
      </c>
      <c r="AA132" t="s">
        <v>11758</v>
      </c>
      <c r="AB132" s="5" t="str">
        <f t="shared" si="21"/>
        <v xml:space="preserve">[131, 131, 66000197,66000197,"Yuma Crossing and Associated Sites", "", "Banks of the Colorado River, Yuma, ARIZONA", "32.692651", "-114.627692" ,[null, "", "", null, false], null], </v>
      </c>
    </row>
    <row r="133" spans="1:28">
      <c r="A133">
        <f t="shared" ref="A133:A196" si="24">A132+1</f>
        <v>132</v>
      </c>
      <c r="B133" s="1">
        <v>66000198</v>
      </c>
      <c r="C133" t="s">
        <v>8717</v>
      </c>
      <c r="D133" t="s">
        <v>11276</v>
      </c>
      <c r="E133" s="3" t="s">
        <v>7513</v>
      </c>
      <c r="F133" s="3" t="s">
        <v>8900</v>
      </c>
      <c r="G133" t="s">
        <v>5207</v>
      </c>
      <c r="H133">
        <v>19661015</v>
      </c>
      <c r="I133" t="s">
        <v>2558</v>
      </c>
      <c r="J133" s="2" t="str">
        <f t="shared" si="22"/>
        <v>Text</v>
      </c>
      <c r="K133" t="s">
        <v>2559</v>
      </c>
      <c r="L133" s="2" t="str">
        <f t="shared" si="23"/>
        <v>Photos</v>
      </c>
      <c r="M133">
        <v>34.117322999999999</v>
      </c>
      <c r="N133">
        <v>-91.376508999999999</v>
      </c>
      <c r="O133" t="str">
        <f t="shared" ref="O133:O196" si="25">"[" &amp;  A133 &amp; ", " &amp; A133 &amp; ", "</f>
        <v xml:space="preserve">[132, 132, </v>
      </c>
      <c r="P133" s="1" t="str">
        <f t="shared" ref="P133:P196" si="26">B133 &amp; ","</f>
        <v>66000198,</v>
      </c>
      <c r="Q133" s="1" t="str">
        <f t="shared" ref="Q133:Q196" si="27">B133 &amp; ","</f>
        <v>66000198,</v>
      </c>
      <c r="R133" t="s">
        <v>5108</v>
      </c>
      <c r="S133" t="str">
        <f t="shared" ref="S133:S196" si="28">F133</f>
        <v>Arkansas Post National Memorial</v>
      </c>
      <c r="T133" t="s">
        <v>5112</v>
      </c>
      <c r="U133" s="1" t="s">
        <v>5112</v>
      </c>
      <c r="V133" t="str">
        <f t="shared" ref="V133:V196" si="29">G133 &amp; ", " &amp; E133 &amp; ", " &amp; C133</f>
        <v>8 mi. SE of Gillett on AR 1 and 169, Gillett, ARKANSAS</v>
      </c>
      <c r="W133" s="4" t="s">
        <v>5112</v>
      </c>
      <c r="X133">
        <f t="shared" ref="X133:X196" si="30">M133</f>
        <v>34.117322999999999</v>
      </c>
      <c r="Y133" t="s">
        <v>5112</v>
      </c>
      <c r="Z133">
        <f t="shared" ref="Z133:Z196" si="31">N133</f>
        <v>-91.376508999999999</v>
      </c>
      <c r="AA133" t="s">
        <v>11758</v>
      </c>
      <c r="AB133" s="5" t="str">
        <f t="shared" ref="AB133:AB196" si="32">O133&amp;P133&amp;Q133&amp;R133&amp;S133&amp;T133&amp;U133&amp;V133&amp;W133&amp;X133&amp;Y133&amp;Z133&amp;AA133</f>
        <v xml:space="preserve">[132, 132, 66000198,66000198,"Arkansas Post National Memorial", "", "8 mi. SE of Gillett on AR 1 and 169, Gillett, ARKANSAS", "34.117323", "-91.376509" ,[null, "", "", null, false], null], </v>
      </c>
    </row>
    <row r="134" spans="1:28">
      <c r="A134">
        <f t="shared" si="24"/>
        <v>133</v>
      </c>
      <c r="B134" s="1">
        <v>85003542</v>
      </c>
      <c r="C134" t="s">
        <v>8717</v>
      </c>
      <c r="D134" t="s">
        <v>11276</v>
      </c>
      <c r="E134" s="3" t="s">
        <v>7514</v>
      </c>
      <c r="F134" s="3" t="s">
        <v>8901</v>
      </c>
      <c r="G134" t="s">
        <v>5114</v>
      </c>
      <c r="H134">
        <v>19851031</v>
      </c>
      <c r="I134" t="s">
        <v>3416</v>
      </c>
      <c r="J134" s="2" t="str">
        <f t="shared" si="22"/>
        <v>Text</v>
      </c>
      <c r="K134" t="s">
        <v>3417</v>
      </c>
      <c r="L134" s="2" t="str">
        <f t="shared" si="23"/>
        <v>Photos</v>
      </c>
      <c r="M134">
        <v>35.201050000000002</v>
      </c>
      <c r="N134">
        <v>-91.831833000000003</v>
      </c>
      <c r="O134" t="str">
        <f t="shared" si="25"/>
        <v xml:space="preserve">[133, 133, </v>
      </c>
      <c r="P134" s="1" t="str">
        <f t="shared" si="26"/>
        <v>85003542,</v>
      </c>
      <c r="Q134" s="1" t="str">
        <f t="shared" si="27"/>
        <v>85003542,</v>
      </c>
      <c r="R134" t="s">
        <v>5108</v>
      </c>
      <c r="S134" t="str">
        <f t="shared" si="28"/>
        <v>Menard--Hodges Mounds (3AR4)</v>
      </c>
      <c r="T134" t="s">
        <v>5112</v>
      </c>
      <c r="U134" s="1" t="s">
        <v>5112</v>
      </c>
      <c r="V134" t="str">
        <f t="shared" si="29"/>
        <v>Address Restricted, Nady, ARKANSAS</v>
      </c>
      <c r="W134" s="4" t="s">
        <v>5112</v>
      </c>
      <c r="X134">
        <f t="shared" si="30"/>
        <v>35.201050000000002</v>
      </c>
      <c r="Y134" t="s">
        <v>5112</v>
      </c>
      <c r="Z134">
        <f t="shared" si="31"/>
        <v>-91.831833000000003</v>
      </c>
      <c r="AA134" t="s">
        <v>11758</v>
      </c>
      <c r="AB134" s="5" t="str">
        <f t="shared" si="32"/>
        <v xml:space="preserve">[133, 133, 85003542,85003542,"Menard--Hodges Mounds (3AR4)", "", "Address Restricted, Nady, ARKANSAS", "35.20105", "-91.831833" ,[null, "", "", null, false], null], </v>
      </c>
    </row>
    <row r="135" spans="1:28">
      <c r="A135">
        <f t="shared" si="24"/>
        <v>134</v>
      </c>
      <c r="B135" s="1">
        <v>70000119</v>
      </c>
      <c r="C135" t="s">
        <v>8717</v>
      </c>
      <c r="D135" t="s">
        <v>8325</v>
      </c>
      <c r="E135" s="3" t="s">
        <v>7515</v>
      </c>
      <c r="F135" s="3" t="s">
        <v>8902</v>
      </c>
      <c r="G135" t="s">
        <v>5208</v>
      </c>
      <c r="H135">
        <v>19700121</v>
      </c>
      <c r="I135" t="s">
        <v>4078</v>
      </c>
      <c r="J135" s="2" t="str">
        <f t="shared" si="22"/>
        <v>Text</v>
      </c>
      <c r="K135" t="s">
        <v>4079</v>
      </c>
      <c r="L135" s="2" t="str">
        <f t="shared" si="23"/>
        <v>Photos</v>
      </c>
      <c r="M135">
        <v>33.842756999999999</v>
      </c>
      <c r="N135">
        <v>-92.461481000000006</v>
      </c>
      <c r="O135" t="str">
        <f t="shared" si="25"/>
        <v xml:space="preserve">[134, 134, </v>
      </c>
      <c r="P135" s="1" t="str">
        <f t="shared" si="26"/>
        <v>70000119,</v>
      </c>
      <c r="Q135" s="1" t="str">
        <f t="shared" si="27"/>
        <v>70000119,</v>
      </c>
      <c r="R135" t="s">
        <v>5108</v>
      </c>
      <c r="S135" t="str">
        <f t="shared" si="28"/>
        <v>Marks' Mills Battlefield Park</v>
      </c>
      <c r="T135" t="s">
        <v>5112</v>
      </c>
      <c r="U135" s="1" t="s">
        <v>5112</v>
      </c>
      <c r="V135" t="str">
        <f t="shared" si="29"/>
        <v>Jct. of AR 8 and AR 97, Fordyce, ARKANSAS</v>
      </c>
      <c r="W135" s="4" t="s">
        <v>5112</v>
      </c>
      <c r="X135">
        <f t="shared" si="30"/>
        <v>33.842756999999999</v>
      </c>
      <c r="Y135" t="s">
        <v>5112</v>
      </c>
      <c r="Z135">
        <f t="shared" si="31"/>
        <v>-92.461481000000006</v>
      </c>
      <c r="AA135" t="s">
        <v>11758</v>
      </c>
      <c r="AB135" s="5" t="str">
        <f t="shared" si="32"/>
        <v xml:space="preserve">[134, 134, 70000119,70000119,"Marks' Mills Battlefield Park", "", "Jct. of AR 8 and AR 97, Fordyce, ARKANSAS", "33.842757", "-92.461481" ,[null, "", "", null, false], null], </v>
      </c>
    </row>
    <row r="136" spans="1:28">
      <c r="A136">
        <f t="shared" si="24"/>
        <v>135</v>
      </c>
      <c r="B136" s="1">
        <v>66000200</v>
      </c>
      <c r="C136" t="s">
        <v>8717</v>
      </c>
      <c r="D136" t="s">
        <v>11277</v>
      </c>
      <c r="E136" s="3" t="s">
        <v>7516</v>
      </c>
      <c r="F136" s="3" t="s">
        <v>8903</v>
      </c>
      <c r="G136" t="s">
        <v>5114</v>
      </c>
      <c r="H136">
        <v>19661015</v>
      </c>
      <c r="I136" t="s">
        <v>2978</v>
      </c>
      <c r="J136" s="2" t="str">
        <f t="shared" si="22"/>
        <v>Text</v>
      </c>
      <c r="K136" t="s">
        <v>2979</v>
      </c>
      <c r="L136" s="2" t="str">
        <f t="shared" si="23"/>
        <v>Photos</v>
      </c>
      <c r="M136">
        <v>35.267197000000003</v>
      </c>
      <c r="N136">
        <v>-90.554541999999998</v>
      </c>
      <c r="O136" t="str">
        <f t="shared" si="25"/>
        <v xml:space="preserve">[135, 135, </v>
      </c>
      <c r="P136" s="1" t="str">
        <f t="shared" si="26"/>
        <v>66000200,</v>
      </c>
      <c r="Q136" s="1" t="str">
        <f t="shared" si="27"/>
        <v>66000200,</v>
      </c>
      <c r="R136" t="s">
        <v>5108</v>
      </c>
      <c r="S136" t="str">
        <f t="shared" si="28"/>
        <v>Parkin Indian Mound</v>
      </c>
      <c r="T136" t="s">
        <v>5112</v>
      </c>
      <c r="U136" s="1" t="s">
        <v>5112</v>
      </c>
      <c r="V136" t="str">
        <f t="shared" si="29"/>
        <v>Address Restricted, Parkin, ARKANSAS</v>
      </c>
      <c r="W136" s="4" t="s">
        <v>5112</v>
      </c>
      <c r="X136">
        <f t="shared" si="30"/>
        <v>35.267197000000003</v>
      </c>
      <c r="Y136" t="s">
        <v>5112</v>
      </c>
      <c r="Z136">
        <f t="shared" si="31"/>
        <v>-90.554541999999998</v>
      </c>
      <c r="AA136" t="s">
        <v>11758</v>
      </c>
      <c r="AB136" s="5" t="str">
        <f t="shared" si="32"/>
        <v xml:space="preserve">[135, 135, 66000200,66000200,"Parkin Indian Mound", "", "Address Restricted, Parkin, ARKANSAS", "35.267197", "-90.554542" ,[null, "", "", null, false], null], </v>
      </c>
    </row>
    <row r="137" spans="1:28">
      <c r="A137">
        <f t="shared" si="24"/>
        <v>136</v>
      </c>
      <c r="B137" s="1">
        <v>92001882</v>
      </c>
      <c r="C137" t="s">
        <v>8717</v>
      </c>
      <c r="D137" t="s">
        <v>11278</v>
      </c>
      <c r="E137" s="3" t="s">
        <v>7517</v>
      </c>
      <c r="F137" s="3" t="s">
        <v>8904</v>
      </c>
      <c r="G137" t="s">
        <v>5209</v>
      </c>
      <c r="H137">
        <v>19920706</v>
      </c>
      <c r="I137" t="s">
        <v>3958</v>
      </c>
      <c r="J137" s="2" t="str">
        <f t="shared" si="22"/>
        <v>Text</v>
      </c>
      <c r="K137" t="s">
        <v>3959</v>
      </c>
      <c r="L137" s="2" t="str">
        <f t="shared" si="23"/>
        <v>Photos</v>
      </c>
      <c r="M137">
        <v>33.757359999999998</v>
      </c>
      <c r="N137">
        <v>-91.275330999999994</v>
      </c>
      <c r="O137" t="str">
        <f t="shared" si="25"/>
        <v xml:space="preserve">[136, 136, </v>
      </c>
      <c r="P137" s="1" t="str">
        <f t="shared" si="26"/>
        <v>92001882,</v>
      </c>
      <c r="Q137" s="1" t="str">
        <f t="shared" si="27"/>
        <v>92001882,</v>
      </c>
      <c r="R137" t="s">
        <v>5108</v>
      </c>
      <c r="S137" t="str">
        <f t="shared" si="28"/>
        <v>Rohwer Relocation Center Memorial Cemetery</v>
      </c>
      <c r="T137" t="s">
        <v>5112</v>
      </c>
      <c r="U137" s="1" t="s">
        <v>5112</v>
      </c>
      <c r="V137" t="str">
        <f t="shared" si="29"/>
        <v>AR 1, Rohwer, ARKANSAS</v>
      </c>
      <c r="W137" s="4" t="s">
        <v>5112</v>
      </c>
      <c r="X137">
        <f t="shared" si="30"/>
        <v>33.757359999999998</v>
      </c>
      <c r="Y137" t="s">
        <v>5112</v>
      </c>
      <c r="Z137">
        <f t="shared" si="31"/>
        <v>-91.275330999999994</v>
      </c>
      <c r="AA137" t="s">
        <v>11758</v>
      </c>
      <c r="AB137" s="5" t="str">
        <f t="shared" si="32"/>
        <v xml:space="preserve">[136, 136, 92001882,92001882,"Rohwer Relocation Center Memorial Cemetery", "", "AR 1, Rohwer, ARKANSAS", "33.75736", "-91.275331" ,[null, "", "", null, false], null], </v>
      </c>
    </row>
    <row r="138" spans="1:28">
      <c r="A138">
        <f t="shared" si="24"/>
        <v>137</v>
      </c>
      <c r="B138" s="1">
        <v>74000275</v>
      </c>
      <c r="C138" t="s">
        <v>8717</v>
      </c>
      <c r="D138" t="s">
        <v>11279</v>
      </c>
      <c r="E138" s="3" t="s">
        <v>7518</v>
      </c>
      <c r="F138" s="3" t="s">
        <v>8905</v>
      </c>
      <c r="G138" t="s">
        <v>5210</v>
      </c>
      <c r="H138">
        <v>19741113</v>
      </c>
      <c r="I138" t="s">
        <v>2846</v>
      </c>
      <c r="J138" s="2" t="str">
        <f t="shared" si="22"/>
        <v>Text</v>
      </c>
      <c r="K138" t="s">
        <v>2847</v>
      </c>
      <c r="L138" s="2" t="str">
        <f t="shared" si="23"/>
        <v>Photos</v>
      </c>
      <c r="M138">
        <v>34.531322000000003</v>
      </c>
      <c r="N138">
        <v>-93.063740999999993</v>
      </c>
      <c r="O138" t="str">
        <f t="shared" si="25"/>
        <v xml:space="preserve">[137, 137, </v>
      </c>
      <c r="P138" s="1" t="str">
        <f t="shared" si="26"/>
        <v>74000275,</v>
      </c>
      <c r="Q138" s="1" t="str">
        <f t="shared" si="27"/>
        <v>74000275,</v>
      </c>
      <c r="R138" t="s">
        <v>5108</v>
      </c>
      <c r="S138" t="str">
        <f t="shared" si="28"/>
        <v>Bathhouse Row</v>
      </c>
      <c r="T138" t="s">
        <v>5112</v>
      </c>
      <c r="U138" s="1" t="s">
        <v>5112</v>
      </c>
      <c r="V138" t="str">
        <f t="shared" si="29"/>
        <v>Central Ave. between Reserve and Fountain Sts., in Hot Springs National Park, Hot Springs, ARKANSAS</v>
      </c>
      <c r="W138" s="4" t="s">
        <v>5112</v>
      </c>
      <c r="X138">
        <f t="shared" si="30"/>
        <v>34.531322000000003</v>
      </c>
      <c r="Y138" t="s">
        <v>5112</v>
      </c>
      <c r="Z138">
        <f t="shared" si="31"/>
        <v>-93.063740999999993</v>
      </c>
      <c r="AA138" t="s">
        <v>11758</v>
      </c>
      <c r="AB138" s="5" t="str">
        <f t="shared" si="32"/>
        <v xml:space="preserve">[137, 137, 74000275,74000275,"Bathhouse Row", "", "Central Ave. between Reserve and Fountain Sts., in Hot Springs National Park, Hot Springs, ARKANSAS", "34.531322", "-93.063741" ,[null, "", "", null, false], null], </v>
      </c>
    </row>
    <row r="139" spans="1:28">
      <c r="A139">
        <f t="shared" si="24"/>
        <v>138</v>
      </c>
      <c r="B139" s="1">
        <v>70000120</v>
      </c>
      <c r="C139" t="s">
        <v>8717</v>
      </c>
      <c r="D139" t="s">
        <v>11280</v>
      </c>
      <c r="E139" s="3" t="s">
        <v>7519</v>
      </c>
      <c r="F139" s="3" t="s">
        <v>8906</v>
      </c>
      <c r="G139" t="s">
        <v>5211</v>
      </c>
      <c r="H139">
        <v>19700121</v>
      </c>
      <c r="I139" t="s">
        <v>4080</v>
      </c>
      <c r="J139" s="2" t="str">
        <f t="shared" si="22"/>
        <v>Text</v>
      </c>
      <c r="K139" t="s">
        <v>4081</v>
      </c>
      <c r="L139" s="2" t="str">
        <f t="shared" si="23"/>
        <v>Photos</v>
      </c>
      <c r="M139">
        <v>34.169542</v>
      </c>
      <c r="N139">
        <v>-92.590992999999997</v>
      </c>
      <c r="O139" t="str">
        <f t="shared" si="25"/>
        <v xml:space="preserve">[138, 138, </v>
      </c>
      <c r="P139" s="1" t="str">
        <f t="shared" si="26"/>
        <v>70000120,</v>
      </c>
      <c r="Q139" s="1" t="str">
        <f t="shared" si="27"/>
        <v>70000120,</v>
      </c>
      <c r="R139" t="s">
        <v>5108</v>
      </c>
      <c r="S139" t="str">
        <f t="shared" si="28"/>
        <v>Jenkins' Ferry Battleground</v>
      </c>
      <c r="T139" t="s">
        <v>5112</v>
      </c>
      <c r="U139" s="1" t="s">
        <v>5112</v>
      </c>
      <c r="V139" t="str">
        <f t="shared" si="29"/>
        <v>NE of Leola on AR 46, Leola, ARKANSAS</v>
      </c>
      <c r="W139" s="4" t="s">
        <v>5112</v>
      </c>
      <c r="X139">
        <f t="shared" si="30"/>
        <v>34.169542</v>
      </c>
      <c r="Y139" t="s">
        <v>5112</v>
      </c>
      <c r="Z139">
        <f t="shared" si="31"/>
        <v>-92.590992999999997</v>
      </c>
      <c r="AA139" t="s">
        <v>11758</v>
      </c>
      <c r="AB139" s="5" t="str">
        <f t="shared" si="32"/>
        <v xml:space="preserve">[138, 138, 70000120,70000120,"Jenkins' Ferry Battleground", "", "NE of Leola on AR 46, Leola, ARKANSAS", "34.169542", "-92.590993" ,[null, "", "", null, false], null], </v>
      </c>
    </row>
    <row r="140" spans="1:28">
      <c r="A140">
        <f t="shared" si="24"/>
        <v>139</v>
      </c>
      <c r="B140" s="1">
        <v>72000203</v>
      </c>
      <c r="C140" t="s">
        <v>8717</v>
      </c>
      <c r="D140" t="s">
        <v>11281</v>
      </c>
      <c r="E140" s="3" t="s">
        <v>7520</v>
      </c>
      <c r="F140" s="3" t="s">
        <v>8907</v>
      </c>
      <c r="G140" t="s">
        <v>5212</v>
      </c>
      <c r="H140">
        <v>19720519</v>
      </c>
      <c r="I140" t="s">
        <v>4082</v>
      </c>
      <c r="J140" s="2" t="str">
        <f t="shared" si="22"/>
        <v>Text</v>
      </c>
      <c r="K140" t="s">
        <v>4083</v>
      </c>
      <c r="L140" s="2" t="str">
        <f t="shared" si="23"/>
        <v>Photos</v>
      </c>
      <c r="M140">
        <v>33.448554000000001</v>
      </c>
      <c r="N140">
        <v>-92.173674000000005</v>
      </c>
      <c r="O140" t="str">
        <f t="shared" si="25"/>
        <v xml:space="preserve">[139, 139, </v>
      </c>
      <c r="P140" s="1" t="str">
        <f t="shared" si="26"/>
        <v>72000203,</v>
      </c>
      <c r="Q140" s="1" t="str">
        <f t="shared" si="27"/>
        <v>72000203,</v>
      </c>
      <c r="R140" t="s">
        <v>5108</v>
      </c>
      <c r="S140" t="str">
        <f t="shared" si="28"/>
        <v>Confederate State Capitol</v>
      </c>
      <c r="T140" t="s">
        <v>5112</v>
      </c>
      <c r="U140" s="1" t="s">
        <v>5112</v>
      </c>
      <c r="V140" t="str">
        <f t="shared" si="29"/>
        <v>Main St., Washington, ARKANSAS</v>
      </c>
      <c r="W140" s="4" t="s">
        <v>5112</v>
      </c>
      <c r="X140">
        <f t="shared" si="30"/>
        <v>33.448554000000001</v>
      </c>
      <c r="Y140" t="s">
        <v>5112</v>
      </c>
      <c r="Z140">
        <f t="shared" si="31"/>
        <v>-92.173674000000005</v>
      </c>
      <c r="AA140" t="s">
        <v>11758</v>
      </c>
      <c r="AB140" s="5" t="str">
        <f t="shared" si="32"/>
        <v xml:space="preserve">[139, 139, 72000203,72000203,"Confederate State Capitol", "", "Main St., Washington, ARKANSAS", "33.448554", "-92.173674" ,[null, "", "", null, false], null], </v>
      </c>
    </row>
    <row r="141" spans="1:28">
      <c r="A141">
        <f t="shared" si="24"/>
        <v>140</v>
      </c>
      <c r="B141" s="1">
        <v>72000206</v>
      </c>
      <c r="C141" t="s">
        <v>8717</v>
      </c>
      <c r="D141" t="s">
        <v>11282</v>
      </c>
      <c r="E141" s="3" t="s">
        <v>7521</v>
      </c>
      <c r="F141" s="3" t="s">
        <v>8908</v>
      </c>
      <c r="G141" t="s">
        <v>5213</v>
      </c>
      <c r="H141">
        <v>19720223</v>
      </c>
      <c r="I141" t="s">
        <v>3974</v>
      </c>
      <c r="J141" s="2" t="str">
        <f t="shared" si="22"/>
        <v>Text</v>
      </c>
      <c r="K141" t="s">
        <v>3975</v>
      </c>
      <c r="L141" s="2" t="str">
        <f t="shared" si="23"/>
        <v>Photos</v>
      </c>
      <c r="M141">
        <v>34.667597999999998</v>
      </c>
      <c r="N141">
        <v>-91.104286999999999</v>
      </c>
      <c r="O141" t="str">
        <f t="shared" si="25"/>
        <v xml:space="preserve">[140, 140, </v>
      </c>
      <c r="P141" s="1" t="str">
        <f t="shared" si="26"/>
        <v>72000206,</v>
      </c>
      <c r="Q141" s="1" t="str">
        <f t="shared" si="27"/>
        <v>72000206,</v>
      </c>
      <c r="R141" t="s">
        <v>5108</v>
      </c>
      <c r="S141" t="str">
        <f t="shared" si="28"/>
        <v>Louisiana Purchase Survey Marker</v>
      </c>
      <c r="T141" t="s">
        <v>5112</v>
      </c>
      <c r="U141" s="1" t="s">
        <v>5112</v>
      </c>
      <c r="V141" t="str">
        <f t="shared" si="29"/>
        <v>SE of Blackton at corner of Monroe and Phillips counties, Blackton, ARKANSAS</v>
      </c>
      <c r="W141" s="4" t="s">
        <v>5112</v>
      </c>
      <c r="X141">
        <f t="shared" si="30"/>
        <v>34.667597999999998</v>
      </c>
      <c r="Y141" t="s">
        <v>5112</v>
      </c>
      <c r="Z141">
        <f t="shared" si="31"/>
        <v>-91.104286999999999</v>
      </c>
      <c r="AA141" t="s">
        <v>11758</v>
      </c>
      <c r="AB141" s="5" t="str">
        <f t="shared" si="32"/>
        <v xml:space="preserve">[140, 140, 72000206,72000206,"Louisiana Purchase Survey Marker", "", "SE of Blackton at corner of Monroe and Phillips counties, Blackton, ARKANSAS", "34.667598", "-91.104287" ,[null, "", "", null, false], null], </v>
      </c>
    </row>
    <row r="142" spans="1:28">
      <c r="A142">
        <f t="shared" si="24"/>
        <v>141</v>
      </c>
      <c r="B142" s="1">
        <v>73000382</v>
      </c>
      <c r="C142" t="s">
        <v>8717</v>
      </c>
      <c r="D142" t="s">
        <v>11283</v>
      </c>
      <c r="E142" s="3" t="s">
        <v>7522</v>
      </c>
      <c r="F142" s="3" t="s">
        <v>8909</v>
      </c>
      <c r="G142" t="s">
        <v>5114</v>
      </c>
      <c r="H142">
        <v>19730112</v>
      </c>
      <c r="I142" t="s">
        <v>2980</v>
      </c>
      <c r="J142" s="2" t="str">
        <f t="shared" si="22"/>
        <v>Text</v>
      </c>
      <c r="K142" t="s">
        <v>2981</v>
      </c>
      <c r="L142" s="2" t="str">
        <f t="shared" si="23"/>
        <v>Photos</v>
      </c>
      <c r="M142">
        <v>34.696480999999999</v>
      </c>
      <c r="N142">
        <v>-92.096254999999999</v>
      </c>
      <c r="O142" t="str">
        <f t="shared" si="25"/>
        <v xml:space="preserve">[141, 141, </v>
      </c>
      <c r="P142" s="1" t="str">
        <f t="shared" si="26"/>
        <v>73000382,</v>
      </c>
      <c r="Q142" s="1" t="str">
        <f t="shared" si="27"/>
        <v>73000382,</v>
      </c>
      <c r="R142" t="s">
        <v>5108</v>
      </c>
      <c r="S142" t="str">
        <f t="shared" si="28"/>
        <v>Toltec Mounds</v>
      </c>
      <c r="T142" t="s">
        <v>5112</v>
      </c>
      <c r="U142" s="1" t="s">
        <v>5112</v>
      </c>
      <c r="V142" t="str">
        <f t="shared" si="29"/>
        <v>Address Restricted, Scott, ARKANSAS</v>
      </c>
      <c r="W142" s="4" t="s">
        <v>5112</v>
      </c>
      <c r="X142">
        <f t="shared" si="30"/>
        <v>34.696480999999999</v>
      </c>
      <c r="Y142" t="s">
        <v>5112</v>
      </c>
      <c r="Z142">
        <f t="shared" si="31"/>
        <v>-92.096254999999999</v>
      </c>
      <c r="AA142" t="s">
        <v>11758</v>
      </c>
      <c r="AB142" s="5" t="str">
        <f t="shared" si="32"/>
        <v xml:space="preserve">[141, 141, 73000382,73000382,"Toltec Mounds", "", "Address Restricted, Scott, ARKANSAS", "34.696481", "-92.096255" ,[null, "", "", null, false], null], </v>
      </c>
    </row>
    <row r="143" spans="1:28">
      <c r="A143">
        <f t="shared" si="24"/>
        <v>142</v>
      </c>
      <c r="B143" s="1">
        <v>66000201</v>
      </c>
      <c r="C143" t="s">
        <v>8717</v>
      </c>
      <c r="D143" t="s">
        <v>11284</v>
      </c>
      <c r="E143" s="3" t="s">
        <v>7523</v>
      </c>
      <c r="F143" s="3" t="s">
        <v>8910</v>
      </c>
      <c r="G143" t="s">
        <v>5114</v>
      </c>
      <c r="H143">
        <v>19661015</v>
      </c>
      <c r="I143" t="s">
        <v>3572</v>
      </c>
      <c r="J143" s="2" t="str">
        <f t="shared" si="22"/>
        <v>Text</v>
      </c>
      <c r="K143" t="s">
        <v>3573</v>
      </c>
      <c r="L143" s="2" t="str">
        <f t="shared" si="23"/>
        <v>Photos</v>
      </c>
      <c r="M143">
        <v>35.568136000000003</v>
      </c>
      <c r="N143">
        <v>-90.042034000000001</v>
      </c>
      <c r="O143" t="str">
        <f t="shared" si="25"/>
        <v xml:space="preserve">[142, 142, </v>
      </c>
      <c r="P143" s="1" t="str">
        <f t="shared" si="26"/>
        <v>66000201,</v>
      </c>
      <c r="Q143" s="1" t="str">
        <f t="shared" si="27"/>
        <v>66000201,</v>
      </c>
      <c r="R143" t="s">
        <v>5108</v>
      </c>
      <c r="S143" t="str">
        <f t="shared" si="28"/>
        <v>Nodena Site</v>
      </c>
      <c r="T143" t="s">
        <v>5112</v>
      </c>
      <c r="U143" s="1" t="s">
        <v>5112</v>
      </c>
      <c r="V143" t="str">
        <f t="shared" si="29"/>
        <v>Address Restricted, Wilson, ARKANSAS</v>
      </c>
      <c r="W143" s="4" t="s">
        <v>5112</v>
      </c>
      <c r="X143">
        <f t="shared" si="30"/>
        <v>35.568136000000003</v>
      </c>
      <c r="Y143" t="s">
        <v>5112</v>
      </c>
      <c r="Z143">
        <f t="shared" si="31"/>
        <v>-90.042034000000001</v>
      </c>
      <c r="AA143" t="s">
        <v>11758</v>
      </c>
      <c r="AB143" s="5" t="str">
        <f t="shared" si="32"/>
        <v xml:space="preserve">[142, 142, 66000201,66000201,"Nodena Site", "", "Address Restricted, Wilson, ARKANSAS", "35.568136", "-90.042034" ,[null, "", "", null, false], null], </v>
      </c>
    </row>
    <row r="144" spans="1:28">
      <c r="A144">
        <f t="shared" si="24"/>
        <v>143</v>
      </c>
      <c r="B144" s="1">
        <v>94001182</v>
      </c>
      <c r="C144" t="s">
        <v>8717</v>
      </c>
      <c r="D144" t="s">
        <v>8075</v>
      </c>
      <c r="E144" s="3" t="s">
        <v>7524</v>
      </c>
      <c r="F144" s="3" t="s">
        <v>8911</v>
      </c>
      <c r="G144" t="s">
        <v>5214</v>
      </c>
      <c r="H144">
        <v>19940419</v>
      </c>
      <c r="I144" t="s">
        <v>3830</v>
      </c>
      <c r="J144" s="2" t="str">
        <f t="shared" si="22"/>
        <v>Text</v>
      </c>
      <c r="K144" t="s">
        <v>3831</v>
      </c>
      <c r="L144" s="2" t="str">
        <f t="shared" si="23"/>
        <v>Photos</v>
      </c>
      <c r="M144">
        <v>33.802610999999999</v>
      </c>
      <c r="N144">
        <v>-93.381005999999999</v>
      </c>
      <c r="O144" t="str">
        <f t="shared" si="25"/>
        <v xml:space="preserve">[143, 143, </v>
      </c>
      <c r="P144" s="1" t="str">
        <f t="shared" si="26"/>
        <v>94001182,</v>
      </c>
      <c r="Q144" s="1" t="str">
        <f t="shared" si="27"/>
        <v>94001182,</v>
      </c>
      <c r="R144" t="s">
        <v>5108</v>
      </c>
      <c r="S144" t="str">
        <f t="shared" si="28"/>
        <v>Elkins' Ferry</v>
      </c>
      <c r="T144" t="s">
        <v>5112</v>
      </c>
      <c r="U144" s="1" t="s">
        <v>5112</v>
      </c>
      <c r="V144" t="str">
        <f t="shared" si="29"/>
        <v>Both banks of the Little Missouri R., about 10 mi. N of Prescott, Prescott, ARKANSAS</v>
      </c>
      <c r="W144" s="4" t="s">
        <v>5112</v>
      </c>
      <c r="X144">
        <f t="shared" si="30"/>
        <v>33.802610999999999</v>
      </c>
      <c r="Y144" t="s">
        <v>5112</v>
      </c>
      <c r="Z144">
        <f t="shared" si="31"/>
        <v>-93.381005999999999</v>
      </c>
      <c r="AA144" t="s">
        <v>11758</v>
      </c>
      <c r="AB144" s="5" t="str">
        <f t="shared" si="32"/>
        <v xml:space="preserve">[143, 143, 94001182,94001182,"Elkins' Ferry", "", "Both banks of the Little Missouri R., about 10 mi. N of Prescott, Prescott, ARKANSAS", "33.802611", "-93.381006" ,[null, "", "", null, false], null], </v>
      </c>
    </row>
    <row r="145" spans="1:28">
      <c r="A145">
        <f t="shared" si="24"/>
        <v>144</v>
      </c>
      <c r="B145" s="1">
        <v>74000481</v>
      </c>
      <c r="C145" t="s">
        <v>8717</v>
      </c>
      <c r="D145" t="s">
        <v>8075</v>
      </c>
      <c r="E145" s="3" t="s">
        <v>7524</v>
      </c>
      <c r="F145" s="3" t="s">
        <v>8912</v>
      </c>
      <c r="G145" t="s">
        <v>5215</v>
      </c>
      <c r="H145">
        <v>19740322</v>
      </c>
      <c r="I145" t="s">
        <v>4074</v>
      </c>
      <c r="J145" s="2" t="str">
        <f t="shared" si="22"/>
        <v>Text</v>
      </c>
      <c r="K145" t="s">
        <v>4075</v>
      </c>
      <c r="L145" s="2" t="str">
        <f t="shared" si="23"/>
        <v>Photos</v>
      </c>
      <c r="M145">
        <v>33.853209999999997</v>
      </c>
      <c r="N145">
        <v>-93.433853999999997</v>
      </c>
      <c r="O145" t="str">
        <f t="shared" si="25"/>
        <v xml:space="preserve">[144, 144, </v>
      </c>
      <c r="P145" s="1" t="str">
        <f t="shared" si="26"/>
        <v>74000481,</v>
      </c>
      <c r="Q145" s="1" t="str">
        <f t="shared" si="27"/>
        <v>74000481,</v>
      </c>
      <c r="R145" t="s">
        <v>5108</v>
      </c>
      <c r="S145" t="str">
        <f t="shared" si="28"/>
        <v>Prairie De Ann Battlefield</v>
      </c>
      <c r="T145" t="s">
        <v>5112</v>
      </c>
      <c r="U145" s="1" t="s">
        <v>5112</v>
      </c>
      <c r="V145" t="str">
        <f t="shared" si="29"/>
        <v>N and S of Hwy. 24 and SW of Prescott, Prescott, ARKANSAS</v>
      </c>
      <c r="W145" s="4" t="s">
        <v>5112</v>
      </c>
      <c r="X145">
        <f t="shared" si="30"/>
        <v>33.853209999999997</v>
      </c>
      <c r="Y145" t="s">
        <v>5112</v>
      </c>
      <c r="Z145">
        <f t="shared" si="31"/>
        <v>-93.433853999999997</v>
      </c>
      <c r="AA145" t="s">
        <v>11758</v>
      </c>
      <c r="AB145" s="5" t="str">
        <f t="shared" si="32"/>
        <v xml:space="preserve">[144, 144, 74000481,74000481,"Prairie De Ann Battlefield", "", "N and S of Hwy. 24 and SW of Prescott, Prescott, ARKANSAS", "33.85321", "-93.433854" ,[null, "", "", null, false], null], </v>
      </c>
    </row>
    <row r="146" spans="1:28">
      <c r="A146">
        <f t="shared" si="24"/>
        <v>145</v>
      </c>
      <c r="B146" s="1">
        <v>94001183</v>
      </c>
      <c r="C146" t="s">
        <v>8717</v>
      </c>
      <c r="D146" t="s">
        <v>11285</v>
      </c>
      <c r="E146" s="3" t="s">
        <v>7525</v>
      </c>
      <c r="F146" s="3" t="s">
        <v>8913</v>
      </c>
      <c r="G146" t="s">
        <v>5216</v>
      </c>
      <c r="H146">
        <v>19940419</v>
      </c>
      <c r="I146" t="s">
        <v>4050</v>
      </c>
      <c r="J146" s="2" t="str">
        <f t="shared" si="22"/>
        <v>Text</v>
      </c>
      <c r="K146" t="s">
        <v>4051</v>
      </c>
      <c r="L146" s="2" t="str">
        <f t="shared" si="23"/>
        <v>Photos</v>
      </c>
      <c r="M146">
        <v>33.557597999999999</v>
      </c>
      <c r="N146">
        <v>-92.855821000000006</v>
      </c>
      <c r="O146" t="str">
        <f t="shared" si="25"/>
        <v xml:space="preserve">[145, 145, </v>
      </c>
      <c r="P146" s="1" t="str">
        <f t="shared" si="26"/>
        <v>94001183,</v>
      </c>
      <c r="Q146" s="1" t="str">
        <f t="shared" si="27"/>
        <v>94001183,</v>
      </c>
      <c r="R146" t="s">
        <v>5108</v>
      </c>
      <c r="S146" t="str">
        <f t="shared" si="28"/>
        <v>Fort Lookout</v>
      </c>
      <c r="T146" t="s">
        <v>5112</v>
      </c>
      <c r="U146" s="1" t="s">
        <v>5112</v>
      </c>
      <c r="V146" t="str">
        <f t="shared" si="29"/>
        <v>S bank of the Ouachita R., about 1.0 mi. W of US 79, Camden, ARKANSAS</v>
      </c>
      <c r="W146" s="4" t="s">
        <v>5112</v>
      </c>
      <c r="X146">
        <f t="shared" si="30"/>
        <v>33.557597999999999</v>
      </c>
      <c r="Y146" t="s">
        <v>5112</v>
      </c>
      <c r="Z146">
        <f t="shared" si="31"/>
        <v>-92.855821000000006</v>
      </c>
      <c r="AA146" t="s">
        <v>11758</v>
      </c>
      <c r="AB146" s="5" t="str">
        <f t="shared" si="32"/>
        <v xml:space="preserve">[145, 145, 94001183,94001183,"Fort Lookout", "", "S bank of the Ouachita R., about 1.0 mi. W of US 79, Camden, ARKANSAS", "33.557598", "-92.855821" ,[null, "", "", null, false], null], </v>
      </c>
    </row>
    <row r="147" spans="1:28">
      <c r="A147">
        <f t="shared" si="24"/>
        <v>146</v>
      </c>
      <c r="B147" s="1">
        <v>94001184</v>
      </c>
      <c r="C147" t="s">
        <v>8717</v>
      </c>
      <c r="D147" t="s">
        <v>11285</v>
      </c>
      <c r="E147" s="3" t="s">
        <v>7525</v>
      </c>
      <c r="F147" s="3" t="s">
        <v>8914</v>
      </c>
      <c r="G147" t="s">
        <v>5217</v>
      </c>
      <c r="H147">
        <v>19940419</v>
      </c>
      <c r="I147" t="s">
        <v>4052</v>
      </c>
      <c r="J147" s="2" t="str">
        <f t="shared" si="22"/>
        <v>Text</v>
      </c>
      <c r="K147" t="s">
        <v>4053</v>
      </c>
      <c r="L147" s="2" t="str">
        <f t="shared" si="23"/>
        <v>Photos</v>
      </c>
      <c r="M147">
        <v>33.572623999999998</v>
      </c>
      <c r="N147">
        <v>-92.821991999999995</v>
      </c>
      <c r="O147" t="str">
        <f t="shared" si="25"/>
        <v xml:space="preserve">[146, 146, </v>
      </c>
      <c r="P147" s="1" t="str">
        <f t="shared" si="26"/>
        <v>94001184,</v>
      </c>
      <c r="Q147" s="1" t="str">
        <f t="shared" si="27"/>
        <v>94001184,</v>
      </c>
      <c r="R147" t="s">
        <v>5108</v>
      </c>
      <c r="S147" t="str">
        <f t="shared" si="28"/>
        <v>Fort Southerland</v>
      </c>
      <c r="T147" t="s">
        <v>5112</v>
      </c>
      <c r="U147" s="1" t="s">
        <v>5112</v>
      </c>
      <c r="V147" t="str">
        <f t="shared" si="29"/>
        <v>Roughly bounded by: Lear Ave., Bradley Ferry Rd., and Progress St., Camden, ARKANSAS</v>
      </c>
      <c r="W147" s="4" t="s">
        <v>5112</v>
      </c>
      <c r="X147">
        <f t="shared" si="30"/>
        <v>33.572623999999998</v>
      </c>
      <c r="Y147" t="s">
        <v>5112</v>
      </c>
      <c r="Z147">
        <f t="shared" si="31"/>
        <v>-92.821991999999995</v>
      </c>
      <c r="AA147" t="s">
        <v>11758</v>
      </c>
      <c r="AB147" s="5" t="str">
        <f t="shared" si="32"/>
        <v xml:space="preserve">[146, 146, 94001184,94001184,"Fort Southerland", "", "Roughly bounded by: Lear Ave., Bradley Ferry Rd., and Progress St., Camden, ARKANSAS", "33.572624", "-92.821992" ,[null, "", "", null, false], null], </v>
      </c>
    </row>
    <row r="148" spans="1:28">
      <c r="A148">
        <f t="shared" si="24"/>
        <v>147</v>
      </c>
      <c r="B148" s="1">
        <v>69000036</v>
      </c>
      <c r="C148" t="s">
        <v>8717</v>
      </c>
      <c r="D148" t="s">
        <v>11285</v>
      </c>
      <c r="E148" s="3" t="s">
        <v>7526</v>
      </c>
      <c r="F148" s="3" t="s">
        <v>8915</v>
      </c>
      <c r="G148" t="s">
        <v>5218</v>
      </c>
      <c r="H148">
        <v>19691203</v>
      </c>
      <c r="I148" t="s">
        <v>4076</v>
      </c>
      <c r="J148" s="2" t="str">
        <f t="shared" si="22"/>
        <v>Text</v>
      </c>
      <c r="K148" t="s">
        <v>4077</v>
      </c>
      <c r="L148" s="2" t="str">
        <f t="shared" si="23"/>
        <v>Photos</v>
      </c>
      <c r="M148">
        <v>33.589270999999997</v>
      </c>
      <c r="N148">
        <v>-92.883065999999999</v>
      </c>
      <c r="O148" t="str">
        <f t="shared" si="25"/>
        <v xml:space="preserve">[147, 147, </v>
      </c>
      <c r="P148" s="1" t="str">
        <f t="shared" si="26"/>
        <v>69000036,</v>
      </c>
      <c r="Q148" s="1" t="str">
        <f t="shared" si="27"/>
        <v>69000036,</v>
      </c>
      <c r="R148" t="s">
        <v>5108</v>
      </c>
      <c r="S148" t="str">
        <f t="shared" si="28"/>
        <v>Poison Spring State Park</v>
      </c>
      <c r="T148" t="s">
        <v>5112</v>
      </c>
      <c r="U148" s="1" t="s">
        <v>5112</v>
      </c>
      <c r="V148" t="str">
        <f t="shared" si="29"/>
        <v>NW of Camden, Chidester, ARKANSAS</v>
      </c>
      <c r="W148" s="4" t="s">
        <v>5112</v>
      </c>
      <c r="X148">
        <f t="shared" si="30"/>
        <v>33.589270999999997</v>
      </c>
      <c r="Y148" t="s">
        <v>5112</v>
      </c>
      <c r="Z148">
        <f t="shared" si="31"/>
        <v>-92.883065999999999</v>
      </c>
      <c r="AA148" t="s">
        <v>11758</v>
      </c>
      <c r="AB148" s="5" t="str">
        <f t="shared" si="32"/>
        <v xml:space="preserve">[147, 147, 69000036,69000036,"Poison Spring State Park", "", "NW of Camden, Chidester, ARKANSAS", "33.589271", "-92.883066" ,[null, "", "", null, false], null], </v>
      </c>
    </row>
    <row r="149" spans="1:28">
      <c r="A149">
        <f t="shared" si="24"/>
        <v>148</v>
      </c>
      <c r="B149" s="1">
        <v>3001044</v>
      </c>
      <c r="C149" t="s">
        <v>8717</v>
      </c>
      <c r="D149" t="s">
        <v>11286</v>
      </c>
      <c r="E149" s="3" t="s">
        <v>7527</v>
      </c>
      <c r="F149" s="3" t="s">
        <v>8916</v>
      </c>
      <c r="G149" t="s">
        <v>5219</v>
      </c>
      <c r="H149">
        <v>20030731</v>
      </c>
      <c r="I149" t="s">
        <v>4633</v>
      </c>
      <c r="J149" s="2" t="str">
        <f t="shared" si="22"/>
        <v>Text</v>
      </c>
      <c r="K149" t="s">
        <v>4634</v>
      </c>
      <c r="L149" s="2" t="str">
        <f t="shared" si="23"/>
        <v>Photos</v>
      </c>
      <c r="M149">
        <v>34.525902000000002</v>
      </c>
      <c r="N149">
        <v>-90.591230999999993</v>
      </c>
      <c r="O149" t="str">
        <f t="shared" si="25"/>
        <v xml:space="preserve">[148, 148, </v>
      </c>
      <c r="P149" s="1" t="str">
        <f t="shared" si="26"/>
        <v>3001044,</v>
      </c>
      <c r="Q149" s="1" t="str">
        <f t="shared" si="27"/>
        <v>3001044,</v>
      </c>
      <c r="R149" t="s">
        <v>5108</v>
      </c>
      <c r="S149" t="str">
        <f t="shared" si="28"/>
        <v>Centennial Baptist Church</v>
      </c>
      <c r="T149" t="s">
        <v>5112</v>
      </c>
      <c r="U149" s="1" t="s">
        <v>5112</v>
      </c>
      <c r="V149" t="str">
        <f t="shared" si="29"/>
        <v>York and Columbia Streets, Helena, ARKANSAS</v>
      </c>
      <c r="W149" s="4" t="s">
        <v>5112</v>
      </c>
      <c r="X149">
        <f t="shared" si="30"/>
        <v>34.525902000000002</v>
      </c>
      <c r="Y149" t="s">
        <v>5112</v>
      </c>
      <c r="Z149">
        <f t="shared" si="31"/>
        <v>-90.591230999999993</v>
      </c>
      <c r="AA149" t="s">
        <v>11758</v>
      </c>
      <c r="AB149" s="5" t="str">
        <f t="shared" si="32"/>
        <v xml:space="preserve">[148, 148, 3001044,3001044,"Centennial Baptist Church", "", "York and Columbia Streets, Helena, ARKANSAS", "34.525902", "-90.591231" ,[null, "", "", null, false], null], </v>
      </c>
    </row>
    <row r="150" spans="1:28">
      <c r="A150">
        <f t="shared" si="24"/>
        <v>149</v>
      </c>
      <c r="B150" s="1">
        <v>1000072</v>
      </c>
      <c r="C150" t="s">
        <v>8717</v>
      </c>
      <c r="D150" t="s">
        <v>11287</v>
      </c>
      <c r="E150" s="3" t="s">
        <v>7528</v>
      </c>
      <c r="F150" s="3" t="s">
        <v>8917</v>
      </c>
      <c r="G150" t="s">
        <v>5220</v>
      </c>
      <c r="H150">
        <v>20010103</v>
      </c>
      <c r="I150" t="s">
        <v>4655</v>
      </c>
      <c r="J150" s="2" t="str">
        <f t="shared" si="22"/>
        <v>Text</v>
      </c>
      <c r="K150" t="s">
        <v>4656</v>
      </c>
      <c r="L150" s="2" t="str">
        <f t="shared" si="23"/>
        <v>Photos</v>
      </c>
      <c r="M150">
        <v>34.721443999999998</v>
      </c>
      <c r="N150">
        <v>-92.288310999999993</v>
      </c>
      <c r="O150" t="str">
        <f t="shared" si="25"/>
        <v xml:space="preserve">[149, 149, </v>
      </c>
      <c r="P150" s="1" t="str">
        <f t="shared" si="26"/>
        <v>1000072,</v>
      </c>
      <c r="Q150" s="1" t="str">
        <f t="shared" si="27"/>
        <v>1000072,</v>
      </c>
      <c r="R150" t="s">
        <v>5108</v>
      </c>
      <c r="S150" t="str">
        <f t="shared" si="28"/>
        <v>Bates, Daisy, House</v>
      </c>
      <c r="T150" t="s">
        <v>5112</v>
      </c>
      <c r="U150" s="1" t="s">
        <v>5112</v>
      </c>
      <c r="V150" t="str">
        <f t="shared" si="29"/>
        <v>1207 West 28th St., Little Rock, ARKANSAS</v>
      </c>
      <c r="W150" s="4" t="s">
        <v>5112</v>
      </c>
      <c r="X150">
        <f t="shared" si="30"/>
        <v>34.721443999999998</v>
      </c>
      <c r="Y150" t="s">
        <v>5112</v>
      </c>
      <c r="Z150">
        <f t="shared" si="31"/>
        <v>-92.288310999999993</v>
      </c>
      <c r="AA150" t="s">
        <v>11758</v>
      </c>
      <c r="AB150" s="5" t="str">
        <f t="shared" si="32"/>
        <v xml:space="preserve">[149, 149, 1000072,1000072,"Bates, Daisy, House", "", "1207 West 28th St., Little Rock, ARKANSAS", "34.721444", "-92.288311" ,[null, "", "", null, false], null], </v>
      </c>
    </row>
    <row r="151" spans="1:28">
      <c r="A151">
        <f t="shared" si="24"/>
        <v>150</v>
      </c>
      <c r="B151" s="1">
        <v>77000268</v>
      </c>
      <c r="C151" t="s">
        <v>8717</v>
      </c>
      <c r="D151" t="s">
        <v>11287</v>
      </c>
      <c r="E151" s="3" t="s">
        <v>7528</v>
      </c>
      <c r="F151" s="3" t="s">
        <v>8918</v>
      </c>
      <c r="G151" t="s">
        <v>5221</v>
      </c>
      <c r="H151">
        <v>19770819</v>
      </c>
      <c r="I151" t="s">
        <v>1089</v>
      </c>
      <c r="J151" s="2" t="str">
        <f t="shared" si="22"/>
        <v>Text</v>
      </c>
      <c r="K151" t="s">
        <v>1090</v>
      </c>
      <c r="L151" s="2" t="str">
        <f t="shared" si="23"/>
        <v>Photos</v>
      </c>
      <c r="M151">
        <v>34.737752999999998</v>
      </c>
      <c r="N151">
        <v>-92.297758999999999</v>
      </c>
      <c r="O151" t="str">
        <f t="shared" si="25"/>
        <v xml:space="preserve">[150, 150, </v>
      </c>
      <c r="P151" s="1" t="str">
        <f t="shared" si="26"/>
        <v>77000268,</v>
      </c>
      <c r="Q151" s="1" t="str">
        <f t="shared" si="27"/>
        <v>77000268,</v>
      </c>
      <c r="R151" t="s">
        <v>5108</v>
      </c>
      <c r="S151" t="str">
        <f t="shared" si="28"/>
        <v>Little Rock Central High School</v>
      </c>
      <c r="T151" t="s">
        <v>5112</v>
      </c>
      <c r="U151" s="1" t="s">
        <v>5112</v>
      </c>
      <c r="V151" t="str">
        <f t="shared" si="29"/>
        <v>14th and Park Sts., Little Rock, ARKANSAS</v>
      </c>
      <c r="W151" s="4" t="s">
        <v>5112</v>
      </c>
      <c r="X151">
        <f t="shared" si="30"/>
        <v>34.737752999999998</v>
      </c>
      <c r="Y151" t="s">
        <v>5112</v>
      </c>
      <c r="Z151">
        <f t="shared" si="31"/>
        <v>-92.297758999999999</v>
      </c>
      <c r="AA151" t="s">
        <v>11758</v>
      </c>
      <c r="AB151" s="5" t="str">
        <f t="shared" si="32"/>
        <v xml:space="preserve">[150, 150, 77000268,77000268,"Little Rock Central High School", "", "14th and Park Sts., Little Rock, ARKANSAS", "34.737753", "-92.297759" ,[null, "", "", null, false], null], </v>
      </c>
    </row>
    <row r="152" spans="1:28">
      <c r="A152">
        <f t="shared" si="24"/>
        <v>151</v>
      </c>
      <c r="B152" s="1">
        <v>69000037</v>
      </c>
      <c r="C152" t="s">
        <v>8717</v>
      </c>
      <c r="D152" t="s">
        <v>11287</v>
      </c>
      <c r="E152" s="3" t="s">
        <v>7528</v>
      </c>
      <c r="F152" s="3" t="s">
        <v>8919</v>
      </c>
      <c r="G152" t="s">
        <v>5222</v>
      </c>
      <c r="H152">
        <v>19691203</v>
      </c>
      <c r="I152" t="s">
        <v>4432</v>
      </c>
      <c r="J152" s="2" t="str">
        <f t="shared" si="22"/>
        <v>Text</v>
      </c>
      <c r="K152" t="s">
        <v>4433</v>
      </c>
      <c r="L152" s="2" t="str">
        <f t="shared" si="23"/>
        <v>Photos</v>
      </c>
      <c r="M152">
        <v>34.74888</v>
      </c>
      <c r="N152">
        <v>-92.272632999999999</v>
      </c>
      <c r="O152" t="str">
        <f t="shared" si="25"/>
        <v xml:space="preserve">[151, 151, </v>
      </c>
      <c r="P152" s="1" t="str">
        <f t="shared" si="26"/>
        <v>69000037,</v>
      </c>
      <c r="Q152" s="1" t="str">
        <f t="shared" si="27"/>
        <v>69000037,</v>
      </c>
      <c r="R152" t="s">
        <v>5108</v>
      </c>
      <c r="S152" t="str">
        <f t="shared" si="28"/>
        <v>Old State House</v>
      </c>
      <c r="T152" t="s">
        <v>5112</v>
      </c>
      <c r="U152" s="1" t="s">
        <v>5112</v>
      </c>
      <c r="V152" t="str">
        <f t="shared" si="29"/>
        <v>300 W. Markham St., Little Rock, ARKANSAS</v>
      </c>
      <c r="W152" s="4" t="s">
        <v>5112</v>
      </c>
      <c r="X152">
        <f t="shared" si="30"/>
        <v>34.74888</v>
      </c>
      <c r="Y152" t="s">
        <v>5112</v>
      </c>
      <c r="Z152">
        <f t="shared" si="31"/>
        <v>-92.272632999999999</v>
      </c>
      <c r="AA152" t="s">
        <v>11758</v>
      </c>
      <c r="AB152" s="5" t="str">
        <f t="shared" si="32"/>
        <v xml:space="preserve">[151, 151, 69000037,69000037,"Old State House", "", "300 W. Markham St., Little Rock, ARKANSAS", "34.74888", "-92.272633" ,[null, "", "", null, false], null], </v>
      </c>
    </row>
    <row r="153" spans="1:28">
      <c r="A153">
        <f t="shared" si="24"/>
        <v>152</v>
      </c>
      <c r="B153" s="1">
        <v>75000411</v>
      </c>
      <c r="C153" t="s">
        <v>8717</v>
      </c>
      <c r="D153" t="s">
        <v>11287</v>
      </c>
      <c r="E153" s="3" t="s">
        <v>7528</v>
      </c>
      <c r="F153" s="3" t="s">
        <v>8920</v>
      </c>
      <c r="G153" t="s">
        <v>5223</v>
      </c>
      <c r="H153">
        <v>19750828</v>
      </c>
      <c r="I153" t="s">
        <v>4905</v>
      </c>
      <c r="J153" s="2" t="str">
        <f t="shared" si="22"/>
        <v>Text</v>
      </c>
      <c r="K153" t="s">
        <v>4906</v>
      </c>
      <c r="L153" s="2" t="str">
        <f t="shared" si="23"/>
        <v>Photos</v>
      </c>
      <c r="M153">
        <v>34.727890000000002</v>
      </c>
      <c r="N153">
        <v>-92.279033999999996</v>
      </c>
      <c r="O153" t="str">
        <f t="shared" si="25"/>
        <v xml:space="preserve">[152, 152, </v>
      </c>
      <c r="P153" s="1" t="str">
        <f t="shared" si="26"/>
        <v>75000411,</v>
      </c>
      <c r="Q153" s="1" t="str">
        <f t="shared" si="27"/>
        <v>75000411,</v>
      </c>
      <c r="R153" t="s">
        <v>5108</v>
      </c>
      <c r="S153" t="str">
        <f t="shared" si="28"/>
        <v>Robinson, Joseph Taylor, House</v>
      </c>
      <c r="T153" t="s">
        <v>5112</v>
      </c>
      <c r="U153" s="1" t="s">
        <v>5112</v>
      </c>
      <c r="V153" t="str">
        <f t="shared" si="29"/>
        <v>2122 Broadway, Little Rock, ARKANSAS</v>
      </c>
      <c r="W153" s="4" t="s">
        <v>5112</v>
      </c>
      <c r="X153">
        <f t="shared" si="30"/>
        <v>34.727890000000002</v>
      </c>
      <c r="Y153" t="s">
        <v>5112</v>
      </c>
      <c r="Z153">
        <f t="shared" si="31"/>
        <v>-92.279033999999996</v>
      </c>
      <c r="AA153" t="s">
        <v>11758</v>
      </c>
      <c r="AB153" s="5" t="str">
        <f t="shared" si="32"/>
        <v xml:space="preserve">[152, 152, 75000411,75000411,"Robinson, Joseph Taylor, House", "", "2122 Broadway, Little Rock, ARKANSAS", "34.72789", "-92.279034" ,[null, "", "", null, false], null], </v>
      </c>
    </row>
    <row r="154" spans="1:28">
      <c r="A154">
        <f t="shared" si="24"/>
        <v>153</v>
      </c>
      <c r="B154" s="1">
        <v>70000127</v>
      </c>
      <c r="C154" t="s">
        <v>8717</v>
      </c>
      <c r="D154" t="s">
        <v>11287</v>
      </c>
      <c r="E154" s="3" t="s">
        <v>7528</v>
      </c>
      <c r="F154" s="3" t="s">
        <v>8921</v>
      </c>
      <c r="G154" t="s">
        <v>5224</v>
      </c>
      <c r="H154">
        <v>19700728</v>
      </c>
      <c r="I154" t="s">
        <v>4116</v>
      </c>
      <c r="J154" s="2" t="str">
        <f t="shared" si="22"/>
        <v>Text</v>
      </c>
      <c r="K154" t="s">
        <v>4117</v>
      </c>
      <c r="L154" s="2" t="str">
        <f t="shared" si="23"/>
        <v>Photos</v>
      </c>
      <c r="M154">
        <v>34.739569000000003</v>
      </c>
      <c r="N154">
        <v>-92.267105999999998</v>
      </c>
      <c r="O154" t="str">
        <f t="shared" si="25"/>
        <v xml:space="preserve">[153, 153, </v>
      </c>
      <c r="P154" s="1" t="str">
        <f t="shared" si="26"/>
        <v>70000127,</v>
      </c>
      <c r="Q154" s="1" t="str">
        <f t="shared" si="27"/>
        <v>70000127,</v>
      </c>
      <c r="R154" t="s">
        <v>5108</v>
      </c>
      <c r="S154" t="str">
        <f t="shared" si="28"/>
        <v>U.S. Arsenal Building</v>
      </c>
      <c r="T154" t="s">
        <v>5112</v>
      </c>
      <c r="U154" s="1" t="s">
        <v>5112</v>
      </c>
      <c r="V154" t="str">
        <f t="shared" si="29"/>
        <v>MacArthur Park, 9th and Commerce Sts., Little Rock, ARKANSAS</v>
      </c>
      <c r="W154" s="4" t="s">
        <v>5112</v>
      </c>
      <c r="X154">
        <f t="shared" si="30"/>
        <v>34.739569000000003</v>
      </c>
      <c r="Y154" t="s">
        <v>5112</v>
      </c>
      <c r="Z154">
        <f t="shared" si="31"/>
        <v>-92.267105999999998</v>
      </c>
      <c r="AA154" t="s">
        <v>11758</v>
      </c>
      <c r="AB154" s="5" t="str">
        <f t="shared" si="32"/>
        <v xml:space="preserve">[153, 153, 70000127,70000127,"U.S. Arsenal Building", "", "MacArthur Park, 9th and Commerce Sts., Little Rock, ARKANSAS", "34.739569", "-92.267106" ,[null, "", "", null, false], null], </v>
      </c>
    </row>
    <row r="155" spans="1:28">
      <c r="A155">
        <f t="shared" si="24"/>
        <v>154</v>
      </c>
      <c r="B155" s="1">
        <v>66000202</v>
      </c>
      <c r="C155" t="s">
        <v>8717</v>
      </c>
      <c r="D155" t="s">
        <v>7682</v>
      </c>
      <c r="E155" s="3" t="s">
        <v>7529</v>
      </c>
      <c r="F155" s="3" t="s">
        <v>8922</v>
      </c>
      <c r="G155" t="s">
        <v>5225</v>
      </c>
      <c r="H155">
        <v>19661015</v>
      </c>
      <c r="I155" t="s">
        <v>2660</v>
      </c>
      <c r="J155" s="2" t="str">
        <f t="shared" si="22"/>
        <v>Text</v>
      </c>
      <c r="K155" t="s">
        <v>2661</v>
      </c>
      <c r="L155" s="2" t="str">
        <f t="shared" si="23"/>
        <v>Photos</v>
      </c>
      <c r="M155">
        <v>35.385924000000003</v>
      </c>
      <c r="N155">
        <v>-94.398546999999994</v>
      </c>
      <c r="O155" t="str">
        <f t="shared" si="25"/>
        <v xml:space="preserve">[154, 154, </v>
      </c>
      <c r="P155" s="1" t="str">
        <f t="shared" si="26"/>
        <v>66000202,</v>
      </c>
      <c r="Q155" s="1" t="str">
        <f t="shared" si="27"/>
        <v>66000202,</v>
      </c>
      <c r="R155" t="s">
        <v>5108</v>
      </c>
      <c r="S155" t="str">
        <f t="shared" si="28"/>
        <v>Fort Smith National Historic Site</v>
      </c>
      <c r="T155" t="s">
        <v>5112</v>
      </c>
      <c r="U155" s="1" t="s">
        <v>5112</v>
      </c>
      <c r="V155" t="str">
        <f t="shared" si="29"/>
        <v>Address unknown at this time, Fort Smith, ARKANSAS</v>
      </c>
      <c r="W155" s="4" t="s">
        <v>5112</v>
      </c>
      <c r="X155">
        <f t="shared" si="30"/>
        <v>35.385924000000003</v>
      </c>
      <c r="Y155" t="s">
        <v>5112</v>
      </c>
      <c r="Z155">
        <f t="shared" si="31"/>
        <v>-94.398546999999994</v>
      </c>
      <c r="AA155" t="s">
        <v>11758</v>
      </c>
      <c r="AB155" s="5" t="str">
        <f t="shared" si="32"/>
        <v xml:space="preserve">[154, 154, 66000202,66000202,"Fort Smith National Historic Site", "", "Address unknown at this time, Fort Smith, ARKANSAS", "35.385924", "-94.398547" ,[null, "", "", null, false], null], </v>
      </c>
    </row>
    <row r="156" spans="1:28">
      <c r="A156">
        <f t="shared" si="24"/>
        <v>155</v>
      </c>
      <c r="B156" s="1">
        <v>66000204</v>
      </c>
      <c r="C156" t="s">
        <v>8718</v>
      </c>
      <c r="D156" t="s">
        <v>11288</v>
      </c>
      <c r="E156" s="3" t="s">
        <v>7530</v>
      </c>
      <c r="F156" s="3" t="s">
        <v>8923</v>
      </c>
      <c r="G156" t="s">
        <v>5226</v>
      </c>
      <c r="H156">
        <v>19661015</v>
      </c>
      <c r="I156" t="s">
        <v>1111</v>
      </c>
      <c r="J156" s="2" t="str">
        <f t="shared" si="22"/>
        <v>Text</v>
      </c>
      <c r="K156" t="s">
        <v>1112</v>
      </c>
      <c r="L156" s="2" t="str">
        <f t="shared" si="23"/>
        <v>Photos</v>
      </c>
      <c r="M156">
        <v>37.810386999999999</v>
      </c>
      <c r="N156">
        <v>-122.192812</v>
      </c>
      <c r="O156" t="str">
        <f t="shared" si="25"/>
        <v xml:space="preserve">[155, 155, </v>
      </c>
      <c r="P156" s="1" t="str">
        <f t="shared" si="26"/>
        <v>66000204,</v>
      </c>
      <c r="Q156" s="1" t="str">
        <f t="shared" si="27"/>
        <v>66000204,</v>
      </c>
      <c r="R156" t="s">
        <v>5108</v>
      </c>
      <c r="S156" t="str">
        <f t="shared" si="28"/>
        <v>Abbey, The--Joaquin Miller House</v>
      </c>
      <c r="T156" t="s">
        <v>5112</v>
      </c>
      <c r="U156" s="1" t="s">
        <v>5112</v>
      </c>
      <c r="V156" t="str">
        <f t="shared" si="29"/>
        <v>Joaquin Miller Rd. and Sanborn Dr., Oakland, CALIFORNIA</v>
      </c>
      <c r="W156" s="4" t="s">
        <v>5112</v>
      </c>
      <c r="X156">
        <f t="shared" si="30"/>
        <v>37.810386999999999</v>
      </c>
      <c r="Y156" t="s">
        <v>5112</v>
      </c>
      <c r="Z156">
        <f t="shared" si="31"/>
        <v>-122.192812</v>
      </c>
      <c r="AA156" t="s">
        <v>11758</v>
      </c>
      <c r="AB156" s="5" t="str">
        <f t="shared" si="32"/>
        <v xml:space="preserve">[155, 155, 66000204,66000204,"Abbey, The--Joaquin Miller House", "", "Joaquin Miller Rd. and Sanborn Dr., Oakland, CALIFORNIA", "37.810387", "-122.192812" ,[null, "", "", null, false], null], </v>
      </c>
    </row>
    <row r="157" spans="1:28">
      <c r="A157">
        <f t="shared" si="24"/>
        <v>156</v>
      </c>
      <c r="B157" s="1">
        <v>89001429</v>
      </c>
      <c r="C157" t="s">
        <v>8718</v>
      </c>
      <c r="D157" t="s">
        <v>11288</v>
      </c>
      <c r="E157" s="3" t="s">
        <v>7531</v>
      </c>
      <c r="F157" s="3" t="s">
        <v>8924</v>
      </c>
      <c r="G157" t="s">
        <v>5227</v>
      </c>
      <c r="H157">
        <v>19890630</v>
      </c>
      <c r="I157" t="s">
        <v>3498</v>
      </c>
      <c r="J157" s="2" t="str">
        <f t="shared" si="22"/>
        <v>Text</v>
      </c>
      <c r="K157" t="s">
        <v>3499</v>
      </c>
      <c r="L157" s="2" t="str">
        <f t="shared" si="23"/>
        <v>Photos</v>
      </c>
      <c r="M157">
        <v>36.778261000000001</v>
      </c>
      <c r="N157">
        <v>-119.41793199999999</v>
      </c>
      <c r="O157" t="str">
        <f t="shared" si="25"/>
        <v xml:space="preserve">[156, 156, </v>
      </c>
      <c r="P157" s="1" t="str">
        <f t="shared" si="26"/>
        <v>89001429,</v>
      </c>
      <c r="Q157" s="1" t="str">
        <f t="shared" si="27"/>
        <v>89001429,</v>
      </c>
      <c r="R157" t="s">
        <v>5108</v>
      </c>
      <c r="S157" t="str">
        <f t="shared" si="28"/>
        <v>CITY OF OAKLAND (USS HOGA)</v>
      </c>
      <c r="T157" t="s">
        <v>5112</v>
      </c>
      <c r="U157" s="1" t="s">
        <v>5112</v>
      </c>
      <c r="V157" t="str">
        <f t="shared" si="29"/>
        <v>FDR Memorial Pier, Jack London Sq., Oaklnad, CALIFORNIA</v>
      </c>
      <c r="W157" s="4" t="s">
        <v>5112</v>
      </c>
      <c r="X157">
        <f t="shared" si="30"/>
        <v>36.778261000000001</v>
      </c>
      <c r="Y157" t="s">
        <v>5112</v>
      </c>
      <c r="Z157">
        <f t="shared" si="31"/>
        <v>-119.41793199999999</v>
      </c>
      <c r="AA157" t="s">
        <v>11758</v>
      </c>
      <c r="AB157" s="5" t="str">
        <f t="shared" si="32"/>
        <v xml:space="preserve">[156, 156, 89001429,89001429,"CITY OF OAKLAND (USS HOGA)", "", "FDR Memorial Pier, Jack London Sq., Oaklnad, CALIFORNIA", "36.778261", "-119.417932" ,[null, "", "", null, false], null], </v>
      </c>
    </row>
    <row r="158" spans="1:28">
      <c r="A158">
        <f t="shared" si="24"/>
        <v>157</v>
      </c>
      <c r="B158" s="1">
        <v>77000283</v>
      </c>
      <c r="C158" t="s">
        <v>8718</v>
      </c>
      <c r="D158" t="s">
        <v>11288</v>
      </c>
      <c r="E158" s="3" t="s">
        <v>7532</v>
      </c>
      <c r="F158" s="3" t="s">
        <v>8925</v>
      </c>
      <c r="G158" t="s">
        <v>5228</v>
      </c>
      <c r="H158">
        <v>19771222</v>
      </c>
      <c r="I158" t="s">
        <v>1127</v>
      </c>
      <c r="J158" s="2" t="str">
        <f t="shared" si="22"/>
        <v>Text</v>
      </c>
      <c r="K158" t="s">
        <v>1128</v>
      </c>
      <c r="L158" s="2" t="str">
        <f t="shared" si="23"/>
        <v>Photos</v>
      </c>
      <c r="M158">
        <v>37.865752000000001</v>
      </c>
      <c r="N158">
        <v>-122.255835</v>
      </c>
      <c r="O158" t="str">
        <f t="shared" si="25"/>
        <v xml:space="preserve">[157, 157, </v>
      </c>
      <c r="P158" s="1" t="str">
        <f t="shared" si="26"/>
        <v>77000283,</v>
      </c>
      <c r="Q158" s="1" t="str">
        <f t="shared" si="27"/>
        <v>77000283,</v>
      </c>
      <c r="R158" t="s">
        <v>5108</v>
      </c>
      <c r="S158" t="str">
        <f t="shared" si="28"/>
        <v>First Church of Christ, Scientist</v>
      </c>
      <c r="T158" t="s">
        <v>5112</v>
      </c>
      <c r="U158" s="1" t="s">
        <v>5112</v>
      </c>
      <c r="V158" t="str">
        <f t="shared" si="29"/>
        <v>2619 Dwight Way, Berkeley, CALIFORNIA</v>
      </c>
      <c r="W158" s="4" t="s">
        <v>5112</v>
      </c>
      <c r="X158">
        <f t="shared" si="30"/>
        <v>37.865752000000001</v>
      </c>
      <c r="Y158" t="s">
        <v>5112</v>
      </c>
      <c r="Z158">
        <f t="shared" si="31"/>
        <v>-122.255835</v>
      </c>
      <c r="AA158" t="s">
        <v>11758</v>
      </c>
      <c r="AB158" s="5" t="str">
        <f t="shared" si="32"/>
        <v xml:space="preserve">[157, 157, 77000283,77000283,"First Church of Christ, Scientist", "", "2619 Dwight Way, Berkeley, CALIFORNIA", "37.865752", "-122.255835" ,[null, "", "", null, false], null], </v>
      </c>
    </row>
    <row r="159" spans="1:28">
      <c r="A159">
        <f t="shared" si="24"/>
        <v>158</v>
      </c>
      <c r="B159" s="1">
        <v>66000205</v>
      </c>
      <c r="C159" t="s">
        <v>8718</v>
      </c>
      <c r="D159" t="s">
        <v>11288</v>
      </c>
      <c r="E159" s="3" t="s">
        <v>7530</v>
      </c>
      <c r="F159" s="3" t="s">
        <v>8926</v>
      </c>
      <c r="G159" t="s">
        <v>5229</v>
      </c>
      <c r="H159">
        <v>19661015</v>
      </c>
      <c r="I159" t="s">
        <v>1185</v>
      </c>
      <c r="J159" s="2" t="str">
        <f t="shared" si="22"/>
        <v>Text</v>
      </c>
      <c r="K159" t="s">
        <v>1186</v>
      </c>
      <c r="L159" s="2" t="str">
        <f t="shared" si="23"/>
        <v>Photos</v>
      </c>
      <c r="M159">
        <v>37.803336000000002</v>
      </c>
      <c r="N159">
        <v>-122.234933</v>
      </c>
      <c r="O159" t="str">
        <f t="shared" si="25"/>
        <v xml:space="preserve">[158, 158, </v>
      </c>
      <c r="P159" s="1" t="str">
        <f t="shared" si="26"/>
        <v>66000205,</v>
      </c>
      <c r="Q159" s="1" t="str">
        <f t="shared" si="27"/>
        <v>66000205,</v>
      </c>
      <c r="R159" t="s">
        <v>5108</v>
      </c>
      <c r="S159" t="str">
        <f t="shared" si="28"/>
        <v>Lake Merritt Wild Duck Refuge</v>
      </c>
      <c r="T159" t="s">
        <v>5112</v>
      </c>
      <c r="U159" s="1" t="s">
        <v>5112</v>
      </c>
      <c r="V159" t="str">
        <f t="shared" si="29"/>
        <v>Lakeside Park, Grand Ave., Oakland, CALIFORNIA</v>
      </c>
      <c r="W159" s="4" t="s">
        <v>5112</v>
      </c>
      <c r="X159">
        <f t="shared" si="30"/>
        <v>37.803336000000002</v>
      </c>
      <c r="Y159" t="s">
        <v>5112</v>
      </c>
      <c r="Z159">
        <f t="shared" si="31"/>
        <v>-122.234933</v>
      </c>
      <c r="AA159" t="s">
        <v>11758</v>
      </c>
      <c r="AB159" s="5" t="str">
        <f t="shared" si="32"/>
        <v xml:space="preserve">[158, 158, 66000205,66000205,"Lake Merritt Wild Duck Refuge", "", "Lakeside Park, Grand Ave., Oakland, CALIFORNIA", "37.803336", "-122.234933" ,[null, "", "", null, false], null], </v>
      </c>
    </row>
    <row r="160" spans="1:28">
      <c r="A160">
        <f t="shared" si="24"/>
        <v>159</v>
      </c>
      <c r="B160" s="1">
        <v>89002462</v>
      </c>
      <c r="C160" t="s">
        <v>8718</v>
      </c>
      <c r="D160" t="s">
        <v>11288</v>
      </c>
      <c r="E160" s="3" t="s">
        <v>7530</v>
      </c>
      <c r="F160" s="3" t="s">
        <v>8927</v>
      </c>
      <c r="G160" t="s">
        <v>5230</v>
      </c>
      <c r="H160">
        <v>19891220</v>
      </c>
      <c r="I160" t="s">
        <v>3558</v>
      </c>
      <c r="J160" s="2" t="str">
        <f t="shared" si="22"/>
        <v>Text</v>
      </c>
      <c r="K160" t="s">
        <v>3559</v>
      </c>
      <c r="L160" s="2" t="str">
        <f t="shared" si="23"/>
        <v>Photos</v>
      </c>
      <c r="M160">
        <v>37.804364</v>
      </c>
      <c r="N160">
        <v>-122.271114</v>
      </c>
      <c r="O160" t="str">
        <f t="shared" si="25"/>
        <v xml:space="preserve">[159, 159, </v>
      </c>
      <c r="P160" s="1" t="str">
        <f t="shared" si="26"/>
        <v>89002462,</v>
      </c>
      <c r="Q160" s="1" t="str">
        <f t="shared" si="27"/>
        <v>89002462,</v>
      </c>
      <c r="R160" t="s">
        <v>5108</v>
      </c>
      <c r="S160" t="str">
        <f t="shared" si="28"/>
        <v>Lightship WAL-605, RELIEF</v>
      </c>
      <c r="T160" t="s">
        <v>5112</v>
      </c>
      <c r="U160" s="1" t="s">
        <v>5112</v>
      </c>
      <c r="V160" t="str">
        <f t="shared" si="29"/>
        <v>Oakland Estuary in Brroklyn Basin, Oakland, CALIFORNIA</v>
      </c>
      <c r="W160" s="4" t="s">
        <v>5112</v>
      </c>
      <c r="X160">
        <f t="shared" si="30"/>
        <v>37.804364</v>
      </c>
      <c r="Y160" t="s">
        <v>5112</v>
      </c>
      <c r="Z160">
        <f t="shared" si="31"/>
        <v>-122.271114</v>
      </c>
      <c r="AA160" t="s">
        <v>11758</v>
      </c>
      <c r="AB160" s="5" t="str">
        <f t="shared" si="32"/>
        <v xml:space="preserve">[159, 159, 89002462,89002462,"Lightship WAL-605, RELIEF", "", "Oakland Estuary in Brroklyn Basin, Oakland, CALIFORNIA", "37.804364", "-122.271114" ,[null, "", "", null, false], null], </v>
      </c>
    </row>
    <row r="161" spans="1:28">
      <c r="A161">
        <f t="shared" si="24"/>
        <v>160</v>
      </c>
      <c r="B161" s="1">
        <v>73000395</v>
      </c>
      <c r="C161" t="s">
        <v>8718</v>
      </c>
      <c r="D161" t="s">
        <v>11288</v>
      </c>
      <c r="E161" s="3" t="s">
        <v>7530</v>
      </c>
      <c r="F161" s="3" t="s">
        <v>8928</v>
      </c>
      <c r="G161" t="s">
        <v>5231</v>
      </c>
      <c r="H161">
        <v>19730814</v>
      </c>
      <c r="I161" t="s">
        <v>1163</v>
      </c>
      <c r="J161" s="2" t="str">
        <f t="shared" si="22"/>
        <v>Text</v>
      </c>
      <c r="K161" t="s">
        <v>1164</v>
      </c>
      <c r="L161" s="2" t="str">
        <f t="shared" si="23"/>
        <v>Photos</v>
      </c>
      <c r="M161">
        <v>37.809874000000001</v>
      </c>
      <c r="N161">
        <v>-122.268523</v>
      </c>
      <c r="O161" t="str">
        <f t="shared" si="25"/>
        <v xml:space="preserve">[160, 160, </v>
      </c>
      <c r="P161" s="1" t="str">
        <f t="shared" si="26"/>
        <v>73000395,</v>
      </c>
      <c r="Q161" s="1" t="str">
        <f t="shared" si="27"/>
        <v>73000395,</v>
      </c>
      <c r="R161" t="s">
        <v>5108</v>
      </c>
      <c r="S161" t="str">
        <f t="shared" si="28"/>
        <v>Paramount Theatre</v>
      </c>
      <c r="T161" t="s">
        <v>5112</v>
      </c>
      <c r="U161" s="1" t="s">
        <v>5112</v>
      </c>
      <c r="V161" t="str">
        <f t="shared" si="29"/>
        <v>2025 Broadway, Oakland, CALIFORNIA</v>
      </c>
      <c r="W161" s="4" t="s">
        <v>5112</v>
      </c>
      <c r="X161">
        <f t="shared" si="30"/>
        <v>37.809874000000001</v>
      </c>
      <c r="Y161" t="s">
        <v>5112</v>
      </c>
      <c r="Z161">
        <f t="shared" si="31"/>
        <v>-122.268523</v>
      </c>
      <c r="AA161" t="s">
        <v>11758</v>
      </c>
      <c r="AB161" s="5" t="str">
        <f t="shared" si="32"/>
        <v xml:space="preserve">[160, 160, 73000395,73000395,"Paramount Theatre", "", "2025 Broadway, Oakland, CALIFORNIA", "37.809874", "-122.268523" ,[null, "", "", null, false], null], </v>
      </c>
    </row>
    <row r="162" spans="1:28">
      <c r="A162">
        <f t="shared" si="24"/>
        <v>161</v>
      </c>
      <c r="B162" s="1">
        <v>66000203</v>
      </c>
      <c r="C162" t="s">
        <v>8718</v>
      </c>
      <c r="D162" t="s">
        <v>11288</v>
      </c>
      <c r="E162" s="3" t="s">
        <v>7532</v>
      </c>
      <c r="F162" s="3" t="s">
        <v>8929</v>
      </c>
      <c r="G162" t="s">
        <v>5232</v>
      </c>
      <c r="H162">
        <v>19661015</v>
      </c>
      <c r="I162" t="s">
        <v>4326</v>
      </c>
      <c r="J162" s="2" t="str">
        <f t="shared" si="22"/>
        <v>Text</v>
      </c>
      <c r="K162" t="s">
        <v>4327</v>
      </c>
      <c r="L162" s="2" t="str">
        <f t="shared" si="23"/>
        <v>Photos</v>
      </c>
      <c r="M162">
        <v>37.865181999999997</v>
      </c>
      <c r="N162">
        <v>-122.310749</v>
      </c>
      <c r="O162" t="str">
        <f t="shared" si="25"/>
        <v xml:space="preserve">[161, 161, </v>
      </c>
      <c r="P162" s="1" t="str">
        <f t="shared" si="26"/>
        <v>66000203,</v>
      </c>
      <c r="Q162" s="1" t="str">
        <f t="shared" si="27"/>
        <v>66000203,</v>
      </c>
      <c r="R162" t="s">
        <v>5108</v>
      </c>
      <c r="S162" t="str">
        <f t="shared" si="28"/>
        <v>Room 307, Gilman Hall, University of California</v>
      </c>
      <c r="T162" t="s">
        <v>5112</v>
      </c>
      <c r="U162" s="1" t="s">
        <v>5112</v>
      </c>
      <c r="V162" t="str">
        <f t="shared" si="29"/>
        <v>University of California at Berkeley campus, Berkeley, CALIFORNIA</v>
      </c>
      <c r="W162" s="4" t="s">
        <v>5112</v>
      </c>
      <c r="X162">
        <f t="shared" si="30"/>
        <v>37.865181999999997</v>
      </c>
      <c r="Y162" t="s">
        <v>5112</v>
      </c>
      <c r="Z162">
        <f t="shared" si="31"/>
        <v>-122.310749</v>
      </c>
      <c r="AA162" t="s">
        <v>11758</v>
      </c>
      <c r="AB162" s="5" t="str">
        <f t="shared" si="32"/>
        <v xml:space="preserve">[161, 161, 66000203,66000203,"Room 307, Gilman Hall, University of California", "", "University of California at Berkeley campus, Berkeley, CALIFORNIA", "37.865182", "-122.310749" ,[null, "", "", null, false], null], </v>
      </c>
    </row>
    <row r="163" spans="1:28">
      <c r="A163">
        <f t="shared" si="24"/>
        <v>162</v>
      </c>
      <c r="B163" s="1">
        <v>87000068</v>
      </c>
      <c r="C163" t="s">
        <v>8718</v>
      </c>
      <c r="D163" t="s">
        <v>11288</v>
      </c>
      <c r="E163" s="3" t="s">
        <v>7530</v>
      </c>
      <c r="F163" s="3" t="s">
        <v>8930</v>
      </c>
      <c r="G163" t="s">
        <v>5233</v>
      </c>
      <c r="H163">
        <v>19870220</v>
      </c>
      <c r="I163" t="s">
        <v>3642</v>
      </c>
      <c r="J163" s="2" t="str">
        <f t="shared" si="22"/>
        <v>Text</v>
      </c>
      <c r="K163" t="s">
        <v>3643</v>
      </c>
      <c r="L163" s="2" t="str">
        <f t="shared" si="23"/>
        <v>Photos</v>
      </c>
      <c r="M163">
        <v>37.783631999999997</v>
      </c>
      <c r="N163">
        <v>-122.24312999999999</v>
      </c>
      <c r="O163" t="str">
        <f t="shared" si="25"/>
        <v xml:space="preserve">[162, 162, </v>
      </c>
      <c r="P163" s="1" t="str">
        <f t="shared" si="26"/>
        <v>87000068,</v>
      </c>
      <c r="Q163" s="1" t="str">
        <f t="shared" si="27"/>
        <v>87000068,</v>
      </c>
      <c r="R163" t="s">
        <v>5108</v>
      </c>
      <c r="S163" t="str">
        <f t="shared" si="28"/>
        <v>USS POTOMAC (yacht)</v>
      </c>
      <c r="T163" t="s">
        <v>5112</v>
      </c>
      <c r="U163" s="1" t="s">
        <v>5112</v>
      </c>
      <c r="V163" t="str">
        <f t="shared" si="29"/>
        <v>1660 Embarcadero, Oakland, CALIFORNIA</v>
      </c>
      <c r="W163" s="4" t="s">
        <v>5112</v>
      </c>
      <c r="X163">
        <f t="shared" si="30"/>
        <v>37.783631999999997</v>
      </c>
      <c r="Y163" t="s">
        <v>5112</v>
      </c>
      <c r="Z163">
        <f t="shared" si="31"/>
        <v>-122.24312999999999</v>
      </c>
      <c r="AA163" t="s">
        <v>11758</v>
      </c>
      <c r="AB163" s="5" t="str">
        <f t="shared" si="32"/>
        <v xml:space="preserve">[162, 162, 87000068,87000068,"USS POTOMAC (yacht)", "", "1660 Embarcadero, Oakland, CALIFORNIA", "37.783632", "-122.24313" ,[null, "", "", null, false], null], </v>
      </c>
    </row>
    <row r="164" spans="1:28">
      <c r="A164">
        <f t="shared" si="24"/>
        <v>163</v>
      </c>
      <c r="B164" s="1">
        <v>66000083</v>
      </c>
      <c r="C164" t="s">
        <v>8718</v>
      </c>
      <c r="D164" t="s">
        <v>11289</v>
      </c>
      <c r="E164" s="3" t="s">
        <v>7533</v>
      </c>
      <c r="F164" s="3" t="s">
        <v>8931</v>
      </c>
      <c r="G164" t="s">
        <v>5234</v>
      </c>
      <c r="H164">
        <v>19661015</v>
      </c>
      <c r="I164" t="s">
        <v>2410</v>
      </c>
      <c r="J164" s="2" t="str">
        <f t="shared" si="22"/>
        <v>Text</v>
      </c>
      <c r="K164" t="s">
        <v>2411</v>
      </c>
      <c r="L164" s="2" t="str">
        <f t="shared" si="23"/>
        <v>Photos</v>
      </c>
      <c r="M164">
        <v>37.992198000000002</v>
      </c>
      <c r="N164">
        <v>-122.13106000000001</v>
      </c>
      <c r="O164" t="str">
        <f t="shared" si="25"/>
        <v xml:space="preserve">[163, 163, </v>
      </c>
      <c r="P164" s="1" t="str">
        <f t="shared" si="26"/>
        <v>66000083,</v>
      </c>
      <c r="Q164" s="1" t="str">
        <f t="shared" si="27"/>
        <v>66000083,</v>
      </c>
      <c r="R164" t="s">
        <v>5108</v>
      </c>
      <c r="S164" t="str">
        <f t="shared" si="28"/>
        <v>John Muir National Historic Site</v>
      </c>
      <c r="T164" t="s">
        <v>5112</v>
      </c>
      <c r="U164" s="1" t="s">
        <v>5112</v>
      </c>
      <c r="V164" t="str">
        <f t="shared" si="29"/>
        <v>4202 Alhambra Ave., Martinez, CALIFORNIA</v>
      </c>
      <c r="W164" s="4" t="s">
        <v>5112</v>
      </c>
      <c r="X164">
        <f t="shared" si="30"/>
        <v>37.992198000000002</v>
      </c>
      <c r="Y164" t="s">
        <v>5112</v>
      </c>
      <c r="Z164">
        <f t="shared" si="31"/>
        <v>-122.13106000000001</v>
      </c>
      <c r="AA164" t="s">
        <v>11758</v>
      </c>
      <c r="AB164" s="5" t="str">
        <f t="shared" si="32"/>
        <v xml:space="preserve">[163, 163, 66000083,66000083,"John Muir National Historic Site", "", "4202 Alhambra Ave., Martinez, CALIFORNIA", "37.992198", "-122.13106" ,[null, "", "", null, false], null], </v>
      </c>
    </row>
    <row r="165" spans="1:28">
      <c r="A165">
        <f t="shared" si="24"/>
        <v>164</v>
      </c>
      <c r="B165" s="1">
        <v>71000137</v>
      </c>
      <c r="C165" t="s">
        <v>8718</v>
      </c>
      <c r="D165" t="s">
        <v>11289</v>
      </c>
      <c r="E165" s="3" t="s">
        <v>7534</v>
      </c>
      <c r="F165" s="3" t="s">
        <v>8932</v>
      </c>
      <c r="G165" t="s">
        <v>5235</v>
      </c>
      <c r="H165">
        <v>19710506</v>
      </c>
      <c r="I165" t="s">
        <v>2139</v>
      </c>
      <c r="J165" s="2" t="str">
        <f t="shared" si="22"/>
        <v>Text</v>
      </c>
      <c r="K165" t="s">
        <v>2140</v>
      </c>
      <c r="L165" s="2" t="str">
        <f t="shared" si="23"/>
        <v>Photos</v>
      </c>
      <c r="M165">
        <v>37.821593</v>
      </c>
      <c r="N165">
        <v>-121.999961</v>
      </c>
      <c r="O165" t="str">
        <f t="shared" si="25"/>
        <v xml:space="preserve">[164, 164, </v>
      </c>
      <c r="P165" s="1" t="str">
        <f t="shared" si="26"/>
        <v>71000137,</v>
      </c>
      <c r="Q165" s="1" t="str">
        <f t="shared" si="27"/>
        <v>71000137,</v>
      </c>
      <c r="R165" t="s">
        <v>5108</v>
      </c>
      <c r="S165" t="str">
        <f t="shared" si="28"/>
        <v>Tao House</v>
      </c>
      <c r="T165" t="s">
        <v>5112</v>
      </c>
      <c r="U165" s="1" t="s">
        <v>5112</v>
      </c>
      <c r="V165" t="str">
        <f t="shared" si="29"/>
        <v>1.5 mi. W of Danville, Danville, CALIFORNIA</v>
      </c>
      <c r="W165" s="4" t="s">
        <v>5112</v>
      </c>
      <c r="X165">
        <f t="shared" si="30"/>
        <v>37.821593</v>
      </c>
      <c r="Y165" t="s">
        <v>5112</v>
      </c>
      <c r="Z165">
        <f t="shared" si="31"/>
        <v>-121.999961</v>
      </c>
      <c r="AA165" t="s">
        <v>11758</v>
      </c>
      <c r="AB165" s="5" t="str">
        <f t="shared" si="32"/>
        <v xml:space="preserve">[164, 164, 71000137,71000137,"Tao House", "", "1.5 mi. W of Danville, Danville, CALIFORNIA", "37.821593", "-121.999961" ,[null, "", "", null, false], null], </v>
      </c>
    </row>
    <row r="166" spans="1:28">
      <c r="A166">
        <f t="shared" si="24"/>
        <v>165</v>
      </c>
      <c r="B166" s="1">
        <v>66000207</v>
      </c>
      <c r="C166" t="s">
        <v>8718</v>
      </c>
      <c r="D166" t="s">
        <v>11290</v>
      </c>
      <c r="E166" s="3" t="s">
        <v>7535</v>
      </c>
      <c r="F166" s="3" t="s">
        <v>8933</v>
      </c>
      <c r="G166" t="s">
        <v>5236</v>
      </c>
      <c r="H166">
        <v>19661015</v>
      </c>
      <c r="I166" t="s">
        <v>2283</v>
      </c>
      <c r="J166" s="2" t="str">
        <f t="shared" si="22"/>
        <v>Text</v>
      </c>
      <c r="K166" t="s">
        <v>2284</v>
      </c>
      <c r="L166" s="2" t="str">
        <f t="shared" si="23"/>
        <v>Photos</v>
      </c>
      <c r="M166">
        <v>38.729624999999999</v>
      </c>
      <c r="N166">
        <v>-120.798546</v>
      </c>
      <c r="O166" t="str">
        <f t="shared" si="25"/>
        <v xml:space="preserve">[165, 165, </v>
      </c>
      <c r="P166" s="1" t="str">
        <f t="shared" si="26"/>
        <v>66000207,</v>
      </c>
      <c r="Q166" s="1" t="str">
        <f t="shared" si="27"/>
        <v>66000207,</v>
      </c>
      <c r="R166" t="s">
        <v>5108</v>
      </c>
      <c r="S166" t="str">
        <f t="shared" si="28"/>
        <v>Coloma</v>
      </c>
      <c r="T166" t="s">
        <v>5112</v>
      </c>
      <c r="U166" s="1" t="s">
        <v>5112</v>
      </c>
      <c r="V166" t="str">
        <f t="shared" si="29"/>
        <v>7 mi. NW of Placerville on CA 49, Placerville, CALIFORNIA</v>
      </c>
      <c r="W166" s="4" t="s">
        <v>5112</v>
      </c>
      <c r="X166">
        <f t="shared" si="30"/>
        <v>38.729624999999999</v>
      </c>
      <c r="Y166" t="s">
        <v>5112</v>
      </c>
      <c r="Z166">
        <f t="shared" si="31"/>
        <v>-120.798546</v>
      </c>
      <c r="AA166" t="s">
        <v>11758</v>
      </c>
      <c r="AB166" s="5" t="str">
        <f t="shared" si="32"/>
        <v xml:space="preserve">[165, 165, 66000207,66000207,"Coloma", "", "7 mi. NW of Placerville on CA 49, Placerville, CALIFORNIA", "38.729625", "-120.798546" ,[null, "", "", null, false], null], </v>
      </c>
    </row>
    <row r="167" spans="1:28">
      <c r="A167">
        <f t="shared" si="24"/>
        <v>166</v>
      </c>
      <c r="B167" s="1">
        <v>1001050</v>
      </c>
      <c r="C167" t="s">
        <v>8718</v>
      </c>
      <c r="D167" t="s">
        <v>7536</v>
      </c>
      <c r="E167" s="3" t="s">
        <v>7536</v>
      </c>
      <c r="F167" s="3" t="s">
        <v>8934</v>
      </c>
      <c r="G167" t="s">
        <v>5237</v>
      </c>
      <c r="H167">
        <v>20010807</v>
      </c>
      <c r="I167" t="s">
        <v>4577</v>
      </c>
      <c r="J167" s="2" t="str">
        <f t="shared" si="22"/>
        <v>Text</v>
      </c>
      <c r="K167" t="s">
        <v>4578</v>
      </c>
      <c r="L167" s="2" t="str">
        <f t="shared" si="23"/>
        <v>Photos</v>
      </c>
      <c r="M167">
        <v>36.706710999999999</v>
      </c>
      <c r="N167">
        <v>-119.826893</v>
      </c>
      <c r="O167" t="str">
        <f t="shared" si="25"/>
        <v xml:space="preserve">[166, 166, </v>
      </c>
      <c r="P167" s="1" t="str">
        <f t="shared" si="26"/>
        <v>1001050,</v>
      </c>
      <c r="Q167" s="1" t="str">
        <f t="shared" si="27"/>
        <v>1001050,</v>
      </c>
      <c r="R167" t="s">
        <v>5108</v>
      </c>
      <c r="S167" t="str">
        <f t="shared" si="28"/>
        <v>Fresno Sanitary Landfill</v>
      </c>
      <c r="T167" t="s">
        <v>5112</v>
      </c>
      <c r="U167" s="1" t="s">
        <v>5112</v>
      </c>
      <c r="V167" t="str">
        <f t="shared" si="29"/>
        <v>West and Jensen Aves., Fresno, CALIFORNIA</v>
      </c>
      <c r="W167" s="4" t="s">
        <v>5112</v>
      </c>
      <c r="X167">
        <f t="shared" si="30"/>
        <v>36.706710999999999</v>
      </c>
      <c r="Y167" t="s">
        <v>5112</v>
      </c>
      <c r="Z167">
        <f t="shared" si="31"/>
        <v>-119.826893</v>
      </c>
      <c r="AA167" t="s">
        <v>11758</v>
      </c>
      <c r="AB167" s="5" t="str">
        <f t="shared" si="32"/>
        <v xml:space="preserve">[166, 166, 1001050,1001050,"Fresno Sanitary Landfill", "", "West and Jensen Aves., Fresno, CALIFORNIA", "36.706711", "-119.826893" ,[null, "", "", null, false], null], </v>
      </c>
    </row>
    <row r="168" spans="1:28">
      <c r="A168">
        <f t="shared" si="24"/>
        <v>167</v>
      </c>
      <c r="B168" s="1">
        <v>66000208</v>
      </c>
      <c r="C168" t="s">
        <v>8718</v>
      </c>
      <c r="D168" t="s">
        <v>11291</v>
      </c>
      <c r="E168" s="3" t="s">
        <v>7537</v>
      </c>
      <c r="F168" s="3" t="s">
        <v>8935</v>
      </c>
      <c r="G168" t="s">
        <v>5114</v>
      </c>
      <c r="H168">
        <v>19661015</v>
      </c>
      <c r="I168" t="s">
        <v>3106</v>
      </c>
      <c r="J168" s="2" t="str">
        <f t="shared" si="22"/>
        <v>Text</v>
      </c>
      <c r="K168" t="s">
        <v>3107</v>
      </c>
      <c r="L168" s="2" t="str">
        <f t="shared" si="23"/>
        <v>Photos</v>
      </c>
      <c r="M168">
        <v>40.802070999999998</v>
      </c>
      <c r="N168">
        <v>-124.163673</v>
      </c>
      <c r="O168" t="str">
        <f t="shared" si="25"/>
        <v xml:space="preserve">[167, 167, </v>
      </c>
      <c r="P168" s="1" t="str">
        <f t="shared" si="26"/>
        <v>66000208,</v>
      </c>
      <c r="Q168" s="1" t="str">
        <f t="shared" si="27"/>
        <v>66000208,</v>
      </c>
      <c r="R168" t="s">
        <v>5108</v>
      </c>
      <c r="S168" t="str">
        <f t="shared" si="28"/>
        <v>Gunther Island Site 67</v>
      </c>
      <c r="T168" t="s">
        <v>5112</v>
      </c>
      <c r="U168" s="1" t="s">
        <v>5112</v>
      </c>
      <c r="V168" t="str">
        <f t="shared" si="29"/>
        <v>Address Restricted, Eureka, CALIFORNIA</v>
      </c>
      <c r="W168" s="4" t="s">
        <v>5112</v>
      </c>
      <c r="X168">
        <f t="shared" si="30"/>
        <v>40.802070999999998</v>
      </c>
      <c r="Y168" t="s">
        <v>5112</v>
      </c>
      <c r="Z168">
        <f t="shared" si="31"/>
        <v>-124.163673</v>
      </c>
      <c r="AA168" t="s">
        <v>11758</v>
      </c>
      <c r="AB168" s="5" t="str">
        <f t="shared" si="32"/>
        <v xml:space="preserve">[167, 167, 66000208,66000208,"Gunther Island Site 67", "", "Address Restricted, Eureka, CALIFORNIA", "40.802071", "-124.163673" ,[null, "", "", null, false], null], </v>
      </c>
    </row>
    <row r="169" spans="1:28">
      <c r="A169">
        <f t="shared" si="24"/>
        <v>168</v>
      </c>
      <c r="B169" s="1">
        <v>99001178</v>
      </c>
      <c r="C169" t="s">
        <v>8718</v>
      </c>
      <c r="D169" t="s">
        <v>11292</v>
      </c>
      <c r="E169" s="3" t="s">
        <v>7538</v>
      </c>
      <c r="F169" s="3" t="s">
        <v>8936</v>
      </c>
      <c r="G169" t="s">
        <v>5114</v>
      </c>
      <c r="H169">
        <v>19991008</v>
      </c>
      <c r="I169" t="s">
        <v>5011</v>
      </c>
      <c r="J169" s="2" t="str">
        <f t="shared" si="22"/>
        <v>Text</v>
      </c>
      <c r="K169" t="s">
        <v>5012</v>
      </c>
      <c r="L169" s="2" t="str">
        <f t="shared" si="23"/>
        <v>Photos</v>
      </c>
      <c r="M169">
        <v>35.650789000000003</v>
      </c>
      <c r="N169">
        <v>-117.66173000000001</v>
      </c>
      <c r="O169" t="str">
        <f t="shared" si="25"/>
        <v xml:space="preserve">[168, 168, </v>
      </c>
      <c r="P169" s="1" t="str">
        <f t="shared" si="26"/>
        <v>99001178,</v>
      </c>
      <c r="Q169" s="1" t="str">
        <f t="shared" si="27"/>
        <v>99001178,</v>
      </c>
      <c r="R169" t="s">
        <v>5108</v>
      </c>
      <c r="S169" t="str">
        <f t="shared" si="28"/>
        <v>Coso Rock Art District</v>
      </c>
      <c r="T169" t="s">
        <v>5112</v>
      </c>
      <c r="U169" s="1" t="s">
        <v>5112</v>
      </c>
      <c r="V169" t="str">
        <f t="shared" si="29"/>
        <v>Address Restricted, China Lake, CALIFORNIA</v>
      </c>
      <c r="W169" s="4" t="s">
        <v>5112</v>
      </c>
      <c r="X169">
        <f t="shared" si="30"/>
        <v>35.650789000000003</v>
      </c>
      <c r="Y169" t="s">
        <v>5112</v>
      </c>
      <c r="Z169">
        <f t="shared" si="31"/>
        <v>-117.66173000000001</v>
      </c>
      <c r="AA169" t="s">
        <v>11758</v>
      </c>
      <c r="AB169" s="5" t="str">
        <f t="shared" si="32"/>
        <v xml:space="preserve">[168, 168, 99001178,99001178,"Coso Rock Art District", "", "Address Restricted, China Lake, CALIFORNIA", "35.650789", "-117.66173" ,[null, "", "", null, false], null], </v>
      </c>
    </row>
    <row r="170" spans="1:28">
      <c r="A170">
        <f t="shared" si="24"/>
        <v>169</v>
      </c>
      <c r="B170" s="1">
        <v>66000209</v>
      </c>
      <c r="C170" t="s">
        <v>8718</v>
      </c>
      <c r="D170" t="s">
        <v>11292</v>
      </c>
      <c r="E170" s="3" t="s">
        <v>7538</v>
      </c>
      <c r="F170" s="3" t="s">
        <v>8937</v>
      </c>
      <c r="G170" t="s">
        <v>5114</v>
      </c>
      <c r="H170">
        <v>19661015</v>
      </c>
      <c r="I170" t="s">
        <v>3304</v>
      </c>
      <c r="J170" s="2" t="str">
        <f t="shared" si="22"/>
        <v>Text</v>
      </c>
      <c r="K170" t="s">
        <v>3305</v>
      </c>
      <c r="L170" s="2" t="str">
        <f t="shared" si="23"/>
        <v>Photos</v>
      </c>
      <c r="M170">
        <v>35.650789000000003</v>
      </c>
      <c r="N170">
        <v>-117.66173000000001</v>
      </c>
      <c r="O170" t="str">
        <f t="shared" si="25"/>
        <v xml:space="preserve">[169, 169, </v>
      </c>
      <c r="P170" s="1" t="str">
        <f t="shared" si="26"/>
        <v>66000209,</v>
      </c>
      <c r="Q170" s="1" t="str">
        <f t="shared" si="27"/>
        <v>66000209,</v>
      </c>
      <c r="R170" t="s">
        <v>5108</v>
      </c>
      <c r="S170" t="str">
        <f t="shared" si="28"/>
        <v>Coso Rock District</v>
      </c>
      <c r="T170" t="s">
        <v>5112</v>
      </c>
      <c r="U170" s="1" t="s">
        <v>5112</v>
      </c>
      <c r="V170" t="str">
        <f t="shared" si="29"/>
        <v>Address Restricted, China Lake, CALIFORNIA</v>
      </c>
      <c r="W170" s="4" t="s">
        <v>5112</v>
      </c>
      <c r="X170">
        <f t="shared" si="30"/>
        <v>35.650789000000003</v>
      </c>
      <c r="Y170" t="s">
        <v>5112</v>
      </c>
      <c r="Z170">
        <f t="shared" si="31"/>
        <v>-117.66173000000001</v>
      </c>
      <c r="AA170" t="s">
        <v>11758</v>
      </c>
      <c r="AB170" s="5" t="str">
        <f t="shared" si="32"/>
        <v xml:space="preserve">[169, 169, 66000209,66000209,"Coso Rock District", "", "Address Restricted, China Lake, CALIFORNIA", "35.650789", "-117.66173" ,[null, "", "", null, false], null], </v>
      </c>
    </row>
    <row r="171" spans="1:28">
      <c r="A171">
        <f t="shared" si="24"/>
        <v>170</v>
      </c>
      <c r="B171" s="1">
        <v>76000484</v>
      </c>
      <c r="C171" t="s">
        <v>8718</v>
      </c>
      <c r="D171" t="s">
        <v>11292</v>
      </c>
      <c r="E171" s="3" t="s">
        <v>7539</v>
      </c>
      <c r="F171" s="3" t="s">
        <v>8938</v>
      </c>
      <c r="G171" t="s">
        <v>5238</v>
      </c>
      <c r="H171">
        <v>19760730</v>
      </c>
      <c r="I171" t="s">
        <v>2362</v>
      </c>
      <c r="J171" s="2" t="str">
        <f t="shared" si="22"/>
        <v>Text</v>
      </c>
      <c r="K171" t="s">
        <v>2363</v>
      </c>
      <c r="L171" s="2" t="str">
        <f t="shared" si="23"/>
        <v>Photos</v>
      </c>
      <c r="M171">
        <v>36.802709999999998</v>
      </c>
      <c r="N171">
        <v>-118.200095</v>
      </c>
      <c r="O171" t="str">
        <f t="shared" si="25"/>
        <v xml:space="preserve">[170, 170, </v>
      </c>
      <c r="P171" s="1" t="str">
        <f t="shared" si="26"/>
        <v>76000484,</v>
      </c>
      <c r="Q171" s="1" t="str">
        <f t="shared" si="27"/>
        <v>76000484,</v>
      </c>
      <c r="R171" t="s">
        <v>5108</v>
      </c>
      <c r="S171" t="str">
        <f t="shared" si="28"/>
        <v>Manzanar War Relocation Center, National Historic Site</v>
      </c>
      <c r="T171" t="s">
        <v>5112</v>
      </c>
      <c r="U171" s="1" t="s">
        <v>5112</v>
      </c>
      <c r="V171" t="str">
        <f t="shared" si="29"/>
        <v>6 mi. S of Independence on CA 395, Independence, CALIFORNIA</v>
      </c>
      <c r="W171" s="4" t="s">
        <v>5112</v>
      </c>
      <c r="X171">
        <f t="shared" si="30"/>
        <v>36.802709999999998</v>
      </c>
      <c r="Y171" t="s">
        <v>5112</v>
      </c>
      <c r="Z171">
        <f t="shared" si="31"/>
        <v>-118.200095</v>
      </c>
      <c r="AA171" t="s">
        <v>11758</v>
      </c>
      <c r="AB171" s="5" t="str">
        <f t="shared" si="32"/>
        <v xml:space="preserve">[170, 170, 76000484,76000484,"Manzanar War Relocation Center, National Historic Site", "", "6 mi. S of Independence on CA 395, Independence, CALIFORNIA", "36.80271", "-118.200095" ,[null, "", "", null, false], null], </v>
      </c>
    </row>
    <row r="172" spans="1:28">
      <c r="A172">
        <f t="shared" si="24"/>
        <v>171</v>
      </c>
      <c r="B172" s="1">
        <v>11000576</v>
      </c>
      <c r="C172" t="s">
        <v>8718</v>
      </c>
      <c r="D172" t="s">
        <v>11293</v>
      </c>
      <c r="E172" s="3" t="s">
        <v>7540</v>
      </c>
      <c r="F172" s="3" t="s">
        <v>8939</v>
      </c>
      <c r="G172" t="s">
        <v>5239</v>
      </c>
      <c r="H172">
        <v>20110830</v>
      </c>
      <c r="I172" t="s">
        <v>5053</v>
      </c>
      <c r="J172" s="2" t="str">
        <f t="shared" si="22"/>
        <v>Text</v>
      </c>
      <c r="K172" t="s">
        <v>5054</v>
      </c>
      <c r="L172" s="2" t="str">
        <f t="shared" si="23"/>
        <v>Photos</v>
      </c>
      <c r="M172">
        <v>35.223450999999997</v>
      </c>
      <c r="N172">
        <v>-118.55901</v>
      </c>
      <c r="O172" t="str">
        <f t="shared" si="25"/>
        <v xml:space="preserve">[171, 171, </v>
      </c>
      <c r="P172" s="1" t="str">
        <f t="shared" si="26"/>
        <v>11000576,</v>
      </c>
      <c r="Q172" s="1" t="str">
        <f t="shared" si="27"/>
        <v>11000576,</v>
      </c>
      <c r="R172" t="s">
        <v>5108</v>
      </c>
      <c r="S172" t="str">
        <f t="shared" si="28"/>
        <v>Nuestra Senora Reina de la Paz</v>
      </c>
      <c r="T172" t="s">
        <v>5112</v>
      </c>
      <c r="U172" s="1" t="s">
        <v>5112</v>
      </c>
      <c r="V172" t="str">
        <f t="shared" si="29"/>
        <v>29700 Woodford-Tehachapi Rd., Keene, CALIFORNIA</v>
      </c>
      <c r="W172" s="4" t="s">
        <v>5112</v>
      </c>
      <c r="X172">
        <f t="shared" si="30"/>
        <v>35.223450999999997</v>
      </c>
      <c r="Y172" t="s">
        <v>5112</v>
      </c>
      <c r="Z172">
        <f t="shared" si="31"/>
        <v>-118.55901</v>
      </c>
      <c r="AA172" t="s">
        <v>11758</v>
      </c>
      <c r="AB172" s="5" t="str">
        <f t="shared" si="32"/>
        <v xml:space="preserve">[171, 171, 11000576,11000576,"Nuestra Senora Reina de la Paz", "", "29700 Woodford-Tehachapi Rd., Keene, CALIFORNIA", "35.223451", "-118.55901" ,[null, "", "", null, false], null], </v>
      </c>
    </row>
    <row r="173" spans="1:28">
      <c r="A173">
        <f t="shared" si="24"/>
        <v>172</v>
      </c>
      <c r="B173" s="1">
        <v>85002816</v>
      </c>
      <c r="C173" t="s">
        <v>8718</v>
      </c>
      <c r="D173" t="s">
        <v>11293</v>
      </c>
      <c r="E173" s="3" t="s">
        <v>7541</v>
      </c>
      <c r="F173" s="3" t="s">
        <v>8940</v>
      </c>
      <c r="G173" t="s">
        <v>5240</v>
      </c>
      <c r="H173">
        <v>19851003</v>
      </c>
      <c r="I173" t="s">
        <v>2358</v>
      </c>
      <c r="J173" s="2" t="str">
        <f t="shared" si="22"/>
        <v>Text</v>
      </c>
      <c r="K173" t="s">
        <v>2359</v>
      </c>
      <c r="L173" s="2" t="str">
        <f t="shared" si="23"/>
        <v>Photos</v>
      </c>
      <c r="M173">
        <v>35.060571000000003</v>
      </c>
      <c r="N173">
        <v>-118.242682</v>
      </c>
      <c r="O173" t="str">
        <f t="shared" si="25"/>
        <v xml:space="preserve">[172, 172, </v>
      </c>
      <c r="P173" s="1" t="str">
        <f t="shared" si="26"/>
        <v>85002816,</v>
      </c>
      <c r="Q173" s="1" t="str">
        <f t="shared" si="27"/>
        <v>85002816,</v>
      </c>
      <c r="R173" t="s">
        <v>5108</v>
      </c>
      <c r="S173" t="str">
        <f t="shared" si="28"/>
        <v>Rogers Dry Lake</v>
      </c>
      <c r="T173" t="s">
        <v>5112</v>
      </c>
      <c r="U173" s="1" t="s">
        <v>5112</v>
      </c>
      <c r="V173" t="str">
        <f t="shared" si="29"/>
        <v>Edwards Air Force Base, Mojave Desert, CALIFORNIA</v>
      </c>
      <c r="W173" s="4" t="s">
        <v>5112</v>
      </c>
      <c r="X173">
        <f t="shared" si="30"/>
        <v>35.060571000000003</v>
      </c>
      <c r="Y173" t="s">
        <v>5112</v>
      </c>
      <c r="Z173">
        <f t="shared" si="31"/>
        <v>-118.242682</v>
      </c>
      <c r="AA173" t="s">
        <v>11758</v>
      </c>
      <c r="AB173" s="5" t="str">
        <f t="shared" si="32"/>
        <v xml:space="preserve">[172, 172, 85002816,85002816,"Rogers Dry Lake", "", "Edwards Air Force Base, Mojave Desert, CALIFORNIA", "35.060571", "-118.242682" ,[null, "", "", null, false], null], </v>
      </c>
    </row>
    <row r="174" spans="1:28">
      <c r="A174">
        <f t="shared" si="24"/>
        <v>173</v>
      </c>
      <c r="B174" s="1">
        <v>8001090</v>
      </c>
      <c r="C174" t="s">
        <v>8718</v>
      </c>
      <c r="D174" t="s">
        <v>11293</v>
      </c>
      <c r="E174" s="3" t="s">
        <v>7542</v>
      </c>
      <c r="F174" s="3" t="s">
        <v>8941</v>
      </c>
      <c r="G174" t="s">
        <v>5241</v>
      </c>
      <c r="H174">
        <v>20081006</v>
      </c>
      <c r="I174" t="s">
        <v>4959</v>
      </c>
      <c r="J174" s="2" t="str">
        <f t="shared" si="22"/>
        <v>Text</v>
      </c>
      <c r="K174" t="s">
        <v>4960</v>
      </c>
      <c r="L174" s="2" t="str">
        <f t="shared" si="23"/>
        <v>Photos</v>
      </c>
      <c r="M174">
        <v>35.763260000000002</v>
      </c>
      <c r="N174">
        <v>-119.28750100000001</v>
      </c>
      <c r="O174" t="str">
        <f t="shared" si="25"/>
        <v xml:space="preserve">[173, 173, </v>
      </c>
      <c r="P174" s="1" t="str">
        <f t="shared" si="26"/>
        <v>8001090,</v>
      </c>
      <c r="Q174" s="1" t="str">
        <f t="shared" si="27"/>
        <v>8001090,</v>
      </c>
      <c r="R174" t="s">
        <v>5108</v>
      </c>
      <c r="S174" t="str">
        <f t="shared" si="28"/>
        <v>The Forty Acres</v>
      </c>
      <c r="T174" t="s">
        <v>5112</v>
      </c>
      <c r="U174" s="1" t="s">
        <v>5112</v>
      </c>
      <c r="V174" t="str">
        <f t="shared" si="29"/>
        <v>30168 Garces Highway, Delano, CALIFORNIA</v>
      </c>
      <c r="W174" s="4" t="s">
        <v>5112</v>
      </c>
      <c r="X174">
        <f t="shared" si="30"/>
        <v>35.763260000000002</v>
      </c>
      <c r="Y174" t="s">
        <v>5112</v>
      </c>
      <c r="Z174">
        <f t="shared" si="31"/>
        <v>-119.28750100000001</v>
      </c>
      <c r="AA174" t="s">
        <v>11758</v>
      </c>
      <c r="AB174" s="5" t="str">
        <f t="shared" si="32"/>
        <v xml:space="preserve">[173, 173, 8001090,8001090,"The Forty Acres", "", "30168 Garces Highway, Delano, CALIFORNIA", "35.76326", "-119.287501" ,[null, "", "", null, false], null], </v>
      </c>
    </row>
    <row r="175" spans="1:28">
      <c r="A175">
        <f t="shared" si="24"/>
        <v>174</v>
      </c>
      <c r="B175" s="1">
        <v>66000210</v>
      </c>
      <c r="C175" t="s">
        <v>8718</v>
      </c>
      <c r="D175" t="s">
        <v>11293</v>
      </c>
      <c r="E175" s="3" t="s">
        <v>7543</v>
      </c>
      <c r="F175" s="3" t="s">
        <v>8942</v>
      </c>
      <c r="G175" t="s">
        <v>5242</v>
      </c>
      <c r="H175">
        <v>19661015</v>
      </c>
      <c r="I175" t="s">
        <v>3828</v>
      </c>
      <c r="J175" s="2" t="str">
        <f t="shared" si="22"/>
        <v>Text</v>
      </c>
      <c r="K175" t="s">
        <v>3829</v>
      </c>
      <c r="L175" s="2" t="str">
        <f t="shared" si="23"/>
        <v>Photos</v>
      </c>
      <c r="M175">
        <v>35.373291999999999</v>
      </c>
      <c r="N175">
        <v>-119.01871199999999</v>
      </c>
      <c r="O175" t="str">
        <f t="shared" si="25"/>
        <v xml:space="preserve">[174, 174, </v>
      </c>
      <c r="P175" s="1" t="str">
        <f t="shared" si="26"/>
        <v>66000210,</v>
      </c>
      <c r="Q175" s="1" t="str">
        <f t="shared" si="27"/>
        <v>66000210,</v>
      </c>
      <c r="R175" t="s">
        <v>5108</v>
      </c>
      <c r="S175" t="str">
        <f t="shared" si="28"/>
        <v>Walker Pass</v>
      </c>
      <c r="T175" t="s">
        <v>5112</v>
      </c>
      <c r="U175" s="1" t="s">
        <v>5112</v>
      </c>
      <c r="V175" t="str">
        <f t="shared" si="29"/>
        <v>60 mi. NE of Bakersfield on CA 178, Bakersfield, CALIFORNIA</v>
      </c>
      <c r="W175" s="4" t="s">
        <v>5112</v>
      </c>
      <c r="X175">
        <f t="shared" si="30"/>
        <v>35.373291999999999</v>
      </c>
      <c r="Y175" t="s">
        <v>5112</v>
      </c>
      <c r="Z175">
        <f t="shared" si="31"/>
        <v>-119.01871199999999</v>
      </c>
      <c r="AA175" t="s">
        <v>11758</v>
      </c>
      <c r="AB175" s="5" t="str">
        <f t="shared" si="32"/>
        <v xml:space="preserve">[174, 174, 66000210,66000210,"Walker Pass", "", "60 mi. NE of Bakersfield on CA 178, Bakersfield, CALIFORNIA", "35.373292", "-119.018712" ,[null, "", "", null, false], null], </v>
      </c>
    </row>
    <row r="176" spans="1:28">
      <c r="A176">
        <f t="shared" si="24"/>
        <v>175</v>
      </c>
      <c r="B176" s="1">
        <v>91001424</v>
      </c>
      <c r="C176" t="s">
        <v>8718</v>
      </c>
      <c r="D176" t="s">
        <v>11294</v>
      </c>
      <c r="E176" s="3" t="s">
        <v>7544</v>
      </c>
      <c r="F176" s="3" t="s">
        <v>8943</v>
      </c>
      <c r="G176" t="s">
        <v>5114</v>
      </c>
      <c r="H176">
        <v>19911003</v>
      </c>
      <c r="I176" t="s">
        <v>4779</v>
      </c>
      <c r="J176" s="2" t="str">
        <f t="shared" si="22"/>
        <v>Text</v>
      </c>
      <c r="K176" t="s">
        <v>4780</v>
      </c>
      <c r="L176" s="2" t="str">
        <f t="shared" si="23"/>
        <v>Photos</v>
      </c>
      <c r="M176">
        <v>38.958230999999998</v>
      </c>
      <c r="N176">
        <v>-122.626373</v>
      </c>
      <c r="O176" t="str">
        <f t="shared" si="25"/>
        <v xml:space="preserve">[175, 175, </v>
      </c>
      <c r="P176" s="1" t="str">
        <f t="shared" si="26"/>
        <v>91001424,</v>
      </c>
      <c r="Q176" s="1" t="str">
        <f t="shared" si="27"/>
        <v>91001424,</v>
      </c>
      <c r="R176" t="s">
        <v>5108</v>
      </c>
      <c r="S176" t="str">
        <f t="shared" si="28"/>
        <v>Borax Lake--Hodges Archeological Site</v>
      </c>
      <c r="T176" t="s">
        <v>5112</v>
      </c>
      <c r="U176" s="1" t="s">
        <v>5112</v>
      </c>
      <c r="V176" t="str">
        <f t="shared" si="29"/>
        <v>Address Restricted, Clearlake, CALIFORNIA</v>
      </c>
      <c r="W176" s="4" t="s">
        <v>5112</v>
      </c>
      <c r="X176">
        <f t="shared" si="30"/>
        <v>38.958230999999998</v>
      </c>
      <c r="Y176" t="s">
        <v>5112</v>
      </c>
      <c r="Z176">
        <f t="shared" si="31"/>
        <v>-122.626373</v>
      </c>
      <c r="AA176" t="s">
        <v>11758</v>
      </c>
      <c r="AB176" s="5" t="str">
        <f t="shared" si="32"/>
        <v xml:space="preserve">[175, 175, 91001424,91001424,"Borax Lake--Hodges Archeological Site", "", "Address Restricted, Clearlake, CALIFORNIA", "38.958231", "-122.626373" ,[null, "", "", null, false], null], </v>
      </c>
    </row>
    <row r="177" spans="1:28">
      <c r="A177">
        <f t="shared" si="24"/>
        <v>176</v>
      </c>
      <c r="B177" s="1">
        <v>92001875</v>
      </c>
      <c r="C177" t="s">
        <v>8718</v>
      </c>
      <c r="D177" t="s">
        <v>7545</v>
      </c>
      <c r="E177" s="3" t="s">
        <v>7545</v>
      </c>
      <c r="F177" s="3" t="s">
        <v>8944</v>
      </c>
      <c r="G177" t="s">
        <v>5243</v>
      </c>
      <c r="H177">
        <v>19920427</v>
      </c>
      <c r="I177" t="s">
        <v>3946</v>
      </c>
      <c r="J177" s="2" t="str">
        <f t="shared" si="22"/>
        <v>Text</v>
      </c>
      <c r="K177" t="s">
        <v>3947</v>
      </c>
      <c r="L177" s="2" t="str">
        <f t="shared" si="23"/>
        <v>Photos</v>
      </c>
      <c r="M177">
        <v>34.076385999999999</v>
      </c>
      <c r="N177">
        <v>-118.260919</v>
      </c>
      <c r="O177" t="str">
        <f t="shared" si="25"/>
        <v xml:space="preserve">[176, 176, </v>
      </c>
      <c r="P177" s="1" t="str">
        <f t="shared" si="26"/>
        <v>92001875,</v>
      </c>
      <c r="Q177" s="1" t="str">
        <f t="shared" si="27"/>
        <v>92001875,</v>
      </c>
      <c r="R177" t="s">
        <v>5108</v>
      </c>
      <c r="S177" t="str">
        <f t="shared" si="28"/>
        <v>Angelus Temple</v>
      </c>
      <c r="T177" t="s">
        <v>5112</v>
      </c>
      <c r="U177" s="1" t="s">
        <v>5112</v>
      </c>
      <c r="V177" t="str">
        <f t="shared" si="29"/>
        <v>1100 Glendale Blvd., Los Angeles, CALIFORNIA</v>
      </c>
      <c r="W177" s="4" t="s">
        <v>5112</v>
      </c>
      <c r="X177">
        <f t="shared" si="30"/>
        <v>34.076385999999999</v>
      </c>
      <c r="Y177" t="s">
        <v>5112</v>
      </c>
      <c r="Z177">
        <f t="shared" si="31"/>
        <v>-118.260919</v>
      </c>
      <c r="AA177" t="s">
        <v>11758</v>
      </c>
      <c r="AB177" s="5" t="str">
        <f t="shared" si="32"/>
        <v xml:space="preserve">[176, 176, 92001875,92001875,"Angelus Temple", "", "1100 Glendale Blvd., Los Angeles, CALIFORNIA", "34.076386", "-118.260919" ,[null, "", "", null, false], null], </v>
      </c>
    </row>
    <row r="178" spans="1:28">
      <c r="A178">
        <f t="shared" si="24"/>
        <v>177</v>
      </c>
      <c r="B178" s="1">
        <v>93000269</v>
      </c>
      <c r="C178" t="s">
        <v>8718</v>
      </c>
      <c r="D178" t="s">
        <v>7545</v>
      </c>
      <c r="E178" s="3" t="s">
        <v>7546</v>
      </c>
      <c r="F178" s="3" t="s">
        <v>8945</v>
      </c>
      <c r="G178" t="s">
        <v>5244</v>
      </c>
      <c r="H178">
        <v>19930401</v>
      </c>
      <c r="I178" t="s">
        <v>4935</v>
      </c>
      <c r="J178" s="2" t="str">
        <f t="shared" si="22"/>
        <v>Text</v>
      </c>
      <c r="K178" t="s">
        <v>4936</v>
      </c>
      <c r="L178" s="2" t="str">
        <f t="shared" si="23"/>
        <v>Photos</v>
      </c>
      <c r="M178">
        <v>34.021343000000002</v>
      </c>
      <c r="N178">
        <v>-118.36199000000001</v>
      </c>
      <c r="O178" t="str">
        <f t="shared" si="25"/>
        <v xml:space="preserve">[177, 177, </v>
      </c>
      <c r="P178" s="1" t="str">
        <f t="shared" si="26"/>
        <v>93000269,</v>
      </c>
      <c r="Q178" s="1" t="str">
        <f t="shared" si="27"/>
        <v>93000269,</v>
      </c>
      <c r="R178" t="s">
        <v>5108</v>
      </c>
      <c r="S178" t="str">
        <f t="shared" si="28"/>
        <v>Baldwin Hills Village</v>
      </c>
      <c r="T178" t="s">
        <v>5112</v>
      </c>
      <c r="U178" s="1" t="s">
        <v>5112</v>
      </c>
      <c r="V178" t="str">
        <f t="shared" si="29"/>
        <v>5300 Village Green, Loa Angeles, CALIFORNIA</v>
      </c>
      <c r="W178" s="4" t="s">
        <v>5112</v>
      </c>
      <c r="X178">
        <f t="shared" si="30"/>
        <v>34.021343000000002</v>
      </c>
      <c r="Y178" t="s">
        <v>5112</v>
      </c>
      <c r="Z178">
        <f t="shared" si="31"/>
        <v>-118.36199000000001</v>
      </c>
      <c r="AA178" t="s">
        <v>11758</v>
      </c>
      <c r="AB178" s="5" t="str">
        <f t="shared" si="32"/>
        <v xml:space="preserve">[177, 177, 93000269,93000269,"Baldwin Hills Village", "", "5300 Village Green, Loa Angeles, CALIFORNIA", "34.021343", "-118.36199" ,[null, "", "", null, false], null], </v>
      </c>
    </row>
    <row r="179" spans="1:28">
      <c r="A179">
        <f t="shared" si="24"/>
        <v>178</v>
      </c>
      <c r="B179" s="1">
        <v>71000143</v>
      </c>
      <c r="C179" t="s">
        <v>8718</v>
      </c>
      <c r="D179" t="s">
        <v>7545</v>
      </c>
      <c r="E179" s="3" t="s">
        <v>7545</v>
      </c>
      <c r="F179" s="3" t="s">
        <v>8946</v>
      </c>
      <c r="G179" t="s">
        <v>5245</v>
      </c>
      <c r="H179">
        <v>19710506</v>
      </c>
      <c r="I179" t="s">
        <v>4803</v>
      </c>
      <c r="J179" s="2" t="str">
        <f t="shared" si="22"/>
        <v>Text</v>
      </c>
      <c r="K179" t="s">
        <v>4804</v>
      </c>
      <c r="L179" s="2" t="str">
        <f t="shared" si="23"/>
        <v>Photos</v>
      </c>
      <c r="M179">
        <v>34.101528000000002</v>
      </c>
      <c r="N179">
        <v>-118.29433400000001</v>
      </c>
      <c r="O179" t="str">
        <f t="shared" si="25"/>
        <v xml:space="preserve">[178, 178, </v>
      </c>
      <c r="P179" s="1" t="str">
        <f t="shared" si="26"/>
        <v>71000143,</v>
      </c>
      <c r="Q179" s="1" t="str">
        <f t="shared" si="27"/>
        <v>71000143,</v>
      </c>
      <c r="R179" t="s">
        <v>5108</v>
      </c>
      <c r="S179" t="str">
        <f t="shared" si="28"/>
        <v>Barnsdall, Aline, Complex</v>
      </c>
      <c r="T179" t="s">
        <v>5112</v>
      </c>
      <c r="U179" s="1" t="s">
        <v>5112</v>
      </c>
      <c r="V179" t="str">
        <f t="shared" si="29"/>
        <v>4800 Hollywood Blvd., Los Angeles, CALIFORNIA</v>
      </c>
      <c r="W179" s="4" t="s">
        <v>5112</v>
      </c>
      <c r="X179">
        <f t="shared" si="30"/>
        <v>34.101528000000002</v>
      </c>
      <c r="Y179" t="s">
        <v>5112</v>
      </c>
      <c r="Z179">
        <f t="shared" si="31"/>
        <v>-118.29433400000001</v>
      </c>
      <c r="AA179" t="s">
        <v>11758</v>
      </c>
      <c r="AB179" s="5" t="str">
        <f t="shared" si="32"/>
        <v xml:space="preserve">[178, 178, 71000143,71000143,"Barnsdall, Aline, Complex", "", "4800 Hollywood Blvd., Los Angeles, CALIFORNIA", "34.101528", "-118.294334" ,[null, "", "", null, false], null], </v>
      </c>
    </row>
    <row r="180" spans="1:28">
      <c r="A180">
        <f t="shared" si="24"/>
        <v>179</v>
      </c>
      <c r="B180" s="1">
        <v>71000144</v>
      </c>
      <c r="C180" t="s">
        <v>8718</v>
      </c>
      <c r="D180" t="s">
        <v>7545</v>
      </c>
      <c r="E180" s="3" t="s">
        <v>7545</v>
      </c>
      <c r="F180" s="3" t="s">
        <v>8947</v>
      </c>
      <c r="G180" t="s">
        <v>5246</v>
      </c>
      <c r="H180">
        <v>19710714</v>
      </c>
      <c r="I180" t="s">
        <v>1115</v>
      </c>
      <c r="J180" s="2" t="str">
        <f t="shared" si="22"/>
        <v>Text</v>
      </c>
      <c r="K180" t="s">
        <v>1116</v>
      </c>
      <c r="L180" s="2" t="str">
        <f t="shared" si="23"/>
        <v>Photos</v>
      </c>
      <c r="M180">
        <v>34.050544000000002</v>
      </c>
      <c r="N180">
        <v>-118.247843</v>
      </c>
      <c r="O180" t="str">
        <f t="shared" si="25"/>
        <v xml:space="preserve">[179, 179, </v>
      </c>
      <c r="P180" s="1" t="str">
        <f t="shared" si="26"/>
        <v>71000144,</v>
      </c>
      <c r="Q180" s="1" t="str">
        <f t="shared" si="27"/>
        <v>71000144,</v>
      </c>
      <c r="R180" t="s">
        <v>5108</v>
      </c>
      <c r="S180" t="str">
        <f t="shared" si="28"/>
        <v>Bradbury Building</v>
      </c>
      <c r="T180" t="s">
        <v>5112</v>
      </c>
      <c r="U180" s="1" t="s">
        <v>5112</v>
      </c>
      <c r="V180" t="str">
        <f t="shared" si="29"/>
        <v>304 S. Broadway, Los Angeles, CALIFORNIA</v>
      </c>
      <c r="W180" s="4" t="s">
        <v>5112</v>
      </c>
      <c r="X180">
        <f t="shared" si="30"/>
        <v>34.050544000000002</v>
      </c>
      <c r="Y180" t="s">
        <v>5112</v>
      </c>
      <c r="Z180">
        <f t="shared" si="31"/>
        <v>-118.247843</v>
      </c>
      <c r="AA180" t="s">
        <v>11758</v>
      </c>
      <c r="AB180" s="5" t="str">
        <f t="shared" si="32"/>
        <v xml:space="preserve">[179, 179, 71000144,71000144,"Bradbury Building", "", "304 S. Broadway, Los Angeles, CALIFORNIA", "34.050544", "-118.247843" ,[null, "", "", null, false], null], </v>
      </c>
    </row>
    <row r="181" spans="1:28">
      <c r="A181">
        <f t="shared" si="24"/>
        <v>180</v>
      </c>
      <c r="B181" s="1">
        <v>6000978</v>
      </c>
      <c r="C181" t="s">
        <v>8718</v>
      </c>
      <c r="D181" t="s">
        <v>7545</v>
      </c>
      <c r="E181" s="3" t="s">
        <v>7547</v>
      </c>
      <c r="F181" s="3" t="s">
        <v>8948</v>
      </c>
      <c r="G181" t="s">
        <v>5247</v>
      </c>
      <c r="H181">
        <v>20060920</v>
      </c>
      <c r="I181" t="s">
        <v>4781</v>
      </c>
      <c r="J181" s="2" t="str">
        <f t="shared" si="22"/>
        <v>Text</v>
      </c>
      <c r="K181" t="s">
        <v>4782</v>
      </c>
      <c r="L181" s="2" t="str">
        <f t="shared" si="23"/>
        <v>Photos</v>
      </c>
      <c r="M181">
        <v>34.029854</v>
      </c>
      <c r="N181">
        <v>-118.51935899999999</v>
      </c>
      <c r="O181" t="str">
        <f t="shared" si="25"/>
        <v xml:space="preserve">[180, 180, </v>
      </c>
      <c r="P181" s="1" t="str">
        <f t="shared" si="26"/>
        <v>6000978,</v>
      </c>
      <c r="Q181" s="1" t="str">
        <f t="shared" si="27"/>
        <v>6000978,</v>
      </c>
      <c r="R181" t="s">
        <v>5108</v>
      </c>
      <c r="S181" t="str">
        <f t="shared" si="28"/>
        <v>Eames House</v>
      </c>
      <c r="T181" t="s">
        <v>5112</v>
      </c>
      <c r="U181" s="1" t="s">
        <v>5112</v>
      </c>
      <c r="V181" t="str">
        <f t="shared" si="29"/>
        <v>203 N Chautauqua Blvd., Pacific Palisades, CALIFORNIA</v>
      </c>
      <c r="W181" s="4" t="s">
        <v>5112</v>
      </c>
      <c r="X181">
        <f t="shared" si="30"/>
        <v>34.029854</v>
      </c>
      <c r="Y181" t="s">
        <v>5112</v>
      </c>
      <c r="Z181">
        <f t="shared" si="31"/>
        <v>-118.51935899999999</v>
      </c>
      <c r="AA181" t="s">
        <v>11758</v>
      </c>
      <c r="AB181" s="5" t="str">
        <f t="shared" si="32"/>
        <v xml:space="preserve">[180, 180, 6000978,6000978,"Eames House", "", "203 N Chautauqua Blvd., Pacific Palisades, CALIFORNIA", "34.029854", "-118.519359" ,[null, "", "", null, false], null], </v>
      </c>
    </row>
    <row r="182" spans="1:28">
      <c r="A182">
        <f t="shared" si="24"/>
        <v>181</v>
      </c>
      <c r="B182" s="1">
        <v>71000155</v>
      </c>
      <c r="C182" t="s">
        <v>8718</v>
      </c>
      <c r="D182" t="s">
        <v>7545</v>
      </c>
      <c r="E182" s="3" t="s">
        <v>7548</v>
      </c>
      <c r="F182" s="3" t="s">
        <v>8949</v>
      </c>
      <c r="G182" t="s">
        <v>5248</v>
      </c>
      <c r="H182">
        <v>19710903</v>
      </c>
      <c r="I182" t="s">
        <v>1133</v>
      </c>
      <c r="J182" s="2" t="str">
        <f t="shared" si="22"/>
        <v>Text</v>
      </c>
      <c r="K182" t="s">
        <v>1134</v>
      </c>
      <c r="L182" s="2" t="str">
        <f t="shared" si="23"/>
        <v>Photos</v>
      </c>
      <c r="M182">
        <v>34.151623000000001</v>
      </c>
      <c r="N182">
        <v>-118.160917</v>
      </c>
      <c r="O182" t="str">
        <f t="shared" si="25"/>
        <v xml:space="preserve">[181, 181, </v>
      </c>
      <c r="P182" s="1" t="str">
        <f t="shared" si="26"/>
        <v>71000155,</v>
      </c>
      <c r="Q182" s="1" t="str">
        <f t="shared" si="27"/>
        <v>71000155,</v>
      </c>
      <c r="R182" t="s">
        <v>5108</v>
      </c>
      <c r="S182" t="str">
        <f t="shared" si="28"/>
        <v>Gamble House</v>
      </c>
      <c r="T182" t="s">
        <v>5112</v>
      </c>
      <c r="U182" s="1" t="s">
        <v>5112</v>
      </c>
      <c r="V182" t="str">
        <f t="shared" si="29"/>
        <v>4 Westmoreland Pl., Pasadena, CALIFORNIA</v>
      </c>
      <c r="W182" s="4" t="s">
        <v>5112</v>
      </c>
      <c r="X182">
        <f t="shared" si="30"/>
        <v>34.151623000000001</v>
      </c>
      <c r="Y182" t="s">
        <v>5112</v>
      </c>
      <c r="Z182">
        <f t="shared" si="31"/>
        <v>-118.160917</v>
      </c>
      <c r="AA182" t="s">
        <v>11758</v>
      </c>
      <c r="AB182" s="5" t="str">
        <f t="shared" si="32"/>
        <v xml:space="preserve">[181, 181, 71000155,71000155,"Gamble House", "", "4 Westmoreland Pl., Pasadena, CALIFORNIA", "34.151623", "-118.160917" ,[null, "", "", null, false], null], </v>
      </c>
    </row>
    <row r="183" spans="1:28">
      <c r="A183">
        <f t="shared" si="24"/>
        <v>182</v>
      </c>
      <c r="B183" s="1">
        <v>86000103</v>
      </c>
      <c r="C183" t="s">
        <v>8718</v>
      </c>
      <c r="D183" t="s">
        <v>7545</v>
      </c>
      <c r="E183" s="3" t="s">
        <v>7548</v>
      </c>
      <c r="F183" s="3" t="s">
        <v>8950</v>
      </c>
      <c r="G183" t="s">
        <v>5249</v>
      </c>
      <c r="H183">
        <v>19860123</v>
      </c>
      <c r="I183" t="s">
        <v>3552</v>
      </c>
      <c r="J183" s="2" t="str">
        <f t="shared" si="22"/>
        <v>Text</v>
      </c>
      <c r="K183" t="s">
        <v>3553</v>
      </c>
      <c r="L183" s="2" t="str">
        <f t="shared" si="23"/>
        <v>Photos</v>
      </c>
      <c r="M183">
        <v>34.133257999999998</v>
      </c>
      <c r="N183">
        <v>-118.121242</v>
      </c>
      <c r="O183" t="str">
        <f t="shared" si="25"/>
        <v xml:space="preserve">[182, 182, </v>
      </c>
      <c r="P183" s="1" t="str">
        <f t="shared" si="26"/>
        <v>86000103,</v>
      </c>
      <c r="Q183" s="1" t="str">
        <f t="shared" si="27"/>
        <v>86000103,</v>
      </c>
      <c r="R183" t="s">
        <v>5108</v>
      </c>
      <c r="S183" t="str">
        <f t="shared" si="28"/>
        <v>Hale Solar Laboratory</v>
      </c>
      <c r="T183" t="s">
        <v>5112</v>
      </c>
      <c r="U183" s="1" t="s">
        <v>5112</v>
      </c>
      <c r="V183" t="str">
        <f t="shared" si="29"/>
        <v>740 Holladay Rd., Pasadena, CALIFORNIA</v>
      </c>
      <c r="W183" s="4" t="s">
        <v>5112</v>
      </c>
      <c r="X183">
        <f t="shared" si="30"/>
        <v>34.133257999999998</v>
      </c>
      <c r="Y183" t="s">
        <v>5112</v>
      </c>
      <c r="Z183">
        <f t="shared" si="31"/>
        <v>-118.121242</v>
      </c>
      <c r="AA183" t="s">
        <v>11758</v>
      </c>
      <c r="AB183" s="5" t="str">
        <f t="shared" si="32"/>
        <v xml:space="preserve">[182, 182, 86000103,86000103,"Hale Solar Laboratory", "", "740 Holladay Rd., Pasadena, CALIFORNIA", "34.133258", "-118.121242" ,[null, "", "", null, false], null], </v>
      </c>
    </row>
    <row r="184" spans="1:28">
      <c r="A184">
        <f t="shared" si="24"/>
        <v>183</v>
      </c>
      <c r="B184" s="1">
        <v>76000494</v>
      </c>
      <c r="C184" t="s">
        <v>8718</v>
      </c>
      <c r="D184" t="s">
        <v>7545</v>
      </c>
      <c r="E184" s="3" t="s">
        <v>7549</v>
      </c>
      <c r="F184" s="3" t="s">
        <v>8951</v>
      </c>
      <c r="G184" t="s">
        <v>5250</v>
      </c>
      <c r="H184">
        <v>19761208</v>
      </c>
      <c r="I184" t="s">
        <v>1141</v>
      </c>
      <c r="J184" s="2" t="str">
        <f t="shared" si="22"/>
        <v>Text</v>
      </c>
      <c r="K184" t="s">
        <v>1142</v>
      </c>
      <c r="L184" s="2" t="str">
        <f t="shared" si="23"/>
        <v>Photos</v>
      </c>
      <c r="M184">
        <v>34.123207999999998</v>
      </c>
      <c r="N184">
        <v>-118.12070300000001</v>
      </c>
      <c r="O184" t="str">
        <f t="shared" si="25"/>
        <v xml:space="preserve">[183, 183, </v>
      </c>
      <c r="P184" s="1" t="str">
        <f t="shared" si="26"/>
        <v>76000494,</v>
      </c>
      <c r="Q184" s="1" t="str">
        <f t="shared" si="27"/>
        <v>76000494,</v>
      </c>
      <c r="R184" t="s">
        <v>5108</v>
      </c>
      <c r="S184" t="str">
        <f t="shared" si="28"/>
        <v>Hubble, Edwin, House</v>
      </c>
      <c r="T184" t="s">
        <v>5112</v>
      </c>
      <c r="U184" s="1" t="s">
        <v>5112</v>
      </c>
      <c r="V184" t="str">
        <f t="shared" si="29"/>
        <v>1340 Woodstock Rd., San Marino, CALIFORNIA</v>
      </c>
      <c r="W184" s="4" t="s">
        <v>5112</v>
      </c>
      <c r="X184">
        <f t="shared" si="30"/>
        <v>34.123207999999998</v>
      </c>
      <c r="Y184" t="s">
        <v>5112</v>
      </c>
      <c r="Z184">
        <f t="shared" si="31"/>
        <v>-118.12070300000001</v>
      </c>
      <c r="AA184" t="s">
        <v>11758</v>
      </c>
      <c r="AB184" s="5" t="str">
        <f t="shared" si="32"/>
        <v xml:space="preserve">[183, 183, 76000494,76000494,"Hubble, Edwin, House", "", "1340 Woodstock Rd., San Marino, CALIFORNIA", "34.123208", "-118.120703" ,[null, "", "", null, false], null], </v>
      </c>
    </row>
    <row r="185" spans="1:28">
      <c r="A185">
        <f t="shared" si="24"/>
        <v>184</v>
      </c>
      <c r="B185" s="1">
        <v>90002222</v>
      </c>
      <c r="C185" t="s">
        <v>8718</v>
      </c>
      <c r="D185" t="s">
        <v>7545</v>
      </c>
      <c r="E185" s="3" t="s">
        <v>7550</v>
      </c>
      <c r="F185" s="3" t="s">
        <v>8952</v>
      </c>
      <c r="G185" t="s">
        <v>5251</v>
      </c>
      <c r="H185">
        <v>19901214</v>
      </c>
      <c r="I185" t="s">
        <v>3670</v>
      </c>
      <c r="J185" s="2" t="str">
        <f t="shared" si="22"/>
        <v>Text</v>
      </c>
      <c r="K185" t="s">
        <v>3671</v>
      </c>
      <c r="L185" s="2" t="str">
        <f t="shared" si="23"/>
        <v>Photos</v>
      </c>
      <c r="M185">
        <v>33.736061999999997</v>
      </c>
      <c r="N185">
        <v>-118.29224600000001</v>
      </c>
      <c r="O185" t="str">
        <f t="shared" si="25"/>
        <v xml:space="preserve">[184, 184, </v>
      </c>
      <c r="P185" s="1" t="str">
        <f t="shared" si="26"/>
        <v>90002222,</v>
      </c>
      <c r="Q185" s="1" t="str">
        <f t="shared" si="27"/>
        <v>90002222,</v>
      </c>
      <c r="R185" t="s">
        <v>5108</v>
      </c>
      <c r="S185" t="str">
        <f t="shared" si="28"/>
        <v>LANE VICTORY</v>
      </c>
      <c r="T185" t="s">
        <v>5112</v>
      </c>
      <c r="U185" s="1" t="s">
        <v>5112</v>
      </c>
      <c r="V185" t="str">
        <f t="shared" si="29"/>
        <v>Berth 4, Port of San Pedro, San Pedro, CALIFORNIA</v>
      </c>
      <c r="W185" s="4" t="s">
        <v>5112</v>
      </c>
      <c r="X185">
        <f t="shared" si="30"/>
        <v>33.736061999999997</v>
      </c>
      <c r="Y185" t="s">
        <v>5112</v>
      </c>
      <c r="Z185">
        <f t="shared" si="31"/>
        <v>-118.29224600000001</v>
      </c>
      <c r="AA185" t="s">
        <v>11758</v>
      </c>
      <c r="AB185" s="5" t="str">
        <f t="shared" si="32"/>
        <v xml:space="preserve">[184, 184, 90002222,90002222,"LANE VICTORY", "", "Berth 4, Port of San Pedro, San Pedro, CALIFORNIA", "33.736062", "-118.292246" ,[null, "", "", null, false], null], </v>
      </c>
    </row>
    <row r="186" spans="1:28">
      <c r="A186">
        <f t="shared" si="24"/>
        <v>185</v>
      </c>
      <c r="B186" s="1">
        <v>86001479</v>
      </c>
      <c r="C186" t="s">
        <v>8718</v>
      </c>
      <c r="D186" t="s">
        <v>7545</v>
      </c>
      <c r="E186" s="3" t="s">
        <v>7545</v>
      </c>
      <c r="F186" s="3" t="s">
        <v>8953</v>
      </c>
      <c r="G186" t="s">
        <v>5252</v>
      </c>
      <c r="H186">
        <v>19860822</v>
      </c>
      <c r="I186" t="s">
        <v>4833</v>
      </c>
      <c r="J186" s="2" t="str">
        <f t="shared" si="22"/>
        <v>Text</v>
      </c>
      <c r="K186" t="s">
        <v>4834</v>
      </c>
      <c r="L186" s="2" t="str">
        <f t="shared" si="23"/>
        <v>Photos</v>
      </c>
      <c r="M186">
        <v>34.050384999999999</v>
      </c>
      <c r="N186">
        <v>-118.24087</v>
      </c>
      <c r="O186" t="str">
        <f t="shared" si="25"/>
        <v xml:space="preserve">[185, 185, </v>
      </c>
      <c r="P186" s="1" t="str">
        <f t="shared" si="26"/>
        <v>86001479,</v>
      </c>
      <c r="Q186" s="1" t="str">
        <f t="shared" si="27"/>
        <v>86001479,</v>
      </c>
      <c r="R186" t="s">
        <v>5108</v>
      </c>
      <c r="S186" t="str">
        <f t="shared" si="28"/>
        <v>Little Tokyo Historic District</v>
      </c>
      <c r="T186" t="s">
        <v>5112</v>
      </c>
      <c r="U186" s="1" t="s">
        <v>5112</v>
      </c>
      <c r="V186" t="str">
        <f t="shared" si="29"/>
        <v>301--369 First and 106--120 San Pedro Sts., Los Angeles, CALIFORNIA</v>
      </c>
      <c r="W186" s="4" t="s">
        <v>5112</v>
      </c>
      <c r="X186">
        <f t="shared" si="30"/>
        <v>34.050384999999999</v>
      </c>
      <c r="Y186" t="s">
        <v>5112</v>
      </c>
      <c r="Z186">
        <f t="shared" si="31"/>
        <v>-118.24087</v>
      </c>
      <c r="AA186" t="s">
        <v>11758</v>
      </c>
      <c r="AB186" s="5" t="str">
        <f t="shared" si="32"/>
        <v xml:space="preserve">[185, 185, 86001479,86001479,"Little Tokyo Historic District", "", "301--369 First and 106--120 San Pedro Sts., Los Angeles, CALIFORNIA", "34.050385", "-118.24087" ,[null, "", "", null, false], null], </v>
      </c>
    </row>
    <row r="187" spans="1:28">
      <c r="A187">
        <f t="shared" si="24"/>
        <v>186</v>
      </c>
      <c r="B187" s="1">
        <v>84003866</v>
      </c>
      <c r="C187" t="s">
        <v>8718</v>
      </c>
      <c r="D187" t="s">
        <v>7545</v>
      </c>
      <c r="E187" s="3" t="s">
        <v>7545</v>
      </c>
      <c r="F187" s="3" t="s">
        <v>8954</v>
      </c>
      <c r="G187" t="s">
        <v>5253</v>
      </c>
      <c r="H187">
        <v>19840727</v>
      </c>
      <c r="I187" t="s">
        <v>1193</v>
      </c>
      <c r="J187" s="2" t="str">
        <f t="shared" si="22"/>
        <v>Text</v>
      </c>
      <c r="K187" t="s">
        <v>1194</v>
      </c>
      <c r="L187" s="2" t="str">
        <f t="shared" si="23"/>
        <v>Photos</v>
      </c>
      <c r="M187">
        <v>34.012852000000002</v>
      </c>
      <c r="N187">
        <v>-118.284539</v>
      </c>
      <c r="O187" t="str">
        <f t="shared" si="25"/>
        <v xml:space="preserve">[186, 186, </v>
      </c>
      <c r="P187" s="1" t="str">
        <f t="shared" si="26"/>
        <v>84003866,</v>
      </c>
      <c r="Q187" s="1" t="str">
        <f t="shared" si="27"/>
        <v>84003866,</v>
      </c>
      <c r="R187" t="s">
        <v>5108</v>
      </c>
      <c r="S187" t="str">
        <f t="shared" si="28"/>
        <v>Los Angeles Memorial Coliseum</v>
      </c>
      <c r="T187" t="s">
        <v>5112</v>
      </c>
      <c r="U187" s="1" t="s">
        <v>5112</v>
      </c>
      <c r="V187" t="str">
        <f t="shared" si="29"/>
        <v>3911 S. Figueroa St., Los Angeles, CALIFORNIA</v>
      </c>
      <c r="W187" s="4" t="s">
        <v>5112</v>
      </c>
      <c r="X187">
        <f t="shared" si="30"/>
        <v>34.012852000000002</v>
      </c>
      <c r="Y187" t="s">
        <v>5112</v>
      </c>
      <c r="Z187">
        <f t="shared" si="31"/>
        <v>-118.284539</v>
      </c>
      <c r="AA187" t="s">
        <v>11758</v>
      </c>
      <c r="AB187" s="5" t="str">
        <f t="shared" si="32"/>
        <v xml:space="preserve">[186, 186, 84003866,84003866,"Los Angeles Memorial Coliseum", "", "3911 S. Figueroa St., Los Angeles, CALIFORNIA", "34.012852", "-118.284539" ,[null, "", "", null, false], null], </v>
      </c>
    </row>
    <row r="188" spans="1:28">
      <c r="A188">
        <f t="shared" si="24"/>
        <v>187</v>
      </c>
      <c r="B188" s="1">
        <v>70000135</v>
      </c>
      <c r="C188" t="s">
        <v>8718</v>
      </c>
      <c r="D188" t="s">
        <v>7545</v>
      </c>
      <c r="E188" s="3" t="s">
        <v>7551</v>
      </c>
      <c r="F188" s="3" t="s">
        <v>8955</v>
      </c>
      <c r="G188" t="s">
        <v>5254</v>
      </c>
      <c r="H188">
        <v>19700415</v>
      </c>
      <c r="I188" t="s">
        <v>2131</v>
      </c>
      <c r="J188" s="2" t="str">
        <f t="shared" si="22"/>
        <v>Text</v>
      </c>
      <c r="K188" t="s">
        <v>2132</v>
      </c>
      <c r="L188" s="2" t="str">
        <f t="shared" si="23"/>
        <v>Photos</v>
      </c>
      <c r="M188">
        <v>33.839415000000002</v>
      </c>
      <c r="N188">
        <v>-118.195764</v>
      </c>
      <c r="O188" t="str">
        <f t="shared" si="25"/>
        <v xml:space="preserve">[187, 187, </v>
      </c>
      <c r="P188" s="1" t="str">
        <f t="shared" si="26"/>
        <v>70000135,</v>
      </c>
      <c r="Q188" s="1" t="str">
        <f t="shared" si="27"/>
        <v>70000135,</v>
      </c>
      <c r="R188" t="s">
        <v>5108</v>
      </c>
      <c r="S188" t="str">
        <f t="shared" si="28"/>
        <v>Los Cerritos Ranch House</v>
      </c>
      <c r="T188" t="s">
        <v>5112</v>
      </c>
      <c r="U188" s="1" t="s">
        <v>5112</v>
      </c>
      <c r="V188" t="str">
        <f t="shared" si="29"/>
        <v>4600 Virginia Rd., Long Beach, CALIFORNIA</v>
      </c>
      <c r="W188" s="4" t="s">
        <v>5112</v>
      </c>
      <c r="X188">
        <f t="shared" si="30"/>
        <v>33.839415000000002</v>
      </c>
      <c r="Y188" t="s">
        <v>5112</v>
      </c>
      <c r="Z188">
        <f t="shared" si="31"/>
        <v>-118.195764</v>
      </c>
      <c r="AA188" t="s">
        <v>11758</v>
      </c>
      <c r="AB188" s="5" t="str">
        <f t="shared" si="32"/>
        <v xml:space="preserve">[187, 187, 70000135,70000135,"Los Cerritos Ranch House", "", "4600 Virginia Rd., Long Beach, CALIFORNIA", "33.839415", "-118.195764" ,[null, "", "", null, false], null], </v>
      </c>
    </row>
    <row r="189" spans="1:28">
      <c r="A189">
        <f t="shared" si="24"/>
        <v>188</v>
      </c>
      <c r="B189" s="1">
        <v>89001430</v>
      </c>
      <c r="C189" t="s">
        <v>8718</v>
      </c>
      <c r="D189" t="s">
        <v>7545</v>
      </c>
      <c r="E189" s="3" t="s">
        <v>7550</v>
      </c>
      <c r="F189" s="3" t="s">
        <v>8956</v>
      </c>
      <c r="G189" t="s">
        <v>5255</v>
      </c>
      <c r="H189">
        <v>19890630</v>
      </c>
      <c r="I189" t="s">
        <v>3500</v>
      </c>
      <c r="J189" s="2" t="str">
        <f t="shared" si="22"/>
        <v>Text</v>
      </c>
      <c r="K189" t="s">
        <v>3501</v>
      </c>
      <c r="L189" s="2" t="str">
        <f t="shared" si="23"/>
        <v>Photos</v>
      </c>
      <c r="M189">
        <v>33.761927999999997</v>
      </c>
      <c r="N189">
        <v>-118.262973</v>
      </c>
      <c r="O189" t="str">
        <f t="shared" si="25"/>
        <v xml:space="preserve">[188, 188, </v>
      </c>
      <c r="P189" s="1" t="str">
        <f t="shared" si="26"/>
        <v>89001430,</v>
      </c>
      <c r="Q189" s="1" t="str">
        <f t="shared" si="27"/>
        <v>89001430,</v>
      </c>
      <c r="R189" t="s">
        <v>5108</v>
      </c>
      <c r="S189" t="str">
        <f t="shared" si="28"/>
        <v>RALPH J. SCOTT</v>
      </c>
      <c r="T189" t="s">
        <v>5112</v>
      </c>
      <c r="U189" s="1" t="s">
        <v>5112</v>
      </c>
      <c r="V189" t="str">
        <f t="shared" si="29"/>
        <v>Berth 85, San Pedro, CALIFORNIA</v>
      </c>
      <c r="W189" s="4" t="s">
        <v>5112</v>
      </c>
      <c r="X189">
        <f t="shared" si="30"/>
        <v>33.761927999999997</v>
      </c>
      <c r="Y189" t="s">
        <v>5112</v>
      </c>
      <c r="Z189">
        <f t="shared" si="31"/>
        <v>-118.262973</v>
      </c>
      <c r="AA189" t="s">
        <v>11758</v>
      </c>
      <c r="AB189" s="5" t="str">
        <f t="shared" si="32"/>
        <v xml:space="preserve">[188, 188, 89001430,89001430,"RALPH J. SCOTT", "", "Berth 85, San Pedro, CALIFORNIA", "33.761928", "-118.262973" ,[null, "", "", null, false], null], </v>
      </c>
    </row>
    <row r="190" spans="1:28">
      <c r="A190">
        <f t="shared" si="24"/>
        <v>189</v>
      </c>
      <c r="B190" s="1">
        <v>87000755</v>
      </c>
      <c r="C190" t="s">
        <v>8718</v>
      </c>
      <c r="D190" t="s">
        <v>7545</v>
      </c>
      <c r="E190" s="3" t="s">
        <v>7548</v>
      </c>
      <c r="F190" s="3" t="s">
        <v>8957</v>
      </c>
      <c r="G190" t="s">
        <v>5256</v>
      </c>
      <c r="H190">
        <v>19870227</v>
      </c>
      <c r="I190" t="s">
        <v>2734</v>
      </c>
      <c r="J190" s="2" t="str">
        <f t="shared" si="22"/>
        <v>Text</v>
      </c>
      <c r="K190" t="s">
        <v>2735</v>
      </c>
      <c r="L190" s="2" t="str">
        <f t="shared" si="23"/>
        <v>Photos</v>
      </c>
      <c r="M190">
        <v>34.147784999999999</v>
      </c>
      <c r="N190">
        <v>-118.144516</v>
      </c>
      <c r="O190" t="str">
        <f t="shared" si="25"/>
        <v xml:space="preserve">[189, 189, </v>
      </c>
      <c r="P190" s="1" t="str">
        <f t="shared" si="26"/>
        <v>87000755,</v>
      </c>
      <c r="Q190" s="1" t="str">
        <f t="shared" si="27"/>
        <v>87000755,</v>
      </c>
      <c r="R190" t="s">
        <v>5108</v>
      </c>
      <c r="S190" t="str">
        <f t="shared" si="28"/>
        <v>Rose Bowl, The</v>
      </c>
      <c r="T190" t="s">
        <v>5112</v>
      </c>
      <c r="U190" s="1" t="s">
        <v>5112</v>
      </c>
      <c r="V190" t="str">
        <f t="shared" si="29"/>
        <v>991 Rosemont Ave., Brookside Park, Pasadena, CALIFORNIA</v>
      </c>
      <c r="W190" s="4" t="s">
        <v>5112</v>
      </c>
      <c r="X190">
        <f t="shared" si="30"/>
        <v>34.147784999999999</v>
      </c>
      <c r="Y190" t="s">
        <v>5112</v>
      </c>
      <c r="Z190">
        <f t="shared" si="31"/>
        <v>-118.144516</v>
      </c>
      <c r="AA190" t="s">
        <v>11758</v>
      </c>
      <c r="AB190" s="5" t="str">
        <f t="shared" si="32"/>
        <v xml:space="preserve">[189, 189, 87000755,87000755,"Rose Bowl, The", "", "991 Rosemont Ave., Brookside Park, Pasadena, CALIFORNIA", "34.147785", "-118.144516" ,[null, "", "", null, false], null], </v>
      </c>
    </row>
    <row r="191" spans="1:28">
      <c r="A191">
        <f t="shared" si="24"/>
        <v>190</v>
      </c>
      <c r="B191" s="1">
        <v>87000766</v>
      </c>
      <c r="C191" t="s">
        <v>8718</v>
      </c>
      <c r="D191" t="s">
        <v>7545</v>
      </c>
      <c r="E191" s="3" t="s">
        <v>7552</v>
      </c>
      <c r="F191" s="3" t="s">
        <v>8958</v>
      </c>
      <c r="G191" t="s">
        <v>5257</v>
      </c>
      <c r="H191">
        <v>19870227</v>
      </c>
      <c r="I191" t="s">
        <v>2770</v>
      </c>
      <c r="J191" s="2" t="str">
        <f t="shared" si="22"/>
        <v>Text</v>
      </c>
      <c r="K191" t="s">
        <v>2771</v>
      </c>
      <c r="L191" s="2" t="str">
        <f t="shared" si="23"/>
        <v>Photos</v>
      </c>
      <c r="M191">
        <v>34.009912999999997</v>
      </c>
      <c r="N191">
        <v>-118.496746</v>
      </c>
      <c r="O191" t="str">
        <f t="shared" si="25"/>
        <v xml:space="preserve">[190, 190, </v>
      </c>
      <c r="P191" s="1" t="str">
        <f t="shared" si="26"/>
        <v>87000766,</v>
      </c>
      <c r="Q191" s="1" t="str">
        <f t="shared" si="27"/>
        <v>87000766,</v>
      </c>
      <c r="R191" t="s">
        <v>5108</v>
      </c>
      <c r="S191" t="str">
        <f t="shared" si="28"/>
        <v>Santa Monica Looff Hippodrome</v>
      </c>
      <c r="T191" t="s">
        <v>5112</v>
      </c>
      <c r="U191" s="1" t="s">
        <v>5112</v>
      </c>
      <c r="V191" t="str">
        <f t="shared" si="29"/>
        <v>276 Santa Monica Pier, Santa Monica, CALIFORNIA</v>
      </c>
      <c r="W191" s="4" t="s">
        <v>5112</v>
      </c>
      <c r="X191">
        <f t="shared" si="30"/>
        <v>34.009912999999997</v>
      </c>
      <c r="Y191" t="s">
        <v>5112</v>
      </c>
      <c r="Z191">
        <f t="shared" si="31"/>
        <v>-118.496746</v>
      </c>
      <c r="AA191" t="s">
        <v>11758</v>
      </c>
      <c r="AB191" s="5" t="str">
        <f t="shared" si="32"/>
        <v xml:space="preserve">[190, 190, 87000766,87000766,"Santa Monica Looff Hippodrome", "", "276 Santa Monica Pier, Santa Monica, CALIFORNIA", "34.009913", "-118.496746" ,[null, "", "", null, false], null], </v>
      </c>
    </row>
    <row r="192" spans="1:28">
      <c r="A192">
        <f t="shared" si="24"/>
        <v>191</v>
      </c>
      <c r="B192" s="1">
        <v>71000153</v>
      </c>
      <c r="C192" t="s">
        <v>8718</v>
      </c>
      <c r="D192" t="s">
        <v>7545</v>
      </c>
      <c r="E192" s="3" t="s">
        <v>7553</v>
      </c>
      <c r="F192" s="3" t="s">
        <v>8959</v>
      </c>
      <c r="G192" t="s">
        <v>5258</v>
      </c>
      <c r="H192">
        <v>19711111</v>
      </c>
      <c r="I192" t="s">
        <v>1179</v>
      </c>
      <c r="J192" s="2" t="str">
        <f t="shared" si="22"/>
        <v>Text</v>
      </c>
      <c r="K192" t="s">
        <v>1180</v>
      </c>
      <c r="L192" s="2" t="str">
        <f t="shared" si="23"/>
        <v>Photos</v>
      </c>
      <c r="M192">
        <v>34.162087</v>
      </c>
      <c r="N192">
        <v>-118.00093099999999</v>
      </c>
      <c r="O192" t="str">
        <f t="shared" si="25"/>
        <v xml:space="preserve">[191, 191, </v>
      </c>
      <c r="P192" s="1" t="str">
        <f t="shared" si="26"/>
        <v>71000153,</v>
      </c>
      <c r="Q192" s="1" t="str">
        <f t="shared" si="27"/>
        <v>71000153,</v>
      </c>
      <c r="R192" t="s">
        <v>5108</v>
      </c>
      <c r="S192" t="str">
        <f t="shared" si="28"/>
        <v>Sinclair, Upton, House</v>
      </c>
      <c r="T192" t="s">
        <v>5112</v>
      </c>
      <c r="U192" s="1" t="s">
        <v>5112</v>
      </c>
      <c r="V192" t="str">
        <f t="shared" si="29"/>
        <v>464 N. Myrtle Ave., Monrovia, CALIFORNIA</v>
      </c>
      <c r="W192" s="4" t="s">
        <v>5112</v>
      </c>
      <c r="X192">
        <f t="shared" si="30"/>
        <v>34.162087</v>
      </c>
      <c r="Y192" t="s">
        <v>5112</v>
      </c>
      <c r="Z192">
        <f t="shared" si="31"/>
        <v>-118.00093099999999</v>
      </c>
      <c r="AA192" t="s">
        <v>11758</v>
      </c>
      <c r="AB192" s="5" t="str">
        <f t="shared" si="32"/>
        <v xml:space="preserve">[191, 191, 71000153,71000153,"Sinclair, Upton, House", "", "464 N. Myrtle Ave., Monrovia, CALIFORNIA", "34.162087", "-118.000931" ,[null, "", "", null, false], null], </v>
      </c>
    </row>
    <row r="193" spans="1:28">
      <c r="A193">
        <f t="shared" si="24"/>
        <v>192</v>
      </c>
      <c r="B193" s="1">
        <v>85002814</v>
      </c>
      <c r="C193" t="s">
        <v>8718</v>
      </c>
      <c r="D193" t="s">
        <v>7545</v>
      </c>
      <c r="E193" s="3" t="s">
        <v>7548</v>
      </c>
      <c r="F193" s="3" t="s">
        <v>8960</v>
      </c>
      <c r="G193" t="s">
        <v>5259</v>
      </c>
      <c r="H193">
        <v>19851003</v>
      </c>
      <c r="I193" t="s">
        <v>2121</v>
      </c>
      <c r="J193" s="2" t="str">
        <f t="shared" si="22"/>
        <v>Text</v>
      </c>
      <c r="K193" t="s">
        <v>2122</v>
      </c>
      <c r="L193" s="2" t="str">
        <f t="shared" si="23"/>
        <v>Photos</v>
      </c>
      <c r="M193">
        <v>34.201307999999997</v>
      </c>
      <c r="N193">
        <v>-118.17139400000001</v>
      </c>
      <c r="O193" t="str">
        <f t="shared" si="25"/>
        <v xml:space="preserve">[192, 192, </v>
      </c>
      <c r="P193" s="1" t="str">
        <f t="shared" si="26"/>
        <v>85002814,</v>
      </c>
      <c r="Q193" s="1" t="str">
        <f t="shared" si="27"/>
        <v>85002814,</v>
      </c>
      <c r="R193" t="s">
        <v>5108</v>
      </c>
      <c r="S193" t="str">
        <f t="shared" si="28"/>
        <v>Space Flight Operations Facility</v>
      </c>
      <c r="T193" t="s">
        <v>5112</v>
      </c>
      <c r="U193" s="1" t="s">
        <v>5112</v>
      </c>
      <c r="V193" t="str">
        <f t="shared" si="29"/>
        <v>Jet Propulsion Laboratory, Pasadena, CALIFORNIA</v>
      </c>
      <c r="W193" s="4" t="s">
        <v>5112</v>
      </c>
      <c r="X193">
        <f t="shared" si="30"/>
        <v>34.201307999999997</v>
      </c>
      <c r="Y193" t="s">
        <v>5112</v>
      </c>
      <c r="Z193">
        <f t="shared" si="31"/>
        <v>-118.17139400000001</v>
      </c>
      <c r="AA193" t="s">
        <v>11758</v>
      </c>
      <c r="AB193" s="5" t="str">
        <f t="shared" si="32"/>
        <v xml:space="preserve">[192, 192, 85002814,85002814,"Space Flight Operations Facility", "", "Jet Propulsion Laboratory, Pasadena, CALIFORNIA", "34.201308", "-118.171394" ,[null, "", "", null, false], null], </v>
      </c>
    </row>
    <row r="194" spans="1:28">
      <c r="A194">
        <f t="shared" si="24"/>
        <v>193</v>
      </c>
      <c r="B194" s="1">
        <v>85002812</v>
      </c>
      <c r="C194" t="s">
        <v>8718</v>
      </c>
      <c r="D194" t="s">
        <v>7545</v>
      </c>
      <c r="E194" s="3" t="s">
        <v>7548</v>
      </c>
      <c r="F194" s="3" t="s">
        <v>8961</v>
      </c>
      <c r="G194" t="s">
        <v>5259</v>
      </c>
      <c r="H194">
        <v>19851003</v>
      </c>
      <c r="I194" t="s">
        <v>2638</v>
      </c>
      <c r="J194" s="2" t="str">
        <f t="shared" si="22"/>
        <v>Text</v>
      </c>
      <c r="K194" t="s">
        <v>2639</v>
      </c>
      <c r="L194" s="2" t="str">
        <f t="shared" si="23"/>
        <v>Photos</v>
      </c>
      <c r="M194">
        <v>34.201307999999997</v>
      </c>
      <c r="N194">
        <v>-118.17139400000001</v>
      </c>
      <c r="O194" t="str">
        <f t="shared" si="25"/>
        <v xml:space="preserve">[193, 193, </v>
      </c>
      <c r="P194" s="1" t="str">
        <f t="shared" si="26"/>
        <v>85002812,</v>
      </c>
      <c r="Q194" s="1" t="str">
        <f t="shared" si="27"/>
        <v>85002812,</v>
      </c>
      <c r="R194" t="s">
        <v>5108</v>
      </c>
      <c r="S194" t="str">
        <f t="shared" si="28"/>
        <v>Twenty-Five Foot Space Simulator</v>
      </c>
      <c r="T194" t="s">
        <v>5112</v>
      </c>
      <c r="U194" s="1" t="s">
        <v>5112</v>
      </c>
      <c r="V194" t="str">
        <f t="shared" si="29"/>
        <v>Jet Propulsion Laboratory, Pasadena, CALIFORNIA</v>
      </c>
      <c r="W194" s="4" t="s">
        <v>5112</v>
      </c>
      <c r="X194">
        <f t="shared" si="30"/>
        <v>34.201307999999997</v>
      </c>
      <c r="Y194" t="s">
        <v>5112</v>
      </c>
      <c r="Z194">
        <f t="shared" si="31"/>
        <v>-118.17139400000001</v>
      </c>
      <c r="AA194" t="s">
        <v>11758</v>
      </c>
      <c r="AB194" s="5" t="str">
        <f t="shared" si="32"/>
        <v xml:space="preserve">[193, 193, 85002812,85002812,"Twenty-Five Foot Space Simulator", "", "Jet Propulsion Laboratory, Pasadena, CALIFORNIA", "34.201308", "-118.171394" ,[null, "", "", null, false], null], </v>
      </c>
    </row>
    <row r="195" spans="1:28">
      <c r="A195">
        <f t="shared" si="24"/>
        <v>194</v>
      </c>
      <c r="B195" s="1">
        <v>77000297</v>
      </c>
      <c r="C195" t="s">
        <v>8718</v>
      </c>
      <c r="D195" t="s">
        <v>7545</v>
      </c>
      <c r="E195" s="3" t="s">
        <v>7545</v>
      </c>
      <c r="F195" s="3" t="s">
        <v>8962</v>
      </c>
      <c r="G195" t="s">
        <v>5260</v>
      </c>
      <c r="H195">
        <v>19770413</v>
      </c>
      <c r="I195" t="s">
        <v>3638</v>
      </c>
      <c r="J195" s="2" t="str">
        <f t="shared" ref="J195:J258" si="33">HYPERLINK(I195,"Text")</f>
        <v>Text</v>
      </c>
      <c r="K195" t="s">
        <v>3639</v>
      </c>
      <c r="L195" s="2" t="str">
        <f t="shared" ref="L195:L258" si="34">HYPERLINK(K195,"Photos")</f>
        <v>Photos</v>
      </c>
      <c r="M195">
        <v>33.938639999999999</v>
      </c>
      <c r="N195">
        <v>-118.24132400000001</v>
      </c>
      <c r="O195" t="str">
        <f t="shared" si="25"/>
        <v xml:space="preserve">[194, 194, </v>
      </c>
      <c r="P195" s="1" t="str">
        <f t="shared" si="26"/>
        <v>77000297,</v>
      </c>
      <c r="Q195" s="1" t="str">
        <f t="shared" si="27"/>
        <v>77000297,</v>
      </c>
      <c r="R195" t="s">
        <v>5108</v>
      </c>
      <c r="S195" t="str">
        <f t="shared" si="28"/>
        <v>Watts Towers of Simon Rodia</v>
      </c>
      <c r="T195" t="s">
        <v>5112</v>
      </c>
      <c r="U195" s="1" t="s">
        <v>5112</v>
      </c>
      <c r="V195" t="str">
        <f t="shared" si="29"/>
        <v>1765 E. 107th St., Los Angeles, CALIFORNIA</v>
      </c>
      <c r="W195" s="4" t="s">
        <v>5112</v>
      </c>
      <c r="X195">
        <f t="shared" si="30"/>
        <v>33.938639999999999</v>
      </c>
      <c r="Y195" t="s">
        <v>5112</v>
      </c>
      <c r="Z195">
        <f t="shared" si="31"/>
        <v>-118.24132400000001</v>
      </c>
      <c r="AA195" t="s">
        <v>11758</v>
      </c>
      <c r="AB195" s="5" t="str">
        <f t="shared" si="32"/>
        <v xml:space="preserve">[194, 194, 77000297,77000297,"Watts Towers of Simon Rodia", "", "1765 E. 107th St., Los Angeles, CALIFORNIA", "33.93864", "-118.241324" ,[null, "", "", null, false], null], </v>
      </c>
    </row>
    <row r="196" spans="1:28">
      <c r="A196">
        <f t="shared" si="24"/>
        <v>195</v>
      </c>
      <c r="B196" s="1">
        <v>66000212</v>
      </c>
      <c r="C196" t="s">
        <v>8718</v>
      </c>
      <c r="D196" t="s">
        <v>7545</v>
      </c>
      <c r="E196" s="3" t="s">
        <v>7554</v>
      </c>
      <c r="F196" s="3" t="s">
        <v>8963</v>
      </c>
      <c r="G196" t="s">
        <v>5261</v>
      </c>
      <c r="H196">
        <v>19661113</v>
      </c>
      <c r="I196" t="s">
        <v>3724</v>
      </c>
      <c r="J196" s="2" t="str">
        <f t="shared" si="33"/>
        <v>Text</v>
      </c>
      <c r="K196" t="s">
        <v>3725</v>
      </c>
      <c r="L196" s="2" t="str">
        <f t="shared" si="34"/>
        <v>Photos</v>
      </c>
      <c r="M196">
        <v>34.281945999999998</v>
      </c>
      <c r="N196">
        <v>-118.43897200000001</v>
      </c>
      <c r="O196" t="str">
        <f t="shared" si="25"/>
        <v xml:space="preserve">[195, 195, </v>
      </c>
      <c r="P196" s="1" t="str">
        <f t="shared" si="26"/>
        <v>66000212,</v>
      </c>
      <c r="Q196" s="1" t="str">
        <f t="shared" si="27"/>
        <v>66000212,</v>
      </c>
      <c r="R196" t="s">
        <v>5108</v>
      </c>
      <c r="S196" t="str">
        <f t="shared" si="28"/>
        <v>Well No. 4, Pico Canyon Oil Field</v>
      </c>
      <c r="T196" t="s">
        <v>5112</v>
      </c>
      <c r="U196" s="1" t="s">
        <v>5112</v>
      </c>
      <c r="V196" t="str">
        <f t="shared" si="29"/>
        <v>9.5 mi. N of San Fernando, W of U.S. 99, San Fernando, CALIFORNIA</v>
      </c>
      <c r="W196" s="4" t="s">
        <v>5112</v>
      </c>
      <c r="X196">
        <f t="shared" si="30"/>
        <v>34.281945999999998</v>
      </c>
      <c r="Y196" t="s">
        <v>5112</v>
      </c>
      <c r="Z196">
        <f t="shared" si="31"/>
        <v>-118.43897200000001</v>
      </c>
      <c r="AA196" t="s">
        <v>11758</v>
      </c>
      <c r="AB196" s="5" t="str">
        <f t="shared" si="32"/>
        <v xml:space="preserve">[195, 195, 66000212,66000212,"Well No. 4, Pico Canyon Oil Field", "", "9.5 mi. N of San Fernando, W of U.S. 99, San Fernando, CALIFORNIA", "34.281946", "-118.438972" ,[null, "", "", null, false], null], </v>
      </c>
    </row>
    <row r="197" spans="1:28">
      <c r="A197">
        <f t="shared" ref="A197:A260" si="35">A196+1</f>
        <v>196</v>
      </c>
      <c r="B197" s="1">
        <v>71000164</v>
      </c>
      <c r="C197" t="s">
        <v>8718</v>
      </c>
      <c r="D197" t="s">
        <v>11295</v>
      </c>
      <c r="E197" s="3" t="s">
        <v>7555</v>
      </c>
      <c r="F197" s="3" t="s">
        <v>8964</v>
      </c>
      <c r="G197" t="s">
        <v>5262</v>
      </c>
      <c r="H197">
        <v>19711014</v>
      </c>
      <c r="I197" t="s">
        <v>4434</v>
      </c>
      <c r="J197" s="2" t="str">
        <f t="shared" si="33"/>
        <v>Text</v>
      </c>
      <c r="K197" t="s">
        <v>4435</v>
      </c>
      <c r="L197" s="2" t="str">
        <f t="shared" si="34"/>
        <v>Photos</v>
      </c>
      <c r="M197">
        <v>37.774929999999998</v>
      </c>
      <c r="N197">
        <v>-122.419416</v>
      </c>
      <c r="O197" t="str">
        <f t="shared" ref="O197:O260" si="36">"[" &amp;  A197 &amp; ", " &amp; A197 &amp; ", "</f>
        <v xml:space="preserve">[196, 196, </v>
      </c>
      <c r="P197" s="1" t="str">
        <f t="shared" ref="P197:P260" si="37">B197 &amp; ","</f>
        <v>71000164,</v>
      </c>
      <c r="Q197" s="1" t="str">
        <f t="shared" ref="Q197:Q260" si="38">B197 &amp; ","</f>
        <v>71000164,</v>
      </c>
      <c r="R197" t="s">
        <v>5108</v>
      </c>
      <c r="S197" t="str">
        <f t="shared" ref="S197:S260" si="39">F197</f>
        <v>Angel Island, U.S. Immigration Station</v>
      </c>
      <c r="T197" t="s">
        <v>5112</v>
      </c>
      <c r="U197" s="1" t="s">
        <v>5112</v>
      </c>
      <c r="V197" t="str">
        <f t="shared" ref="V197:V260" si="40">G197 &amp; ", " &amp; E197 &amp; ", " &amp; C197</f>
        <v>SE of Tiburon in San Francisco Bay, Tiburon, CALIFORNIA</v>
      </c>
      <c r="W197" s="4" t="s">
        <v>5112</v>
      </c>
      <c r="X197">
        <f t="shared" ref="X197:X260" si="41">M197</f>
        <v>37.774929999999998</v>
      </c>
      <c r="Y197" t="s">
        <v>5112</v>
      </c>
      <c r="Z197">
        <f t="shared" ref="Z197:Z260" si="42">N197</f>
        <v>-122.419416</v>
      </c>
      <c r="AA197" t="s">
        <v>11758</v>
      </c>
      <c r="AB197" s="5" t="str">
        <f t="shared" ref="AB197:AB260" si="43">O197&amp;P197&amp;Q197&amp;R197&amp;S197&amp;T197&amp;U197&amp;V197&amp;W197&amp;X197&amp;Y197&amp;Z197&amp;AA197</f>
        <v xml:space="preserve">[196, 196, 71000164,71000164,"Angel Island, U.S. Immigration Station", "", "SE of Tiburon in San Francisco Bay, Tiburon, CALIFORNIA", "37.77493", "-122.419416" ,[null, "", "", null, false], null], </v>
      </c>
    </row>
    <row r="198" spans="1:28">
      <c r="A198">
        <f t="shared" si="35"/>
        <v>197</v>
      </c>
      <c r="B198" s="1">
        <v>91002055</v>
      </c>
      <c r="C198" t="s">
        <v>8718</v>
      </c>
      <c r="D198" t="s">
        <v>11295</v>
      </c>
      <c r="E198" s="3" t="s">
        <v>7556</v>
      </c>
      <c r="F198" s="3" t="s">
        <v>8965</v>
      </c>
      <c r="G198" t="s">
        <v>5263</v>
      </c>
      <c r="H198">
        <v>19910717</v>
      </c>
      <c r="I198" t="s">
        <v>3922</v>
      </c>
      <c r="J198" s="2" t="str">
        <f t="shared" si="33"/>
        <v>Text</v>
      </c>
      <c r="K198" t="s">
        <v>3923</v>
      </c>
      <c r="L198" s="2" t="str">
        <f t="shared" si="34"/>
        <v>Photos</v>
      </c>
      <c r="M198">
        <v>37.996696</v>
      </c>
      <c r="N198">
        <v>-122.52856300000001</v>
      </c>
      <c r="O198" t="str">
        <f t="shared" si="36"/>
        <v xml:space="preserve">[197, 197, </v>
      </c>
      <c r="P198" s="1" t="str">
        <f t="shared" si="37"/>
        <v>91002055,</v>
      </c>
      <c r="Q198" s="1" t="str">
        <f t="shared" si="38"/>
        <v>91002055,</v>
      </c>
      <c r="R198" t="s">
        <v>5108</v>
      </c>
      <c r="S198" t="str">
        <f t="shared" si="39"/>
        <v>Marin County Civic Center</v>
      </c>
      <c r="T198" t="s">
        <v>5112</v>
      </c>
      <c r="U198" s="1" t="s">
        <v>5112</v>
      </c>
      <c r="V198" t="str">
        <f t="shared" si="40"/>
        <v>Jct. of N. San Pedro Rd. and Civic Center Dr., San Rafael, CALIFORNIA</v>
      </c>
      <c r="W198" s="4" t="s">
        <v>5112</v>
      </c>
      <c r="X198">
        <f t="shared" si="41"/>
        <v>37.996696</v>
      </c>
      <c r="Y198" t="s">
        <v>5112</v>
      </c>
      <c r="Z198">
        <f t="shared" si="42"/>
        <v>-122.52856300000001</v>
      </c>
      <c r="AA198" t="s">
        <v>11758</v>
      </c>
      <c r="AB198" s="5" t="str">
        <f t="shared" si="43"/>
        <v xml:space="preserve">[197, 197, 91002055,91002055,"Marin County Civic Center", "", "Jct. of N. San Pedro Rd. and Civic Center Dr., San Rafael, CALIFORNIA", "37.996696", "-122.528563" ,[null, "", "", null, false], null], </v>
      </c>
    </row>
    <row r="199" spans="1:28">
      <c r="A199">
        <f t="shared" si="35"/>
        <v>198</v>
      </c>
      <c r="B199" s="1">
        <v>85002756</v>
      </c>
      <c r="C199" t="s">
        <v>8718</v>
      </c>
      <c r="D199" t="s">
        <v>11295</v>
      </c>
      <c r="E199" s="3" t="s">
        <v>7557</v>
      </c>
      <c r="F199" s="3" t="s">
        <v>8966</v>
      </c>
      <c r="G199" t="s">
        <v>5264</v>
      </c>
      <c r="H199">
        <v>19851107</v>
      </c>
      <c r="I199" t="s">
        <v>3550</v>
      </c>
      <c r="J199" s="2" t="str">
        <f t="shared" si="33"/>
        <v>Text</v>
      </c>
      <c r="K199" t="s">
        <v>3551</v>
      </c>
      <c r="L199" s="2" t="str">
        <f t="shared" si="34"/>
        <v>Photos</v>
      </c>
      <c r="M199">
        <v>38.101033999999999</v>
      </c>
      <c r="N199">
        <v>-122.856938</v>
      </c>
      <c r="O199" t="str">
        <f t="shared" si="36"/>
        <v xml:space="preserve">[198, 198, </v>
      </c>
      <c r="P199" s="1" t="str">
        <f t="shared" si="37"/>
        <v>85002756,</v>
      </c>
      <c r="Q199" s="1" t="str">
        <f t="shared" si="38"/>
        <v>85002756,</v>
      </c>
      <c r="R199" t="s">
        <v>5108</v>
      </c>
      <c r="S199" t="str">
        <f t="shared" si="39"/>
        <v>Point Reyes Lifeboat Rescue Station, 1927</v>
      </c>
      <c r="T199" t="s">
        <v>5112</v>
      </c>
      <c r="U199" s="1" t="s">
        <v>5112</v>
      </c>
      <c r="V199" t="str">
        <f t="shared" si="40"/>
        <v>Drake's Bay, Point Reyes National Seashore, Inverness, CALIFORNIA</v>
      </c>
      <c r="W199" s="4" t="s">
        <v>5112</v>
      </c>
      <c r="X199">
        <f t="shared" si="41"/>
        <v>38.101033999999999</v>
      </c>
      <c r="Y199" t="s">
        <v>5112</v>
      </c>
      <c r="Z199">
        <f t="shared" si="42"/>
        <v>-122.856938</v>
      </c>
      <c r="AA199" t="s">
        <v>11758</v>
      </c>
      <c r="AB199" s="5" t="str">
        <f t="shared" si="43"/>
        <v xml:space="preserve">[198, 198, 85002756,85002756,"Point Reyes Lifeboat Rescue Station, 1927", "", "Drake's Bay, Point Reyes National Seashore, Inverness, CALIFORNIA", "38.101034", "-122.856938" ,[null, "", "", null, false], null], </v>
      </c>
    </row>
    <row r="200" spans="1:28">
      <c r="A200">
        <f t="shared" si="35"/>
        <v>199</v>
      </c>
      <c r="B200" s="1">
        <v>77000149</v>
      </c>
      <c r="C200" t="s">
        <v>8718</v>
      </c>
      <c r="D200" t="s">
        <v>11296</v>
      </c>
      <c r="E200" s="3" t="s">
        <v>7558</v>
      </c>
      <c r="F200" s="3" t="s">
        <v>8967</v>
      </c>
      <c r="G200" t="s">
        <v>5265</v>
      </c>
      <c r="H200">
        <v>19770215</v>
      </c>
      <c r="I200" t="s">
        <v>2892</v>
      </c>
      <c r="J200" s="2" t="str">
        <f t="shared" si="33"/>
        <v>Text</v>
      </c>
      <c r="K200" t="s">
        <v>2893</v>
      </c>
      <c r="L200" s="2" t="str">
        <f t="shared" si="34"/>
        <v>Photos</v>
      </c>
      <c r="M200">
        <v>37.785367999999998</v>
      </c>
      <c r="N200">
        <v>-119.605408</v>
      </c>
      <c r="O200" t="str">
        <f t="shared" si="36"/>
        <v xml:space="preserve">[199, 199, </v>
      </c>
      <c r="P200" s="1" t="str">
        <f t="shared" si="37"/>
        <v>77000149,</v>
      </c>
      <c r="Q200" s="1" t="str">
        <f t="shared" si="38"/>
        <v>77000149,</v>
      </c>
      <c r="R200" t="s">
        <v>5108</v>
      </c>
      <c r="S200" t="str">
        <f t="shared" si="39"/>
        <v>Ahwahnee Hotel</v>
      </c>
      <c r="T200" t="s">
        <v>5112</v>
      </c>
      <c r="U200" s="1" t="s">
        <v>5112</v>
      </c>
      <c r="V200" t="str">
        <f t="shared" si="40"/>
        <v>Yosemite Valley, Yosemite National Park, CALIFORNIA</v>
      </c>
      <c r="W200" s="4" t="s">
        <v>5112</v>
      </c>
      <c r="X200">
        <f t="shared" si="41"/>
        <v>37.785367999999998</v>
      </c>
      <c r="Y200" t="s">
        <v>5112</v>
      </c>
      <c r="Z200">
        <f t="shared" si="42"/>
        <v>-119.605408</v>
      </c>
      <c r="AA200" t="s">
        <v>11758</v>
      </c>
      <c r="AB200" s="5" t="str">
        <f t="shared" si="43"/>
        <v xml:space="preserve">[199, 199, 77000149,77000149,"Ahwahnee Hotel", "", "Yosemite Valley, Yosemite National Park, CALIFORNIA", "37.785368", "-119.605408" ,[null, "", "", null, false], null], </v>
      </c>
    </row>
    <row r="201" spans="1:28">
      <c r="A201">
        <f t="shared" si="35"/>
        <v>200</v>
      </c>
      <c r="B201" s="1">
        <v>77000148</v>
      </c>
      <c r="C201" t="s">
        <v>8718</v>
      </c>
      <c r="D201" t="s">
        <v>11296</v>
      </c>
      <c r="E201" s="3" t="s">
        <v>7559</v>
      </c>
      <c r="F201" s="3" t="s">
        <v>8968</v>
      </c>
      <c r="G201" t="s">
        <v>5266</v>
      </c>
      <c r="H201">
        <v>19770308</v>
      </c>
      <c r="I201" t="s">
        <v>4332</v>
      </c>
      <c r="J201" s="2" t="str">
        <f t="shared" si="33"/>
        <v>Text</v>
      </c>
      <c r="K201" t="s">
        <v>4333</v>
      </c>
      <c r="L201" s="2" t="str">
        <f t="shared" si="34"/>
        <v>Photos</v>
      </c>
      <c r="M201">
        <v>37.736550000000001</v>
      </c>
      <c r="N201">
        <v>-119.57198</v>
      </c>
      <c r="O201" t="str">
        <f t="shared" si="36"/>
        <v xml:space="preserve">[200, 200, </v>
      </c>
      <c r="P201" s="1" t="str">
        <f t="shared" si="37"/>
        <v>77000148,</v>
      </c>
      <c r="Q201" s="1" t="str">
        <f t="shared" si="38"/>
        <v>77000148,</v>
      </c>
      <c r="R201" t="s">
        <v>5108</v>
      </c>
      <c r="S201" t="str">
        <f t="shared" si="39"/>
        <v>LeConte Memorial Lodge</v>
      </c>
      <c r="T201" t="s">
        <v>5112</v>
      </c>
      <c r="U201" s="1" t="s">
        <v>5112</v>
      </c>
      <c r="V201" t="str">
        <f t="shared" si="40"/>
        <v>Yosemite Valley, Yosemite National Park, Curry Village, CALIFORNIA</v>
      </c>
      <c r="W201" s="4" t="s">
        <v>5112</v>
      </c>
      <c r="X201">
        <f t="shared" si="41"/>
        <v>37.736550000000001</v>
      </c>
      <c r="Y201" t="s">
        <v>5112</v>
      </c>
      <c r="Z201">
        <f t="shared" si="42"/>
        <v>-119.57198</v>
      </c>
      <c r="AA201" t="s">
        <v>11758</v>
      </c>
      <c r="AB201" s="5" t="str">
        <f t="shared" si="43"/>
        <v xml:space="preserve">[200, 200, 77000148,77000148,"LeConte Memorial Lodge", "", "Yosemite Valley, Yosemite National Park, Curry Village, CALIFORNIA", "37.73655", "-119.57198" ,[null, "", "", null, false], null], </v>
      </c>
    </row>
    <row r="202" spans="1:28">
      <c r="A202">
        <f t="shared" si="35"/>
        <v>201</v>
      </c>
      <c r="B202" s="1">
        <v>87001414</v>
      </c>
      <c r="C202" t="s">
        <v>8718</v>
      </c>
      <c r="D202" t="s">
        <v>11296</v>
      </c>
      <c r="E202" s="3" t="s">
        <v>7558</v>
      </c>
      <c r="F202" s="3" t="s">
        <v>8969</v>
      </c>
      <c r="G202" t="s">
        <v>5265</v>
      </c>
      <c r="H202">
        <v>19870528</v>
      </c>
      <c r="I202" t="s">
        <v>2894</v>
      </c>
      <c r="J202" s="2" t="str">
        <f t="shared" si="33"/>
        <v>Text</v>
      </c>
      <c r="K202" t="s">
        <v>2895</v>
      </c>
      <c r="L202" s="2" t="str">
        <f t="shared" si="34"/>
        <v>Photos</v>
      </c>
      <c r="M202">
        <v>37.785367999999998</v>
      </c>
      <c r="N202">
        <v>-119.605408</v>
      </c>
      <c r="O202" t="str">
        <f t="shared" si="36"/>
        <v xml:space="preserve">[201, 201, </v>
      </c>
      <c r="P202" s="1" t="str">
        <f t="shared" si="37"/>
        <v>87001414,</v>
      </c>
      <c r="Q202" s="1" t="str">
        <f t="shared" si="38"/>
        <v>87001414,</v>
      </c>
      <c r="R202" t="s">
        <v>5108</v>
      </c>
      <c r="S202" t="str">
        <f t="shared" si="39"/>
        <v>Rangers' Club</v>
      </c>
      <c r="T202" t="s">
        <v>5112</v>
      </c>
      <c r="U202" s="1" t="s">
        <v>5112</v>
      </c>
      <c r="V202" t="str">
        <f t="shared" si="40"/>
        <v>Yosemite Valley, Yosemite National Park, CALIFORNIA</v>
      </c>
      <c r="W202" s="4" t="s">
        <v>5112</v>
      </c>
      <c r="X202">
        <f t="shared" si="41"/>
        <v>37.785367999999998</v>
      </c>
      <c r="Y202" t="s">
        <v>5112</v>
      </c>
      <c r="Z202">
        <f t="shared" si="42"/>
        <v>-119.605408</v>
      </c>
      <c r="AA202" t="s">
        <v>11758</v>
      </c>
      <c r="AB202" s="5" t="str">
        <f t="shared" si="43"/>
        <v xml:space="preserve">[201, 201, 87001414,87001414,"Rangers' Club", "", "Yosemite Valley, Yosemite National Park, CALIFORNIA", "37.785368", "-119.605408" ,[null, "", "", null, false], null], </v>
      </c>
    </row>
    <row r="203" spans="1:28">
      <c r="A203">
        <f t="shared" si="35"/>
        <v>202</v>
      </c>
      <c r="B203" s="1">
        <v>75000223</v>
      </c>
      <c r="C203" t="s">
        <v>8718</v>
      </c>
      <c r="D203" t="s">
        <v>11296</v>
      </c>
      <c r="E203" s="3" t="s">
        <v>7560</v>
      </c>
      <c r="F203" s="3" t="s">
        <v>8970</v>
      </c>
      <c r="G203" t="s">
        <v>5267</v>
      </c>
      <c r="H203">
        <v>19751001</v>
      </c>
      <c r="I203" t="s">
        <v>4903</v>
      </c>
      <c r="J203" s="2" t="str">
        <f t="shared" si="33"/>
        <v>Text</v>
      </c>
      <c r="K203" t="s">
        <v>4904</v>
      </c>
      <c r="L203" s="2" t="str">
        <f t="shared" si="34"/>
        <v>Photos</v>
      </c>
      <c r="M203">
        <v>37.536879999999996</v>
      </c>
      <c r="N203">
        <v>-119.656268</v>
      </c>
      <c r="O203" t="str">
        <f t="shared" si="36"/>
        <v xml:space="preserve">[202, 202, </v>
      </c>
      <c r="P203" s="1" t="str">
        <f t="shared" si="37"/>
        <v>75000223,</v>
      </c>
      <c r="Q203" s="1" t="str">
        <f t="shared" si="38"/>
        <v>75000223,</v>
      </c>
      <c r="R203" t="s">
        <v>5108</v>
      </c>
      <c r="S203" t="str">
        <f t="shared" si="39"/>
        <v>Wawona Hotel and Pavilion</v>
      </c>
      <c r="T203" t="s">
        <v>5112</v>
      </c>
      <c r="U203" s="1" t="s">
        <v>5112</v>
      </c>
      <c r="V203" t="str">
        <f t="shared" si="40"/>
        <v>On CA 41 in Yosemite National Park, Wawona, CALIFORNIA</v>
      </c>
      <c r="W203" s="4" t="s">
        <v>5112</v>
      </c>
      <c r="X203">
        <f t="shared" si="41"/>
        <v>37.536879999999996</v>
      </c>
      <c r="Y203" t="s">
        <v>5112</v>
      </c>
      <c r="Z203">
        <f t="shared" si="42"/>
        <v>-119.656268</v>
      </c>
      <c r="AA203" t="s">
        <v>11758</v>
      </c>
      <c r="AB203" s="5" t="str">
        <f t="shared" si="43"/>
        <v xml:space="preserve">[202, 202, 75000223,75000223,"Wawona Hotel and Pavilion", "", "On CA 41 in Yosemite National Park, Wawona, CALIFORNIA", "37.53688", "-119.656268" ,[null, "", "", null, false], null], </v>
      </c>
    </row>
    <row r="204" spans="1:28">
      <c r="A204">
        <f t="shared" si="35"/>
        <v>203</v>
      </c>
      <c r="B204" s="1">
        <v>97001262</v>
      </c>
      <c r="C204" t="s">
        <v>8718</v>
      </c>
      <c r="D204" t="s">
        <v>7561</v>
      </c>
      <c r="E204" s="3" t="s">
        <v>7561</v>
      </c>
      <c r="F204" s="3" t="s">
        <v>8971</v>
      </c>
      <c r="G204" t="s">
        <v>5268</v>
      </c>
      <c r="H204">
        <v>19970925</v>
      </c>
      <c r="I204" t="s">
        <v>4370</v>
      </c>
      <c r="J204" s="2" t="str">
        <f t="shared" si="33"/>
        <v>Text</v>
      </c>
      <c r="K204" t="s">
        <v>4371</v>
      </c>
      <c r="L204" s="2" t="str">
        <f t="shared" si="34"/>
        <v>Photos</v>
      </c>
      <c r="M204">
        <v>39.311991999999996</v>
      </c>
      <c r="N204">
        <v>-123.76685500000001</v>
      </c>
      <c r="O204" t="str">
        <f t="shared" si="36"/>
        <v xml:space="preserve">[203, 203, </v>
      </c>
      <c r="P204" s="1" t="str">
        <f t="shared" si="37"/>
        <v>97001262,</v>
      </c>
      <c r="Q204" s="1" t="str">
        <f t="shared" si="38"/>
        <v>97001262,</v>
      </c>
      <c r="R204" t="s">
        <v>5108</v>
      </c>
      <c r="S204" t="str">
        <f t="shared" si="39"/>
        <v>Mendocino Woodlands Recreational Demonstration Area</v>
      </c>
      <c r="T204" t="s">
        <v>5112</v>
      </c>
      <c r="U204" s="1" t="s">
        <v>5112</v>
      </c>
      <c r="V204" t="str">
        <f t="shared" si="40"/>
        <v>11301 Little Lake Road, Mendocino, CALIFORNIA</v>
      </c>
      <c r="W204" s="4" t="s">
        <v>5112</v>
      </c>
      <c r="X204">
        <f t="shared" si="41"/>
        <v>39.311991999999996</v>
      </c>
      <c r="Y204" t="s">
        <v>5112</v>
      </c>
      <c r="Z204">
        <f t="shared" si="42"/>
        <v>-123.76685500000001</v>
      </c>
      <c r="AA204" t="s">
        <v>11758</v>
      </c>
      <c r="AB204" s="5" t="str">
        <f t="shared" si="43"/>
        <v xml:space="preserve">[203, 203, 97001262,97001262,"Mendocino Woodlands Recreational Demonstration Area", "", "11301 Little Lake Road, Mendocino, CALIFORNIA", "39.311992", "-123.766855" ,[null, "", "", null, false], null], </v>
      </c>
    </row>
    <row r="205" spans="1:28">
      <c r="A205">
        <f t="shared" si="35"/>
        <v>204</v>
      </c>
      <c r="B205" s="1">
        <v>6000210</v>
      </c>
      <c r="C205" t="s">
        <v>8718</v>
      </c>
      <c r="D205" t="s">
        <v>7784</v>
      </c>
      <c r="E205" s="3" t="s">
        <v>7562</v>
      </c>
      <c r="F205" s="3" t="s">
        <v>8972</v>
      </c>
      <c r="G205" t="s">
        <v>5269</v>
      </c>
      <c r="H205">
        <v>20060217</v>
      </c>
      <c r="I205" t="s">
        <v>4733</v>
      </c>
      <c r="J205" s="2" t="str">
        <f t="shared" si="33"/>
        <v>Text</v>
      </c>
      <c r="K205" t="s">
        <v>4734</v>
      </c>
      <c r="L205" s="2" t="str">
        <f t="shared" si="34"/>
        <v>Photos</v>
      </c>
      <c r="M205">
        <v>41.903815000000002</v>
      </c>
      <c r="N205">
        <v>-121.424035</v>
      </c>
      <c r="O205" t="str">
        <f t="shared" si="36"/>
        <v xml:space="preserve">[204, 204, </v>
      </c>
      <c r="P205" s="1" t="str">
        <f t="shared" si="37"/>
        <v>6000210,</v>
      </c>
      <c r="Q205" s="1" t="str">
        <f t="shared" si="38"/>
        <v>6000210,</v>
      </c>
      <c r="R205" t="s">
        <v>5108</v>
      </c>
      <c r="S205" t="str">
        <f t="shared" si="39"/>
        <v>Tule Lake Segregation Center</v>
      </c>
      <c r="T205" t="s">
        <v>5112</v>
      </c>
      <c r="U205" s="1" t="s">
        <v>5112</v>
      </c>
      <c r="V205" t="str">
        <f t="shared" si="40"/>
        <v>NE side CA 139, Newell, CALIFORNIA</v>
      </c>
      <c r="W205" s="4" t="s">
        <v>5112</v>
      </c>
      <c r="X205">
        <f t="shared" si="41"/>
        <v>41.903815000000002</v>
      </c>
      <c r="Y205" t="s">
        <v>5112</v>
      </c>
      <c r="Z205">
        <f t="shared" si="42"/>
        <v>-121.424035</v>
      </c>
      <c r="AA205" t="s">
        <v>11758</v>
      </c>
      <c r="AB205" s="5" t="str">
        <f t="shared" si="43"/>
        <v xml:space="preserve">[204, 204, 6000210,6000210,"Tule Lake Segregation Center", "", "NE side CA 139, Newell, CALIFORNIA", "41.903815", "-121.424035" ,[null, "", "", null, false], null], </v>
      </c>
    </row>
    <row r="206" spans="1:28">
      <c r="A206">
        <f t="shared" si="35"/>
        <v>205</v>
      </c>
      <c r="B206" s="1">
        <v>66000213</v>
      </c>
      <c r="C206" t="s">
        <v>8718</v>
      </c>
      <c r="D206" t="s">
        <v>11297</v>
      </c>
      <c r="E206" s="3" t="s">
        <v>7563</v>
      </c>
      <c r="F206" s="3" t="s">
        <v>8973</v>
      </c>
      <c r="G206" t="s">
        <v>5270</v>
      </c>
      <c r="H206">
        <v>19661015</v>
      </c>
      <c r="I206" t="s">
        <v>2285</v>
      </c>
      <c r="J206" s="2" t="str">
        <f t="shared" si="33"/>
        <v>Text</v>
      </c>
      <c r="K206" t="s">
        <v>2286</v>
      </c>
      <c r="L206" s="2" t="str">
        <f t="shared" si="34"/>
        <v>Photos</v>
      </c>
      <c r="M206">
        <v>38.255704999999999</v>
      </c>
      <c r="N206">
        <v>-119.231393</v>
      </c>
      <c r="O206" t="str">
        <f t="shared" si="36"/>
        <v xml:space="preserve">[205, 205, </v>
      </c>
      <c r="P206" s="1" t="str">
        <f t="shared" si="37"/>
        <v>66000213,</v>
      </c>
      <c r="Q206" s="1" t="str">
        <f t="shared" si="38"/>
        <v>66000213,</v>
      </c>
      <c r="R206" t="s">
        <v>5108</v>
      </c>
      <c r="S206" t="str">
        <f t="shared" si="39"/>
        <v>Bodie Historic District</v>
      </c>
      <c r="T206" t="s">
        <v>5112</v>
      </c>
      <c r="U206" s="1" t="s">
        <v>5112</v>
      </c>
      <c r="V206" t="str">
        <f t="shared" si="40"/>
        <v>7 mi. S of Bridgeport on U.S. 395, then 12 mi. E on secondary rd., Bridgeport, CALIFORNIA</v>
      </c>
      <c r="W206" s="4" t="s">
        <v>5112</v>
      </c>
      <c r="X206">
        <f t="shared" si="41"/>
        <v>38.255704999999999</v>
      </c>
      <c r="Y206" t="s">
        <v>5112</v>
      </c>
      <c r="Z206">
        <f t="shared" si="42"/>
        <v>-119.231393</v>
      </c>
      <c r="AA206" t="s">
        <v>11758</v>
      </c>
      <c r="AB206" s="5" t="str">
        <f t="shared" si="43"/>
        <v xml:space="preserve">[205, 205, 66000213,66000213,"Bodie Historic District", "", "7 mi. S of Bridgeport on U.S. 395, then 12 mi. E on secondary rd., Bridgeport, CALIFORNIA", "38.255705", "-119.231393" ,[null, "", "", null, false], null], </v>
      </c>
    </row>
    <row r="207" spans="1:28">
      <c r="A207">
        <f t="shared" si="35"/>
        <v>206</v>
      </c>
      <c r="B207" s="1">
        <v>87000823</v>
      </c>
      <c r="C207" t="s">
        <v>8718</v>
      </c>
      <c r="D207" t="s">
        <v>7566</v>
      </c>
      <c r="E207" s="3" t="s">
        <v>7564</v>
      </c>
      <c r="F207" s="3" t="s">
        <v>8974</v>
      </c>
      <c r="G207" t="s">
        <v>5271</v>
      </c>
      <c r="H207">
        <v>19870227</v>
      </c>
      <c r="I207" t="s">
        <v>2782</v>
      </c>
      <c r="J207" s="2" t="str">
        <f t="shared" si="33"/>
        <v>Text</v>
      </c>
      <c r="K207" t="s">
        <v>2783</v>
      </c>
      <c r="L207" s="2" t="str">
        <f t="shared" si="34"/>
        <v>Photos</v>
      </c>
      <c r="M207">
        <v>36.626289</v>
      </c>
      <c r="N207">
        <v>-121.935215</v>
      </c>
      <c r="O207" t="str">
        <f t="shared" si="36"/>
        <v xml:space="preserve">[206, 206, </v>
      </c>
      <c r="P207" s="1" t="str">
        <f t="shared" si="37"/>
        <v>87000823,</v>
      </c>
      <c r="Q207" s="1" t="str">
        <f t="shared" si="38"/>
        <v>87000823,</v>
      </c>
      <c r="R207" t="s">
        <v>5108</v>
      </c>
      <c r="S207" t="str">
        <f t="shared" si="39"/>
        <v>Asilomar Conference Grounds</v>
      </c>
      <c r="T207" t="s">
        <v>5112</v>
      </c>
      <c r="U207" s="1" t="s">
        <v>5112</v>
      </c>
      <c r="V207" t="str">
        <f t="shared" si="40"/>
        <v>Asilomar Blvd., Pacific Grove, CALIFORNIA</v>
      </c>
      <c r="W207" s="4" t="s">
        <v>5112</v>
      </c>
      <c r="X207">
        <f t="shared" si="41"/>
        <v>36.626289</v>
      </c>
      <c r="Y207" t="s">
        <v>5112</v>
      </c>
      <c r="Z207">
        <f t="shared" si="42"/>
        <v>-121.935215</v>
      </c>
      <c r="AA207" t="s">
        <v>11758</v>
      </c>
      <c r="AB207" s="5" t="str">
        <f t="shared" si="43"/>
        <v xml:space="preserve">[206, 206, 87000823,87000823,"Asilomar Conference Grounds", "", "Asilomar Blvd., Pacific Grove, CALIFORNIA", "36.626289", "-121.935215" ,[null, "", "", null, false], null], </v>
      </c>
    </row>
    <row r="208" spans="1:28">
      <c r="A208">
        <f t="shared" si="35"/>
        <v>207</v>
      </c>
      <c r="B208" s="1">
        <v>66000214</v>
      </c>
      <c r="C208" t="s">
        <v>8718</v>
      </c>
      <c r="D208" t="s">
        <v>7566</v>
      </c>
      <c r="E208" s="3" t="s">
        <v>7565</v>
      </c>
      <c r="F208" s="3" t="s">
        <v>8975</v>
      </c>
      <c r="G208" t="s">
        <v>5272</v>
      </c>
      <c r="H208">
        <v>19661015</v>
      </c>
      <c r="I208" t="s">
        <v>1119</v>
      </c>
      <c r="J208" s="2" t="str">
        <f t="shared" si="33"/>
        <v>Text</v>
      </c>
      <c r="K208" t="s">
        <v>1120</v>
      </c>
      <c r="L208" s="2" t="str">
        <f t="shared" si="34"/>
        <v>Photos</v>
      </c>
      <c r="M208">
        <v>36.538119000000002</v>
      </c>
      <c r="N208">
        <v>-121.90601100000001</v>
      </c>
      <c r="O208" t="str">
        <f t="shared" si="36"/>
        <v xml:space="preserve">[207, 207, </v>
      </c>
      <c r="P208" s="1" t="str">
        <f t="shared" si="37"/>
        <v>66000214,</v>
      </c>
      <c r="Q208" s="1" t="str">
        <f t="shared" si="38"/>
        <v>66000214,</v>
      </c>
      <c r="R208" t="s">
        <v>5108</v>
      </c>
      <c r="S208" t="str">
        <f t="shared" si="39"/>
        <v>Carmel Mission</v>
      </c>
      <c r="T208" t="s">
        <v>5112</v>
      </c>
      <c r="U208" s="1" t="s">
        <v>5112</v>
      </c>
      <c r="V208" t="str">
        <f t="shared" si="40"/>
        <v>Rio Rd., Carmel, CALIFORNIA</v>
      </c>
      <c r="W208" s="4" t="s">
        <v>5112</v>
      </c>
      <c r="X208">
        <f t="shared" si="41"/>
        <v>36.538119000000002</v>
      </c>
      <c r="Y208" t="s">
        <v>5112</v>
      </c>
      <c r="Z208">
        <f t="shared" si="42"/>
        <v>-121.90601100000001</v>
      </c>
      <c r="AA208" t="s">
        <v>11758</v>
      </c>
      <c r="AB208" s="5" t="str">
        <f t="shared" si="43"/>
        <v xml:space="preserve">[207, 207, 66000214,66000214,"Carmel Mission", "", "Rio Rd., Carmel, CALIFORNIA", "36.538119", "-121.906011" ,[null, "", "", null, false], null], </v>
      </c>
    </row>
    <row r="209" spans="1:28">
      <c r="A209">
        <f t="shared" si="35"/>
        <v>208</v>
      </c>
      <c r="B209" s="1">
        <v>66000215</v>
      </c>
      <c r="C209" t="s">
        <v>8718</v>
      </c>
      <c r="D209" t="s">
        <v>7566</v>
      </c>
      <c r="E209" s="3" t="s">
        <v>7566</v>
      </c>
      <c r="F209" s="3" t="s">
        <v>8976</v>
      </c>
      <c r="G209" t="s">
        <v>5273</v>
      </c>
      <c r="H209">
        <v>19661015</v>
      </c>
      <c r="I209" t="s">
        <v>1145</v>
      </c>
      <c r="J209" s="2" t="str">
        <f t="shared" si="33"/>
        <v>Text</v>
      </c>
      <c r="K209" t="s">
        <v>1146</v>
      </c>
      <c r="L209" s="2" t="str">
        <f t="shared" si="34"/>
        <v>Photos</v>
      </c>
      <c r="M209">
        <v>36.598970999999999</v>
      </c>
      <c r="N209">
        <v>-121.895579</v>
      </c>
      <c r="O209" t="str">
        <f t="shared" si="36"/>
        <v xml:space="preserve">[208, 208, </v>
      </c>
      <c r="P209" s="1" t="str">
        <f t="shared" si="37"/>
        <v>66000215,</v>
      </c>
      <c r="Q209" s="1" t="str">
        <f t="shared" si="38"/>
        <v>66000215,</v>
      </c>
      <c r="R209" t="s">
        <v>5108</v>
      </c>
      <c r="S209" t="str">
        <f t="shared" si="39"/>
        <v>Larkin House</v>
      </c>
      <c r="T209" t="s">
        <v>5112</v>
      </c>
      <c r="U209" s="1" t="s">
        <v>5112</v>
      </c>
      <c r="V209" t="str">
        <f t="shared" si="40"/>
        <v>464 Calle Principale, Monterey, CALIFORNIA</v>
      </c>
      <c r="W209" s="4" t="s">
        <v>5112</v>
      </c>
      <c r="X209">
        <f t="shared" si="41"/>
        <v>36.598970999999999</v>
      </c>
      <c r="Y209" t="s">
        <v>5112</v>
      </c>
      <c r="Z209">
        <f t="shared" si="42"/>
        <v>-121.895579</v>
      </c>
      <c r="AA209" t="s">
        <v>11758</v>
      </c>
      <c r="AB209" s="5" t="str">
        <f t="shared" si="43"/>
        <v xml:space="preserve">[208, 208, 66000215,66000215,"Larkin House", "", "464 Calle Principale, Monterey, CALIFORNIA", "36.598971", "-121.895579" ,[null, "", "", null, false], null], </v>
      </c>
    </row>
    <row r="210" spans="1:28">
      <c r="A210">
        <f t="shared" si="35"/>
        <v>209</v>
      </c>
      <c r="B210" s="1">
        <v>70000137</v>
      </c>
      <c r="C210" t="s">
        <v>8718</v>
      </c>
      <c r="D210" t="s">
        <v>7566</v>
      </c>
      <c r="E210" s="3" t="s">
        <v>7566</v>
      </c>
      <c r="F210" s="3" t="s">
        <v>8977</v>
      </c>
      <c r="G210" t="s">
        <v>5274</v>
      </c>
      <c r="H210">
        <v>19700415</v>
      </c>
      <c r="I210" t="s">
        <v>2209</v>
      </c>
      <c r="J210" s="2" t="str">
        <f t="shared" si="33"/>
        <v>Text</v>
      </c>
      <c r="K210" t="s">
        <v>2210</v>
      </c>
      <c r="L210" s="2" t="str">
        <f t="shared" si="34"/>
        <v>Photos</v>
      </c>
      <c r="M210">
        <v>36.600237999999997</v>
      </c>
      <c r="N210">
        <v>-121.894676</v>
      </c>
      <c r="O210" t="str">
        <f t="shared" si="36"/>
        <v xml:space="preserve">[209, 209, </v>
      </c>
      <c r="P210" s="1" t="str">
        <f t="shared" si="37"/>
        <v>70000137,</v>
      </c>
      <c r="Q210" s="1" t="str">
        <f t="shared" si="38"/>
        <v>70000137,</v>
      </c>
      <c r="R210" t="s">
        <v>5108</v>
      </c>
      <c r="S210" t="str">
        <f t="shared" si="39"/>
        <v>Monterey Old Town Historic District</v>
      </c>
      <c r="T210" t="s">
        <v>5112</v>
      </c>
      <c r="U210" s="1" t="s">
        <v>5112</v>
      </c>
      <c r="V210" t="str">
        <f t="shared" si="40"/>
        <v>Boundary undetermined at this time, Monterey, CALIFORNIA</v>
      </c>
      <c r="W210" s="4" t="s">
        <v>5112</v>
      </c>
      <c r="X210">
        <f t="shared" si="41"/>
        <v>36.600237999999997</v>
      </c>
      <c r="Y210" t="s">
        <v>5112</v>
      </c>
      <c r="Z210">
        <f t="shared" si="42"/>
        <v>-121.894676</v>
      </c>
      <c r="AA210" t="s">
        <v>11758</v>
      </c>
      <c r="AB210" s="5" t="str">
        <f t="shared" si="43"/>
        <v xml:space="preserve">[209, 209, 70000137,70000137,"Monterey Old Town Historic District", "", "Boundary undetermined at this time, Monterey, CALIFORNIA", "36.600238", "-121.894676" ,[null, "", "", null, false], null], </v>
      </c>
    </row>
    <row r="211" spans="1:28">
      <c r="A211">
        <f t="shared" si="35"/>
        <v>210</v>
      </c>
      <c r="B211" s="1">
        <v>66000216</v>
      </c>
      <c r="C211" t="s">
        <v>8718</v>
      </c>
      <c r="D211" t="s">
        <v>7566</v>
      </c>
      <c r="E211" s="3" t="s">
        <v>7566</v>
      </c>
      <c r="F211" s="3" t="s">
        <v>8978</v>
      </c>
      <c r="G211" t="s">
        <v>5275</v>
      </c>
      <c r="H211">
        <v>19661015</v>
      </c>
      <c r="I211" t="s">
        <v>1169</v>
      </c>
      <c r="J211" s="2" t="str">
        <f t="shared" si="33"/>
        <v>Text</v>
      </c>
      <c r="K211" t="s">
        <v>1170</v>
      </c>
      <c r="L211" s="2" t="str">
        <f t="shared" si="34"/>
        <v>Photos</v>
      </c>
      <c r="M211">
        <v>36.595596999999998</v>
      </c>
      <c r="N211">
        <v>-121.89</v>
      </c>
      <c r="O211" t="str">
        <f t="shared" si="36"/>
        <v xml:space="preserve">[210, 210, </v>
      </c>
      <c r="P211" s="1" t="str">
        <f t="shared" si="37"/>
        <v>66000216,</v>
      </c>
      <c r="Q211" s="1" t="str">
        <f t="shared" si="38"/>
        <v>66000216,</v>
      </c>
      <c r="R211" t="s">
        <v>5108</v>
      </c>
      <c r="S211" t="str">
        <f t="shared" si="39"/>
        <v>Royal Presidio Chapel</v>
      </c>
      <c r="T211" t="s">
        <v>5112</v>
      </c>
      <c r="U211" s="1" t="s">
        <v>5112</v>
      </c>
      <c r="V211" t="str">
        <f t="shared" si="40"/>
        <v>550 Church St., Monterey, CALIFORNIA</v>
      </c>
      <c r="W211" s="4" t="s">
        <v>5112</v>
      </c>
      <c r="X211">
        <f t="shared" si="41"/>
        <v>36.595596999999998</v>
      </c>
      <c r="Y211" t="s">
        <v>5112</v>
      </c>
      <c r="Z211">
        <f t="shared" si="42"/>
        <v>-121.89</v>
      </c>
      <c r="AA211" t="s">
        <v>11758</v>
      </c>
      <c r="AB211" s="5" t="str">
        <f t="shared" si="43"/>
        <v xml:space="preserve">[210, 210, 66000216,66000216,"Royal Presidio Chapel", "", "550 Church St., Monterey, CALIFORNIA", "36.595597", "-121.89" ,[null, "", "", null, false], null], </v>
      </c>
    </row>
    <row r="212" spans="1:28">
      <c r="A212">
        <f t="shared" si="35"/>
        <v>211</v>
      </c>
      <c r="B212" s="1">
        <v>66000217</v>
      </c>
      <c r="C212" t="s">
        <v>8718</v>
      </c>
      <c r="D212" t="s">
        <v>7566</v>
      </c>
      <c r="E212" s="3" t="s">
        <v>7566</v>
      </c>
      <c r="F212" s="3" t="s">
        <v>8979</v>
      </c>
      <c r="G212" t="s">
        <v>5276</v>
      </c>
      <c r="H212">
        <v>19661015</v>
      </c>
      <c r="I212" t="s">
        <v>1189</v>
      </c>
      <c r="J212" s="2" t="str">
        <f t="shared" si="33"/>
        <v>Text</v>
      </c>
      <c r="K212" t="s">
        <v>1190</v>
      </c>
      <c r="L212" s="2" t="str">
        <f t="shared" si="34"/>
        <v>Photos</v>
      </c>
      <c r="M212">
        <v>36.604213000000001</v>
      </c>
      <c r="N212">
        <v>-121.895045</v>
      </c>
      <c r="O212" t="str">
        <f t="shared" si="36"/>
        <v xml:space="preserve">[211, 211, </v>
      </c>
      <c r="P212" s="1" t="str">
        <f t="shared" si="37"/>
        <v>66000217,</v>
      </c>
      <c r="Q212" s="1" t="str">
        <f t="shared" si="38"/>
        <v>66000217,</v>
      </c>
      <c r="R212" t="s">
        <v>5108</v>
      </c>
      <c r="S212" t="str">
        <f t="shared" si="39"/>
        <v>U.S. Customhouse</v>
      </c>
      <c r="T212" t="s">
        <v>5112</v>
      </c>
      <c r="U212" s="1" t="s">
        <v>5112</v>
      </c>
      <c r="V212" t="str">
        <f t="shared" si="40"/>
        <v>Calle Principal at Decatur St., Monterey, CALIFORNIA</v>
      </c>
      <c r="W212" s="4" t="s">
        <v>5112</v>
      </c>
      <c r="X212">
        <f t="shared" si="41"/>
        <v>36.604213000000001</v>
      </c>
      <c r="Y212" t="s">
        <v>5112</v>
      </c>
      <c r="Z212">
        <f t="shared" si="42"/>
        <v>-121.895045</v>
      </c>
      <c r="AA212" t="s">
        <v>11758</v>
      </c>
      <c r="AB212" s="5" t="str">
        <f t="shared" si="43"/>
        <v xml:space="preserve">[211, 211, 66000217,66000217,"U.S. Customhouse", "", "Calle Principal at Decatur St., Monterey, CALIFORNIA", "36.604213", "-121.895045" ,[null, "", "", null, false], null], </v>
      </c>
    </row>
    <row r="213" spans="1:28">
      <c r="A213">
        <f t="shared" si="35"/>
        <v>212</v>
      </c>
      <c r="B213" s="1">
        <v>93001609</v>
      </c>
      <c r="C213" t="s">
        <v>8718</v>
      </c>
      <c r="D213" t="s">
        <v>11298</v>
      </c>
      <c r="E213" s="3" t="s">
        <v>7567</v>
      </c>
      <c r="F213" s="3" t="s">
        <v>8980</v>
      </c>
      <c r="G213" t="s">
        <v>5277</v>
      </c>
      <c r="H213">
        <v>19931104</v>
      </c>
      <c r="I213" t="s">
        <v>4010</v>
      </c>
      <c r="J213" s="2" t="str">
        <f t="shared" si="33"/>
        <v>Text</v>
      </c>
      <c r="K213" t="s">
        <v>4011</v>
      </c>
      <c r="L213" s="2" t="str">
        <f t="shared" si="34"/>
        <v>Photos</v>
      </c>
      <c r="M213">
        <v>38.536392999999997</v>
      </c>
      <c r="N213">
        <v>-122.480161</v>
      </c>
      <c r="O213" t="str">
        <f t="shared" si="36"/>
        <v xml:space="preserve">[212, 212, </v>
      </c>
      <c r="P213" s="1" t="str">
        <f t="shared" si="37"/>
        <v>93001609,</v>
      </c>
      <c r="Q213" s="1" t="str">
        <f t="shared" si="38"/>
        <v>93001609,</v>
      </c>
      <c r="R213" t="s">
        <v>5108</v>
      </c>
      <c r="S213" t="str">
        <f t="shared" si="39"/>
        <v>Elmshaven</v>
      </c>
      <c r="T213" t="s">
        <v>5112</v>
      </c>
      <c r="U213" s="1" t="s">
        <v>5112</v>
      </c>
      <c r="V213" t="str">
        <f t="shared" si="40"/>
        <v>125 Glass Mountain Ln., St. Helena, CALIFORNIA</v>
      </c>
      <c r="W213" s="4" t="s">
        <v>5112</v>
      </c>
      <c r="X213">
        <f t="shared" si="41"/>
        <v>38.536392999999997</v>
      </c>
      <c r="Y213" t="s">
        <v>5112</v>
      </c>
      <c r="Z213">
        <f t="shared" si="42"/>
        <v>-122.480161</v>
      </c>
      <c r="AA213" t="s">
        <v>11758</v>
      </c>
      <c r="AB213" s="5" t="str">
        <f t="shared" si="43"/>
        <v xml:space="preserve">[212, 212, 93001609,93001609,"Elmshaven", "", "125 Glass Mountain Ln., St. Helena, CALIFORNIA", "38.536393", "-122.480161" ,[null, "", "", null, false], null], </v>
      </c>
    </row>
    <row r="214" spans="1:28">
      <c r="A214">
        <f t="shared" si="35"/>
        <v>213</v>
      </c>
      <c r="B214" s="1">
        <v>66000218</v>
      </c>
      <c r="C214" t="s">
        <v>8718</v>
      </c>
      <c r="D214" t="s">
        <v>8075</v>
      </c>
      <c r="E214" s="3" t="s">
        <v>7568</v>
      </c>
      <c r="F214" s="3" t="s">
        <v>8981</v>
      </c>
      <c r="G214" t="s">
        <v>5278</v>
      </c>
      <c r="H214">
        <v>19661015</v>
      </c>
      <c r="I214" t="s">
        <v>1123</v>
      </c>
      <c r="J214" s="2" t="str">
        <f t="shared" si="33"/>
        <v>Text</v>
      </c>
      <c r="K214" t="s">
        <v>1124</v>
      </c>
      <c r="L214" s="2" t="str">
        <f t="shared" si="34"/>
        <v>Photos</v>
      </c>
      <c r="M214">
        <v>39.327961999999999</v>
      </c>
      <c r="N214">
        <v>-120.18325299999999</v>
      </c>
      <c r="O214" t="str">
        <f t="shared" si="36"/>
        <v xml:space="preserve">[213, 213, </v>
      </c>
      <c r="P214" s="1" t="str">
        <f t="shared" si="37"/>
        <v>66000218,</v>
      </c>
      <c r="Q214" s="1" t="str">
        <f t="shared" si="38"/>
        <v>66000218,</v>
      </c>
      <c r="R214" t="s">
        <v>5108</v>
      </c>
      <c r="S214" t="str">
        <f t="shared" si="39"/>
        <v>Donner Camp</v>
      </c>
      <c r="T214" t="s">
        <v>5112</v>
      </c>
      <c r="U214" s="1" t="s">
        <v>5112</v>
      </c>
      <c r="V214" t="str">
        <f t="shared" si="40"/>
        <v>2.6 mi. W of Truckee on U.S. 40, Truckee, CALIFORNIA</v>
      </c>
      <c r="W214" s="4" t="s">
        <v>5112</v>
      </c>
      <c r="X214">
        <f t="shared" si="41"/>
        <v>39.327961999999999</v>
      </c>
      <c r="Y214" t="s">
        <v>5112</v>
      </c>
      <c r="Z214">
        <f t="shared" si="42"/>
        <v>-120.18325299999999</v>
      </c>
      <c r="AA214" t="s">
        <v>11758</v>
      </c>
      <c r="AB214" s="5" t="str">
        <f t="shared" si="43"/>
        <v xml:space="preserve">[213, 213, 66000218,66000218,"Donner Camp", "", "2.6 mi. W of Truckee on U.S. 40, Truckee, CALIFORNIA", "39.327962", "-120.183253" ,[null, "", "", null, false], null], </v>
      </c>
    </row>
    <row r="215" spans="1:28">
      <c r="A215">
        <f t="shared" si="35"/>
        <v>214</v>
      </c>
      <c r="B215" s="1">
        <v>72000244</v>
      </c>
      <c r="C215" t="s">
        <v>8718</v>
      </c>
      <c r="D215" t="s">
        <v>8621</v>
      </c>
      <c r="E215" s="3" t="s">
        <v>7569</v>
      </c>
      <c r="F215" s="3" t="s">
        <v>8982</v>
      </c>
      <c r="G215" t="s">
        <v>5279</v>
      </c>
      <c r="H215">
        <v>19721211</v>
      </c>
      <c r="I215" t="s">
        <v>3654</v>
      </c>
      <c r="J215" s="2" t="str">
        <f t="shared" si="33"/>
        <v>Text</v>
      </c>
      <c r="K215" t="s">
        <v>3655</v>
      </c>
      <c r="L215" s="2" t="str">
        <f t="shared" si="34"/>
        <v>Photos</v>
      </c>
      <c r="M215">
        <v>33.708199</v>
      </c>
      <c r="N215">
        <v>-117.630996</v>
      </c>
      <c r="O215" t="str">
        <f t="shared" si="36"/>
        <v xml:space="preserve">[214, 214, </v>
      </c>
      <c r="P215" s="1" t="str">
        <f t="shared" si="37"/>
        <v>72000244,</v>
      </c>
      <c r="Q215" s="1" t="str">
        <f t="shared" si="38"/>
        <v>72000244,</v>
      </c>
      <c r="R215" t="s">
        <v>5108</v>
      </c>
      <c r="S215" t="str">
        <f t="shared" si="39"/>
        <v>Modjeska House</v>
      </c>
      <c r="T215" t="s">
        <v>5112</v>
      </c>
      <c r="U215" s="1" t="s">
        <v>5112</v>
      </c>
      <c r="V215" t="str">
        <f t="shared" si="40"/>
        <v>Modjeska Canyon Rd., Modjeska, CALIFORNIA</v>
      </c>
      <c r="W215" s="4" t="s">
        <v>5112</v>
      </c>
      <c r="X215">
        <f t="shared" si="41"/>
        <v>33.708199</v>
      </c>
      <c r="Y215" t="s">
        <v>5112</v>
      </c>
      <c r="Z215">
        <f t="shared" si="42"/>
        <v>-117.630996</v>
      </c>
      <c r="AA215" t="s">
        <v>11758</v>
      </c>
      <c r="AB215" s="5" t="str">
        <f t="shared" si="43"/>
        <v xml:space="preserve">[214, 214, 72000244,72000244,"Modjeska House", "", "Modjeska Canyon Rd., Modjeska, CALIFORNIA", "33.708199", "-117.630996" ,[null, "", "", null, false], null], </v>
      </c>
    </row>
    <row r="216" spans="1:28">
      <c r="A216">
        <f t="shared" si="35"/>
        <v>215</v>
      </c>
      <c r="B216" s="1">
        <v>71000171</v>
      </c>
      <c r="C216" t="s">
        <v>8718</v>
      </c>
      <c r="D216" t="s">
        <v>8621</v>
      </c>
      <c r="E216" s="3" t="s">
        <v>7570</v>
      </c>
      <c r="F216" s="3" t="s">
        <v>8983</v>
      </c>
      <c r="G216" t="s">
        <v>5280</v>
      </c>
      <c r="H216">
        <v>19711217</v>
      </c>
      <c r="I216" t="s">
        <v>1155</v>
      </c>
      <c r="J216" s="2" t="str">
        <f t="shared" si="33"/>
        <v>Text</v>
      </c>
      <c r="K216" t="s">
        <v>1156</v>
      </c>
      <c r="L216" s="2" t="str">
        <f t="shared" si="34"/>
        <v>Photos</v>
      </c>
      <c r="M216">
        <v>33.889130000000002</v>
      </c>
      <c r="N216">
        <v>-117.817877</v>
      </c>
      <c r="O216" t="str">
        <f t="shared" si="36"/>
        <v xml:space="preserve">[215, 215, </v>
      </c>
      <c r="P216" s="1" t="str">
        <f t="shared" si="37"/>
        <v>71000171,</v>
      </c>
      <c r="Q216" s="1" t="str">
        <f t="shared" si="38"/>
        <v>71000171,</v>
      </c>
      <c r="R216" t="s">
        <v>5108</v>
      </c>
      <c r="S216" t="str">
        <f t="shared" si="39"/>
        <v>Nixon, Richard, Birthplace</v>
      </c>
      <c r="T216" t="s">
        <v>5112</v>
      </c>
      <c r="U216" s="1" t="s">
        <v>5112</v>
      </c>
      <c r="V216" t="str">
        <f t="shared" si="40"/>
        <v>18061 Yorba Linda Blvd., Yorba Linda, CALIFORNIA</v>
      </c>
      <c r="W216" s="4" t="s">
        <v>5112</v>
      </c>
      <c r="X216">
        <f t="shared" si="41"/>
        <v>33.889130000000002</v>
      </c>
      <c r="Y216" t="s">
        <v>5112</v>
      </c>
      <c r="Z216">
        <f t="shared" si="42"/>
        <v>-117.817877</v>
      </c>
      <c r="AA216" t="s">
        <v>11758</v>
      </c>
      <c r="AB216" s="5" t="str">
        <f t="shared" si="43"/>
        <v xml:space="preserve">[215, 215, 71000171,71000171,"Nixon, Richard, Birthplace", "", "18061 Yorba Linda Blvd., Yorba Linda, CALIFORNIA", "33.88913", "-117.817877" ,[null, "", "", null, false], null], </v>
      </c>
    </row>
    <row r="217" spans="1:28">
      <c r="A217">
        <f t="shared" si="35"/>
        <v>216</v>
      </c>
      <c r="B217" s="1">
        <v>77000325</v>
      </c>
      <c r="C217" t="s">
        <v>8718</v>
      </c>
      <c r="D217" t="s">
        <v>7571</v>
      </c>
      <c r="E217" s="3" t="s">
        <v>7571</v>
      </c>
      <c r="F217" s="3" t="s">
        <v>8984</v>
      </c>
      <c r="G217" t="s">
        <v>5281</v>
      </c>
      <c r="H217">
        <v>19770915</v>
      </c>
      <c r="I217" t="s">
        <v>3650</v>
      </c>
      <c r="J217" s="2" t="str">
        <f t="shared" si="33"/>
        <v>Text</v>
      </c>
      <c r="K217" t="s">
        <v>3651</v>
      </c>
      <c r="L217" s="2" t="str">
        <f t="shared" si="34"/>
        <v>Photos</v>
      </c>
      <c r="M217">
        <v>33.985086000000003</v>
      </c>
      <c r="N217">
        <v>-117.368979</v>
      </c>
      <c r="O217" t="str">
        <f t="shared" si="36"/>
        <v xml:space="preserve">[216, 216, </v>
      </c>
      <c r="P217" s="1" t="str">
        <f t="shared" si="37"/>
        <v>77000325,</v>
      </c>
      <c r="Q217" s="1" t="str">
        <f t="shared" si="38"/>
        <v>77000325,</v>
      </c>
      <c r="R217" t="s">
        <v>5108</v>
      </c>
      <c r="S217" t="str">
        <f t="shared" si="39"/>
        <v>Harada House</v>
      </c>
      <c r="T217" t="s">
        <v>5112</v>
      </c>
      <c r="U217" s="1" t="s">
        <v>5112</v>
      </c>
      <c r="V217" t="str">
        <f t="shared" si="40"/>
        <v>3356 Lemon St., Riverside, CALIFORNIA</v>
      </c>
      <c r="W217" s="4" t="s">
        <v>5112</v>
      </c>
      <c r="X217">
        <f t="shared" si="41"/>
        <v>33.985086000000003</v>
      </c>
      <c r="Y217" t="s">
        <v>5112</v>
      </c>
      <c r="Z217">
        <f t="shared" si="42"/>
        <v>-117.368979</v>
      </c>
      <c r="AA217" t="s">
        <v>11758</v>
      </c>
      <c r="AB217" s="5" t="str">
        <f t="shared" si="43"/>
        <v xml:space="preserve">[216, 216, 77000325,77000325,"Harada House", "", "3356 Lemon St., Riverside, CALIFORNIA", "33.985086", "-117.368979" ,[null, "", "", null, false], null], </v>
      </c>
    </row>
    <row r="218" spans="1:28">
      <c r="A218">
        <f t="shared" si="35"/>
        <v>217</v>
      </c>
      <c r="B218" s="1">
        <v>71000173</v>
      </c>
      <c r="C218" t="s">
        <v>8718</v>
      </c>
      <c r="D218" t="s">
        <v>7571</v>
      </c>
      <c r="E218" s="3" t="s">
        <v>7571</v>
      </c>
      <c r="F218" s="3" t="s">
        <v>8985</v>
      </c>
      <c r="G218" t="s">
        <v>5282</v>
      </c>
      <c r="H218">
        <v>19710514</v>
      </c>
      <c r="I218" t="s">
        <v>1153</v>
      </c>
      <c r="J218" s="2" t="str">
        <f t="shared" si="33"/>
        <v>Text</v>
      </c>
      <c r="K218" t="s">
        <v>1154</v>
      </c>
      <c r="L218" s="2" t="str">
        <f t="shared" si="34"/>
        <v>Photos</v>
      </c>
      <c r="M218">
        <v>33.976745999999999</v>
      </c>
      <c r="N218">
        <v>-117.357147</v>
      </c>
      <c r="O218" t="str">
        <f t="shared" si="36"/>
        <v xml:space="preserve">[217, 217, </v>
      </c>
      <c r="P218" s="1" t="str">
        <f t="shared" si="37"/>
        <v>71000173,</v>
      </c>
      <c r="Q218" s="1" t="str">
        <f t="shared" si="38"/>
        <v>71000173,</v>
      </c>
      <c r="R218" t="s">
        <v>5108</v>
      </c>
      <c r="S218" t="str">
        <f t="shared" si="39"/>
        <v>Mission Inn</v>
      </c>
      <c r="T218" t="s">
        <v>5112</v>
      </c>
      <c r="U218" s="1" t="s">
        <v>5112</v>
      </c>
      <c r="V218" t="str">
        <f t="shared" si="40"/>
        <v>3649 7th St., Riverside, CALIFORNIA</v>
      </c>
      <c r="W218" s="4" t="s">
        <v>5112</v>
      </c>
      <c r="X218">
        <f t="shared" si="41"/>
        <v>33.976745999999999</v>
      </c>
      <c r="Y218" t="s">
        <v>5112</v>
      </c>
      <c r="Z218">
        <f t="shared" si="42"/>
        <v>-117.357147</v>
      </c>
      <c r="AA218" t="s">
        <v>11758</v>
      </c>
      <c r="AB218" s="5" t="str">
        <f t="shared" si="43"/>
        <v xml:space="preserve">[217, 217, 71000173,71000173,"Mission Inn", "", "3649 7th St., Riverside, CALIFORNIA", "33.976746", "-117.357147" ,[null, "", "", null, false], null], </v>
      </c>
    </row>
    <row r="219" spans="1:28">
      <c r="A219">
        <f t="shared" si="35"/>
        <v>218</v>
      </c>
      <c r="B219" s="1">
        <v>14000782</v>
      </c>
      <c r="C219" t="s">
        <v>8718</v>
      </c>
      <c r="D219" t="s">
        <v>7572</v>
      </c>
      <c r="E219" s="3" t="s">
        <v>7572</v>
      </c>
      <c r="F219" s="3" t="s">
        <v>8986</v>
      </c>
      <c r="G219" t="s">
        <v>5283</v>
      </c>
      <c r="H219">
        <v>19661015</v>
      </c>
      <c r="I219" t="s">
        <v>5093</v>
      </c>
      <c r="J219" s="2" t="str">
        <f t="shared" si="33"/>
        <v>Text</v>
      </c>
      <c r="K219" t="s">
        <v>5094</v>
      </c>
      <c r="L219" s="2" t="str">
        <f t="shared" si="34"/>
        <v>Photos</v>
      </c>
      <c r="M219">
        <v>38.582095000000002</v>
      </c>
      <c r="N219">
        <v>-121.504785</v>
      </c>
      <c r="O219" t="str">
        <f t="shared" si="36"/>
        <v xml:space="preserve">[218, 218, </v>
      </c>
      <c r="P219" s="1" t="str">
        <f t="shared" si="37"/>
        <v>14000782,</v>
      </c>
      <c r="Q219" s="1" t="str">
        <f t="shared" si="38"/>
        <v>14000782,</v>
      </c>
      <c r="R219" t="s">
        <v>5108</v>
      </c>
      <c r="S219" t="str">
        <f t="shared" si="39"/>
        <v>Big Four House</v>
      </c>
      <c r="T219" t="s">
        <v>5112</v>
      </c>
      <c r="U219" s="1" t="s">
        <v>5112</v>
      </c>
      <c r="V219" t="str">
        <f t="shared" si="40"/>
        <v>220-226 K St., Sacramento, CALIFORNIA</v>
      </c>
      <c r="W219" s="4" t="s">
        <v>5112</v>
      </c>
      <c r="X219">
        <f t="shared" si="41"/>
        <v>38.582095000000002</v>
      </c>
      <c r="Y219" t="s">
        <v>5112</v>
      </c>
      <c r="Z219">
        <f t="shared" si="42"/>
        <v>-121.504785</v>
      </c>
      <c r="AA219" t="s">
        <v>11758</v>
      </c>
      <c r="AB219" s="5" t="str">
        <f t="shared" si="43"/>
        <v xml:space="preserve">[218, 218, 14000782,14000782,"Big Four House", "", "220-226 K St., Sacramento, CALIFORNIA", "38.582095", "-121.504785" ,[null, "", "", null, false], null], </v>
      </c>
    </row>
    <row r="220" spans="1:28">
      <c r="A220">
        <f t="shared" si="35"/>
        <v>219</v>
      </c>
      <c r="B220" s="1">
        <v>73000426</v>
      </c>
      <c r="C220" t="s">
        <v>8718</v>
      </c>
      <c r="D220" t="s">
        <v>7572</v>
      </c>
      <c r="E220" s="3" t="s">
        <v>7573</v>
      </c>
      <c r="F220" s="3" t="s">
        <v>8987</v>
      </c>
      <c r="G220" t="s">
        <v>5284</v>
      </c>
      <c r="H220">
        <v>19731002</v>
      </c>
      <c r="I220" t="s">
        <v>2372</v>
      </c>
      <c r="J220" s="2" t="str">
        <f t="shared" si="33"/>
        <v>Text</v>
      </c>
      <c r="K220" t="s">
        <v>2373</v>
      </c>
      <c r="L220" s="2" t="str">
        <f t="shared" si="34"/>
        <v>Photos</v>
      </c>
      <c r="M220">
        <v>38.729208</v>
      </c>
      <c r="N220">
        <v>-121.119484</v>
      </c>
      <c r="O220" t="str">
        <f t="shared" si="36"/>
        <v xml:space="preserve">[219, 219, </v>
      </c>
      <c r="P220" s="1" t="str">
        <f t="shared" si="37"/>
        <v>73000426,</v>
      </c>
      <c r="Q220" s="1" t="str">
        <f t="shared" si="38"/>
        <v>73000426,</v>
      </c>
      <c r="R220" t="s">
        <v>5108</v>
      </c>
      <c r="S220" t="str">
        <f t="shared" si="39"/>
        <v>Folsom Powerhouse</v>
      </c>
      <c r="T220" t="s">
        <v>5112</v>
      </c>
      <c r="U220" s="1" t="s">
        <v>5112</v>
      </c>
      <c r="V220" t="str">
        <f t="shared" si="40"/>
        <v>Off Folsom Blvd. in Folsom Lake State Recreation Area, Folsom, CALIFORNIA</v>
      </c>
      <c r="W220" s="4" t="s">
        <v>5112</v>
      </c>
      <c r="X220">
        <f t="shared" si="41"/>
        <v>38.729208</v>
      </c>
      <c r="Y220" t="s">
        <v>5112</v>
      </c>
      <c r="Z220">
        <f t="shared" si="42"/>
        <v>-121.119484</v>
      </c>
      <c r="AA220" t="s">
        <v>11758</v>
      </c>
      <c r="AB220" s="5" t="str">
        <f t="shared" si="43"/>
        <v xml:space="preserve">[219, 219, 73000426,73000426,"Folsom Powerhouse", "", "Off Folsom Blvd. in Folsom Lake State Recreation Area, Folsom, CALIFORNIA", "38.729208", "-121.119484" ,[null, "", "", null, false], null], </v>
      </c>
    </row>
    <row r="221" spans="1:28">
      <c r="A221">
        <f t="shared" si="35"/>
        <v>220</v>
      </c>
      <c r="B221" s="1">
        <v>71000174</v>
      </c>
      <c r="C221" t="s">
        <v>8718</v>
      </c>
      <c r="D221" t="s">
        <v>7572</v>
      </c>
      <c r="E221" s="3" t="s">
        <v>7574</v>
      </c>
      <c r="F221" s="3" t="s">
        <v>8988</v>
      </c>
      <c r="G221" t="s">
        <v>5285</v>
      </c>
      <c r="H221">
        <v>19710506</v>
      </c>
      <c r="I221" t="s">
        <v>3648</v>
      </c>
      <c r="J221" s="2" t="str">
        <f t="shared" si="33"/>
        <v>Text</v>
      </c>
      <c r="K221" t="s">
        <v>3649</v>
      </c>
      <c r="L221" s="2" t="str">
        <f t="shared" si="34"/>
        <v>Photos</v>
      </c>
      <c r="M221">
        <v>38.249994000000001</v>
      </c>
      <c r="N221">
        <v>-121.50917099999999</v>
      </c>
      <c r="O221" t="str">
        <f t="shared" si="36"/>
        <v xml:space="preserve">[220, 220, </v>
      </c>
      <c r="P221" s="1" t="str">
        <f t="shared" si="37"/>
        <v>71000174,</v>
      </c>
      <c r="Q221" s="1" t="str">
        <f t="shared" si="38"/>
        <v>71000174,</v>
      </c>
      <c r="R221" t="s">
        <v>5108</v>
      </c>
      <c r="S221" t="str">
        <f t="shared" si="39"/>
        <v>Locke Historic District</v>
      </c>
      <c r="T221" t="s">
        <v>5112</v>
      </c>
      <c r="U221" s="1" t="s">
        <v>5112</v>
      </c>
      <c r="V221" t="str">
        <f t="shared" si="40"/>
        <v>Bounded on the W by the Sacramento River, on the N by Locke Rd., on the E by Alley St., and on the S by Levee St., Locke, CALIFORNIA</v>
      </c>
      <c r="W221" s="4" t="s">
        <v>5112</v>
      </c>
      <c r="X221">
        <f t="shared" si="41"/>
        <v>38.249994000000001</v>
      </c>
      <c r="Y221" t="s">
        <v>5112</v>
      </c>
      <c r="Z221">
        <f t="shared" si="42"/>
        <v>-121.50917099999999</v>
      </c>
      <c r="AA221" t="s">
        <v>11758</v>
      </c>
      <c r="AB221" s="5" t="str">
        <f t="shared" si="43"/>
        <v xml:space="preserve">[220, 220, 71000174,71000174,"Locke Historic District", "", "Bounded on the W by the Sacramento River, on the N by Locke Rd., on the E by Alley St., and on the S by Levee St., Locke, CALIFORNIA", "38.249994", "-121.509171" ,[null, "", "", null, false], null], </v>
      </c>
    </row>
    <row r="222" spans="1:28">
      <c r="A222">
        <f t="shared" si="35"/>
        <v>221</v>
      </c>
      <c r="B222" s="1">
        <v>66000219</v>
      </c>
      <c r="C222" t="s">
        <v>8718</v>
      </c>
      <c r="D222" t="s">
        <v>7572</v>
      </c>
      <c r="E222" s="3" t="s">
        <v>7572</v>
      </c>
      <c r="F222" s="3" t="s">
        <v>8989</v>
      </c>
      <c r="G222" t="s">
        <v>5286</v>
      </c>
      <c r="H222">
        <v>19661015</v>
      </c>
      <c r="I222" t="s">
        <v>3754</v>
      </c>
      <c r="J222" s="2" t="str">
        <f t="shared" si="33"/>
        <v>Text</v>
      </c>
      <c r="K222" t="s">
        <v>3755</v>
      </c>
      <c r="L222" s="2" t="str">
        <f t="shared" si="34"/>
        <v>Photos</v>
      </c>
      <c r="M222">
        <v>38.581572000000001</v>
      </c>
      <c r="N222">
        <v>-121.4944</v>
      </c>
      <c r="O222" t="str">
        <f t="shared" si="36"/>
        <v xml:space="preserve">[221, 221, </v>
      </c>
      <c r="P222" s="1" t="str">
        <f t="shared" si="37"/>
        <v>66000219,</v>
      </c>
      <c r="Q222" s="1" t="str">
        <f t="shared" si="38"/>
        <v>66000219,</v>
      </c>
      <c r="R222" t="s">
        <v>5108</v>
      </c>
      <c r="S222" t="str">
        <f t="shared" si="39"/>
        <v>Old Sacramento Historic District</v>
      </c>
      <c r="T222" t="s">
        <v>5112</v>
      </c>
      <c r="U222" s="1" t="s">
        <v>5112</v>
      </c>
      <c r="V222" t="str">
        <f t="shared" si="40"/>
        <v>Jcts. of U.S. 40, 50, 99, and CA 16 and 24, Sacramento, CALIFORNIA</v>
      </c>
      <c r="W222" s="4" t="s">
        <v>5112</v>
      </c>
      <c r="X222">
        <f t="shared" si="41"/>
        <v>38.581572000000001</v>
      </c>
      <c r="Y222" t="s">
        <v>5112</v>
      </c>
      <c r="Z222">
        <f t="shared" si="42"/>
        <v>-121.4944</v>
      </c>
      <c r="AA222" t="s">
        <v>11758</v>
      </c>
      <c r="AB222" s="5" t="str">
        <f t="shared" si="43"/>
        <v xml:space="preserve">[221, 221, 66000219,66000219,"Old Sacramento Historic District", "", "Jcts. of U.S. 40, 50, 99, and CA 16 and 24, Sacramento, CALIFORNIA", "38.581572", "-121.4944" ,[null, "", "", null, false], null], </v>
      </c>
    </row>
    <row r="223" spans="1:28">
      <c r="A223">
        <f t="shared" si="35"/>
        <v>222</v>
      </c>
      <c r="B223" s="1">
        <v>66000220</v>
      </c>
      <c r="C223" t="s">
        <v>8718</v>
      </c>
      <c r="D223" t="s">
        <v>7572</v>
      </c>
      <c r="E223" s="3" t="s">
        <v>7572</v>
      </c>
      <c r="F223" s="3" t="s">
        <v>8990</v>
      </c>
      <c r="G223" t="s">
        <v>5287</v>
      </c>
      <c r="H223">
        <v>19661015</v>
      </c>
      <c r="I223" t="s">
        <v>1165</v>
      </c>
      <c r="J223" s="2" t="str">
        <f t="shared" si="33"/>
        <v>Text</v>
      </c>
      <c r="K223" t="s">
        <v>1166</v>
      </c>
      <c r="L223" s="2" t="str">
        <f t="shared" si="34"/>
        <v>Photos</v>
      </c>
      <c r="M223">
        <v>38.582830000000001</v>
      </c>
      <c r="N223">
        <v>-121.504552</v>
      </c>
      <c r="O223" t="str">
        <f t="shared" si="36"/>
        <v xml:space="preserve">[222, 222, </v>
      </c>
      <c r="P223" s="1" t="str">
        <f t="shared" si="37"/>
        <v>66000220,</v>
      </c>
      <c r="Q223" s="1" t="str">
        <f t="shared" si="38"/>
        <v>66000220,</v>
      </c>
      <c r="R223" t="s">
        <v>5108</v>
      </c>
      <c r="S223" t="str">
        <f t="shared" si="39"/>
        <v>Pony Express Terminal</v>
      </c>
      <c r="T223" t="s">
        <v>5112</v>
      </c>
      <c r="U223" s="1" t="s">
        <v>5112</v>
      </c>
      <c r="V223" t="str">
        <f t="shared" si="40"/>
        <v>1006 2nd St., Sacramento, CALIFORNIA</v>
      </c>
      <c r="W223" s="4" t="s">
        <v>5112</v>
      </c>
      <c r="X223">
        <f t="shared" si="41"/>
        <v>38.582830000000001</v>
      </c>
      <c r="Y223" t="s">
        <v>5112</v>
      </c>
      <c r="Z223">
        <f t="shared" si="42"/>
        <v>-121.504552</v>
      </c>
      <c r="AA223" t="s">
        <v>11758</v>
      </c>
      <c r="AB223" s="5" t="str">
        <f t="shared" si="43"/>
        <v xml:space="preserve">[222, 222, 66000220,66000220,"Pony Express Terminal", "", "1006 2nd St., Sacramento, CALIFORNIA", "38.58283", "-121.504552" ,[null, "", "", null, false], null], </v>
      </c>
    </row>
    <row r="224" spans="1:28">
      <c r="A224">
        <f t="shared" si="35"/>
        <v>223</v>
      </c>
      <c r="B224" s="1">
        <v>71000178</v>
      </c>
      <c r="C224" t="s">
        <v>8718</v>
      </c>
      <c r="D224" t="s">
        <v>7572</v>
      </c>
      <c r="E224" s="3" t="s">
        <v>7572</v>
      </c>
      <c r="F224" s="3" t="s">
        <v>8991</v>
      </c>
      <c r="G224" t="s">
        <v>5288</v>
      </c>
      <c r="H224">
        <v>19711209</v>
      </c>
      <c r="I224" t="s">
        <v>2836</v>
      </c>
      <c r="J224" s="2" t="str">
        <f t="shared" si="33"/>
        <v>Text</v>
      </c>
      <c r="K224" t="s">
        <v>2837</v>
      </c>
      <c r="L224" s="2" t="str">
        <f t="shared" si="34"/>
        <v>Photos</v>
      </c>
      <c r="M224">
        <v>38.576161999999997</v>
      </c>
      <c r="N224">
        <v>-121.497777</v>
      </c>
      <c r="O224" t="str">
        <f t="shared" si="36"/>
        <v xml:space="preserve">[223, 223, </v>
      </c>
      <c r="P224" s="1" t="str">
        <f t="shared" si="37"/>
        <v>71000178,</v>
      </c>
      <c r="Q224" s="1" t="str">
        <f t="shared" si="38"/>
        <v>71000178,</v>
      </c>
      <c r="R224" t="s">
        <v>5108</v>
      </c>
      <c r="S224" t="str">
        <f t="shared" si="39"/>
        <v>Stanford-Lathrop House</v>
      </c>
      <c r="T224" t="s">
        <v>5112</v>
      </c>
      <c r="U224" s="1" t="s">
        <v>5112</v>
      </c>
      <c r="V224" t="str">
        <f t="shared" si="40"/>
        <v>800 N St., Sacramento, CALIFORNIA</v>
      </c>
      <c r="W224" s="4" t="s">
        <v>5112</v>
      </c>
      <c r="X224">
        <f t="shared" si="41"/>
        <v>38.576161999999997</v>
      </c>
      <c r="Y224" t="s">
        <v>5112</v>
      </c>
      <c r="Z224">
        <f t="shared" si="42"/>
        <v>-121.497777</v>
      </c>
      <c r="AA224" t="s">
        <v>11758</v>
      </c>
      <c r="AB224" s="5" t="str">
        <f t="shared" si="43"/>
        <v xml:space="preserve">[223, 223, 71000178,71000178,"Stanford-Lathrop House", "", "800 N St., Sacramento, CALIFORNIA", "38.576162", "-121.497777" ,[null, "", "", null, false], null], </v>
      </c>
    </row>
    <row r="225" spans="1:28">
      <c r="A225">
        <f t="shared" si="35"/>
        <v>224</v>
      </c>
      <c r="B225" s="1">
        <v>66000221</v>
      </c>
      <c r="C225" t="s">
        <v>8718</v>
      </c>
      <c r="D225" t="s">
        <v>7572</v>
      </c>
      <c r="E225" s="3" t="s">
        <v>7572</v>
      </c>
      <c r="F225" s="3" t="s">
        <v>8992</v>
      </c>
      <c r="G225" t="s">
        <v>5289</v>
      </c>
      <c r="H225">
        <v>19661015</v>
      </c>
      <c r="I225" t="s">
        <v>2556</v>
      </c>
      <c r="J225" s="2" t="str">
        <f t="shared" si="33"/>
        <v>Text</v>
      </c>
      <c r="K225" t="s">
        <v>2557</v>
      </c>
      <c r="L225" s="2" t="str">
        <f t="shared" si="34"/>
        <v>Photos</v>
      </c>
      <c r="M225">
        <v>38.572305999999998</v>
      </c>
      <c r="N225">
        <v>-121.471175</v>
      </c>
      <c r="O225" t="str">
        <f t="shared" si="36"/>
        <v xml:space="preserve">[224, 224, </v>
      </c>
      <c r="P225" s="1" t="str">
        <f t="shared" si="37"/>
        <v>66000221,</v>
      </c>
      <c r="Q225" s="1" t="str">
        <f t="shared" si="38"/>
        <v>66000221,</v>
      </c>
      <c r="R225" t="s">
        <v>5108</v>
      </c>
      <c r="S225" t="str">
        <f t="shared" si="39"/>
        <v>Sutter's Fort</v>
      </c>
      <c r="T225" t="s">
        <v>5112</v>
      </c>
      <c r="U225" s="1" t="s">
        <v>5112</v>
      </c>
      <c r="V225" t="str">
        <f t="shared" si="40"/>
        <v>2701 L St., Sacramento, CALIFORNIA</v>
      </c>
      <c r="W225" s="4" t="s">
        <v>5112</v>
      </c>
      <c r="X225">
        <f t="shared" si="41"/>
        <v>38.572305999999998</v>
      </c>
      <c r="Y225" t="s">
        <v>5112</v>
      </c>
      <c r="Z225">
        <f t="shared" si="42"/>
        <v>-121.471175</v>
      </c>
      <c r="AA225" t="s">
        <v>11758</v>
      </c>
      <c r="AB225" s="5" t="str">
        <f t="shared" si="43"/>
        <v xml:space="preserve">[224, 224, 66000221,66000221,"Sutter's Fort", "", "2701 L St., Sacramento, CALIFORNIA", "38.572306", "-121.471175" ,[null, "", "", null, false], null], </v>
      </c>
    </row>
    <row r="226" spans="1:28">
      <c r="A226">
        <f t="shared" si="35"/>
        <v>225</v>
      </c>
      <c r="B226" s="1">
        <v>70000140</v>
      </c>
      <c r="C226" t="s">
        <v>8718</v>
      </c>
      <c r="D226" t="s">
        <v>11299</v>
      </c>
      <c r="E226" s="3" t="s">
        <v>7575</v>
      </c>
      <c r="F226" s="3" t="s">
        <v>8993</v>
      </c>
      <c r="G226" t="s">
        <v>5290</v>
      </c>
      <c r="H226">
        <v>19700415</v>
      </c>
      <c r="I226" t="s">
        <v>2197</v>
      </c>
      <c r="J226" s="2" t="str">
        <f t="shared" si="33"/>
        <v>Text</v>
      </c>
      <c r="K226" t="s">
        <v>2198</v>
      </c>
      <c r="L226" s="2" t="str">
        <f t="shared" si="34"/>
        <v>Photos</v>
      </c>
      <c r="M226">
        <v>36.843609999999998</v>
      </c>
      <c r="N226">
        <v>-121.535389</v>
      </c>
      <c r="O226" t="str">
        <f t="shared" si="36"/>
        <v xml:space="preserve">[225, 225, </v>
      </c>
      <c r="P226" s="1" t="str">
        <f t="shared" si="37"/>
        <v>70000140,</v>
      </c>
      <c r="Q226" s="1" t="str">
        <f t="shared" si="38"/>
        <v>70000140,</v>
      </c>
      <c r="R226" t="s">
        <v>5108</v>
      </c>
      <c r="S226" t="str">
        <f t="shared" si="39"/>
        <v>Anza House</v>
      </c>
      <c r="T226" t="s">
        <v>5112</v>
      </c>
      <c r="U226" s="1" t="s">
        <v>5112</v>
      </c>
      <c r="V226" t="str">
        <f t="shared" si="40"/>
        <v>3rd and Franklin Sts., San Juan Bautista, CALIFORNIA</v>
      </c>
      <c r="W226" s="4" t="s">
        <v>5112</v>
      </c>
      <c r="X226">
        <f t="shared" si="41"/>
        <v>36.843609999999998</v>
      </c>
      <c r="Y226" t="s">
        <v>5112</v>
      </c>
      <c r="Z226">
        <f t="shared" si="42"/>
        <v>-121.535389</v>
      </c>
      <c r="AA226" t="s">
        <v>11758</v>
      </c>
      <c r="AB226" s="5" t="str">
        <f t="shared" si="43"/>
        <v xml:space="preserve">[225, 225, 70000140,70000140,"Anza House", "", "3rd and Franklin Sts., San Juan Bautista, CALIFORNIA", "36.84361", "-121.535389" ,[null, "", "", null, false], null], </v>
      </c>
    </row>
    <row r="227" spans="1:28">
      <c r="A227">
        <f t="shared" si="35"/>
        <v>226</v>
      </c>
      <c r="B227" s="1">
        <v>70000141</v>
      </c>
      <c r="C227" t="s">
        <v>8718</v>
      </c>
      <c r="D227" t="s">
        <v>11299</v>
      </c>
      <c r="E227" s="3" t="s">
        <v>7575</v>
      </c>
      <c r="F227" s="3" t="s">
        <v>8994</v>
      </c>
      <c r="G227" t="s">
        <v>5291</v>
      </c>
      <c r="H227">
        <v>19700415</v>
      </c>
      <c r="I227" t="s">
        <v>1121</v>
      </c>
      <c r="J227" s="2" t="str">
        <f t="shared" si="33"/>
        <v>Text</v>
      </c>
      <c r="K227" t="s">
        <v>1122</v>
      </c>
      <c r="L227" s="2" t="str">
        <f t="shared" si="34"/>
        <v>Photos</v>
      </c>
      <c r="M227">
        <v>36.795239000000002</v>
      </c>
      <c r="N227">
        <v>-121.46694100000001</v>
      </c>
      <c r="O227" t="str">
        <f t="shared" si="36"/>
        <v xml:space="preserve">[226, 226, </v>
      </c>
      <c r="P227" s="1" t="str">
        <f t="shared" si="37"/>
        <v>70000141,</v>
      </c>
      <c r="Q227" s="1" t="str">
        <f t="shared" si="38"/>
        <v>70000141,</v>
      </c>
      <c r="R227" t="s">
        <v>5108</v>
      </c>
      <c r="S227" t="str">
        <f t="shared" si="39"/>
        <v>Castro, Jose, House</v>
      </c>
      <c r="T227" t="s">
        <v>5112</v>
      </c>
      <c r="U227" s="1" t="s">
        <v>5112</v>
      </c>
      <c r="V227" t="str">
        <f t="shared" si="40"/>
        <v>S side of the Plaza, San Juan Bautista, CALIFORNIA</v>
      </c>
      <c r="W227" s="4" t="s">
        <v>5112</v>
      </c>
      <c r="X227">
        <f t="shared" si="41"/>
        <v>36.795239000000002</v>
      </c>
      <c r="Y227" t="s">
        <v>5112</v>
      </c>
      <c r="Z227">
        <f t="shared" si="42"/>
        <v>-121.46694100000001</v>
      </c>
      <c r="AA227" t="s">
        <v>11758</v>
      </c>
      <c r="AB227" s="5" t="str">
        <f t="shared" si="43"/>
        <v xml:space="preserve">[226, 226, 70000141,70000141,"Castro, Jose, House", "", "S side of the Plaza, San Juan Bautista, CALIFORNIA", "36.795239", "-121.466941" ,[null, "", "", null, false], null], </v>
      </c>
    </row>
    <row r="228" spans="1:28">
      <c r="A228">
        <f t="shared" si="35"/>
        <v>227</v>
      </c>
      <c r="B228" s="1">
        <v>69000038</v>
      </c>
      <c r="C228" t="s">
        <v>8718</v>
      </c>
      <c r="D228" t="s">
        <v>11299</v>
      </c>
      <c r="E228" s="3" t="s">
        <v>7575</v>
      </c>
      <c r="F228" s="3" t="s">
        <v>8995</v>
      </c>
      <c r="G228" t="s">
        <v>5292</v>
      </c>
      <c r="H228">
        <v>19691208</v>
      </c>
      <c r="I228" t="s">
        <v>4330</v>
      </c>
      <c r="J228" s="2" t="str">
        <f t="shared" si="33"/>
        <v>Text</v>
      </c>
      <c r="K228" t="s">
        <v>4331</v>
      </c>
      <c r="L228" s="2" t="str">
        <f t="shared" si="34"/>
        <v>Photos</v>
      </c>
      <c r="M228">
        <v>36.846438999999997</v>
      </c>
      <c r="N228">
        <v>-121.53822700000001</v>
      </c>
      <c r="O228" t="str">
        <f t="shared" si="36"/>
        <v xml:space="preserve">[227, 227, </v>
      </c>
      <c r="P228" s="1" t="str">
        <f t="shared" si="37"/>
        <v>69000038,</v>
      </c>
      <c r="Q228" s="1" t="str">
        <f t="shared" si="38"/>
        <v>69000038,</v>
      </c>
      <c r="R228" t="s">
        <v>5108</v>
      </c>
      <c r="S228" t="str">
        <f t="shared" si="39"/>
        <v>San Juan Bautista Plaza Historic District</v>
      </c>
      <c r="T228" t="s">
        <v>5112</v>
      </c>
      <c r="U228" s="1" t="s">
        <v>5112</v>
      </c>
      <c r="V228" t="str">
        <f t="shared" si="40"/>
        <v>Buildings surrounding plaza at Washington, Mariposa, and 2nd Sts., San Juan Bautista, CALIFORNIA</v>
      </c>
      <c r="W228" s="4" t="s">
        <v>5112</v>
      </c>
      <c r="X228">
        <f t="shared" si="41"/>
        <v>36.846438999999997</v>
      </c>
      <c r="Y228" t="s">
        <v>5112</v>
      </c>
      <c r="Z228">
        <f t="shared" si="42"/>
        <v>-121.53822700000001</v>
      </c>
      <c r="AA228" t="s">
        <v>11758</v>
      </c>
      <c r="AB228" s="5" t="str">
        <f t="shared" si="43"/>
        <v xml:space="preserve">[227, 227, 69000038,69000038,"San Juan Bautista Plaza Historic District", "", "Buildings surrounding plaza at Washington, Mariposa, and 2nd Sts., San Juan Bautista, CALIFORNIA", "36.846439", "-121.538227" ,[null, "", "", null, false], null], </v>
      </c>
    </row>
    <row r="229" spans="1:28">
      <c r="A229">
        <f t="shared" si="35"/>
        <v>228</v>
      </c>
      <c r="B229" s="1">
        <v>85002813</v>
      </c>
      <c r="C229" t="s">
        <v>8718</v>
      </c>
      <c r="D229" t="s">
        <v>11300</v>
      </c>
      <c r="E229" s="3" t="s">
        <v>7576</v>
      </c>
      <c r="F229" s="3" t="s">
        <v>8996</v>
      </c>
      <c r="G229" t="s">
        <v>5293</v>
      </c>
      <c r="H229">
        <v>19851003</v>
      </c>
      <c r="I229" t="s">
        <v>2119</v>
      </c>
      <c r="J229" s="2" t="str">
        <f t="shared" si="33"/>
        <v>Text</v>
      </c>
      <c r="K229" t="s">
        <v>2120</v>
      </c>
      <c r="L229" s="2" t="str">
        <f t="shared" si="34"/>
        <v>Photos</v>
      </c>
      <c r="M229">
        <v>35.262839999999997</v>
      </c>
      <c r="N229">
        <v>-116.684635</v>
      </c>
      <c r="O229" t="str">
        <f t="shared" si="36"/>
        <v xml:space="preserve">[228, 228, </v>
      </c>
      <c r="P229" s="1" t="str">
        <f t="shared" si="37"/>
        <v>85002813,</v>
      </c>
      <c r="Q229" s="1" t="str">
        <f t="shared" si="38"/>
        <v>85002813,</v>
      </c>
      <c r="R229" t="s">
        <v>5108</v>
      </c>
      <c r="S229" t="str">
        <f t="shared" si="39"/>
        <v>Pioneer Deep Space Station</v>
      </c>
      <c r="T229" t="s">
        <v>5112</v>
      </c>
      <c r="U229" s="1" t="s">
        <v>5112</v>
      </c>
      <c r="V229" t="str">
        <f t="shared" si="40"/>
        <v>Goldstone Deep Space Communications Complex, Fort Irwin, CALIFORNIA</v>
      </c>
      <c r="W229" s="4" t="s">
        <v>5112</v>
      </c>
      <c r="X229">
        <f t="shared" si="41"/>
        <v>35.262839999999997</v>
      </c>
      <c r="Y229" t="s">
        <v>5112</v>
      </c>
      <c r="Z229">
        <f t="shared" si="42"/>
        <v>-116.684635</v>
      </c>
      <c r="AA229" t="s">
        <v>11758</v>
      </c>
      <c r="AB229" s="5" t="str">
        <f t="shared" si="43"/>
        <v xml:space="preserve">[228, 228, 85002813,85002813,"Pioneer Deep Space Station", "", "Goldstone Deep Space Communications Complex, Fort Irwin, CALIFORNIA", "35.26284", "-116.684635" ,[null, "", "", null, false], null], </v>
      </c>
    </row>
    <row r="230" spans="1:28">
      <c r="A230">
        <f t="shared" si="35"/>
        <v>229</v>
      </c>
      <c r="B230" s="1">
        <v>77000331</v>
      </c>
      <c r="C230" t="s">
        <v>8718</v>
      </c>
      <c r="D230" t="s">
        <v>7577</v>
      </c>
      <c r="E230" s="3" t="s">
        <v>7577</v>
      </c>
      <c r="F230" s="3" t="s">
        <v>8997</v>
      </c>
      <c r="G230" t="s">
        <v>5294</v>
      </c>
      <c r="H230">
        <v>19771222</v>
      </c>
      <c r="I230" t="s">
        <v>1113</v>
      </c>
      <c r="J230" s="2" t="str">
        <f t="shared" si="33"/>
        <v>Text</v>
      </c>
      <c r="K230" t="s">
        <v>1114</v>
      </c>
      <c r="L230" s="2" t="str">
        <f t="shared" si="34"/>
        <v>Photos</v>
      </c>
      <c r="M230">
        <v>32.878917999999999</v>
      </c>
      <c r="N230">
        <v>-117.235322</v>
      </c>
      <c r="O230" t="str">
        <f t="shared" si="36"/>
        <v xml:space="preserve">[229, 229, </v>
      </c>
      <c r="P230" s="1" t="str">
        <f t="shared" si="37"/>
        <v>77000331,</v>
      </c>
      <c r="Q230" s="1" t="str">
        <f t="shared" si="38"/>
        <v>77000331,</v>
      </c>
      <c r="R230" t="s">
        <v>5108</v>
      </c>
      <c r="S230" t="str">
        <f t="shared" si="39"/>
        <v>Balboa Park</v>
      </c>
      <c r="T230" t="s">
        <v>5112</v>
      </c>
      <c r="U230" s="1" t="s">
        <v>5112</v>
      </c>
      <c r="V230" t="str">
        <f t="shared" si="40"/>
        <v>CA Quadrangle 41, San Diego, CALIFORNIA</v>
      </c>
      <c r="W230" s="4" t="s">
        <v>5112</v>
      </c>
      <c r="X230">
        <f t="shared" si="41"/>
        <v>32.878917999999999</v>
      </c>
      <c r="Y230" t="s">
        <v>5112</v>
      </c>
      <c r="Z230">
        <f t="shared" si="42"/>
        <v>-117.235322</v>
      </c>
      <c r="AA230" t="s">
        <v>11758</v>
      </c>
      <c r="AB230" s="5" t="str">
        <f t="shared" si="43"/>
        <v xml:space="preserve">[229, 229, 77000331,77000331,"Balboa Park", "", "CA Quadrangle 41, San Diego, CALIFORNIA", "32.878918", "-117.235322" ,[null, "", "", null, false], null], </v>
      </c>
    </row>
    <row r="231" spans="1:28">
      <c r="A231">
        <f t="shared" si="35"/>
        <v>230</v>
      </c>
      <c r="B231" s="1">
        <v>66000227</v>
      </c>
      <c r="C231" t="s">
        <v>8718</v>
      </c>
      <c r="D231" t="s">
        <v>7577</v>
      </c>
      <c r="E231" s="3" t="s">
        <v>7578</v>
      </c>
      <c r="F231" s="3" t="s">
        <v>8998</v>
      </c>
      <c r="G231" t="s">
        <v>5295</v>
      </c>
      <c r="H231">
        <v>19661015</v>
      </c>
      <c r="I231" t="s">
        <v>2366</v>
      </c>
      <c r="J231" s="2" t="str">
        <f t="shared" si="33"/>
        <v>Text</v>
      </c>
      <c r="K231" t="s">
        <v>2367</v>
      </c>
      <c r="L231" s="2" t="str">
        <f t="shared" si="34"/>
        <v>Photos</v>
      </c>
      <c r="M231">
        <v>32.741528000000002</v>
      </c>
      <c r="N231">
        <v>-117.00522100000001</v>
      </c>
      <c r="O231" t="str">
        <f t="shared" si="36"/>
        <v xml:space="preserve">[230, 230, </v>
      </c>
      <c r="P231" s="1" t="str">
        <f t="shared" si="37"/>
        <v>66000227,</v>
      </c>
      <c r="Q231" s="1" t="str">
        <f t="shared" si="38"/>
        <v>66000227,</v>
      </c>
      <c r="R231" t="s">
        <v>5108</v>
      </c>
      <c r="S231" t="str">
        <f t="shared" si="39"/>
        <v>Bancroft, Hubert H., Ranchhouse</v>
      </c>
      <c r="T231" t="s">
        <v>5112</v>
      </c>
      <c r="U231" s="1" t="s">
        <v>5112</v>
      </c>
      <c r="V231" t="str">
        <f t="shared" si="40"/>
        <v>Bancroft Dr. off CA 94, Spring Valley, CALIFORNIA</v>
      </c>
      <c r="W231" s="4" t="s">
        <v>5112</v>
      </c>
      <c r="X231">
        <f t="shared" si="41"/>
        <v>32.741528000000002</v>
      </c>
      <c r="Y231" t="s">
        <v>5112</v>
      </c>
      <c r="Z231">
        <f t="shared" si="42"/>
        <v>-117.00522100000001</v>
      </c>
      <c r="AA231" t="s">
        <v>11758</v>
      </c>
      <c r="AB231" s="5" t="str">
        <f t="shared" si="43"/>
        <v xml:space="preserve">[230, 230, 66000227,66000227,"Bancroft, Hubert H., Ranchhouse", "", "Bancroft Dr. off CA 94, Spring Valley, CALIFORNIA", "32.741528", "-117.005221" ,[null, "", "", null, false], null], </v>
      </c>
    </row>
    <row r="232" spans="1:28">
      <c r="A232">
        <f t="shared" si="35"/>
        <v>231</v>
      </c>
      <c r="B232" s="1">
        <v>90002220</v>
      </c>
      <c r="C232" t="s">
        <v>8718</v>
      </c>
      <c r="D232" t="s">
        <v>7577</v>
      </c>
      <c r="E232" s="3" t="s">
        <v>7577</v>
      </c>
      <c r="F232" s="3" t="s">
        <v>8999</v>
      </c>
      <c r="G232" t="s">
        <v>5296</v>
      </c>
      <c r="H232">
        <v>19901214</v>
      </c>
      <c r="I232" t="s">
        <v>3666</v>
      </c>
      <c r="J232" s="2" t="str">
        <f t="shared" si="33"/>
        <v>Text</v>
      </c>
      <c r="K232" t="s">
        <v>3667</v>
      </c>
      <c r="L232" s="2" t="str">
        <f t="shared" si="34"/>
        <v>Photos</v>
      </c>
      <c r="M232">
        <v>32.913896000000001</v>
      </c>
      <c r="N232">
        <v>-117.079364</v>
      </c>
      <c r="O232" t="str">
        <f t="shared" si="36"/>
        <v xml:space="preserve">[231, 231, </v>
      </c>
      <c r="P232" s="1" t="str">
        <f t="shared" si="37"/>
        <v>90002220,</v>
      </c>
      <c r="Q232" s="1" t="str">
        <f t="shared" si="38"/>
        <v>90002220,</v>
      </c>
      <c r="R232" t="s">
        <v>5108</v>
      </c>
      <c r="S232" t="str">
        <f t="shared" si="39"/>
        <v>BERKELEY</v>
      </c>
      <c r="T232" t="s">
        <v>5112</v>
      </c>
      <c r="U232" s="1" t="s">
        <v>5112</v>
      </c>
      <c r="V232" t="str">
        <f t="shared" si="40"/>
        <v>B St. Pier, San Diego, CALIFORNIA</v>
      </c>
      <c r="W232" s="4" t="s">
        <v>5112</v>
      </c>
      <c r="X232">
        <f t="shared" si="41"/>
        <v>32.913896000000001</v>
      </c>
      <c r="Y232" t="s">
        <v>5112</v>
      </c>
      <c r="Z232">
        <f t="shared" si="42"/>
        <v>-117.079364</v>
      </c>
      <c r="AA232" t="s">
        <v>11758</v>
      </c>
      <c r="AB232" s="5" t="str">
        <f t="shared" si="43"/>
        <v xml:space="preserve">[231, 231, 90002220,90002220,"BERKELEY", "", "B St. Pier, San Diego, CALIFORNIA", "32.913896", "-117.079364" ,[null, "", "", null, false], null], </v>
      </c>
    </row>
    <row r="233" spans="1:28">
      <c r="A233">
        <f t="shared" si="35"/>
        <v>232</v>
      </c>
      <c r="B233" s="1">
        <v>70000143</v>
      </c>
      <c r="C233" t="s">
        <v>8718</v>
      </c>
      <c r="D233" t="s">
        <v>7577</v>
      </c>
      <c r="E233" s="3" t="s">
        <v>7577</v>
      </c>
      <c r="F233" s="3" t="s">
        <v>9000</v>
      </c>
      <c r="G233" t="s">
        <v>5297</v>
      </c>
      <c r="H233">
        <v>19700415</v>
      </c>
      <c r="I233" t="s">
        <v>1125</v>
      </c>
      <c r="J233" s="2" t="str">
        <f t="shared" si="33"/>
        <v>Text</v>
      </c>
      <c r="K233" t="s">
        <v>1126</v>
      </c>
      <c r="L233" s="2" t="str">
        <f t="shared" si="34"/>
        <v>Photos</v>
      </c>
      <c r="M233">
        <v>32.753379000000002</v>
      </c>
      <c r="N233">
        <v>-117.19723</v>
      </c>
      <c r="O233" t="str">
        <f t="shared" si="36"/>
        <v xml:space="preserve">[232, 232, </v>
      </c>
      <c r="P233" s="1" t="str">
        <f t="shared" si="37"/>
        <v>70000143,</v>
      </c>
      <c r="Q233" s="1" t="str">
        <f t="shared" si="38"/>
        <v>70000143,</v>
      </c>
      <c r="R233" t="s">
        <v>5108</v>
      </c>
      <c r="S233" t="str">
        <f t="shared" si="39"/>
        <v>Estudillo House</v>
      </c>
      <c r="T233" t="s">
        <v>5112</v>
      </c>
      <c r="U233" s="1" t="s">
        <v>5112</v>
      </c>
      <c r="V233" t="str">
        <f t="shared" si="40"/>
        <v>4000 Mason St., San Diego, CALIFORNIA</v>
      </c>
      <c r="W233" s="4" t="s">
        <v>5112</v>
      </c>
      <c r="X233">
        <f t="shared" si="41"/>
        <v>32.753379000000002</v>
      </c>
      <c r="Y233" t="s">
        <v>5112</v>
      </c>
      <c r="Z233">
        <f t="shared" si="42"/>
        <v>-117.19723</v>
      </c>
      <c r="AA233" t="s">
        <v>11758</v>
      </c>
      <c r="AB233" s="5" t="str">
        <f t="shared" si="43"/>
        <v xml:space="preserve">[232, 232, 70000143,70000143,"Estudillo House", "", "4000 Mason St., San Diego, CALIFORNIA", "32.753379", "-117.19723" ,[null, "", "", null, false], null], </v>
      </c>
    </row>
    <row r="234" spans="1:28">
      <c r="A234">
        <f t="shared" si="35"/>
        <v>233</v>
      </c>
      <c r="B234" s="1">
        <v>71000181</v>
      </c>
      <c r="C234" t="s">
        <v>8718</v>
      </c>
      <c r="D234" t="s">
        <v>7577</v>
      </c>
      <c r="E234" s="3" t="s">
        <v>7579</v>
      </c>
      <c r="F234" s="3" t="s">
        <v>9001</v>
      </c>
      <c r="G234" t="s">
        <v>5298</v>
      </c>
      <c r="H234">
        <v>19711014</v>
      </c>
      <c r="I234" t="s">
        <v>1139</v>
      </c>
      <c r="J234" s="2" t="str">
        <f t="shared" si="33"/>
        <v>Text</v>
      </c>
      <c r="K234" t="s">
        <v>1140</v>
      </c>
      <c r="L234" s="2" t="str">
        <f t="shared" si="34"/>
        <v>Photos</v>
      </c>
      <c r="M234">
        <v>32.680633</v>
      </c>
      <c r="N234">
        <v>-117.178556</v>
      </c>
      <c r="O234" t="str">
        <f t="shared" si="36"/>
        <v xml:space="preserve">[233, 233, </v>
      </c>
      <c r="P234" s="1" t="str">
        <f t="shared" si="37"/>
        <v>71000181,</v>
      </c>
      <c r="Q234" s="1" t="str">
        <f t="shared" si="38"/>
        <v>71000181,</v>
      </c>
      <c r="R234" t="s">
        <v>5108</v>
      </c>
      <c r="S234" t="str">
        <f t="shared" si="39"/>
        <v>Hotel Del Coronado</v>
      </c>
      <c r="T234" t="s">
        <v>5112</v>
      </c>
      <c r="U234" s="1" t="s">
        <v>5112</v>
      </c>
      <c r="V234" t="str">
        <f t="shared" si="40"/>
        <v>1500 Orange Ave., Coronado, CALIFORNIA</v>
      </c>
      <c r="W234" s="4" t="s">
        <v>5112</v>
      </c>
      <c r="X234">
        <f t="shared" si="41"/>
        <v>32.680633</v>
      </c>
      <c r="Y234" t="s">
        <v>5112</v>
      </c>
      <c r="Z234">
        <f t="shared" si="42"/>
        <v>-117.178556</v>
      </c>
      <c r="AA234" t="s">
        <v>11758</v>
      </c>
      <c r="AB234" s="5" t="str">
        <f t="shared" si="43"/>
        <v xml:space="preserve">[233, 233, 71000181,71000181,"Hotel Del Coronado", "", "1500 Orange Ave., Coronado, CALIFORNIA", "32.680633", "-117.178556" ,[null, "", "", null, false], null], </v>
      </c>
    </row>
    <row r="235" spans="1:28">
      <c r="A235">
        <f t="shared" si="35"/>
        <v>234</v>
      </c>
      <c r="B235" s="1">
        <v>68000021</v>
      </c>
      <c r="C235" t="s">
        <v>8718</v>
      </c>
      <c r="D235" t="s">
        <v>7577</v>
      </c>
      <c r="E235" s="3" t="s">
        <v>7580</v>
      </c>
      <c r="F235" s="3" t="s">
        <v>9002</v>
      </c>
      <c r="G235" t="s">
        <v>5299</v>
      </c>
      <c r="H235">
        <v>19681124</v>
      </c>
      <c r="I235" t="s">
        <v>3718</v>
      </c>
      <c r="J235" s="2" t="str">
        <f t="shared" si="33"/>
        <v>Text</v>
      </c>
      <c r="K235" t="s">
        <v>3719</v>
      </c>
      <c r="L235" s="2" t="str">
        <f t="shared" si="34"/>
        <v>Photos</v>
      </c>
      <c r="M235">
        <v>33.317841999999999</v>
      </c>
      <c r="N235">
        <v>-117.32051199999999</v>
      </c>
      <c r="O235" t="str">
        <f t="shared" si="36"/>
        <v xml:space="preserve">[234, 234, </v>
      </c>
      <c r="P235" s="1" t="str">
        <f t="shared" si="37"/>
        <v>68000021,</v>
      </c>
      <c r="Q235" s="1" t="str">
        <f t="shared" si="38"/>
        <v>68000021,</v>
      </c>
      <c r="R235" t="s">
        <v>5108</v>
      </c>
      <c r="S235" t="str">
        <f t="shared" si="39"/>
        <v>Las Flores Adobe</v>
      </c>
      <c r="T235" t="s">
        <v>5112</v>
      </c>
      <c r="U235" s="1" t="s">
        <v>5112</v>
      </c>
      <c r="V235" t="str">
        <f t="shared" si="40"/>
        <v>Stuart Mesa Rd., about 7 mi. N of jct. with Vandergrift Blvd., Camp Pendleton, CALIFORNIA</v>
      </c>
      <c r="W235" s="4" t="s">
        <v>5112</v>
      </c>
      <c r="X235">
        <f t="shared" si="41"/>
        <v>33.317841999999999</v>
      </c>
      <c r="Y235" t="s">
        <v>5112</v>
      </c>
      <c r="Z235">
        <f t="shared" si="42"/>
        <v>-117.32051199999999</v>
      </c>
      <c r="AA235" t="s">
        <v>11758</v>
      </c>
      <c r="AB235" s="5" t="str">
        <f t="shared" si="43"/>
        <v xml:space="preserve">[234, 234, 68000021,68000021,"Las Flores Adobe", "", "Stuart Mesa Rd., about 7 mi. N of jct. with Vandergrift Blvd., Camp Pendleton, CALIFORNIA", "33.317842", "-117.320512" ,[null, "", "", null, false], null], </v>
      </c>
    </row>
    <row r="236" spans="1:28">
      <c r="A236">
        <f t="shared" si="35"/>
        <v>235</v>
      </c>
      <c r="B236" s="1">
        <v>78000753</v>
      </c>
      <c r="C236" t="s">
        <v>8718</v>
      </c>
      <c r="D236" t="s">
        <v>7577</v>
      </c>
      <c r="E236" s="3" t="s">
        <v>7577</v>
      </c>
      <c r="F236" s="3" t="s">
        <v>9003</v>
      </c>
      <c r="G236" t="s">
        <v>5300</v>
      </c>
      <c r="H236">
        <v>19781227</v>
      </c>
      <c r="I236" t="s">
        <v>2772</v>
      </c>
      <c r="J236" s="2" t="str">
        <f t="shared" si="33"/>
        <v>Text</v>
      </c>
      <c r="K236" t="s">
        <v>2773</v>
      </c>
      <c r="L236" s="2" t="str">
        <f t="shared" si="34"/>
        <v>Photos</v>
      </c>
      <c r="M236">
        <v>32.767769999999999</v>
      </c>
      <c r="N236">
        <v>-117.250951</v>
      </c>
      <c r="O236" t="str">
        <f t="shared" si="36"/>
        <v xml:space="preserve">[235, 235, </v>
      </c>
      <c r="P236" s="1" t="str">
        <f t="shared" si="37"/>
        <v>78000753,</v>
      </c>
      <c r="Q236" s="1" t="str">
        <f t="shared" si="38"/>
        <v>78000753,</v>
      </c>
      <c r="R236" t="s">
        <v>5108</v>
      </c>
      <c r="S236" t="str">
        <f t="shared" si="39"/>
        <v>Mission Beach Roller Coaster</v>
      </c>
      <c r="T236" t="s">
        <v>5112</v>
      </c>
      <c r="U236" s="1" t="s">
        <v>5112</v>
      </c>
      <c r="V236" t="str">
        <f t="shared" si="40"/>
        <v>3000 Mission Blvd., San Diego, CALIFORNIA</v>
      </c>
      <c r="W236" s="4" t="s">
        <v>5112</v>
      </c>
      <c r="X236">
        <f t="shared" si="41"/>
        <v>32.767769999999999</v>
      </c>
      <c r="Y236" t="s">
        <v>5112</v>
      </c>
      <c r="Z236">
        <f t="shared" si="42"/>
        <v>-117.250951</v>
      </c>
      <c r="AA236" t="s">
        <v>11758</v>
      </c>
      <c r="AB236" s="5" t="str">
        <f t="shared" si="43"/>
        <v xml:space="preserve">[235, 235, 78000753,78000753,"Mission Beach Roller Coaster", "", "3000 Mission Blvd., San Diego, CALIFORNIA", "32.76777", "-117.250951" ,[null, "", "", null, false], null], </v>
      </c>
    </row>
    <row r="237" spans="1:28">
      <c r="A237">
        <f t="shared" si="35"/>
        <v>236</v>
      </c>
      <c r="B237" s="1">
        <v>66000222</v>
      </c>
      <c r="C237" t="s">
        <v>8718</v>
      </c>
      <c r="D237" t="s">
        <v>7577</v>
      </c>
      <c r="E237" s="3" t="s">
        <v>7581</v>
      </c>
      <c r="F237" s="3" t="s">
        <v>9004</v>
      </c>
      <c r="G237" t="s">
        <v>5301</v>
      </c>
      <c r="H237">
        <v>19661015</v>
      </c>
      <c r="I237" t="s">
        <v>1157</v>
      </c>
      <c r="J237" s="2" t="str">
        <f t="shared" si="33"/>
        <v>Text</v>
      </c>
      <c r="K237" t="s">
        <v>1158</v>
      </c>
      <c r="L237" s="2" t="str">
        <f t="shared" si="34"/>
        <v>Photos</v>
      </c>
      <c r="M237">
        <v>38.304001</v>
      </c>
      <c r="N237">
        <v>-76.511855999999995</v>
      </c>
      <c r="O237" t="str">
        <f t="shared" si="36"/>
        <v xml:space="preserve">[236, 236, </v>
      </c>
      <c r="P237" s="1" t="str">
        <f t="shared" si="37"/>
        <v>66000222,</v>
      </c>
      <c r="Q237" s="1" t="str">
        <f t="shared" si="38"/>
        <v>66000222,</v>
      </c>
      <c r="R237" t="s">
        <v>5108</v>
      </c>
      <c r="S237" t="str">
        <f t="shared" si="39"/>
        <v>Oak Grove Butterfield Stage Station</v>
      </c>
      <c r="T237" t="s">
        <v>5112</v>
      </c>
      <c r="U237" s="1" t="s">
        <v>5112</v>
      </c>
      <c r="V237" t="str">
        <f t="shared" si="40"/>
        <v>13 mi. NW of Warner Springs on CA 79, Oak Grove, CALIFORNIA</v>
      </c>
      <c r="W237" s="4" t="s">
        <v>5112</v>
      </c>
      <c r="X237">
        <f t="shared" si="41"/>
        <v>38.304001</v>
      </c>
      <c r="Y237" t="s">
        <v>5112</v>
      </c>
      <c r="Z237">
        <f t="shared" si="42"/>
        <v>-76.511855999999995</v>
      </c>
      <c r="AA237" t="s">
        <v>11758</v>
      </c>
      <c r="AB237" s="5" t="str">
        <f t="shared" si="43"/>
        <v xml:space="preserve">[236, 236, 66000222,66000222,"Oak Grove Butterfield Stage Station", "", "13 mi. NW of Warner Springs on CA 79, Oak Grove, CALIFORNIA", "38.304001", "-76.511856" ,[null, "", "", null, false], null], </v>
      </c>
    </row>
    <row r="238" spans="1:28">
      <c r="A238">
        <f t="shared" si="35"/>
        <v>237</v>
      </c>
      <c r="B238" s="1">
        <v>66000225</v>
      </c>
      <c r="C238" t="s">
        <v>8718</v>
      </c>
      <c r="D238" t="s">
        <v>7577</v>
      </c>
      <c r="E238" s="3" t="s">
        <v>7577</v>
      </c>
      <c r="F238" s="3" t="s">
        <v>9005</v>
      </c>
      <c r="G238" t="s">
        <v>5302</v>
      </c>
      <c r="H238">
        <v>19661015</v>
      </c>
      <c r="I238" t="s">
        <v>1159</v>
      </c>
      <c r="J238" s="2" t="str">
        <f t="shared" si="33"/>
        <v>Text</v>
      </c>
      <c r="K238" t="s">
        <v>1160</v>
      </c>
      <c r="L238" s="2" t="str">
        <f t="shared" si="34"/>
        <v>Photos</v>
      </c>
      <c r="M238">
        <v>32.715738000000002</v>
      </c>
      <c r="N238">
        <v>-117.161084</v>
      </c>
      <c r="O238" t="str">
        <f t="shared" si="36"/>
        <v xml:space="preserve">[237, 237, </v>
      </c>
      <c r="P238" s="1" t="str">
        <f t="shared" si="37"/>
        <v>66000225,</v>
      </c>
      <c r="Q238" s="1" t="str">
        <f t="shared" si="38"/>
        <v>66000225,</v>
      </c>
      <c r="R238" t="s">
        <v>5108</v>
      </c>
      <c r="S238" t="str">
        <f t="shared" si="39"/>
        <v>Old Mission Dam</v>
      </c>
      <c r="T238" t="s">
        <v>5112</v>
      </c>
      <c r="U238" s="1" t="s">
        <v>5112</v>
      </c>
      <c r="V238" t="str">
        <f t="shared" si="40"/>
        <v>N side of Mission St.-Gorge Rd., San Diego, CALIFORNIA</v>
      </c>
      <c r="W238" s="4" t="s">
        <v>5112</v>
      </c>
      <c r="X238">
        <f t="shared" si="41"/>
        <v>32.715738000000002</v>
      </c>
      <c r="Y238" t="s">
        <v>5112</v>
      </c>
      <c r="Z238">
        <f t="shared" si="42"/>
        <v>-117.161084</v>
      </c>
      <c r="AA238" t="s">
        <v>11758</v>
      </c>
      <c r="AB238" s="5" t="str">
        <f t="shared" si="43"/>
        <v xml:space="preserve">[237, 237, 66000225,66000225,"Old Mission Dam", "", "N side of Mission St.-Gorge Rd., San Diego, CALIFORNIA", "32.715738", "-117.161084" ,[null, "", "", null, false], null], </v>
      </c>
    </row>
    <row r="239" spans="1:28">
      <c r="A239">
        <f t="shared" si="35"/>
        <v>238</v>
      </c>
      <c r="B239" s="1">
        <v>70000145</v>
      </c>
      <c r="C239" t="s">
        <v>8718</v>
      </c>
      <c r="D239" t="s">
        <v>7577</v>
      </c>
      <c r="E239" s="3" t="s">
        <v>7582</v>
      </c>
      <c r="F239" s="3" t="s">
        <v>9006</v>
      </c>
      <c r="G239" t="s">
        <v>5303</v>
      </c>
      <c r="H239">
        <v>19700415</v>
      </c>
      <c r="I239" t="s">
        <v>1135</v>
      </c>
      <c r="J239" s="2" t="str">
        <f t="shared" si="33"/>
        <v>Text</v>
      </c>
      <c r="K239" t="s">
        <v>1136</v>
      </c>
      <c r="L239" s="2" t="str">
        <f t="shared" si="34"/>
        <v>Photos</v>
      </c>
      <c r="M239">
        <v>38.051665</v>
      </c>
      <c r="N239">
        <v>-120.33456700000001</v>
      </c>
      <c r="O239" t="str">
        <f t="shared" si="36"/>
        <v xml:space="preserve">[238, 238, </v>
      </c>
      <c r="P239" s="1" t="str">
        <f t="shared" si="37"/>
        <v>70000145,</v>
      </c>
      <c r="Q239" s="1" t="str">
        <f t="shared" si="38"/>
        <v>70000145,</v>
      </c>
      <c r="R239" t="s">
        <v>5108</v>
      </c>
      <c r="S239" t="str">
        <f t="shared" si="39"/>
        <v>Rancho Guajome Adobe</v>
      </c>
      <c r="T239" t="s">
        <v>5112</v>
      </c>
      <c r="U239" s="1" t="s">
        <v>5112</v>
      </c>
      <c r="V239" t="str">
        <f t="shared" si="40"/>
        <v>2.5 mi. NE of Vista, Vista, CALIFORNIA</v>
      </c>
      <c r="W239" s="4" t="s">
        <v>5112</v>
      </c>
      <c r="X239">
        <f t="shared" si="41"/>
        <v>38.051665</v>
      </c>
      <c r="Y239" t="s">
        <v>5112</v>
      </c>
      <c r="Z239">
        <f t="shared" si="42"/>
        <v>-120.33456700000001</v>
      </c>
      <c r="AA239" t="s">
        <v>11758</v>
      </c>
      <c r="AB239" s="5" t="str">
        <f t="shared" si="43"/>
        <v xml:space="preserve">[238, 238, 70000145,70000145,"Rancho Guajome Adobe", "", "2.5 mi. NE of Vista, Vista, CALIFORNIA", "38.051665", "-120.334567" ,[null, "", "", null, false], null], </v>
      </c>
    </row>
    <row r="240" spans="1:28">
      <c r="A240">
        <f t="shared" si="35"/>
        <v>239</v>
      </c>
      <c r="B240" s="1">
        <v>70000144</v>
      </c>
      <c r="C240" t="s">
        <v>8718</v>
      </c>
      <c r="D240" t="s">
        <v>7577</v>
      </c>
      <c r="E240" s="3" t="s">
        <v>7577</v>
      </c>
      <c r="F240" s="3" t="s">
        <v>9007</v>
      </c>
      <c r="G240" t="s">
        <v>5304</v>
      </c>
      <c r="H240">
        <v>19700415</v>
      </c>
      <c r="I240" t="s">
        <v>4328</v>
      </c>
      <c r="J240" s="2" t="str">
        <f t="shared" si="33"/>
        <v>Text</v>
      </c>
      <c r="K240" t="s">
        <v>4329</v>
      </c>
      <c r="L240" s="2" t="str">
        <f t="shared" si="34"/>
        <v>Photos</v>
      </c>
      <c r="M240">
        <v>32.774749999999997</v>
      </c>
      <c r="N240">
        <v>-117.15386700000001</v>
      </c>
      <c r="O240" t="str">
        <f t="shared" si="36"/>
        <v xml:space="preserve">[239, 239, </v>
      </c>
      <c r="P240" s="1" t="str">
        <f t="shared" si="37"/>
        <v>70000144,</v>
      </c>
      <c r="Q240" s="1" t="str">
        <f t="shared" si="38"/>
        <v>70000144,</v>
      </c>
      <c r="R240" t="s">
        <v>5108</v>
      </c>
      <c r="S240" t="str">
        <f t="shared" si="39"/>
        <v>San Diego Mission Church</v>
      </c>
      <c r="T240" t="s">
        <v>5112</v>
      </c>
      <c r="U240" s="1" t="s">
        <v>5112</v>
      </c>
      <c r="V240" t="str">
        <f t="shared" si="40"/>
        <v>5 mi. E of Old Town San Diego on Friars Rd., San Diego, CALIFORNIA</v>
      </c>
      <c r="W240" s="4" t="s">
        <v>5112</v>
      </c>
      <c r="X240">
        <f t="shared" si="41"/>
        <v>32.774749999999997</v>
      </c>
      <c r="Y240" t="s">
        <v>5112</v>
      </c>
      <c r="Z240">
        <f t="shared" si="42"/>
        <v>-117.15386700000001</v>
      </c>
      <c r="AA240" t="s">
        <v>11758</v>
      </c>
      <c r="AB240" s="5" t="str">
        <f t="shared" si="43"/>
        <v xml:space="preserve">[239, 239, 70000144,70000144,"San Diego Mission Church", "", "5 mi. E of Old Town San Diego on Friars Rd., San Diego, CALIFORNIA", "32.77475", "-117.153867" ,[null, "", "", null, false], null], </v>
      </c>
    </row>
    <row r="241" spans="1:28">
      <c r="A241">
        <f t="shared" si="35"/>
        <v>240</v>
      </c>
      <c r="B241" s="1">
        <v>66000226</v>
      </c>
      <c r="C241" t="s">
        <v>8718</v>
      </c>
      <c r="D241" t="s">
        <v>7577</v>
      </c>
      <c r="E241" s="3" t="s">
        <v>7577</v>
      </c>
      <c r="F241" s="3" t="s">
        <v>9008</v>
      </c>
      <c r="G241" t="s">
        <v>5305</v>
      </c>
      <c r="H241">
        <v>19661015</v>
      </c>
      <c r="I241" t="s">
        <v>1171</v>
      </c>
      <c r="J241" s="2" t="str">
        <f t="shared" si="33"/>
        <v>Text</v>
      </c>
      <c r="K241" t="s">
        <v>1172</v>
      </c>
      <c r="L241" s="2" t="str">
        <f t="shared" si="34"/>
        <v>Photos</v>
      </c>
      <c r="M241">
        <v>32.757767000000001</v>
      </c>
      <c r="N241">
        <v>-117.193866</v>
      </c>
      <c r="O241" t="str">
        <f t="shared" si="36"/>
        <v xml:space="preserve">[240, 240, </v>
      </c>
      <c r="P241" s="1" t="str">
        <f t="shared" si="37"/>
        <v>66000226,</v>
      </c>
      <c r="Q241" s="1" t="str">
        <f t="shared" si="38"/>
        <v>66000226,</v>
      </c>
      <c r="R241" t="s">
        <v>5108</v>
      </c>
      <c r="S241" t="str">
        <f t="shared" si="39"/>
        <v>San Diego Presidio</v>
      </c>
      <c r="T241" t="s">
        <v>5112</v>
      </c>
      <c r="U241" s="1" t="s">
        <v>5112</v>
      </c>
      <c r="V241" t="str">
        <f t="shared" si="40"/>
        <v>Presidio Park, San Diego, CALIFORNIA</v>
      </c>
      <c r="W241" s="4" t="s">
        <v>5112</v>
      </c>
      <c r="X241">
        <f t="shared" si="41"/>
        <v>32.757767000000001</v>
      </c>
      <c r="Y241" t="s">
        <v>5112</v>
      </c>
      <c r="Z241">
        <f t="shared" si="42"/>
        <v>-117.193866</v>
      </c>
      <c r="AA241" t="s">
        <v>11758</v>
      </c>
      <c r="AB241" s="5" t="str">
        <f t="shared" si="43"/>
        <v xml:space="preserve">[240, 240, 66000226,66000226,"San Diego Presidio", "", "Presidio Park, San Diego, CALIFORNIA", "32.757767", "-117.193866" ,[null, "", "", null, false], null], </v>
      </c>
    </row>
    <row r="242" spans="1:28">
      <c r="A242">
        <f t="shared" si="35"/>
        <v>241</v>
      </c>
      <c r="B242" s="1">
        <v>70000142</v>
      </c>
      <c r="C242" t="s">
        <v>8718</v>
      </c>
      <c r="D242" t="s">
        <v>7577</v>
      </c>
      <c r="E242" s="3" t="s">
        <v>7583</v>
      </c>
      <c r="F242" s="3" t="s">
        <v>9009</v>
      </c>
      <c r="G242" t="s">
        <v>5306</v>
      </c>
      <c r="H242">
        <v>19700415</v>
      </c>
      <c r="I242" t="s">
        <v>1177</v>
      </c>
      <c r="J242" s="2" t="str">
        <f t="shared" si="33"/>
        <v>Text</v>
      </c>
      <c r="K242" t="s">
        <v>1178</v>
      </c>
      <c r="L242" s="2" t="str">
        <f t="shared" si="34"/>
        <v>Photos</v>
      </c>
      <c r="M242">
        <v>33.195869999999999</v>
      </c>
      <c r="N242">
        <v>-117.37948299999999</v>
      </c>
      <c r="O242" t="str">
        <f t="shared" si="36"/>
        <v xml:space="preserve">[241, 241, </v>
      </c>
      <c r="P242" s="1" t="str">
        <f t="shared" si="37"/>
        <v>70000142,</v>
      </c>
      <c r="Q242" s="1" t="str">
        <f t="shared" si="38"/>
        <v>70000142,</v>
      </c>
      <c r="R242" t="s">
        <v>5108</v>
      </c>
      <c r="S242" t="str">
        <f t="shared" si="39"/>
        <v>San Luis Rey Mission Church</v>
      </c>
      <c r="T242" t="s">
        <v>5112</v>
      </c>
      <c r="U242" s="1" t="s">
        <v>5112</v>
      </c>
      <c r="V242" t="str">
        <f t="shared" si="40"/>
        <v>4 mi. E of Oceanside on CA 76, Oceanside, CALIFORNIA</v>
      </c>
      <c r="W242" s="4" t="s">
        <v>5112</v>
      </c>
      <c r="X242">
        <f t="shared" si="41"/>
        <v>33.195869999999999</v>
      </c>
      <c r="Y242" t="s">
        <v>5112</v>
      </c>
      <c r="Z242">
        <f t="shared" si="42"/>
        <v>-117.37948299999999</v>
      </c>
      <c r="AA242" t="s">
        <v>11758</v>
      </c>
      <c r="AB242" s="5" t="str">
        <f t="shared" si="43"/>
        <v xml:space="preserve">[241, 241, 70000142,70000142,"San Luis Rey Mission Church", "", "4 mi. E of Oceanside on CA 76, Oceanside, CALIFORNIA", "33.19587", "-117.379483" ,[null, "", "", null, false], null], </v>
      </c>
    </row>
    <row r="243" spans="1:28">
      <c r="A243">
        <f t="shared" si="35"/>
        <v>242</v>
      </c>
      <c r="B243" s="1">
        <v>77000330</v>
      </c>
      <c r="C243" t="s">
        <v>8718</v>
      </c>
      <c r="D243" t="s">
        <v>7577</v>
      </c>
      <c r="E243" s="3" t="s">
        <v>7584</v>
      </c>
      <c r="F243" s="3" t="s">
        <v>9010</v>
      </c>
      <c r="G243" t="s">
        <v>5307</v>
      </c>
      <c r="H243">
        <v>19771110</v>
      </c>
      <c r="I243" t="s">
        <v>1187</v>
      </c>
      <c r="J243" s="2" t="str">
        <f t="shared" si="33"/>
        <v>Text</v>
      </c>
      <c r="K243" t="s">
        <v>1188</v>
      </c>
      <c r="L243" s="2" t="str">
        <f t="shared" si="34"/>
        <v>Photos</v>
      </c>
      <c r="M243">
        <v>32.864303</v>
      </c>
      <c r="N243">
        <v>-117.252527</v>
      </c>
      <c r="O243" t="str">
        <f t="shared" si="36"/>
        <v xml:space="preserve">[242, 242, </v>
      </c>
      <c r="P243" s="1" t="str">
        <f t="shared" si="37"/>
        <v>77000330,</v>
      </c>
      <c r="Q243" s="1" t="str">
        <f t="shared" si="38"/>
        <v>77000330,</v>
      </c>
      <c r="R243" t="s">
        <v>5108</v>
      </c>
      <c r="S243" t="str">
        <f t="shared" si="39"/>
        <v>Scripps, George H., Memorial Marine Biological Laboratory</v>
      </c>
      <c r="T243" t="s">
        <v>5112</v>
      </c>
      <c r="U243" s="1" t="s">
        <v>5112</v>
      </c>
      <c r="V243" t="str">
        <f t="shared" si="40"/>
        <v>8602 La Jolla Shores Dr., La Jolla, CALIFORNIA</v>
      </c>
      <c r="W243" s="4" t="s">
        <v>5112</v>
      </c>
      <c r="X243">
        <f t="shared" si="41"/>
        <v>32.864303</v>
      </c>
      <c r="Y243" t="s">
        <v>5112</v>
      </c>
      <c r="Z243">
        <f t="shared" si="42"/>
        <v>-117.252527</v>
      </c>
      <c r="AA243" t="s">
        <v>11758</v>
      </c>
      <c r="AB243" s="5" t="str">
        <f t="shared" si="43"/>
        <v xml:space="preserve">[242, 242, 77000330,77000330,"Scripps, George H., Memorial Marine Biological Laboratory", "", "8602 La Jolla Shores Dr., La Jolla, CALIFORNIA", "32.864303", "-117.252527" ,[null, "", "", null, false], null], </v>
      </c>
    </row>
    <row r="244" spans="1:28">
      <c r="A244">
        <f t="shared" si="35"/>
        <v>243</v>
      </c>
      <c r="B244" s="1">
        <v>66000223</v>
      </c>
      <c r="C244" t="s">
        <v>8718</v>
      </c>
      <c r="D244" t="s">
        <v>7577</v>
      </c>
      <c r="E244" s="3" t="s">
        <v>7577</v>
      </c>
      <c r="F244" s="3" t="s">
        <v>9011</v>
      </c>
      <c r="G244" t="s">
        <v>5308</v>
      </c>
      <c r="H244">
        <v>19661113</v>
      </c>
      <c r="I244" t="s">
        <v>2696</v>
      </c>
      <c r="J244" s="2" t="str">
        <f t="shared" si="33"/>
        <v>Text</v>
      </c>
      <c r="K244" t="s">
        <v>2697</v>
      </c>
      <c r="L244" s="2" t="str">
        <f t="shared" si="34"/>
        <v>Photos</v>
      </c>
      <c r="M244">
        <v>32.719321000000001</v>
      </c>
      <c r="N244">
        <v>-117.17049799999999</v>
      </c>
      <c r="O244" t="str">
        <f t="shared" si="36"/>
        <v xml:space="preserve">[243, 243, </v>
      </c>
      <c r="P244" s="1" t="str">
        <f t="shared" si="37"/>
        <v>66000223,</v>
      </c>
      <c r="Q244" s="1" t="str">
        <f t="shared" si="38"/>
        <v>66000223,</v>
      </c>
      <c r="R244" t="s">
        <v>5108</v>
      </c>
      <c r="S244" t="str">
        <f t="shared" si="39"/>
        <v>STAR OF INDIA</v>
      </c>
      <c r="T244" t="s">
        <v>5112</v>
      </c>
      <c r="U244" s="1" t="s">
        <v>5112</v>
      </c>
      <c r="V244" t="str">
        <f t="shared" si="40"/>
        <v>San Diego Embarcadero, San Diego, CALIFORNIA</v>
      </c>
      <c r="W244" s="4" t="s">
        <v>5112</v>
      </c>
      <c r="X244">
        <f t="shared" si="41"/>
        <v>32.719321000000001</v>
      </c>
      <c r="Y244" t="s">
        <v>5112</v>
      </c>
      <c r="Z244">
        <f t="shared" si="42"/>
        <v>-117.17049799999999</v>
      </c>
      <c r="AA244" t="s">
        <v>11758</v>
      </c>
      <c r="AB244" s="5" t="str">
        <f t="shared" si="43"/>
        <v xml:space="preserve">[243, 243, 66000223,66000223,"STAR OF INDIA", "", "San Diego Embarcadero, San Diego, CALIFORNIA", "32.719321", "-117.170498" ,[null, "", "", null, false], null], </v>
      </c>
    </row>
    <row r="245" spans="1:28">
      <c r="A245">
        <f t="shared" si="35"/>
        <v>244</v>
      </c>
      <c r="B245" s="1">
        <v>66000228</v>
      </c>
      <c r="C245" t="s">
        <v>8718</v>
      </c>
      <c r="D245" t="s">
        <v>7577</v>
      </c>
      <c r="E245" s="3" t="s">
        <v>7585</v>
      </c>
      <c r="F245" s="3" t="s">
        <v>9012</v>
      </c>
      <c r="G245" t="s">
        <v>5309</v>
      </c>
      <c r="H245">
        <v>19661015</v>
      </c>
      <c r="I245" t="s">
        <v>1183</v>
      </c>
      <c r="J245" s="2" t="str">
        <f t="shared" si="33"/>
        <v>Text</v>
      </c>
      <c r="K245" t="s">
        <v>1184</v>
      </c>
      <c r="L245" s="2" t="str">
        <f t="shared" si="34"/>
        <v>Photos</v>
      </c>
      <c r="M245">
        <v>33.276975</v>
      </c>
      <c r="N245">
        <v>-116.649439</v>
      </c>
      <c r="O245" t="str">
        <f t="shared" si="36"/>
        <v xml:space="preserve">[244, 244, </v>
      </c>
      <c r="P245" s="1" t="str">
        <f t="shared" si="37"/>
        <v>66000228,</v>
      </c>
      <c r="Q245" s="1" t="str">
        <f t="shared" si="38"/>
        <v>66000228,</v>
      </c>
      <c r="R245" t="s">
        <v>5108</v>
      </c>
      <c r="S245" t="str">
        <f t="shared" si="39"/>
        <v>Warner's Ranch</v>
      </c>
      <c r="T245" t="s">
        <v>5112</v>
      </c>
      <c r="U245" s="1" t="s">
        <v>5112</v>
      </c>
      <c r="V245" t="str">
        <f t="shared" si="40"/>
        <v>4 mi. S of Warner Springs, Warner Springs, CALIFORNIA</v>
      </c>
      <c r="W245" s="4" t="s">
        <v>5112</v>
      </c>
      <c r="X245">
        <f t="shared" si="41"/>
        <v>33.276975</v>
      </c>
      <c r="Y245" t="s">
        <v>5112</v>
      </c>
      <c r="Z245">
        <f t="shared" si="42"/>
        <v>-116.649439</v>
      </c>
      <c r="AA245" t="s">
        <v>11758</v>
      </c>
      <c r="AB245" s="5" t="str">
        <f t="shared" si="43"/>
        <v xml:space="preserve">[244, 244, 66000228,66000228,"Warner's Ranch", "", "4 mi. S of Warner Springs, Warner Springs, CALIFORNIA", "33.276975", "-116.649439" ,[null, "", "", null, false], null], </v>
      </c>
    </row>
    <row r="246" spans="1:28">
      <c r="A246">
        <f t="shared" si="35"/>
        <v>245</v>
      </c>
      <c r="B246" s="1">
        <v>76000209</v>
      </c>
      <c r="C246" t="s">
        <v>8718</v>
      </c>
      <c r="D246" t="s">
        <v>7586</v>
      </c>
      <c r="E246" s="3" t="s">
        <v>7586</v>
      </c>
      <c r="F246" s="3" t="s">
        <v>9013</v>
      </c>
      <c r="G246" t="s">
        <v>5310</v>
      </c>
      <c r="H246">
        <v>19760623</v>
      </c>
      <c r="I246" t="s">
        <v>2830</v>
      </c>
      <c r="J246" s="2" t="str">
        <f t="shared" si="33"/>
        <v>Text</v>
      </c>
      <c r="K246" t="s">
        <v>2831</v>
      </c>
      <c r="L246" s="2" t="str">
        <f t="shared" si="34"/>
        <v>Photos</v>
      </c>
      <c r="M246">
        <v>37.826664000000001</v>
      </c>
      <c r="N246">
        <v>-122.423012</v>
      </c>
      <c r="O246" t="str">
        <f t="shared" si="36"/>
        <v xml:space="preserve">[245, 245, </v>
      </c>
      <c r="P246" s="1" t="str">
        <f t="shared" si="37"/>
        <v>76000209,</v>
      </c>
      <c r="Q246" s="1" t="str">
        <f t="shared" si="38"/>
        <v>76000209,</v>
      </c>
      <c r="R246" t="s">
        <v>5108</v>
      </c>
      <c r="S246" t="str">
        <f t="shared" si="39"/>
        <v>Alcatraz</v>
      </c>
      <c r="T246" t="s">
        <v>5112</v>
      </c>
      <c r="U246" s="1" t="s">
        <v>5112</v>
      </c>
      <c r="V246" t="str">
        <f t="shared" si="40"/>
        <v>Alcatraz Island, San Francisco Bay, San Francisco, CALIFORNIA</v>
      </c>
      <c r="W246" s="4" t="s">
        <v>5112</v>
      </c>
      <c r="X246">
        <f t="shared" si="41"/>
        <v>37.826664000000001</v>
      </c>
      <c r="Y246" t="s">
        <v>5112</v>
      </c>
      <c r="Z246">
        <f t="shared" si="42"/>
        <v>-122.423012</v>
      </c>
      <c r="AA246" t="s">
        <v>11758</v>
      </c>
      <c r="AB246" s="5" t="str">
        <f t="shared" si="43"/>
        <v xml:space="preserve">[245, 245, 76000209,76000209,"Alcatraz", "", "Alcatraz Island, San Francisco Bay, San Francisco, CALIFORNIA", "37.826664", "-122.423012" ,[null, "", "", null, false], null], </v>
      </c>
    </row>
    <row r="247" spans="1:28">
      <c r="A247">
        <f t="shared" si="35"/>
        <v>246</v>
      </c>
      <c r="B247" s="1">
        <v>75000179</v>
      </c>
      <c r="C247" t="s">
        <v>8718</v>
      </c>
      <c r="D247" t="s">
        <v>7586</v>
      </c>
      <c r="E247" s="3" t="s">
        <v>7586</v>
      </c>
      <c r="F247" s="3" t="s">
        <v>9014</v>
      </c>
      <c r="G247" t="s">
        <v>5311</v>
      </c>
      <c r="H247">
        <v>19751010</v>
      </c>
      <c r="I247" t="s">
        <v>3235</v>
      </c>
      <c r="J247" s="2" t="str">
        <f t="shared" si="33"/>
        <v>Text</v>
      </c>
      <c r="K247" t="s">
        <v>3236</v>
      </c>
      <c r="L247" s="2" t="str">
        <f t="shared" si="34"/>
        <v>Photos</v>
      </c>
      <c r="M247">
        <v>37.809085000000003</v>
      </c>
      <c r="N247">
        <v>-122.41204</v>
      </c>
      <c r="O247" t="str">
        <f t="shared" si="36"/>
        <v xml:space="preserve">[246, 246, </v>
      </c>
      <c r="P247" s="1" t="str">
        <f t="shared" si="37"/>
        <v>75000179,</v>
      </c>
      <c r="Q247" s="1" t="str">
        <f t="shared" si="38"/>
        <v>75000179,</v>
      </c>
      <c r="R247" t="s">
        <v>5108</v>
      </c>
      <c r="S247" t="str">
        <f t="shared" si="39"/>
        <v>ALMA (Scow Schooner)</v>
      </c>
      <c r="T247" t="s">
        <v>5112</v>
      </c>
      <c r="U247" s="1" t="s">
        <v>5112</v>
      </c>
      <c r="V247" t="str">
        <f t="shared" si="40"/>
        <v>2905 Hyde St. (Hyde St. Pier), San Francisco, CALIFORNIA</v>
      </c>
      <c r="W247" s="4" t="s">
        <v>5112</v>
      </c>
      <c r="X247">
        <f t="shared" si="41"/>
        <v>37.809085000000003</v>
      </c>
      <c r="Y247" t="s">
        <v>5112</v>
      </c>
      <c r="Z247">
        <f t="shared" si="42"/>
        <v>-122.41204</v>
      </c>
      <c r="AA247" t="s">
        <v>11758</v>
      </c>
      <c r="AB247" s="5" t="str">
        <f t="shared" si="43"/>
        <v xml:space="preserve">[246, 246, 75000179,75000179,"ALMA (Scow Schooner)", "", "2905 Hyde St. (Hyde St. Pier), San Francisco, CALIFORNIA", "37.809085", "-122.41204" ,[null, "", "", null, false], null], </v>
      </c>
    </row>
    <row r="248" spans="1:28">
      <c r="A248">
        <f t="shared" si="35"/>
        <v>247</v>
      </c>
      <c r="B248" s="1">
        <v>84001183</v>
      </c>
      <c r="C248" t="s">
        <v>8718</v>
      </c>
      <c r="D248" t="s">
        <v>7586</v>
      </c>
      <c r="E248" s="3" t="s">
        <v>7586</v>
      </c>
      <c r="F248" s="3" t="s">
        <v>9015</v>
      </c>
      <c r="G248" t="s">
        <v>5312</v>
      </c>
      <c r="H248">
        <v>19840126</v>
      </c>
      <c r="I248" t="s">
        <v>2878</v>
      </c>
      <c r="J248" s="2" t="str">
        <f t="shared" si="33"/>
        <v>Text</v>
      </c>
      <c r="K248" t="s">
        <v>2879</v>
      </c>
      <c r="L248" s="2" t="str">
        <f t="shared" si="34"/>
        <v>Photos</v>
      </c>
      <c r="M248">
        <v>37.791525999999998</v>
      </c>
      <c r="N248">
        <v>-122.420917</v>
      </c>
      <c r="O248" t="str">
        <f t="shared" si="36"/>
        <v xml:space="preserve">[247, 247, </v>
      </c>
      <c r="P248" s="1" t="str">
        <f t="shared" si="37"/>
        <v>84001183,</v>
      </c>
      <c r="Q248" s="1" t="str">
        <f t="shared" si="38"/>
        <v>84001183,</v>
      </c>
      <c r="R248" t="s">
        <v>5108</v>
      </c>
      <c r="S248" t="str">
        <f t="shared" si="39"/>
        <v>Aquatic Park Historic District</v>
      </c>
      <c r="T248" t="s">
        <v>5112</v>
      </c>
      <c r="U248" s="1" t="s">
        <v>5112</v>
      </c>
      <c r="V248" t="str">
        <f t="shared" si="40"/>
        <v>Bounded by Van Ness Ave., Hyde and Polk Sts., San Francisco, CALIFORNIA</v>
      </c>
      <c r="W248" s="4" t="s">
        <v>5112</v>
      </c>
      <c r="X248">
        <f t="shared" si="41"/>
        <v>37.791525999999998</v>
      </c>
      <c r="Y248" t="s">
        <v>5112</v>
      </c>
      <c r="Z248">
        <f t="shared" si="42"/>
        <v>-122.420917</v>
      </c>
      <c r="AA248" t="s">
        <v>11758</v>
      </c>
      <c r="AB248" s="5" t="str">
        <f t="shared" si="43"/>
        <v xml:space="preserve">[247, 247, 84001183,84001183,"Aquatic Park Historic District", "", "Bounded by Van Ness Ave., Hyde and Polk Sts., San Francisco, CALIFORNIA", "37.791526", "-122.420917" ,[null, "", "", null, false], null], </v>
      </c>
    </row>
    <row r="249" spans="1:28">
      <c r="A249">
        <f t="shared" si="35"/>
        <v>248</v>
      </c>
      <c r="B249" s="1">
        <v>76000178</v>
      </c>
      <c r="C249" t="s">
        <v>8718</v>
      </c>
      <c r="D249" t="s">
        <v>7586</v>
      </c>
      <c r="E249" s="3" t="s">
        <v>7586</v>
      </c>
      <c r="F249" s="3" t="s">
        <v>9016</v>
      </c>
      <c r="G249" t="s">
        <v>5313</v>
      </c>
      <c r="H249">
        <v>19761107</v>
      </c>
      <c r="I249" t="s">
        <v>2706</v>
      </c>
      <c r="J249" s="2" t="str">
        <f t="shared" si="33"/>
        <v>Text</v>
      </c>
      <c r="K249" t="s">
        <v>2707</v>
      </c>
      <c r="L249" s="2" t="str">
        <f t="shared" si="34"/>
        <v>Photos</v>
      </c>
      <c r="M249">
        <v>37.809167000000002</v>
      </c>
      <c r="N249">
        <v>-122.411389</v>
      </c>
      <c r="O249" t="str">
        <f t="shared" si="36"/>
        <v xml:space="preserve">[248, 248, </v>
      </c>
      <c r="P249" s="1" t="str">
        <f t="shared" si="37"/>
        <v>76000178,</v>
      </c>
      <c r="Q249" s="1" t="str">
        <f t="shared" si="38"/>
        <v>76000178,</v>
      </c>
      <c r="R249" t="s">
        <v>5108</v>
      </c>
      <c r="S249" t="str">
        <f t="shared" si="39"/>
        <v>BALCLUTHA</v>
      </c>
      <c r="T249" t="s">
        <v>5112</v>
      </c>
      <c r="U249" s="1" t="s">
        <v>5112</v>
      </c>
      <c r="V249" t="str">
        <f t="shared" si="40"/>
        <v>Pier 41 East, San Francisco, CALIFORNIA</v>
      </c>
      <c r="W249" s="4" t="s">
        <v>5112</v>
      </c>
      <c r="X249">
        <f t="shared" si="41"/>
        <v>37.809167000000002</v>
      </c>
      <c r="Y249" t="s">
        <v>5112</v>
      </c>
      <c r="Z249">
        <f t="shared" si="42"/>
        <v>-122.411389</v>
      </c>
      <c r="AA249" t="s">
        <v>11758</v>
      </c>
      <c r="AB249" s="5" t="str">
        <f t="shared" si="43"/>
        <v xml:space="preserve">[248, 248, 76000178,76000178,"BALCLUTHA", "", "Pier 41 East, San Francisco, CALIFORNIA", "37.809167", "-122.411389" ,[null, "", "", null, false], null], </v>
      </c>
    </row>
    <row r="250" spans="1:28">
      <c r="A250">
        <f t="shared" si="35"/>
        <v>249</v>
      </c>
      <c r="B250" s="1">
        <v>78000754</v>
      </c>
      <c r="C250" t="s">
        <v>8718</v>
      </c>
      <c r="D250" t="s">
        <v>7586</v>
      </c>
      <c r="E250" s="3" t="s">
        <v>7586</v>
      </c>
      <c r="F250" s="3" t="s">
        <v>9017</v>
      </c>
      <c r="G250" t="s">
        <v>5314</v>
      </c>
      <c r="H250">
        <v>19780602</v>
      </c>
      <c r="I250" t="s">
        <v>1191</v>
      </c>
      <c r="J250" s="2" t="str">
        <f t="shared" si="33"/>
        <v>Text</v>
      </c>
      <c r="K250" t="s">
        <v>1192</v>
      </c>
      <c r="L250" s="2" t="str">
        <f t="shared" si="34"/>
        <v>Photos</v>
      </c>
      <c r="M250">
        <v>37.794687000000003</v>
      </c>
      <c r="N250">
        <v>-122.402809</v>
      </c>
      <c r="O250" t="str">
        <f t="shared" si="36"/>
        <v xml:space="preserve">[249, 249, </v>
      </c>
      <c r="P250" s="1" t="str">
        <f t="shared" si="37"/>
        <v>78000754,</v>
      </c>
      <c r="Q250" s="1" t="str">
        <f t="shared" si="38"/>
        <v>78000754,</v>
      </c>
      <c r="R250" t="s">
        <v>5108</v>
      </c>
      <c r="S250" t="str">
        <f t="shared" si="39"/>
        <v>Bank of Italy</v>
      </c>
      <c r="T250" t="s">
        <v>5112</v>
      </c>
      <c r="U250" s="1" t="s">
        <v>5112</v>
      </c>
      <c r="V250" t="str">
        <f t="shared" si="40"/>
        <v>552 Montgomery St., San Francisco, CALIFORNIA</v>
      </c>
      <c r="W250" s="4" t="s">
        <v>5112</v>
      </c>
      <c r="X250">
        <f t="shared" si="41"/>
        <v>37.794687000000003</v>
      </c>
      <c r="Y250" t="s">
        <v>5112</v>
      </c>
      <c r="Z250">
        <f t="shared" si="42"/>
        <v>-122.402809</v>
      </c>
      <c r="AA250" t="s">
        <v>11758</v>
      </c>
      <c r="AB250" s="5" t="str">
        <f t="shared" si="43"/>
        <v xml:space="preserve">[249, 249, 78000754,78000754,"Bank of Italy", "", "552 Montgomery St., San Francisco, CALIFORNIA", "37.794687", "-122.402809" ,[null, "", "", null, false], null], </v>
      </c>
    </row>
    <row r="251" spans="1:28">
      <c r="A251">
        <f t="shared" si="35"/>
        <v>250</v>
      </c>
      <c r="B251" s="1">
        <v>66000229</v>
      </c>
      <c r="C251" t="s">
        <v>8718</v>
      </c>
      <c r="D251" t="s">
        <v>7586</v>
      </c>
      <c r="E251" s="3" t="s">
        <v>7586</v>
      </c>
      <c r="F251" s="3" t="s">
        <v>9018</v>
      </c>
      <c r="G251" t="s">
        <v>5315</v>
      </c>
      <c r="H251">
        <v>19661113</v>
      </c>
      <c r="I251" t="s">
        <v>2710</v>
      </c>
      <c r="J251" s="2" t="str">
        <f t="shared" si="33"/>
        <v>Text</v>
      </c>
      <c r="K251" t="s">
        <v>2711</v>
      </c>
      <c r="L251" s="2" t="str">
        <f t="shared" si="34"/>
        <v>Photos</v>
      </c>
      <c r="M251">
        <v>37.774929999999998</v>
      </c>
      <c r="N251">
        <v>-122.419416</v>
      </c>
      <c r="O251" t="str">
        <f t="shared" si="36"/>
        <v xml:space="preserve">[250, 250, </v>
      </c>
      <c r="P251" s="1" t="str">
        <f t="shared" si="37"/>
        <v>66000229,</v>
      </c>
      <c r="Q251" s="1" t="str">
        <f t="shared" si="38"/>
        <v>66000229,</v>
      </c>
      <c r="R251" t="s">
        <v>5108</v>
      </c>
      <c r="S251" t="str">
        <f t="shared" si="39"/>
        <v>C.A. THAYER</v>
      </c>
      <c r="T251" t="s">
        <v>5112</v>
      </c>
      <c r="U251" s="1" t="s">
        <v>5112</v>
      </c>
      <c r="V251" t="str">
        <f t="shared" si="40"/>
        <v>San Francisco Maritime State Historic Park, San Francisco, CALIFORNIA</v>
      </c>
      <c r="W251" s="4" t="s">
        <v>5112</v>
      </c>
      <c r="X251">
        <f t="shared" si="41"/>
        <v>37.774929999999998</v>
      </c>
      <c r="Y251" t="s">
        <v>5112</v>
      </c>
      <c r="Z251">
        <f t="shared" si="42"/>
        <v>-122.419416</v>
      </c>
      <c r="AA251" t="s">
        <v>11758</v>
      </c>
      <c r="AB251" s="5" t="str">
        <f t="shared" si="43"/>
        <v xml:space="preserve">[250, 250, 66000229,66000229,"C.A. THAYER", "", "San Francisco Maritime State Historic Park, San Francisco, CALIFORNIA", "37.77493", "-122.419416" ,[null, "", "", null, false], null], </v>
      </c>
    </row>
    <row r="252" spans="1:28">
      <c r="A252">
        <f t="shared" si="35"/>
        <v>251</v>
      </c>
      <c r="B252" s="1">
        <v>73000229</v>
      </c>
      <c r="C252" t="s">
        <v>8718</v>
      </c>
      <c r="D252" t="s">
        <v>7586</v>
      </c>
      <c r="E252" s="3" t="s">
        <v>7586</v>
      </c>
      <c r="F252" s="3" t="s">
        <v>9019</v>
      </c>
      <c r="G252" t="s">
        <v>5316</v>
      </c>
      <c r="H252">
        <v>19730424</v>
      </c>
      <c r="I252" t="s">
        <v>2708</v>
      </c>
      <c r="J252" s="2" t="str">
        <f t="shared" si="33"/>
        <v>Text</v>
      </c>
      <c r="K252" t="s">
        <v>2709</v>
      </c>
      <c r="L252" s="2" t="str">
        <f t="shared" si="34"/>
        <v>Photos</v>
      </c>
      <c r="M252">
        <v>37.807769</v>
      </c>
      <c r="N252">
        <v>-122.420901</v>
      </c>
      <c r="O252" t="str">
        <f t="shared" si="36"/>
        <v xml:space="preserve">[251, 251, </v>
      </c>
      <c r="P252" s="1" t="str">
        <f t="shared" si="37"/>
        <v>73000229,</v>
      </c>
      <c r="Q252" s="1" t="str">
        <f t="shared" si="38"/>
        <v>73000229,</v>
      </c>
      <c r="R252" t="s">
        <v>5108</v>
      </c>
      <c r="S252" t="str">
        <f t="shared" si="39"/>
        <v>EUREKA</v>
      </c>
      <c r="T252" t="s">
        <v>5112</v>
      </c>
      <c r="U252" s="1" t="s">
        <v>5112</v>
      </c>
      <c r="V252" t="str">
        <f t="shared" si="40"/>
        <v>San Francisco Maritime State Historic Park, 2905 Hyde St., San Francisco, CALIFORNIA</v>
      </c>
      <c r="W252" s="4" t="s">
        <v>5112</v>
      </c>
      <c r="X252">
        <f t="shared" si="41"/>
        <v>37.807769</v>
      </c>
      <c r="Y252" t="s">
        <v>5112</v>
      </c>
      <c r="Z252">
        <f t="shared" si="42"/>
        <v>-122.420901</v>
      </c>
      <c r="AA252" t="s">
        <v>11758</v>
      </c>
      <c r="AB252" s="5" t="str">
        <f t="shared" si="43"/>
        <v xml:space="preserve">[251, 251, 73000229,73000229,"EUREKA", "", "San Francisco Maritime State Historic Park, 2905 Hyde St., San Francisco, CALIFORNIA", "37.807769", "-122.420901" ,[null, "", "", null, false], null], </v>
      </c>
    </row>
    <row r="253" spans="1:28">
      <c r="A253">
        <f t="shared" si="35"/>
        <v>252</v>
      </c>
      <c r="B253" s="1">
        <v>66000230</v>
      </c>
      <c r="C253" t="s">
        <v>8718</v>
      </c>
      <c r="D253" t="s">
        <v>7586</v>
      </c>
      <c r="E253" s="3" t="s">
        <v>7586</v>
      </c>
      <c r="F253" s="3" t="s">
        <v>9020</v>
      </c>
      <c r="G253" t="s">
        <v>5317</v>
      </c>
      <c r="H253">
        <v>19661113</v>
      </c>
      <c r="I253" t="s">
        <v>1129</v>
      </c>
      <c r="J253" s="2" t="str">
        <f t="shared" si="33"/>
        <v>Text</v>
      </c>
      <c r="K253" t="s">
        <v>1130</v>
      </c>
      <c r="L253" s="2" t="str">
        <f t="shared" si="34"/>
        <v>Photos</v>
      </c>
      <c r="M253">
        <v>37.791865000000001</v>
      </c>
      <c r="N253">
        <v>-122.41083</v>
      </c>
      <c r="O253" t="str">
        <f t="shared" si="36"/>
        <v xml:space="preserve">[252, 252, </v>
      </c>
      <c r="P253" s="1" t="str">
        <f t="shared" si="37"/>
        <v>66000230,</v>
      </c>
      <c r="Q253" s="1" t="str">
        <f t="shared" si="38"/>
        <v>66000230,</v>
      </c>
      <c r="R253" t="s">
        <v>5108</v>
      </c>
      <c r="S253" t="str">
        <f t="shared" si="39"/>
        <v>Flood, James C., Mansion</v>
      </c>
      <c r="T253" t="s">
        <v>5112</v>
      </c>
      <c r="U253" s="1" t="s">
        <v>5112</v>
      </c>
      <c r="V253" t="str">
        <f t="shared" si="40"/>
        <v>California and Mason Sts., San Francisco, CALIFORNIA</v>
      </c>
      <c r="W253" s="4" t="s">
        <v>5112</v>
      </c>
      <c r="X253">
        <f t="shared" si="41"/>
        <v>37.791865000000001</v>
      </c>
      <c r="Y253" t="s">
        <v>5112</v>
      </c>
      <c r="Z253">
        <f t="shared" si="42"/>
        <v>-122.41083</v>
      </c>
      <c r="AA253" t="s">
        <v>11758</v>
      </c>
      <c r="AB253" s="5" t="str">
        <f t="shared" si="43"/>
        <v xml:space="preserve">[252, 252, 66000230,66000230,"Flood, James C., Mansion", "", "California and Mason Sts., San Francisco, CALIFORNIA", "37.791865", "-122.41083" ,[null, "", "", null, false], null], </v>
      </c>
    </row>
    <row r="254" spans="1:28">
      <c r="A254">
        <f t="shared" si="35"/>
        <v>253</v>
      </c>
      <c r="B254" s="1">
        <v>75000225</v>
      </c>
      <c r="C254" t="s">
        <v>8718</v>
      </c>
      <c r="D254" t="s">
        <v>7586</v>
      </c>
      <c r="E254" s="3" t="s">
        <v>7586</v>
      </c>
      <c r="F254" s="3" t="s">
        <v>9021</v>
      </c>
      <c r="G254" t="s">
        <v>5318</v>
      </c>
      <c r="H254">
        <v>19750117</v>
      </c>
      <c r="I254" t="s">
        <v>2726</v>
      </c>
      <c r="J254" s="2" t="str">
        <f t="shared" si="33"/>
        <v>Text</v>
      </c>
      <c r="K254" t="s">
        <v>2727</v>
      </c>
      <c r="L254" s="2" t="str">
        <f t="shared" si="34"/>
        <v>Photos</v>
      </c>
      <c r="M254">
        <v>37.774929999999998</v>
      </c>
      <c r="N254">
        <v>-122.419416</v>
      </c>
      <c r="O254" t="str">
        <f t="shared" si="36"/>
        <v xml:space="preserve">[253, 253, </v>
      </c>
      <c r="P254" s="1" t="str">
        <f t="shared" si="37"/>
        <v>75000225,</v>
      </c>
      <c r="Q254" s="1" t="str">
        <f t="shared" si="38"/>
        <v>75000225,</v>
      </c>
      <c r="R254" t="s">
        <v>5108</v>
      </c>
      <c r="S254" t="str">
        <f t="shared" si="39"/>
        <v>HERCULES (tugboat)</v>
      </c>
      <c r="T254" t="s">
        <v>5112</v>
      </c>
      <c r="U254" s="1" t="s">
        <v>5112</v>
      </c>
      <c r="V254" t="str">
        <f t="shared" si="40"/>
        <v>Maritime Unit, Hyde St. Pier, National Maritime Museum, San Francisco, CALIFORNIA</v>
      </c>
      <c r="W254" s="4" t="s">
        <v>5112</v>
      </c>
      <c r="X254">
        <f t="shared" si="41"/>
        <v>37.774929999999998</v>
      </c>
      <c r="Y254" t="s">
        <v>5112</v>
      </c>
      <c r="Z254">
        <f t="shared" si="42"/>
        <v>-122.419416</v>
      </c>
      <c r="AA254" t="s">
        <v>11758</v>
      </c>
      <c r="AB254" s="5" t="str">
        <f t="shared" si="43"/>
        <v xml:space="preserve">[253, 253, 75000225,75000225,"HERCULES (tugboat)", "", "Maritime Unit, Hyde St. Pier, National Maritime Museum, San Francisco, CALIFORNIA", "37.77493", "-122.419416" ,[null, "", "", null, false], null], </v>
      </c>
    </row>
    <row r="255" spans="1:28">
      <c r="A255">
        <f t="shared" si="35"/>
        <v>254</v>
      </c>
      <c r="B255" s="1">
        <v>66000231</v>
      </c>
      <c r="C255" t="s">
        <v>8718</v>
      </c>
      <c r="D255" t="s">
        <v>7586</v>
      </c>
      <c r="E255" s="3" t="s">
        <v>7586</v>
      </c>
      <c r="F255" s="3" t="s">
        <v>9022</v>
      </c>
      <c r="G255" t="s">
        <v>5319</v>
      </c>
      <c r="H255">
        <v>19661015</v>
      </c>
      <c r="I255" t="s">
        <v>1161</v>
      </c>
      <c r="J255" s="2" t="str">
        <f t="shared" si="33"/>
        <v>Text</v>
      </c>
      <c r="K255" t="s">
        <v>1162</v>
      </c>
      <c r="L255" s="2" t="str">
        <f t="shared" si="34"/>
        <v>Photos</v>
      </c>
      <c r="M255">
        <v>37.782732000000003</v>
      </c>
      <c r="N255">
        <v>-122.406493</v>
      </c>
      <c r="O255" t="str">
        <f t="shared" si="36"/>
        <v xml:space="preserve">[254, 254, </v>
      </c>
      <c r="P255" s="1" t="str">
        <f t="shared" si="37"/>
        <v>66000231,</v>
      </c>
      <c r="Q255" s="1" t="str">
        <f t="shared" si="38"/>
        <v>66000231,</v>
      </c>
      <c r="R255" t="s">
        <v>5108</v>
      </c>
      <c r="S255" t="str">
        <f t="shared" si="39"/>
        <v>Old U.S. Mint</v>
      </c>
      <c r="T255" t="s">
        <v>5112</v>
      </c>
      <c r="U255" s="1" t="s">
        <v>5112</v>
      </c>
      <c r="V255" t="str">
        <f t="shared" si="40"/>
        <v>5th and Mission Sts., San Francisco, CALIFORNIA</v>
      </c>
      <c r="W255" s="4" t="s">
        <v>5112</v>
      </c>
      <c r="X255">
        <f t="shared" si="41"/>
        <v>37.782732000000003</v>
      </c>
      <c r="Y255" t="s">
        <v>5112</v>
      </c>
      <c r="Z255">
        <f t="shared" si="42"/>
        <v>-122.406493</v>
      </c>
      <c r="AA255" t="s">
        <v>11758</v>
      </c>
      <c r="AB255" s="5" t="str">
        <f t="shared" si="43"/>
        <v xml:space="preserve">[254, 254, 66000231,66000231,"Old U.S. Mint", "", "5th and Mission Sts., San Francisco, CALIFORNIA", "37.782732", "-122.406493" ,[null, "", "", null, false], null], </v>
      </c>
    </row>
    <row r="256" spans="1:28">
      <c r="A256">
        <f t="shared" si="35"/>
        <v>255</v>
      </c>
      <c r="B256" s="1">
        <v>66000232</v>
      </c>
      <c r="C256" t="s">
        <v>8718</v>
      </c>
      <c r="D256" t="s">
        <v>7586</v>
      </c>
      <c r="E256" s="3" t="s">
        <v>7586</v>
      </c>
      <c r="F256" s="3" t="s">
        <v>9023</v>
      </c>
      <c r="G256" t="s">
        <v>5320</v>
      </c>
      <c r="H256">
        <v>19661015</v>
      </c>
      <c r="I256" t="s">
        <v>4334</v>
      </c>
      <c r="J256" s="2" t="str">
        <f t="shared" si="33"/>
        <v>Text</v>
      </c>
      <c r="K256" t="s">
        <v>4335</v>
      </c>
      <c r="L256" s="2" t="str">
        <f t="shared" si="34"/>
        <v>Photos</v>
      </c>
      <c r="M256">
        <v>37.774929999999998</v>
      </c>
      <c r="N256">
        <v>-122.419416</v>
      </c>
      <c r="O256" t="str">
        <f t="shared" si="36"/>
        <v xml:space="preserve">[255, 255, </v>
      </c>
      <c r="P256" s="1" t="str">
        <f t="shared" si="37"/>
        <v>66000232,</v>
      </c>
      <c r="Q256" s="1" t="str">
        <f t="shared" si="38"/>
        <v>66000232,</v>
      </c>
      <c r="R256" t="s">
        <v>5108</v>
      </c>
      <c r="S256" t="str">
        <f t="shared" si="39"/>
        <v>Presidio</v>
      </c>
      <c r="T256" t="s">
        <v>5112</v>
      </c>
      <c r="U256" s="1" t="s">
        <v>5112</v>
      </c>
      <c r="V256" t="str">
        <f t="shared" si="40"/>
        <v>Northern tip of San Francisco Peninsula on U.S. 101 and I-480, San Francisco, CALIFORNIA</v>
      </c>
      <c r="W256" s="4" t="s">
        <v>5112</v>
      </c>
      <c r="X256">
        <f t="shared" si="41"/>
        <v>37.774929999999998</v>
      </c>
      <c r="Y256" t="s">
        <v>5112</v>
      </c>
      <c r="Z256">
        <f t="shared" si="42"/>
        <v>-122.419416</v>
      </c>
      <c r="AA256" t="s">
        <v>11758</v>
      </c>
      <c r="AB256" s="5" t="str">
        <f t="shared" si="43"/>
        <v xml:space="preserve">[255, 255, 66000232,66000232,"Presidio", "", "Northern tip of San Francisco Peninsula on U.S. 101 and I-480, San Francisco, CALIFORNIA", "37.77493", "-122.419416" ,[null, "", "", null, false], null], </v>
      </c>
    </row>
    <row r="257" spans="1:28">
      <c r="A257">
        <f t="shared" si="35"/>
        <v>256</v>
      </c>
      <c r="B257" s="1">
        <v>66000233</v>
      </c>
      <c r="C257" t="s">
        <v>8718</v>
      </c>
      <c r="D257" t="s">
        <v>7586</v>
      </c>
      <c r="E257" s="3" t="s">
        <v>7586</v>
      </c>
      <c r="F257" s="3" t="s">
        <v>9024</v>
      </c>
      <c r="G257" t="s">
        <v>5321</v>
      </c>
      <c r="H257">
        <v>19661015</v>
      </c>
      <c r="I257" t="s">
        <v>1175</v>
      </c>
      <c r="J257" s="2" t="str">
        <f t="shared" si="33"/>
        <v>Text</v>
      </c>
      <c r="K257" t="s">
        <v>1176</v>
      </c>
      <c r="L257" s="2" t="str">
        <f t="shared" si="34"/>
        <v>Photos</v>
      </c>
      <c r="M257">
        <v>37.794094000000001</v>
      </c>
      <c r="N257">
        <v>-122.416026</v>
      </c>
      <c r="O257" t="str">
        <f t="shared" si="36"/>
        <v xml:space="preserve">[256, 256, </v>
      </c>
      <c r="P257" s="1" t="str">
        <f t="shared" si="37"/>
        <v>66000233,</v>
      </c>
      <c r="Q257" s="1" t="str">
        <f t="shared" si="38"/>
        <v>66000233,</v>
      </c>
      <c r="R257" t="s">
        <v>5108</v>
      </c>
      <c r="S257" t="str">
        <f t="shared" si="39"/>
        <v>San Francisco Cable Cars</v>
      </c>
      <c r="T257" t="s">
        <v>5112</v>
      </c>
      <c r="U257" s="1" t="s">
        <v>5112</v>
      </c>
      <c r="V257" t="str">
        <f t="shared" si="40"/>
        <v>1390 Washington St., San Francisco, CALIFORNIA</v>
      </c>
      <c r="W257" s="4" t="s">
        <v>5112</v>
      </c>
      <c r="X257">
        <f t="shared" si="41"/>
        <v>37.794094000000001</v>
      </c>
      <c r="Y257" t="s">
        <v>5112</v>
      </c>
      <c r="Z257">
        <f t="shared" si="42"/>
        <v>-122.416026</v>
      </c>
      <c r="AA257" t="s">
        <v>11758</v>
      </c>
      <c r="AB257" s="5" t="str">
        <f t="shared" si="43"/>
        <v xml:space="preserve">[256, 256, 66000233,66000233,"San Francisco Cable Cars", "", "1390 Washington St., San Francisco, CALIFORNIA", "37.794094", "-122.416026" ,[null, "", "", null, false], null], </v>
      </c>
    </row>
    <row r="258" spans="1:28">
      <c r="A258">
        <f t="shared" si="35"/>
        <v>257</v>
      </c>
      <c r="B258" s="1">
        <v>78000757</v>
      </c>
      <c r="C258" t="s">
        <v>8718</v>
      </c>
      <c r="D258" t="s">
        <v>7586</v>
      </c>
      <c r="E258" s="3" t="s">
        <v>7586</v>
      </c>
      <c r="F258" s="3" t="s">
        <v>9025</v>
      </c>
      <c r="G258" t="s">
        <v>5322</v>
      </c>
      <c r="H258">
        <v>19781010</v>
      </c>
      <c r="I258" t="s">
        <v>2754</v>
      </c>
      <c r="J258" s="2" t="str">
        <f t="shared" si="33"/>
        <v>Text</v>
      </c>
      <c r="K258" t="s">
        <v>2755</v>
      </c>
      <c r="L258" s="2" t="str">
        <f t="shared" si="34"/>
        <v>Photos</v>
      </c>
      <c r="M258">
        <v>37.773466999999997</v>
      </c>
      <c r="N258">
        <v>-122.421373</v>
      </c>
      <c r="O258" t="str">
        <f t="shared" si="36"/>
        <v xml:space="preserve">[257, 257, </v>
      </c>
      <c r="P258" s="1" t="str">
        <f t="shared" si="37"/>
        <v>78000757,</v>
      </c>
      <c r="Q258" s="1" t="str">
        <f t="shared" si="38"/>
        <v>78000757,</v>
      </c>
      <c r="R258" t="s">
        <v>5108</v>
      </c>
      <c r="S258" t="str">
        <f t="shared" si="39"/>
        <v>San Francisco Civic Center Historic District</v>
      </c>
      <c r="T258" t="s">
        <v>5112</v>
      </c>
      <c r="U258" s="1" t="s">
        <v>5112</v>
      </c>
      <c r="V258" t="str">
        <f t="shared" si="40"/>
        <v>Roughly bounded by Golden Gate Ave., 7th, Franklin, Hayes, and Market Sts., San Francisco, CALIFORNIA</v>
      </c>
      <c r="W258" s="4" t="s">
        <v>5112</v>
      </c>
      <c r="X258">
        <f t="shared" si="41"/>
        <v>37.773466999999997</v>
      </c>
      <c r="Y258" t="s">
        <v>5112</v>
      </c>
      <c r="Z258">
        <f t="shared" si="42"/>
        <v>-122.421373</v>
      </c>
      <c r="AA258" t="s">
        <v>11758</v>
      </c>
      <c r="AB258" s="5" t="str">
        <f t="shared" si="43"/>
        <v xml:space="preserve">[257, 257, 78000757,78000757,"San Francisco Civic Center Historic District", "", "Roughly bounded by Golden Gate Ave., 7th, Franklin, Hayes, and Market Sts., San Francisco, CALIFORNIA", "37.773467", "-122.421373" ,[null, "", "", null, false], null], </v>
      </c>
    </row>
    <row r="259" spans="1:28">
      <c r="A259">
        <f t="shared" si="35"/>
        <v>258</v>
      </c>
      <c r="B259" s="1">
        <v>85002433</v>
      </c>
      <c r="C259" t="s">
        <v>8718</v>
      </c>
      <c r="D259" t="s">
        <v>7586</v>
      </c>
      <c r="E259" s="3" t="s">
        <v>7586</v>
      </c>
      <c r="F259" s="3" t="s">
        <v>9026</v>
      </c>
      <c r="G259" t="s">
        <v>5323</v>
      </c>
      <c r="H259">
        <v>19850204</v>
      </c>
      <c r="I259" t="s">
        <v>2143</v>
      </c>
      <c r="J259" s="2" t="str">
        <f t="shared" ref="J259:J321" si="44">HYPERLINK(I259,"Text")</f>
        <v>Text</v>
      </c>
      <c r="K259" t="s">
        <v>2144</v>
      </c>
      <c r="L259" s="2" t="str">
        <f t="shared" ref="L259:L321" si="45">HYPERLINK(K259,"Photos")</f>
        <v>Photos</v>
      </c>
      <c r="M259">
        <v>37.807412999999997</v>
      </c>
      <c r="N259">
        <v>-122.43044500000001</v>
      </c>
      <c r="O259" t="str">
        <f t="shared" si="36"/>
        <v xml:space="preserve">[258, 258, </v>
      </c>
      <c r="P259" s="1" t="str">
        <f t="shared" si="37"/>
        <v>85002433,</v>
      </c>
      <c r="Q259" s="1" t="str">
        <f t="shared" si="38"/>
        <v>85002433,</v>
      </c>
      <c r="R259" t="s">
        <v>5108</v>
      </c>
      <c r="S259" t="str">
        <f t="shared" si="39"/>
        <v>San Francisco Port of Embarkation, US Army</v>
      </c>
      <c r="T259" t="s">
        <v>5112</v>
      </c>
      <c r="U259" s="1" t="s">
        <v>5112</v>
      </c>
      <c r="V259" t="str">
        <f t="shared" si="40"/>
        <v>Ft. Mason, San Francisco, CALIFORNIA</v>
      </c>
      <c r="W259" s="4" t="s">
        <v>5112</v>
      </c>
      <c r="X259">
        <f t="shared" si="41"/>
        <v>37.807412999999997</v>
      </c>
      <c r="Y259" t="s">
        <v>5112</v>
      </c>
      <c r="Z259">
        <f t="shared" si="42"/>
        <v>-122.43044500000001</v>
      </c>
      <c r="AA259" t="s">
        <v>11758</v>
      </c>
      <c r="AB259" s="5" t="str">
        <f t="shared" si="43"/>
        <v xml:space="preserve">[258, 258, 85002433,85002433,"San Francisco Port of Embarkation, US Army", "", "Ft. Mason, San Francisco, CALIFORNIA", "37.807413", "-122.430445" ,[null, "", "", null, false], null], </v>
      </c>
    </row>
    <row r="260" spans="1:28">
      <c r="A260">
        <f t="shared" si="35"/>
        <v>259</v>
      </c>
      <c r="B260" s="1">
        <v>78003405</v>
      </c>
      <c r="C260" t="s">
        <v>8718</v>
      </c>
      <c r="D260" t="s">
        <v>7586</v>
      </c>
      <c r="E260" s="3" t="s">
        <v>7586</v>
      </c>
      <c r="F260" s="3" t="s">
        <v>9027</v>
      </c>
      <c r="G260" t="s">
        <v>5324</v>
      </c>
      <c r="H260">
        <v>19780607</v>
      </c>
      <c r="I260" t="s">
        <v>2722</v>
      </c>
      <c r="J260" s="2" t="str">
        <f t="shared" si="44"/>
        <v>Text</v>
      </c>
      <c r="K260" t="s">
        <v>2723</v>
      </c>
      <c r="L260" s="2" t="str">
        <f t="shared" si="45"/>
        <v>Photos</v>
      </c>
      <c r="M260">
        <v>37.774929999999998</v>
      </c>
      <c r="N260">
        <v>-122.419416</v>
      </c>
      <c r="O260" t="str">
        <f t="shared" si="36"/>
        <v xml:space="preserve">[259, 259, </v>
      </c>
      <c r="P260" s="1" t="str">
        <f t="shared" si="37"/>
        <v>78003405,</v>
      </c>
      <c r="Q260" s="1" t="str">
        <f t="shared" si="38"/>
        <v>78003405,</v>
      </c>
      <c r="R260" t="s">
        <v>5108</v>
      </c>
      <c r="S260" t="str">
        <f t="shared" si="39"/>
        <v>SS JEREMIAH O'BRIEN</v>
      </c>
      <c r="T260" t="s">
        <v>5112</v>
      </c>
      <c r="U260" s="1" t="s">
        <v>5112</v>
      </c>
      <c r="V260" t="str">
        <f t="shared" si="40"/>
        <v>Pier 3, Fort Mason Center, San Francisco, CALIFORNIA</v>
      </c>
      <c r="W260" s="4" t="s">
        <v>5112</v>
      </c>
      <c r="X260">
        <f t="shared" si="41"/>
        <v>37.774929999999998</v>
      </c>
      <c r="Y260" t="s">
        <v>5112</v>
      </c>
      <c r="Z260">
        <f t="shared" si="42"/>
        <v>-122.419416</v>
      </c>
      <c r="AA260" t="s">
        <v>11758</v>
      </c>
      <c r="AB260" s="5" t="str">
        <f t="shared" si="43"/>
        <v xml:space="preserve">[259, 259, 78003405,78003405,"SS JEREMIAH O'BRIEN", "", "Pier 3, Fort Mason Center, San Francisco, CALIFORNIA", "37.77493", "-122.419416" ,[null, "", "", null, false], null], </v>
      </c>
    </row>
    <row r="261" spans="1:28">
      <c r="A261">
        <f t="shared" ref="A261:A324" si="46">A260+1</f>
        <v>260</v>
      </c>
      <c r="B261" s="1">
        <v>4001154</v>
      </c>
      <c r="C261" t="s">
        <v>8718</v>
      </c>
      <c r="D261" t="s">
        <v>7586</v>
      </c>
      <c r="E261" s="3" t="s">
        <v>7586</v>
      </c>
      <c r="F261" s="3" t="s">
        <v>9028</v>
      </c>
      <c r="G261" t="s">
        <v>5325</v>
      </c>
      <c r="H261">
        <v>20040818</v>
      </c>
      <c r="I261" t="s">
        <v>4659</v>
      </c>
      <c r="J261" s="2" t="str">
        <f t="shared" si="44"/>
        <v>Text</v>
      </c>
      <c r="K261" t="s">
        <v>4660</v>
      </c>
      <c r="L261" s="2" t="str">
        <f t="shared" si="45"/>
        <v>Photos</v>
      </c>
      <c r="M261">
        <v>37.790284999999997</v>
      </c>
      <c r="N261">
        <v>-122.44635</v>
      </c>
      <c r="O261" t="str">
        <f t="shared" ref="O261:O324" si="47">"[" &amp;  A261 &amp; ", " &amp; A261 &amp; ", "</f>
        <v xml:space="preserve">[260, 260, </v>
      </c>
      <c r="P261" s="1" t="str">
        <f t="shared" ref="P261:P324" si="48">B261 &amp; ","</f>
        <v>4001154,</v>
      </c>
      <c r="Q261" s="1" t="str">
        <f t="shared" ref="Q261:Q324" si="49">B261 &amp; ","</f>
        <v>4001154,</v>
      </c>
      <c r="R261" t="s">
        <v>5108</v>
      </c>
      <c r="S261" t="str">
        <f t="shared" ref="S261:S324" si="50">F261</f>
        <v>Swedenborgian Church</v>
      </c>
      <c r="T261" t="s">
        <v>5112</v>
      </c>
      <c r="U261" s="1" t="s">
        <v>5112</v>
      </c>
      <c r="V261" t="str">
        <f t="shared" ref="V261:V324" si="51">G261 &amp; ", " &amp; E261 &amp; ", " &amp; C261</f>
        <v>3200 Washington St., San Francisco, CALIFORNIA</v>
      </c>
      <c r="W261" s="4" t="s">
        <v>5112</v>
      </c>
      <c r="X261">
        <f t="shared" ref="X261:X324" si="52">M261</f>
        <v>37.790284999999997</v>
      </c>
      <c r="Y261" t="s">
        <v>5112</v>
      </c>
      <c r="Z261">
        <f t="shared" ref="Z261:Z324" si="53">N261</f>
        <v>-122.44635</v>
      </c>
      <c r="AA261" t="s">
        <v>11758</v>
      </c>
      <c r="AB261" s="5" t="str">
        <f t="shared" ref="AB261:AB324" si="54">O261&amp;P261&amp;Q261&amp;R261&amp;S261&amp;T261&amp;U261&amp;V261&amp;W261&amp;X261&amp;Y261&amp;Z261&amp;AA261</f>
        <v xml:space="preserve">[260, 260, 4001154,4001154,"Swedenborgian Church", "", "3200 Washington St., San Francisco, CALIFORNIA", "37.790285", "-122.44635" ,[null, "", "", null, false], null], </v>
      </c>
    </row>
    <row r="262" spans="1:28">
      <c r="A262">
        <f t="shared" si="46"/>
        <v>261</v>
      </c>
      <c r="B262" s="1">
        <v>86000089</v>
      </c>
      <c r="C262" t="s">
        <v>8718</v>
      </c>
      <c r="D262" t="s">
        <v>7586</v>
      </c>
      <c r="E262" s="3" t="s">
        <v>7586</v>
      </c>
      <c r="F262" s="3" t="s">
        <v>9029</v>
      </c>
      <c r="G262" t="s">
        <v>5326</v>
      </c>
      <c r="H262">
        <v>19860114</v>
      </c>
      <c r="I262" t="s">
        <v>3038</v>
      </c>
      <c r="J262" s="2" t="str">
        <f t="shared" si="44"/>
        <v>Text</v>
      </c>
      <c r="K262" t="s">
        <v>3039</v>
      </c>
      <c r="L262" s="2" t="str">
        <f t="shared" si="45"/>
        <v>Photos</v>
      </c>
      <c r="M262">
        <v>37.809085000000003</v>
      </c>
      <c r="N262">
        <v>-122.417199</v>
      </c>
      <c r="O262" t="str">
        <f t="shared" si="47"/>
        <v xml:space="preserve">[261, 261, </v>
      </c>
      <c r="P262" s="1" t="str">
        <f t="shared" si="48"/>
        <v>86000089,</v>
      </c>
      <c r="Q262" s="1" t="str">
        <f t="shared" si="49"/>
        <v>86000089,</v>
      </c>
      <c r="R262" t="s">
        <v>5108</v>
      </c>
      <c r="S262" t="str">
        <f t="shared" si="50"/>
        <v>USS PAMPANITO (submarine)</v>
      </c>
      <c r="T262" t="s">
        <v>5112</v>
      </c>
      <c r="U262" s="1" t="s">
        <v>5112</v>
      </c>
      <c r="V262" t="str">
        <f t="shared" si="51"/>
        <v>Fisherman's Wharf-Pier 45, San Francisco, CALIFORNIA</v>
      </c>
      <c r="W262" s="4" t="s">
        <v>5112</v>
      </c>
      <c r="X262">
        <f t="shared" si="52"/>
        <v>37.809085000000003</v>
      </c>
      <c r="Y262" t="s">
        <v>5112</v>
      </c>
      <c r="Z262">
        <f t="shared" si="53"/>
        <v>-122.417199</v>
      </c>
      <c r="AA262" t="s">
        <v>11758</v>
      </c>
      <c r="AB262" s="5" t="str">
        <f t="shared" si="54"/>
        <v xml:space="preserve">[261, 261, 86000089,86000089,"USS PAMPANITO (submarine)", "", "Fisherman's Wharf-Pier 45, San Francisco, CALIFORNIA", "37.809085", "-122.417199" ,[null, "", "", null, false], null], </v>
      </c>
    </row>
    <row r="263" spans="1:28">
      <c r="A263">
        <f t="shared" si="46"/>
        <v>262</v>
      </c>
      <c r="B263" s="1">
        <v>72000253</v>
      </c>
      <c r="C263" t="s">
        <v>8718</v>
      </c>
      <c r="D263" t="s">
        <v>11301</v>
      </c>
      <c r="E263" s="3" t="s">
        <v>7587</v>
      </c>
      <c r="F263" s="3" t="s">
        <v>9030</v>
      </c>
      <c r="G263" t="s">
        <v>5327</v>
      </c>
      <c r="H263">
        <v>19720622</v>
      </c>
      <c r="I263" t="s">
        <v>1137</v>
      </c>
      <c r="J263" s="2" t="str">
        <f t="shared" si="44"/>
        <v>Text</v>
      </c>
      <c r="K263" t="s">
        <v>1138</v>
      </c>
      <c r="L263" s="2" t="str">
        <f t="shared" si="45"/>
        <v>Photos</v>
      </c>
      <c r="M263">
        <v>35.643858999999999</v>
      </c>
      <c r="N263">
        <v>-121.190753</v>
      </c>
      <c r="O263" t="str">
        <f t="shared" si="47"/>
        <v xml:space="preserve">[262, 262, </v>
      </c>
      <c r="P263" s="1" t="str">
        <f t="shared" si="48"/>
        <v>72000253,</v>
      </c>
      <c r="Q263" s="1" t="str">
        <f t="shared" si="49"/>
        <v>72000253,</v>
      </c>
      <c r="R263" t="s">
        <v>5108</v>
      </c>
      <c r="S263" t="str">
        <f t="shared" si="50"/>
        <v>Hearst San Simeon Estate</v>
      </c>
      <c r="T263" t="s">
        <v>5112</v>
      </c>
      <c r="U263" s="1" t="s">
        <v>5112</v>
      </c>
      <c r="V263" t="str">
        <f t="shared" si="51"/>
        <v>3 mi. NE of San Simeon, San Simeon, CALIFORNIA</v>
      </c>
      <c r="W263" s="4" t="s">
        <v>5112</v>
      </c>
      <c r="X263">
        <f t="shared" si="52"/>
        <v>35.643858999999999</v>
      </c>
      <c r="Y263" t="s">
        <v>5112</v>
      </c>
      <c r="Z263">
        <f t="shared" si="53"/>
        <v>-121.190753</v>
      </c>
      <c r="AA263" t="s">
        <v>11758</v>
      </c>
      <c r="AB263" s="5" t="str">
        <f t="shared" si="54"/>
        <v xml:space="preserve">[262, 262, 72000253,72000253,"Hearst San Simeon Estate", "", "3 mi. NE of San Simeon, San Simeon, CALIFORNIA", "35.643859", "-121.190753" ,[null, "", "", null, false], null], </v>
      </c>
    </row>
    <row r="264" spans="1:28">
      <c r="A264">
        <f t="shared" si="46"/>
        <v>263</v>
      </c>
      <c r="B264" s="1">
        <v>71000191</v>
      </c>
      <c r="C264" t="s">
        <v>8718</v>
      </c>
      <c r="D264" t="s">
        <v>11301</v>
      </c>
      <c r="E264" s="3" t="s">
        <v>7588</v>
      </c>
      <c r="F264" s="3" t="s">
        <v>9031</v>
      </c>
      <c r="G264" t="s">
        <v>5114</v>
      </c>
      <c r="H264">
        <v>19710714</v>
      </c>
      <c r="I264" t="s">
        <v>4771</v>
      </c>
      <c r="J264" s="2" t="str">
        <f t="shared" si="44"/>
        <v>Text</v>
      </c>
      <c r="K264" t="s">
        <v>4772</v>
      </c>
      <c r="L264" s="2" t="str">
        <f t="shared" si="45"/>
        <v>Photos</v>
      </c>
      <c r="M264">
        <v>32.715738000000002</v>
      </c>
      <c r="N264">
        <v>-117.161084</v>
      </c>
      <c r="O264" t="str">
        <f t="shared" si="47"/>
        <v xml:space="preserve">[263, 263, </v>
      </c>
      <c r="P264" s="1" t="str">
        <f t="shared" si="48"/>
        <v>71000191,</v>
      </c>
      <c r="Q264" s="1" t="str">
        <f t="shared" si="49"/>
        <v>71000191,</v>
      </c>
      <c r="R264" t="s">
        <v>5108</v>
      </c>
      <c r="S264" t="str">
        <f t="shared" si="50"/>
        <v>Mission San Miguel Arcangel</v>
      </c>
      <c r="T264" t="s">
        <v>5112</v>
      </c>
      <c r="U264" s="1" t="s">
        <v>5112</v>
      </c>
      <c r="V264" t="str">
        <f t="shared" si="51"/>
        <v>Address Restricted, San Miguel, CALIFORNIA</v>
      </c>
      <c r="W264" s="4" t="s">
        <v>5112</v>
      </c>
      <c r="X264">
        <f t="shared" si="52"/>
        <v>32.715738000000002</v>
      </c>
      <c r="Y264" t="s">
        <v>5112</v>
      </c>
      <c r="Z264">
        <f t="shared" si="53"/>
        <v>-117.161084</v>
      </c>
      <c r="AA264" t="s">
        <v>11758</v>
      </c>
      <c r="AB264" s="5" t="str">
        <f t="shared" si="54"/>
        <v xml:space="preserve">[263, 263, 71000191,71000191,"Mission San Miguel Arcangel", "", "Address Restricted, San Miguel, CALIFORNIA", "32.715738", "-117.161084" ,[null, "", "", null, false], null], </v>
      </c>
    </row>
    <row r="265" spans="1:28">
      <c r="A265">
        <f t="shared" si="46"/>
        <v>264</v>
      </c>
      <c r="B265" s="1">
        <v>66000234</v>
      </c>
      <c r="C265" t="s">
        <v>8718</v>
      </c>
      <c r="D265" t="s">
        <v>11302</v>
      </c>
      <c r="E265" s="3" t="s">
        <v>7589</v>
      </c>
      <c r="F265" s="3" t="s">
        <v>9032</v>
      </c>
      <c r="G265" t="s">
        <v>5328</v>
      </c>
      <c r="H265">
        <v>19661115</v>
      </c>
      <c r="I265" t="s">
        <v>1167</v>
      </c>
      <c r="J265" s="2" t="str">
        <f t="shared" si="44"/>
        <v>Text</v>
      </c>
      <c r="K265" t="s">
        <v>1168</v>
      </c>
      <c r="L265" s="2" t="str">
        <f t="shared" si="45"/>
        <v>Photos</v>
      </c>
      <c r="M265">
        <v>37.520215</v>
      </c>
      <c r="N265">
        <v>-122.275801</v>
      </c>
      <c r="O265" t="str">
        <f t="shared" si="47"/>
        <v xml:space="preserve">[264, 264, </v>
      </c>
      <c r="P265" s="1" t="str">
        <f t="shared" si="48"/>
        <v>66000234,</v>
      </c>
      <c r="Q265" s="1" t="str">
        <f t="shared" si="49"/>
        <v>66000234,</v>
      </c>
      <c r="R265" t="s">
        <v>5108</v>
      </c>
      <c r="S265" t="str">
        <f t="shared" si="50"/>
        <v>Ralston, William C., House</v>
      </c>
      <c r="T265" t="s">
        <v>5112</v>
      </c>
      <c r="U265" s="1" t="s">
        <v>5112</v>
      </c>
      <c r="V265" t="str">
        <f t="shared" si="51"/>
        <v>College of Notre Dame campus, Belmont, CALIFORNIA</v>
      </c>
      <c r="W265" s="4" t="s">
        <v>5112</v>
      </c>
      <c r="X265">
        <f t="shared" si="52"/>
        <v>37.520215</v>
      </c>
      <c r="Y265" t="s">
        <v>5112</v>
      </c>
      <c r="Z265">
        <f t="shared" si="53"/>
        <v>-122.275801</v>
      </c>
      <c r="AA265" t="s">
        <v>11758</v>
      </c>
      <c r="AB265" s="5" t="str">
        <f t="shared" si="54"/>
        <v xml:space="preserve">[264, 264, 66000234,66000234,"Ralston, William C., House", "", "College of Notre Dame campus, Belmont, CALIFORNIA", "37.520215", "-122.275801" ,[null, "", "", null, false], null], </v>
      </c>
    </row>
    <row r="266" spans="1:28">
      <c r="A266">
        <f t="shared" si="46"/>
        <v>265</v>
      </c>
      <c r="B266" s="1">
        <v>68000022</v>
      </c>
      <c r="C266" t="s">
        <v>8718</v>
      </c>
      <c r="D266" t="s">
        <v>11302</v>
      </c>
      <c r="E266" s="3" t="s">
        <v>7590</v>
      </c>
      <c r="F266" s="3" t="s">
        <v>9033</v>
      </c>
      <c r="G266" t="s">
        <v>5329</v>
      </c>
      <c r="H266">
        <v>19680523</v>
      </c>
      <c r="I266" t="s">
        <v>1173</v>
      </c>
      <c r="J266" s="2" t="str">
        <f t="shared" si="44"/>
        <v>Text</v>
      </c>
      <c r="K266" t="s">
        <v>1174</v>
      </c>
      <c r="L266" s="2" t="str">
        <f t="shared" si="45"/>
        <v>Photos</v>
      </c>
      <c r="M266">
        <v>37.629652</v>
      </c>
      <c r="N266">
        <v>-122.437122</v>
      </c>
      <c r="O266" t="str">
        <f t="shared" si="47"/>
        <v xml:space="preserve">[265, 265, </v>
      </c>
      <c r="P266" s="1" t="str">
        <f t="shared" si="48"/>
        <v>68000022,</v>
      </c>
      <c r="Q266" s="1" t="str">
        <f t="shared" si="49"/>
        <v>68000022,</v>
      </c>
      <c r="R266" t="s">
        <v>5108</v>
      </c>
      <c r="S266" t="str">
        <f t="shared" si="50"/>
        <v>San Francisco Bay Discovery Site</v>
      </c>
      <c r="T266" t="s">
        <v>5112</v>
      </c>
      <c r="U266" s="1" t="s">
        <v>5112</v>
      </c>
      <c r="V266" t="str">
        <f t="shared" si="51"/>
        <v>4 mi. W of San Bruno via Skyline Dr. and Sneath Lane, San Bruno, CALIFORNIA</v>
      </c>
      <c r="W266" s="4" t="s">
        <v>5112</v>
      </c>
      <c r="X266">
        <f t="shared" si="52"/>
        <v>37.629652</v>
      </c>
      <c r="Y266" t="s">
        <v>5112</v>
      </c>
      <c r="Z266">
        <f t="shared" si="53"/>
        <v>-122.437122</v>
      </c>
      <c r="AA266" t="s">
        <v>11758</v>
      </c>
      <c r="AB266" s="5" t="str">
        <f t="shared" si="54"/>
        <v xml:space="preserve">[265, 265, 68000022,68000022,"San Francisco Bay Discovery Site", "", "4 mi. W of San Bruno via Skyline Dr. and Sneath Lane, San Bruno, CALIFORNIA", "37.629652", "-122.437122" ,[null, "", "", null, false], null], </v>
      </c>
    </row>
    <row r="267" spans="1:28">
      <c r="A267">
        <f t="shared" si="46"/>
        <v>266</v>
      </c>
      <c r="B267" s="1">
        <v>70000149</v>
      </c>
      <c r="C267" t="s">
        <v>8718</v>
      </c>
      <c r="D267" t="s">
        <v>7591</v>
      </c>
      <c r="E267" s="3" t="s">
        <v>7591</v>
      </c>
      <c r="F267" s="3" t="s">
        <v>9034</v>
      </c>
      <c r="G267" t="s">
        <v>5330</v>
      </c>
      <c r="H267">
        <v>19700415</v>
      </c>
      <c r="I267" t="s">
        <v>2293</v>
      </c>
      <c r="J267" s="2" t="str">
        <f t="shared" si="44"/>
        <v>Text</v>
      </c>
      <c r="K267" t="s">
        <v>2294</v>
      </c>
      <c r="L267" s="2" t="str">
        <f t="shared" si="45"/>
        <v>Photos</v>
      </c>
      <c r="M267">
        <v>34.424250999999998</v>
      </c>
      <c r="N267">
        <v>-119.695919</v>
      </c>
      <c r="O267" t="str">
        <f t="shared" si="47"/>
        <v xml:space="preserve">[266, 266, </v>
      </c>
      <c r="P267" s="1" t="str">
        <f t="shared" si="48"/>
        <v>70000149,</v>
      </c>
      <c r="Q267" s="1" t="str">
        <f t="shared" si="49"/>
        <v>70000149,</v>
      </c>
      <c r="R267" t="s">
        <v>5108</v>
      </c>
      <c r="S267" t="str">
        <f t="shared" si="50"/>
        <v>Gonzalez, Rafael, House</v>
      </c>
      <c r="T267" t="s">
        <v>5112</v>
      </c>
      <c r="U267" s="1" t="s">
        <v>5112</v>
      </c>
      <c r="V267" t="str">
        <f t="shared" si="51"/>
        <v>835 Laguna St., Santa Barbara, CALIFORNIA</v>
      </c>
      <c r="W267" s="4" t="s">
        <v>5112</v>
      </c>
      <c r="X267">
        <f t="shared" si="52"/>
        <v>34.424250999999998</v>
      </c>
      <c r="Y267" t="s">
        <v>5112</v>
      </c>
      <c r="Z267">
        <f t="shared" si="53"/>
        <v>-119.695919</v>
      </c>
      <c r="AA267" t="s">
        <v>11758</v>
      </c>
      <c r="AB267" s="5" t="str">
        <f t="shared" si="54"/>
        <v xml:space="preserve">[266, 266, 70000149,70000149,"Gonzalez, Rafael, House", "", "835 Laguna St., Santa Barbara, CALIFORNIA", "34.424251", "-119.695919" ,[null, "", "", null, false], null], </v>
      </c>
    </row>
    <row r="268" spans="1:28">
      <c r="A268">
        <f t="shared" si="46"/>
        <v>267</v>
      </c>
      <c r="B268" s="1">
        <v>70000147</v>
      </c>
      <c r="C268" t="s">
        <v>8718</v>
      </c>
      <c r="D268" t="s">
        <v>7591</v>
      </c>
      <c r="E268" s="3" t="s">
        <v>7592</v>
      </c>
      <c r="F268" s="3" t="s">
        <v>9035</v>
      </c>
      <c r="G268" t="s">
        <v>5331</v>
      </c>
      <c r="H268">
        <v>19700415</v>
      </c>
      <c r="I268" t="s">
        <v>1143</v>
      </c>
      <c r="J268" s="2" t="str">
        <f t="shared" si="44"/>
        <v>Text</v>
      </c>
      <c r="K268" t="s">
        <v>1144</v>
      </c>
      <c r="L268" s="2" t="str">
        <f t="shared" si="45"/>
        <v>Photos</v>
      </c>
      <c r="M268">
        <v>34.639150000000001</v>
      </c>
      <c r="N268">
        <v>-120.45794100000001</v>
      </c>
      <c r="O268" t="str">
        <f t="shared" si="47"/>
        <v xml:space="preserve">[267, 267, </v>
      </c>
      <c r="P268" s="1" t="str">
        <f t="shared" si="48"/>
        <v>70000147,</v>
      </c>
      <c r="Q268" s="1" t="str">
        <f t="shared" si="49"/>
        <v>70000147,</v>
      </c>
      <c r="R268" t="s">
        <v>5108</v>
      </c>
      <c r="S268" t="str">
        <f t="shared" si="50"/>
        <v>La Purisima Mission</v>
      </c>
      <c r="T268" t="s">
        <v>5112</v>
      </c>
      <c r="U268" s="1" t="s">
        <v>5112</v>
      </c>
      <c r="V268" t="str">
        <f t="shared" si="51"/>
        <v>4 mi. E of Lompoc, near jct. of CA 1 and 150, Lompoc, CALIFORNIA</v>
      </c>
      <c r="W268" s="4" t="s">
        <v>5112</v>
      </c>
      <c r="X268">
        <f t="shared" si="52"/>
        <v>34.639150000000001</v>
      </c>
      <c r="Y268" t="s">
        <v>5112</v>
      </c>
      <c r="Z268">
        <f t="shared" si="53"/>
        <v>-120.45794100000001</v>
      </c>
      <c r="AA268" t="s">
        <v>11758</v>
      </c>
      <c r="AB268" s="5" t="str">
        <f t="shared" si="54"/>
        <v xml:space="preserve">[267, 267, 70000147,70000147,"La Purisima Mission", "", "4 mi. E of Lompoc, near jct. of CA 1 and 150, Lompoc, CALIFORNIA", "34.63915", "-120.457941" ,[null, "", "", null, false], null], </v>
      </c>
    </row>
    <row r="269" spans="1:28">
      <c r="A269">
        <f t="shared" si="46"/>
        <v>268</v>
      </c>
      <c r="B269" s="1">
        <v>70000148</v>
      </c>
      <c r="C269" t="s">
        <v>8718</v>
      </c>
      <c r="D269" t="s">
        <v>7591</v>
      </c>
      <c r="E269" s="3" t="s">
        <v>7593</v>
      </c>
      <c r="F269" s="3" t="s">
        <v>9036</v>
      </c>
      <c r="G269" t="s">
        <v>5332</v>
      </c>
      <c r="H269">
        <v>19700415</v>
      </c>
      <c r="I269" t="s">
        <v>2275</v>
      </c>
      <c r="J269" s="2" t="str">
        <f t="shared" si="44"/>
        <v>Text</v>
      </c>
      <c r="K269" t="s">
        <v>2276</v>
      </c>
      <c r="L269" s="2" t="str">
        <f t="shared" si="45"/>
        <v>Photos</v>
      </c>
      <c r="M269">
        <v>37.526442000000003</v>
      </c>
      <c r="N269">
        <v>-122.270117</v>
      </c>
      <c r="O269" t="str">
        <f t="shared" si="47"/>
        <v xml:space="preserve">[268, 268, </v>
      </c>
      <c r="P269" s="1" t="str">
        <f t="shared" si="48"/>
        <v>70000148,</v>
      </c>
      <c r="Q269" s="1" t="str">
        <f t="shared" si="49"/>
        <v>70000148,</v>
      </c>
      <c r="R269" t="s">
        <v>5108</v>
      </c>
      <c r="S269" t="str">
        <f t="shared" si="50"/>
        <v>Los Alamos Ranch House</v>
      </c>
      <c r="T269" t="s">
        <v>5112</v>
      </c>
      <c r="U269" s="1" t="s">
        <v>5112</v>
      </c>
      <c r="V269" t="str">
        <f t="shared" si="51"/>
        <v>3 mi. W of Los Alamos on old U.S. 101, Los Alamos, CALIFORNIA</v>
      </c>
      <c r="W269" s="4" t="s">
        <v>5112</v>
      </c>
      <c r="X269">
        <f t="shared" si="52"/>
        <v>37.526442000000003</v>
      </c>
      <c r="Y269" t="s">
        <v>5112</v>
      </c>
      <c r="Z269">
        <f t="shared" si="53"/>
        <v>-122.270117</v>
      </c>
      <c r="AA269" t="s">
        <v>11758</v>
      </c>
      <c r="AB269" s="5" t="str">
        <f t="shared" si="54"/>
        <v xml:space="preserve">[268, 268, 70000148,70000148,"Los Alamos Ranch House", "", "3 mi. W of Los Alamos on old U.S. 101, Los Alamos, CALIFORNIA", "37.526442", "-122.270117" ,[null, "", "", null, false], null], </v>
      </c>
    </row>
    <row r="270" spans="1:28">
      <c r="A270">
        <f t="shared" si="46"/>
        <v>269</v>
      </c>
      <c r="B270" s="1">
        <v>99000630</v>
      </c>
      <c r="C270" t="s">
        <v>8718</v>
      </c>
      <c r="D270" t="s">
        <v>7591</v>
      </c>
      <c r="E270" s="3" t="s">
        <v>7594</v>
      </c>
      <c r="F270" s="3" t="s">
        <v>9037</v>
      </c>
      <c r="G270" t="s">
        <v>5333</v>
      </c>
      <c r="H270">
        <v>19990120</v>
      </c>
      <c r="I270" t="s">
        <v>4673</v>
      </c>
      <c r="J270" s="2" t="str">
        <f t="shared" si="44"/>
        <v>Text</v>
      </c>
      <c r="K270" t="s">
        <v>4674</v>
      </c>
      <c r="L270" s="2" t="str">
        <f t="shared" si="45"/>
        <v>Photos</v>
      </c>
      <c r="M270">
        <v>34.601877999999999</v>
      </c>
      <c r="N270">
        <v>-120.130622</v>
      </c>
      <c r="O270" t="str">
        <f t="shared" si="47"/>
        <v xml:space="preserve">[269, 269, </v>
      </c>
      <c r="P270" s="1" t="str">
        <f t="shared" si="48"/>
        <v>99000630,</v>
      </c>
      <c r="Q270" s="1" t="str">
        <f t="shared" si="49"/>
        <v>99000630,</v>
      </c>
      <c r="R270" t="s">
        <v>5108</v>
      </c>
      <c r="S270" t="str">
        <f t="shared" si="50"/>
        <v>Mission Santa Ines</v>
      </c>
      <c r="T270" t="s">
        <v>5112</v>
      </c>
      <c r="U270" s="1" t="s">
        <v>5112</v>
      </c>
      <c r="V270" t="str">
        <f t="shared" si="51"/>
        <v>E side of Solvang, S of CA 246, Solvang, CALIFORNIA</v>
      </c>
      <c r="W270" s="4" t="s">
        <v>5112</v>
      </c>
      <c r="X270">
        <f t="shared" si="52"/>
        <v>34.601877999999999</v>
      </c>
      <c r="Y270" t="s">
        <v>5112</v>
      </c>
      <c r="Z270">
        <f t="shared" si="53"/>
        <v>-120.130622</v>
      </c>
      <c r="AA270" t="s">
        <v>11758</v>
      </c>
      <c r="AB270" s="5" t="str">
        <f t="shared" si="54"/>
        <v xml:space="preserve">[269, 269, 99000630,99000630,"Mission Santa Ines", "", "E side of Solvang, S of CA 246, Solvang, CALIFORNIA", "34.601878", "-120.130622" ,[null, "", "", null, false], null], </v>
      </c>
    </row>
    <row r="271" spans="1:28">
      <c r="A271">
        <f t="shared" si="46"/>
        <v>270</v>
      </c>
      <c r="B271" s="1">
        <v>81000177</v>
      </c>
      <c r="C271" t="s">
        <v>8718</v>
      </c>
      <c r="D271" t="s">
        <v>7591</v>
      </c>
      <c r="E271" s="3" t="s">
        <v>7591</v>
      </c>
      <c r="F271" s="3" t="s">
        <v>9038</v>
      </c>
      <c r="G271" t="s">
        <v>5334</v>
      </c>
      <c r="H271">
        <v>19810123</v>
      </c>
      <c r="I271" t="s">
        <v>4695</v>
      </c>
      <c r="J271" s="2" t="str">
        <f t="shared" si="44"/>
        <v>Text</v>
      </c>
      <c r="K271" t="s">
        <v>4696</v>
      </c>
      <c r="L271" s="2" t="str">
        <f t="shared" si="45"/>
        <v>Photos</v>
      </c>
      <c r="M271">
        <v>34.424525000000003</v>
      </c>
      <c r="N271">
        <v>-119.702077</v>
      </c>
      <c r="O271" t="str">
        <f t="shared" si="47"/>
        <v xml:space="preserve">[270, 270, </v>
      </c>
      <c r="P271" s="1" t="str">
        <f t="shared" si="48"/>
        <v>81000177,</v>
      </c>
      <c r="Q271" s="1" t="str">
        <f t="shared" si="49"/>
        <v>81000177,</v>
      </c>
      <c r="R271" t="s">
        <v>5108</v>
      </c>
      <c r="S271" t="str">
        <f t="shared" si="50"/>
        <v>Santa Barbara County Courthouse</v>
      </c>
      <c r="T271" t="s">
        <v>5112</v>
      </c>
      <c r="U271" s="1" t="s">
        <v>5112</v>
      </c>
      <c r="V271" t="str">
        <f t="shared" si="51"/>
        <v>1100 Anacapa St., Santa Barbara, CALIFORNIA</v>
      </c>
      <c r="W271" s="4" t="s">
        <v>5112</v>
      </c>
      <c r="X271">
        <f t="shared" si="52"/>
        <v>34.424525000000003</v>
      </c>
      <c r="Y271" t="s">
        <v>5112</v>
      </c>
      <c r="Z271">
        <f t="shared" si="53"/>
        <v>-119.702077</v>
      </c>
      <c r="AA271" t="s">
        <v>11758</v>
      </c>
      <c r="AB271" s="5" t="str">
        <f t="shared" si="54"/>
        <v xml:space="preserve">[270, 270, 81000177,81000177,"Santa Barbara County Courthouse", "", "1100 Anacapa St., Santa Barbara, CALIFORNIA", "34.424525", "-119.702077" ,[null, "", "", null, false], null], </v>
      </c>
    </row>
    <row r="272" spans="1:28">
      <c r="A272">
        <f t="shared" si="46"/>
        <v>271</v>
      </c>
      <c r="B272" s="1">
        <v>66000237</v>
      </c>
      <c r="C272" t="s">
        <v>8718</v>
      </c>
      <c r="D272" t="s">
        <v>7591</v>
      </c>
      <c r="E272" s="3" t="s">
        <v>7591</v>
      </c>
      <c r="F272" s="3" t="s">
        <v>9039</v>
      </c>
      <c r="G272" t="s">
        <v>5335</v>
      </c>
      <c r="H272">
        <v>19661015</v>
      </c>
      <c r="I272" t="s">
        <v>2299</v>
      </c>
      <c r="J272" s="2" t="str">
        <f t="shared" si="44"/>
        <v>Text</v>
      </c>
      <c r="K272" t="s">
        <v>2300</v>
      </c>
      <c r="L272" s="2" t="str">
        <f t="shared" si="45"/>
        <v>Photos</v>
      </c>
      <c r="M272">
        <v>34.438001</v>
      </c>
      <c r="N272">
        <v>-119.71362999999999</v>
      </c>
      <c r="O272" t="str">
        <f t="shared" si="47"/>
        <v xml:space="preserve">[271, 271, </v>
      </c>
      <c r="P272" s="1" t="str">
        <f t="shared" si="48"/>
        <v>66000237,</v>
      </c>
      <c r="Q272" s="1" t="str">
        <f t="shared" si="49"/>
        <v>66000237,</v>
      </c>
      <c r="R272" t="s">
        <v>5108</v>
      </c>
      <c r="S272" t="str">
        <f t="shared" si="50"/>
        <v>Santa Barbara Mission</v>
      </c>
      <c r="T272" t="s">
        <v>5112</v>
      </c>
      <c r="U272" s="1" t="s">
        <v>5112</v>
      </c>
      <c r="V272" t="str">
        <f t="shared" si="51"/>
        <v>2201 Laguna St., Santa Barbara, CALIFORNIA</v>
      </c>
      <c r="W272" s="4" t="s">
        <v>5112</v>
      </c>
      <c r="X272">
        <f t="shared" si="52"/>
        <v>34.438001</v>
      </c>
      <c r="Y272" t="s">
        <v>5112</v>
      </c>
      <c r="Z272">
        <f t="shared" si="53"/>
        <v>-119.71362999999999</v>
      </c>
      <c r="AA272" t="s">
        <v>11758</v>
      </c>
      <c r="AB272" s="5" t="str">
        <f t="shared" si="54"/>
        <v xml:space="preserve">[271, 271, 66000237,66000237,"Santa Barbara Mission", "", "2201 Laguna St., Santa Barbara, CALIFORNIA", "34.438001", "-119.71363" ,[null, "", "", null, false], null], </v>
      </c>
    </row>
    <row r="273" spans="1:28">
      <c r="A273">
        <f t="shared" si="46"/>
        <v>272</v>
      </c>
      <c r="B273" s="1">
        <v>86003511</v>
      </c>
      <c r="C273" t="s">
        <v>8718</v>
      </c>
      <c r="D273" t="s">
        <v>7591</v>
      </c>
      <c r="E273" s="3" t="s">
        <v>7592</v>
      </c>
      <c r="F273" s="3" t="s">
        <v>9040</v>
      </c>
      <c r="G273" t="s">
        <v>5336</v>
      </c>
      <c r="H273">
        <v>19860623</v>
      </c>
      <c r="I273" t="s">
        <v>2596</v>
      </c>
      <c r="J273" s="2" t="str">
        <f t="shared" si="44"/>
        <v>Text</v>
      </c>
      <c r="K273" t="s">
        <v>2597</v>
      </c>
      <c r="L273" s="2" t="str">
        <f t="shared" si="45"/>
        <v>Photos</v>
      </c>
      <c r="M273">
        <v>34.708874999999999</v>
      </c>
      <c r="N273">
        <v>-120.567711</v>
      </c>
      <c r="O273" t="str">
        <f t="shared" si="47"/>
        <v xml:space="preserve">[272, 272, </v>
      </c>
      <c r="P273" s="1" t="str">
        <f t="shared" si="48"/>
        <v>86003511,</v>
      </c>
      <c r="Q273" s="1" t="str">
        <f t="shared" si="49"/>
        <v>86003511,</v>
      </c>
      <c r="R273" t="s">
        <v>5108</v>
      </c>
      <c r="S273" t="str">
        <f t="shared" si="50"/>
        <v>Space Launch Complex 10</v>
      </c>
      <c r="T273" t="s">
        <v>5112</v>
      </c>
      <c r="U273" s="1" t="s">
        <v>5112</v>
      </c>
      <c r="V273" t="str">
        <f t="shared" si="51"/>
        <v>Vandenberg Air Force Base, Lompoc, CALIFORNIA</v>
      </c>
      <c r="W273" s="4" t="s">
        <v>5112</v>
      </c>
      <c r="X273">
        <f t="shared" si="52"/>
        <v>34.708874999999999</v>
      </c>
      <c r="Y273" t="s">
        <v>5112</v>
      </c>
      <c r="Z273">
        <f t="shared" si="53"/>
        <v>-120.567711</v>
      </c>
      <c r="AA273" t="s">
        <v>11758</v>
      </c>
      <c r="AB273" s="5" t="str">
        <f t="shared" si="54"/>
        <v xml:space="preserve">[272, 272, 86003511,86003511,"Space Launch Complex 10", "", "Vandenberg Air Force Base, Lompoc, CALIFORNIA", "34.708875", "-120.567711" ,[null, "", "", null, false], null], </v>
      </c>
    </row>
    <row r="274" spans="1:28">
      <c r="A274">
        <f t="shared" si="46"/>
        <v>273</v>
      </c>
      <c r="B274" s="1">
        <v>87000002</v>
      </c>
      <c r="C274" t="s">
        <v>8718</v>
      </c>
      <c r="D274" t="s">
        <v>7591</v>
      </c>
      <c r="E274" s="3" t="s">
        <v>7595</v>
      </c>
      <c r="F274" s="3" t="s">
        <v>9041</v>
      </c>
      <c r="G274" t="s">
        <v>5337</v>
      </c>
      <c r="H274">
        <v>19870129</v>
      </c>
      <c r="I274" t="s">
        <v>4995</v>
      </c>
      <c r="J274" s="2" t="str">
        <f t="shared" si="44"/>
        <v>Text</v>
      </c>
      <c r="K274" t="s">
        <v>4996</v>
      </c>
      <c r="L274" s="2" t="str">
        <f t="shared" si="45"/>
        <v>Photos</v>
      </c>
      <c r="M274">
        <v>34.435420999999998</v>
      </c>
      <c r="N274">
        <v>-119.63643</v>
      </c>
      <c r="O274" t="str">
        <f t="shared" si="47"/>
        <v xml:space="preserve">[273, 273, </v>
      </c>
      <c r="P274" s="1" t="str">
        <f t="shared" si="48"/>
        <v>87000002,</v>
      </c>
      <c r="Q274" s="1" t="str">
        <f t="shared" si="49"/>
        <v>87000002,</v>
      </c>
      <c r="R274" t="s">
        <v>5108</v>
      </c>
      <c r="S274" t="str">
        <f t="shared" si="50"/>
        <v>Steedman Estate</v>
      </c>
      <c r="T274" t="s">
        <v>5112</v>
      </c>
      <c r="U274" s="1" t="s">
        <v>5112</v>
      </c>
      <c r="V274" t="str">
        <f t="shared" si="51"/>
        <v>1387 E. Valley Rd., Montecito, CALIFORNIA</v>
      </c>
      <c r="W274" s="4" t="s">
        <v>5112</v>
      </c>
      <c r="X274">
        <f t="shared" si="52"/>
        <v>34.435420999999998</v>
      </c>
      <c r="Y274" t="s">
        <v>5112</v>
      </c>
      <c r="Z274">
        <f t="shared" si="53"/>
        <v>-119.63643</v>
      </c>
      <c r="AA274" t="s">
        <v>11758</v>
      </c>
      <c r="AB274" s="5" t="str">
        <f t="shared" si="54"/>
        <v xml:space="preserve">[273, 273, 87000002,87000002,"Steedman Estate", "", "1387 E. Valley Rd., Montecito, CALIFORNIA", "34.435421", "-119.63643" ,[null, "", "", null, false], null], </v>
      </c>
    </row>
    <row r="275" spans="1:28">
      <c r="A275">
        <f t="shared" si="46"/>
        <v>274</v>
      </c>
      <c r="B275" s="1">
        <v>78000780</v>
      </c>
      <c r="C275" t="s">
        <v>8718</v>
      </c>
      <c r="D275" t="s">
        <v>8176</v>
      </c>
      <c r="E275" s="3" t="s">
        <v>7596</v>
      </c>
      <c r="F275" s="3" t="s">
        <v>9042</v>
      </c>
      <c r="G275" t="s">
        <v>5338</v>
      </c>
      <c r="H275">
        <v>19781107</v>
      </c>
      <c r="I275" t="s">
        <v>3476</v>
      </c>
      <c r="J275" s="2" t="str">
        <f t="shared" si="44"/>
        <v>Text</v>
      </c>
      <c r="K275" t="s">
        <v>3477</v>
      </c>
      <c r="L275" s="2" t="str">
        <f t="shared" si="45"/>
        <v>Photos</v>
      </c>
      <c r="M275">
        <v>37.415903999999998</v>
      </c>
      <c r="N275">
        <v>-122.163759</v>
      </c>
      <c r="O275" t="str">
        <f t="shared" si="47"/>
        <v xml:space="preserve">[274, 274, </v>
      </c>
      <c r="P275" s="1" t="str">
        <f t="shared" si="48"/>
        <v>78000780,</v>
      </c>
      <c r="Q275" s="1" t="str">
        <f t="shared" si="49"/>
        <v>78000780,</v>
      </c>
      <c r="R275" t="s">
        <v>5108</v>
      </c>
      <c r="S275" t="str">
        <f t="shared" si="50"/>
        <v>Hanna-Honeycomb House</v>
      </c>
      <c r="T275" t="s">
        <v>5112</v>
      </c>
      <c r="U275" s="1" t="s">
        <v>5112</v>
      </c>
      <c r="V275" t="str">
        <f t="shared" si="51"/>
        <v>737 Frenchman's Rd., Palo Alto, CALIFORNIA</v>
      </c>
      <c r="W275" s="4" t="s">
        <v>5112</v>
      </c>
      <c r="X275">
        <f t="shared" si="52"/>
        <v>37.415903999999998</v>
      </c>
      <c r="Y275" t="s">
        <v>5112</v>
      </c>
      <c r="Z275">
        <f t="shared" si="53"/>
        <v>-122.163759</v>
      </c>
      <c r="AA275" t="s">
        <v>11758</v>
      </c>
      <c r="AB275" s="5" t="str">
        <f t="shared" si="54"/>
        <v xml:space="preserve">[274, 274, 78000780,78000780,"Hanna-Honeycomb House", "", "737 Frenchman's Rd., Palo Alto, CALIFORNIA", "37.415904", "-122.163759" ,[null, "", "", null, false], null], </v>
      </c>
    </row>
    <row r="276" spans="1:28">
      <c r="A276">
        <f t="shared" si="46"/>
        <v>275</v>
      </c>
      <c r="B276" s="1">
        <v>78000786</v>
      </c>
      <c r="C276" t="s">
        <v>8718</v>
      </c>
      <c r="D276" t="s">
        <v>8176</v>
      </c>
      <c r="E276" s="3" t="s">
        <v>7597</v>
      </c>
      <c r="F276" s="3" t="s">
        <v>9043</v>
      </c>
      <c r="G276" t="s">
        <v>5339</v>
      </c>
      <c r="H276">
        <v>19780130</v>
      </c>
      <c r="I276" t="s">
        <v>1149</v>
      </c>
      <c r="J276" s="2" t="str">
        <f t="shared" si="44"/>
        <v>Text</v>
      </c>
      <c r="K276" t="s">
        <v>1150</v>
      </c>
      <c r="L276" s="2" t="str">
        <f t="shared" si="45"/>
        <v>Photos</v>
      </c>
      <c r="M276">
        <v>37.418050000000001</v>
      </c>
      <c r="N276">
        <v>-122.168694</v>
      </c>
      <c r="O276" t="str">
        <f t="shared" si="47"/>
        <v xml:space="preserve">[275, 275, </v>
      </c>
      <c r="P276" s="1" t="str">
        <f t="shared" si="48"/>
        <v>78000786,</v>
      </c>
      <c r="Q276" s="1" t="str">
        <f t="shared" si="49"/>
        <v>78000786,</v>
      </c>
      <c r="R276" t="s">
        <v>5108</v>
      </c>
      <c r="S276" t="str">
        <f t="shared" si="50"/>
        <v>Hoover, Lou Henry, House</v>
      </c>
      <c r="T276" t="s">
        <v>5112</v>
      </c>
      <c r="U276" s="1" t="s">
        <v>5112</v>
      </c>
      <c r="V276" t="str">
        <f t="shared" si="51"/>
        <v>623 Mirada Rd., Stanford, CALIFORNIA</v>
      </c>
      <c r="W276" s="4" t="s">
        <v>5112</v>
      </c>
      <c r="X276">
        <f t="shared" si="52"/>
        <v>37.418050000000001</v>
      </c>
      <c r="Y276" t="s">
        <v>5112</v>
      </c>
      <c r="Z276">
        <f t="shared" si="53"/>
        <v>-122.168694</v>
      </c>
      <c r="AA276" t="s">
        <v>11758</v>
      </c>
      <c r="AB276" s="5" t="str">
        <f t="shared" si="54"/>
        <v xml:space="preserve">[275, 275, 78000786,78000786,"Hoover, Lou Henry, House", "", "623 Mirada Rd., Stanford, CALIFORNIA", "37.41805", "-122.168694" ,[null, "", "", null, false], null], </v>
      </c>
    </row>
    <row r="277" spans="1:28">
      <c r="A277">
        <f t="shared" si="46"/>
        <v>276</v>
      </c>
      <c r="B277" s="1">
        <v>66000236</v>
      </c>
      <c r="C277" t="s">
        <v>8718</v>
      </c>
      <c r="D277" t="s">
        <v>8176</v>
      </c>
      <c r="E277" s="3" t="s">
        <v>7598</v>
      </c>
      <c r="F277" s="3" t="s">
        <v>9044</v>
      </c>
      <c r="G277" t="s">
        <v>5340</v>
      </c>
      <c r="H277">
        <v>19661015</v>
      </c>
      <c r="I277" t="s">
        <v>2295</v>
      </c>
      <c r="J277" s="2" t="str">
        <f t="shared" si="44"/>
        <v>Text</v>
      </c>
      <c r="K277" t="s">
        <v>2296</v>
      </c>
      <c r="L277" s="2" t="str">
        <f t="shared" si="45"/>
        <v>Photos</v>
      </c>
      <c r="M277">
        <v>37.338208000000002</v>
      </c>
      <c r="N277">
        <v>-121.886329</v>
      </c>
      <c r="O277" t="str">
        <f t="shared" si="47"/>
        <v xml:space="preserve">[276, 276, </v>
      </c>
      <c r="P277" s="1" t="str">
        <f t="shared" si="48"/>
        <v>66000236,</v>
      </c>
      <c r="Q277" s="1" t="str">
        <f t="shared" si="49"/>
        <v>66000236,</v>
      </c>
      <c r="R277" t="s">
        <v>5108</v>
      </c>
      <c r="S277" t="str">
        <f t="shared" si="50"/>
        <v>New Almaden</v>
      </c>
      <c r="T277" t="s">
        <v>5112</v>
      </c>
      <c r="U277" s="1" t="s">
        <v>5112</v>
      </c>
      <c r="V277" t="str">
        <f t="shared" si="51"/>
        <v>14 mi. S of San Jose on CR G8, San Jose, CALIFORNIA</v>
      </c>
      <c r="W277" s="4" t="s">
        <v>5112</v>
      </c>
      <c r="X277">
        <f t="shared" si="52"/>
        <v>37.338208000000002</v>
      </c>
      <c r="Y277" t="s">
        <v>5112</v>
      </c>
      <c r="Z277">
        <f t="shared" si="53"/>
        <v>-121.886329</v>
      </c>
      <c r="AA277" t="s">
        <v>11758</v>
      </c>
      <c r="AB277" s="5" t="str">
        <f t="shared" si="54"/>
        <v xml:space="preserve">[276, 276, 66000236,66000236,"New Almaden", "", "14 mi. S of San Jose on CR G8, San Jose, CALIFORNIA", "37.338208", "-121.886329" ,[null, "", "", null, false], null], </v>
      </c>
    </row>
    <row r="278" spans="1:28">
      <c r="A278">
        <f t="shared" si="46"/>
        <v>277</v>
      </c>
      <c r="B278" s="1">
        <v>66000235</v>
      </c>
      <c r="C278" t="s">
        <v>8718</v>
      </c>
      <c r="D278" t="s">
        <v>8176</v>
      </c>
      <c r="E278" s="3" t="s">
        <v>7599</v>
      </c>
      <c r="F278" s="3" t="s">
        <v>9045</v>
      </c>
      <c r="G278" t="s">
        <v>5341</v>
      </c>
      <c r="H278">
        <v>19661015</v>
      </c>
      <c r="I278" t="s">
        <v>2350</v>
      </c>
      <c r="J278" s="2" t="str">
        <f t="shared" si="44"/>
        <v>Text</v>
      </c>
      <c r="K278" t="s">
        <v>2351</v>
      </c>
      <c r="L278" s="2" t="str">
        <f t="shared" si="45"/>
        <v>Photos</v>
      </c>
      <c r="M278">
        <v>37.005782000000004</v>
      </c>
      <c r="N278">
        <v>-121.568275</v>
      </c>
      <c r="O278" t="str">
        <f t="shared" si="47"/>
        <v xml:space="preserve">[277, 277, </v>
      </c>
      <c r="P278" s="1" t="str">
        <f t="shared" si="48"/>
        <v>66000235,</v>
      </c>
      <c r="Q278" s="1" t="str">
        <f t="shared" si="49"/>
        <v>66000235,</v>
      </c>
      <c r="R278" t="s">
        <v>5108</v>
      </c>
      <c r="S278" t="str">
        <f t="shared" si="50"/>
        <v>Norris, Frank, Cabin</v>
      </c>
      <c r="T278" t="s">
        <v>5112</v>
      </c>
      <c r="U278" s="1" t="s">
        <v>5112</v>
      </c>
      <c r="V278" t="str">
        <f t="shared" si="51"/>
        <v>10 mi. W of Gilroy off CA 152, Gilroy, CALIFORNIA</v>
      </c>
      <c r="W278" s="4" t="s">
        <v>5112</v>
      </c>
      <c r="X278">
        <f t="shared" si="52"/>
        <v>37.005782000000004</v>
      </c>
      <c r="Y278" t="s">
        <v>5112</v>
      </c>
      <c r="Z278">
        <f t="shared" si="53"/>
        <v>-121.568275</v>
      </c>
      <c r="AA278" t="s">
        <v>11758</v>
      </c>
      <c r="AB278" s="5" t="str">
        <f t="shared" si="54"/>
        <v xml:space="preserve">[277, 277, 66000235,66000235,"Norris, Frank, Cabin", "", "10 mi. W of Gilroy off CA 152, Gilroy, CALIFORNIA", "37.005782", "-121.568275" ,[null, "", "", null, false], null], </v>
      </c>
    </row>
    <row r="279" spans="1:28">
      <c r="A279">
        <f t="shared" si="46"/>
        <v>278</v>
      </c>
      <c r="B279" s="1">
        <v>85002799</v>
      </c>
      <c r="C279" t="s">
        <v>8718</v>
      </c>
      <c r="D279" t="s">
        <v>8176</v>
      </c>
      <c r="E279" s="3" t="s">
        <v>7600</v>
      </c>
      <c r="F279" s="3" t="s">
        <v>9046</v>
      </c>
      <c r="G279" t="s">
        <v>5342</v>
      </c>
      <c r="H279">
        <v>19851003</v>
      </c>
      <c r="I279" t="s">
        <v>2103</v>
      </c>
      <c r="J279" s="2" t="str">
        <f t="shared" si="44"/>
        <v>Text</v>
      </c>
      <c r="K279" t="s">
        <v>2104</v>
      </c>
      <c r="L279" s="2" t="str">
        <f t="shared" si="45"/>
        <v>Photos</v>
      </c>
      <c r="M279">
        <v>37.417520000000003</v>
      </c>
      <c r="N279">
        <v>-122.05249999999999</v>
      </c>
      <c r="O279" t="str">
        <f t="shared" si="47"/>
        <v xml:space="preserve">[278, 278, </v>
      </c>
      <c r="P279" s="1" t="str">
        <f t="shared" si="48"/>
        <v>85002799,</v>
      </c>
      <c r="Q279" s="1" t="str">
        <f t="shared" si="49"/>
        <v>85002799,</v>
      </c>
      <c r="R279" t="s">
        <v>5108</v>
      </c>
      <c r="S279" t="str">
        <f t="shared" si="50"/>
        <v>Unitary Plan Wind Tunnel</v>
      </c>
      <c r="T279" t="s">
        <v>5112</v>
      </c>
      <c r="U279" s="1" t="s">
        <v>5112</v>
      </c>
      <c r="V279" t="str">
        <f t="shared" si="51"/>
        <v>Ames Research Center, Moffett Field, CALIFORNIA</v>
      </c>
      <c r="W279" s="4" t="s">
        <v>5112</v>
      </c>
      <c r="X279">
        <f t="shared" si="52"/>
        <v>37.417520000000003</v>
      </c>
      <c r="Y279" t="s">
        <v>5112</v>
      </c>
      <c r="Z279">
        <f t="shared" si="53"/>
        <v>-122.05249999999999</v>
      </c>
      <c r="AA279" t="s">
        <v>11758</v>
      </c>
      <c r="AB279" s="5" t="str">
        <f t="shared" si="54"/>
        <v xml:space="preserve">[278, 278, 85002799,85002799,"Unitary Plan Wind Tunnel", "", "Ames Research Center, Moffett Field, CALIFORNIA", "37.41752", "-122.0525" ,[null, "", "", null, false], null], </v>
      </c>
    </row>
    <row r="280" spans="1:28">
      <c r="A280">
        <f t="shared" si="46"/>
        <v>279</v>
      </c>
      <c r="B280" s="1">
        <v>87000764</v>
      </c>
      <c r="C280" t="s">
        <v>8718</v>
      </c>
      <c r="D280" t="s">
        <v>7601</v>
      </c>
      <c r="E280" s="3" t="s">
        <v>7601</v>
      </c>
      <c r="F280" s="3" t="s">
        <v>9047</v>
      </c>
      <c r="G280" t="s">
        <v>5343</v>
      </c>
      <c r="H280">
        <v>19870227</v>
      </c>
      <c r="I280" t="s">
        <v>2760</v>
      </c>
      <c r="J280" s="2" t="str">
        <f t="shared" si="44"/>
        <v>Text</v>
      </c>
      <c r="K280" t="s">
        <v>2761</v>
      </c>
      <c r="L280" s="2" t="str">
        <f t="shared" si="45"/>
        <v>Photos</v>
      </c>
      <c r="M280">
        <v>36.964416999999997</v>
      </c>
      <c r="N280">
        <v>-122.019448</v>
      </c>
      <c r="O280" t="str">
        <f t="shared" si="47"/>
        <v xml:space="preserve">[279, 279, </v>
      </c>
      <c r="P280" s="1" t="str">
        <f t="shared" si="48"/>
        <v>87000764,</v>
      </c>
      <c r="Q280" s="1" t="str">
        <f t="shared" si="49"/>
        <v>87000764,</v>
      </c>
      <c r="R280" t="s">
        <v>5108</v>
      </c>
      <c r="S280" t="str">
        <f t="shared" si="50"/>
        <v>Looff Carousel and Roller Coaster on the Santa Cruz Beach Boardwalk</v>
      </c>
      <c r="T280" t="s">
        <v>5112</v>
      </c>
      <c r="U280" s="1" t="s">
        <v>5112</v>
      </c>
      <c r="V280" t="str">
        <f t="shared" si="51"/>
        <v>Along Beach St., Santa Cruz, CALIFORNIA</v>
      </c>
      <c r="W280" s="4" t="s">
        <v>5112</v>
      </c>
      <c r="X280">
        <f t="shared" si="52"/>
        <v>36.964416999999997</v>
      </c>
      <c r="Y280" t="s">
        <v>5112</v>
      </c>
      <c r="Z280">
        <f t="shared" si="53"/>
        <v>-122.019448</v>
      </c>
      <c r="AA280" t="s">
        <v>11758</v>
      </c>
      <c r="AB280" s="5" t="str">
        <f t="shared" si="54"/>
        <v xml:space="preserve">[279, 279, 87000764,87000764,"Looff Carousel and Roller Coaster on the Santa Cruz Beach Boardwalk", "", "Along Beach St., Santa Cruz, CALIFORNIA", "36.964417", "-122.019448" ,[null, "", "", null, false], null], </v>
      </c>
    </row>
    <row r="281" spans="1:28">
      <c r="A281">
        <f t="shared" si="46"/>
        <v>280</v>
      </c>
      <c r="B281" s="1">
        <v>66000238</v>
      </c>
      <c r="C281" t="s">
        <v>8718</v>
      </c>
      <c r="D281" t="s">
        <v>11303</v>
      </c>
      <c r="E281" s="3" t="s">
        <v>7602</v>
      </c>
      <c r="F281" s="3" t="s">
        <v>9048</v>
      </c>
      <c r="G281" t="s">
        <v>5344</v>
      </c>
      <c r="H281">
        <v>19661015</v>
      </c>
      <c r="I281" t="s">
        <v>3620</v>
      </c>
      <c r="J281" s="2" t="str">
        <f t="shared" si="44"/>
        <v>Text</v>
      </c>
      <c r="K281" t="s">
        <v>3621</v>
      </c>
      <c r="L281" s="2" t="str">
        <f t="shared" si="45"/>
        <v>Photos</v>
      </c>
      <c r="M281">
        <v>41.967370000000003</v>
      </c>
      <c r="N281">
        <v>-121.91806</v>
      </c>
      <c r="O281" t="str">
        <f t="shared" si="47"/>
        <v xml:space="preserve">[280, 280, </v>
      </c>
      <c r="P281" s="1" t="str">
        <f t="shared" si="48"/>
        <v>66000238,</v>
      </c>
      <c r="Q281" s="1" t="str">
        <f t="shared" si="49"/>
        <v>66000238,</v>
      </c>
      <c r="R281" t="s">
        <v>5108</v>
      </c>
      <c r="S281" t="str">
        <f t="shared" si="50"/>
        <v>Lower Klamath National Wildlife Refuge</v>
      </c>
      <c r="T281" t="s">
        <v>5112</v>
      </c>
      <c r="U281" s="1" t="s">
        <v>5112</v>
      </c>
      <c r="V281" t="str">
        <f t="shared" si="51"/>
        <v>Lower Klamath Lake, E of Dorris, Dorris, CALIFORNIA</v>
      </c>
      <c r="W281" s="4" t="s">
        <v>5112</v>
      </c>
      <c r="X281">
        <f t="shared" si="52"/>
        <v>41.967370000000003</v>
      </c>
      <c r="Y281" t="s">
        <v>5112</v>
      </c>
      <c r="Z281">
        <f t="shared" si="53"/>
        <v>-121.91806</v>
      </c>
      <c r="AA281" t="s">
        <v>11758</v>
      </c>
      <c r="AB281" s="5" t="str">
        <f t="shared" si="54"/>
        <v xml:space="preserve">[280, 280, 66000238,66000238,"Lower Klamath National Wildlife Refuge", "", "Lower Klamath Lake, E of Dorris, Dorris, CALIFORNIA", "41.96737", "-121.91806" ,[null, "", "", null, false], null], </v>
      </c>
    </row>
    <row r="282" spans="1:28">
      <c r="A282">
        <f t="shared" si="46"/>
        <v>281</v>
      </c>
      <c r="B282" s="1">
        <v>75002103</v>
      </c>
      <c r="C282" t="s">
        <v>8718</v>
      </c>
      <c r="D282" t="s">
        <v>11304</v>
      </c>
      <c r="E282" s="3" t="s">
        <v>7603</v>
      </c>
      <c r="F282" s="3" t="s">
        <v>9049</v>
      </c>
      <c r="G282" t="s">
        <v>5345</v>
      </c>
      <c r="H282">
        <v>19750515</v>
      </c>
      <c r="I282" t="s">
        <v>1151</v>
      </c>
      <c r="J282" s="2" t="str">
        <f t="shared" si="44"/>
        <v>Text</v>
      </c>
      <c r="K282" t="s">
        <v>1152</v>
      </c>
      <c r="L282" s="2" t="str">
        <f t="shared" si="45"/>
        <v>Photos</v>
      </c>
      <c r="M282">
        <v>38.095475999999998</v>
      </c>
      <c r="N282">
        <v>-122.27247</v>
      </c>
      <c r="O282" t="str">
        <f t="shared" si="47"/>
        <v xml:space="preserve">[281, 281, </v>
      </c>
      <c r="P282" s="1" t="str">
        <f t="shared" si="48"/>
        <v>75002103,</v>
      </c>
      <c r="Q282" s="1" t="str">
        <f t="shared" si="49"/>
        <v>75002103,</v>
      </c>
      <c r="R282" t="s">
        <v>5108</v>
      </c>
      <c r="S282" t="str">
        <f t="shared" si="50"/>
        <v>Mare Island Naval Shipyard</v>
      </c>
      <c r="T282" t="s">
        <v>5112</v>
      </c>
      <c r="U282" s="1" t="s">
        <v>5112</v>
      </c>
      <c r="V282" t="str">
        <f t="shared" si="51"/>
        <v>Mare Island, Vallejo, CALIFORNIA</v>
      </c>
      <c r="W282" s="4" t="s">
        <v>5112</v>
      </c>
      <c r="X282">
        <f t="shared" si="52"/>
        <v>38.095475999999998</v>
      </c>
      <c r="Y282" t="s">
        <v>5112</v>
      </c>
      <c r="Z282">
        <f t="shared" si="53"/>
        <v>-122.27247</v>
      </c>
      <c r="AA282" t="s">
        <v>11758</v>
      </c>
      <c r="AB282" s="5" t="str">
        <f t="shared" si="54"/>
        <v xml:space="preserve">[281, 281, 75002103,75002103,"Mare Island Naval Shipyard", "", "Mare Island, Vallejo, CALIFORNIA", "38.095476", "-122.27247" ,[null, "", "", null, false], null], </v>
      </c>
    </row>
    <row r="283" spans="1:28">
      <c r="A283">
        <f t="shared" si="46"/>
        <v>282</v>
      </c>
      <c r="B283" s="1">
        <v>66000241</v>
      </c>
      <c r="C283" t="s">
        <v>8718</v>
      </c>
      <c r="D283" t="s">
        <v>7607</v>
      </c>
      <c r="E283" s="3" t="s">
        <v>7509</v>
      </c>
      <c r="F283" s="3" t="s">
        <v>9050</v>
      </c>
      <c r="G283" t="s">
        <v>5346</v>
      </c>
      <c r="H283">
        <v>19661015</v>
      </c>
      <c r="I283" t="s">
        <v>1117</v>
      </c>
      <c r="J283" s="2" t="str">
        <f t="shared" si="44"/>
        <v>Text</v>
      </c>
      <c r="K283" t="s">
        <v>1118</v>
      </c>
      <c r="L283" s="2" t="str">
        <f t="shared" si="45"/>
        <v>Photos</v>
      </c>
      <c r="M283">
        <v>38.436159000000004</v>
      </c>
      <c r="N283">
        <v>-122.711782</v>
      </c>
      <c r="O283" t="str">
        <f t="shared" si="47"/>
        <v xml:space="preserve">[282, 282, </v>
      </c>
      <c r="P283" s="1" t="str">
        <f t="shared" si="48"/>
        <v>66000241,</v>
      </c>
      <c r="Q283" s="1" t="str">
        <f t="shared" si="49"/>
        <v>66000241,</v>
      </c>
      <c r="R283" t="s">
        <v>5108</v>
      </c>
      <c r="S283" t="str">
        <f t="shared" si="50"/>
        <v>Burbank, Luther, House and Garden</v>
      </c>
      <c r="T283" t="s">
        <v>5112</v>
      </c>
      <c r="U283" s="1" t="s">
        <v>5112</v>
      </c>
      <c r="V283" t="str">
        <f t="shared" si="51"/>
        <v>200 Santa Rosa Ave., Santa Rosa, CALIFORNIA</v>
      </c>
      <c r="W283" s="4" t="s">
        <v>5112</v>
      </c>
      <c r="X283">
        <f t="shared" si="52"/>
        <v>38.436159000000004</v>
      </c>
      <c r="Y283" t="s">
        <v>5112</v>
      </c>
      <c r="Z283">
        <f t="shared" si="53"/>
        <v>-122.711782</v>
      </c>
      <c r="AA283" t="s">
        <v>11758</v>
      </c>
      <c r="AB283" s="5" t="str">
        <f t="shared" si="54"/>
        <v xml:space="preserve">[282, 282, 66000241,66000241,"Burbank, Luther, House and Garden", "", "200 Santa Rosa Ave., Santa Rosa, CALIFORNIA", "38.436159", "-122.711782" ,[null, "", "", null, false], null], </v>
      </c>
    </row>
    <row r="284" spans="1:28">
      <c r="A284">
        <f t="shared" si="46"/>
        <v>283</v>
      </c>
      <c r="B284" s="1">
        <v>66000239</v>
      </c>
      <c r="C284" t="s">
        <v>8718</v>
      </c>
      <c r="D284" t="s">
        <v>7607</v>
      </c>
      <c r="E284" s="3" t="s">
        <v>7604</v>
      </c>
      <c r="F284" s="3" t="s">
        <v>7604</v>
      </c>
      <c r="G284" t="s">
        <v>5347</v>
      </c>
      <c r="H284">
        <v>19661015</v>
      </c>
      <c r="I284" t="s">
        <v>1131</v>
      </c>
      <c r="J284" s="2" t="str">
        <f t="shared" si="44"/>
        <v>Text</v>
      </c>
      <c r="K284" t="s">
        <v>1132</v>
      </c>
      <c r="L284" s="2" t="str">
        <f t="shared" si="45"/>
        <v>Photos</v>
      </c>
      <c r="M284">
        <v>38.51408</v>
      </c>
      <c r="N284">
        <v>-123.243619</v>
      </c>
      <c r="O284" t="str">
        <f t="shared" si="47"/>
        <v xml:space="preserve">[283, 283, </v>
      </c>
      <c r="P284" s="1" t="str">
        <f t="shared" si="48"/>
        <v>66000239,</v>
      </c>
      <c r="Q284" s="1" t="str">
        <f t="shared" si="49"/>
        <v>66000239,</v>
      </c>
      <c r="R284" t="s">
        <v>5108</v>
      </c>
      <c r="S284" t="str">
        <f t="shared" si="50"/>
        <v>Fort Ross</v>
      </c>
      <c r="T284" t="s">
        <v>5112</v>
      </c>
      <c r="U284" s="1" t="s">
        <v>5112</v>
      </c>
      <c r="V284" t="str">
        <f t="shared" si="51"/>
        <v>N of Fort Ross on CA 1, Fort Ross, CALIFORNIA</v>
      </c>
      <c r="W284" s="4" t="s">
        <v>5112</v>
      </c>
      <c r="X284">
        <f t="shared" si="52"/>
        <v>38.51408</v>
      </c>
      <c r="Y284" t="s">
        <v>5112</v>
      </c>
      <c r="Z284">
        <f t="shared" si="53"/>
        <v>-123.243619</v>
      </c>
      <c r="AA284" t="s">
        <v>11758</v>
      </c>
      <c r="AB284" s="5" t="str">
        <f t="shared" si="54"/>
        <v xml:space="preserve">[283, 283, 66000239,66000239,"Fort Ross", "", "N of Fort Ross on CA 1, Fort Ross, CALIFORNIA", "38.51408", "-123.243619" ,[null, "", "", null, false], null], </v>
      </c>
    </row>
    <row r="285" spans="1:28">
      <c r="A285">
        <f t="shared" si="46"/>
        <v>284</v>
      </c>
      <c r="B285" s="1">
        <v>70000150</v>
      </c>
      <c r="C285" t="s">
        <v>8718</v>
      </c>
      <c r="D285" t="s">
        <v>7607</v>
      </c>
      <c r="E285" s="3" t="s">
        <v>7604</v>
      </c>
      <c r="F285" s="3" t="s">
        <v>9051</v>
      </c>
      <c r="G285" t="s">
        <v>5348</v>
      </c>
      <c r="H285">
        <v>19700415</v>
      </c>
      <c r="I285" t="s">
        <v>2301</v>
      </c>
      <c r="J285" s="2" t="str">
        <f t="shared" si="44"/>
        <v>Text</v>
      </c>
      <c r="K285" t="s">
        <v>2302</v>
      </c>
      <c r="L285" s="2" t="str">
        <f t="shared" si="45"/>
        <v>Photos</v>
      </c>
      <c r="M285">
        <v>38.51408</v>
      </c>
      <c r="N285">
        <v>-123.243619</v>
      </c>
      <c r="O285" t="str">
        <f t="shared" si="47"/>
        <v xml:space="preserve">[284, 284, </v>
      </c>
      <c r="P285" s="1" t="str">
        <f t="shared" si="48"/>
        <v>70000150,</v>
      </c>
      <c r="Q285" s="1" t="str">
        <f t="shared" si="49"/>
        <v>70000150,</v>
      </c>
      <c r="R285" t="s">
        <v>5108</v>
      </c>
      <c r="S285" t="str">
        <f t="shared" si="50"/>
        <v>Fort Ross Commander's House</v>
      </c>
      <c r="T285" t="s">
        <v>5112</v>
      </c>
      <c r="U285" s="1" t="s">
        <v>5112</v>
      </c>
      <c r="V285" t="str">
        <f t="shared" si="51"/>
        <v>N of Fort Ross on CA 1, Fort Ross State Historical Monument, Fort Ross, CALIFORNIA</v>
      </c>
      <c r="W285" s="4" t="s">
        <v>5112</v>
      </c>
      <c r="X285">
        <f t="shared" si="52"/>
        <v>38.51408</v>
      </c>
      <c r="Y285" t="s">
        <v>5112</v>
      </c>
      <c r="Z285">
        <f t="shared" si="53"/>
        <v>-123.243619</v>
      </c>
      <c r="AA285" t="s">
        <v>11758</v>
      </c>
      <c r="AB285" s="5" t="str">
        <f t="shared" si="54"/>
        <v xml:space="preserve">[284, 284, 70000150,70000150,"Fort Ross Commander's House", "", "N of Fort Ross on CA 1, Fort Ross State Historical Monument, Fort Ross, CALIFORNIA", "38.51408", "-123.243619" ,[null, "", "", null, false], null], </v>
      </c>
    </row>
    <row r="286" spans="1:28">
      <c r="A286">
        <f t="shared" si="46"/>
        <v>285</v>
      </c>
      <c r="B286" s="1">
        <v>66000240</v>
      </c>
      <c r="C286" t="s">
        <v>8718</v>
      </c>
      <c r="D286" t="s">
        <v>7607</v>
      </c>
      <c r="E286" s="3" t="s">
        <v>7605</v>
      </c>
      <c r="F286" s="3" t="s">
        <v>9052</v>
      </c>
      <c r="G286" t="s">
        <v>5349</v>
      </c>
      <c r="H286">
        <v>19661015</v>
      </c>
      <c r="I286" t="s">
        <v>1147</v>
      </c>
      <c r="J286" s="2" t="str">
        <f t="shared" si="44"/>
        <v>Text</v>
      </c>
      <c r="K286" t="s">
        <v>1148</v>
      </c>
      <c r="L286" s="2" t="str">
        <f t="shared" si="45"/>
        <v>Photos</v>
      </c>
      <c r="M286">
        <v>38.364080000000001</v>
      </c>
      <c r="N286">
        <v>-122.52414899999999</v>
      </c>
      <c r="O286" t="str">
        <f t="shared" si="47"/>
        <v xml:space="preserve">[285, 285, </v>
      </c>
      <c r="P286" s="1" t="str">
        <f t="shared" si="48"/>
        <v>66000240,</v>
      </c>
      <c r="Q286" s="1" t="str">
        <f t="shared" si="49"/>
        <v>66000240,</v>
      </c>
      <c r="R286" t="s">
        <v>5108</v>
      </c>
      <c r="S286" t="str">
        <f t="shared" si="50"/>
        <v>London, Jack, Ranch</v>
      </c>
      <c r="T286" t="s">
        <v>5112</v>
      </c>
      <c r="U286" s="1" t="s">
        <v>5112</v>
      </c>
      <c r="V286" t="str">
        <f t="shared" si="51"/>
        <v>0.4 mi. W of Glen Ellen in Jack London Historical State Park, Glen Ellen, CALIFORNIA</v>
      </c>
      <c r="W286" s="4" t="s">
        <v>5112</v>
      </c>
      <c r="X286">
        <f t="shared" si="52"/>
        <v>38.364080000000001</v>
      </c>
      <c r="Y286" t="s">
        <v>5112</v>
      </c>
      <c r="Z286">
        <f t="shared" si="53"/>
        <v>-122.52414899999999</v>
      </c>
      <c r="AA286" t="s">
        <v>11758</v>
      </c>
      <c r="AB286" s="5" t="str">
        <f t="shared" si="54"/>
        <v xml:space="preserve">[285, 285, 66000240,66000240,"London, Jack, Ranch", "", "0.4 mi. W of Glen Ellen in Jack London Historical State Park, Glen Ellen, CALIFORNIA", "38.36408", "-122.524149" ,[null, "", "", null, false], null], </v>
      </c>
    </row>
    <row r="287" spans="1:28">
      <c r="A287">
        <f t="shared" si="46"/>
        <v>286</v>
      </c>
      <c r="B287" s="1">
        <v>70000151</v>
      </c>
      <c r="C287" t="s">
        <v>8718</v>
      </c>
      <c r="D287" t="s">
        <v>7607</v>
      </c>
      <c r="E287" s="3" t="s">
        <v>7606</v>
      </c>
      <c r="F287" s="3" t="s">
        <v>9053</v>
      </c>
      <c r="G287" t="s">
        <v>5350</v>
      </c>
      <c r="H287">
        <v>19700415</v>
      </c>
      <c r="I287" t="s">
        <v>2339</v>
      </c>
      <c r="J287" s="2" t="str">
        <f t="shared" si="44"/>
        <v>Text</v>
      </c>
      <c r="K287" t="s">
        <v>2340</v>
      </c>
      <c r="L287" s="2" t="str">
        <f t="shared" si="45"/>
        <v>Photos</v>
      </c>
      <c r="M287">
        <v>38.242061</v>
      </c>
      <c r="N287">
        <v>-122.597093</v>
      </c>
      <c r="O287" t="str">
        <f t="shared" si="47"/>
        <v xml:space="preserve">[286, 286, </v>
      </c>
      <c r="P287" s="1" t="str">
        <f t="shared" si="48"/>
        <v>70000151,</v>
      </c>
      <c r="Q287" s="1" t="str">
        <f t="shared" si="49"/>
        <v>70000151,</v>
      </c>
      <c r="R287" t="s">
        <v>5108</v>
      </c>
      <c r="S287" t="str">
        <f t="shared" si="50"/>
        <v>Petaluma Adobe</v>
      </c>
      <c r="T287" t="s">
        <v>5112</v>
      </c>
      <c r="U287" s="1" t="s">
        <v>5112</v>
      </c>
      <c r="V287" t="str">
        <f t="shared" si="51"/>
        <v>4 mi. E of Petaluma on Casa Grande Rd., Petaluma, CALIFORNIA</v>
      </c>
      <c r="W287" s="4" t="s">
        <v>5112</v>
      </c>
      <c r="X287">
        <f t="shared" si="52"/>
        <v>38.242061</v>
      </c>
      <c r="Y287" t="s">
        <v>5112</v>
      </c>
      <c r="Z287">
        <f t="shared" si="53"/>
        <v>-122.597093</v>
      </c>
      <c r="AA287" t="s">
        <v>11758</v>
      </c>
      <c r="AB287" s="5" t="str">
        <f t="shared" si="54"/>
        <v xml:space="preserve">[286, 286, 70000151,70000151,"Petaluma Adobe", "", "4 mi. E of Petaluma on Casa Grande Rd., Petaluma, CALIFORNIA", "38.242061", "-122.597093" ,[null, "", "", null, false], null], </v>
      </c>
    </row>
    <row r="288" spans="1:28">
      <c r="A288">
        <f t="shared" si="46"/>
        <v>287</v>
      </c>
      <c r="B288" s="1">
        <v>75000489</v>
      </c>
      <c r="C288" t="s">
        <v>8718</v>
      </c>
      <c r="D288" t="s">
        <v>7607</v>
      </c>
      <c r="E288" s="3" t="s">
        <v>7607</v>
      </c>
      <c r="F288" s="3" t="s">
        <v>9054</v>
      </c>
      <c r="G288" t="s">
        <v>5351</v>
      </c>
      <c r="H288">
        <v>19750403</v>
      </c>
      <c r="I288" t="s">
        <v>3680</v>
      </c>
      <c r="J288" s="2" t="str">
        <f t="shared" si="44"/>
        <v>Text</v>
      </c>
      <c r="K288" t="s">
        <v>3681</v>
      </c>
      <c r="L288" s="2" t="str">
        <f t="shared" si="45"/>
        <v>Photos</v>
      </c>
      <c r="M288">
        <v>38.290470999999997</v>
      </c>
      <c r="N288">
        <v>-122.46249299999999</v>
      </c>
      <c r="O288" t="str">
        <f t="shared" si="47"/>
        <v xml:space="preserve">[287, 287, </v>
      </c>
      <c r="P288" s="1" t="str">
        <f t="shared" si="48"/>
        <v>75000489,</v>
      </c>
      <c r="Q288" s="1" t="str">
        <f t="shared" si="49"/>
        <v>75000489,</v>
      </c>
      <c r="R288" t="s">
        <v>5108</v>
      </c>
      <c r="S288" t="str">
        <f t="shared" si="50"/>
        <v>Sonoma Plaza</v>
      </c>
      <c r="T288" t="s">
        <v>5112</v>
      </c>
      <c r="U288" s="1" t="s">
        <v>5112</v>
      </c>
      <c r="V288" t="str">
        <f t="shared" si="51"/>
        <v>Center of Sonoma, Sonoma, CALIFORNIA</v>
      </c>
      <c r="W288" s="4" t="s">
        <v>5112</v>
      </c>
      <c r="X288">
        <f t="shared" si="52"/>
        <v>38.290470999999997</v>
      </c>
      <c r="Y288" t="s">
        <v>5112</v>
      </c>
      <c r="Z288">
        <f t="shared" si="53"/>
        <v>-122.46249299999999</v>
      </c>
      <c r="AA288" t="s">
        <v>11758</v>
      </c>
      <c r="AB288" s="5" t="str">
        <f t="shared" si="54"/>
        <v xml:space="preserve">[287, 287, 75000489,75000489,"Sonoma Plaza", "", "Center of Sonoma, Sonoma, CALIFORNIA", "38.290471", "-122.462493" ,[null, "", "", null, false], null], </v>
      </c>
    </row>
    <row r="289" spans="1:28">
      <c r="A289">
        <f t="shared" si="46"/>
        <v>288</v>
      </c>
      <c r="B289" s="1">
        <v>66000242</v>
      </c>
      <c r="C289" t="s">
        <v>8718</v>
      </c>
      <c r="D289" t="s">
        <v>11305</v>
      </c>
      <c r="E289" s="3" t="s">
        <v>7608</v>
      </c>
      <c r="F289" s="3" t="s">
        <v>9055</v>
      </c>
      <c r="G289" t="s">
        <v>5352</v>
      </c>
      <c r="H289">
        <v>19661015</v>
      </c>
      <c r="I289" t="s">
        <v>2287</v>
      </c>
      <c r="J289" s="2" t="str">
        <f t="shared" si="44"/>
        <v>Text</v>
      </c>
      <c r="K289" t="s">
        <v>2288</v>
      </c>
      <c r="L289" s="2" t="str">
        <f t="shared" si="45"/>
        <v>Photos</v>
      </c>
      <c r="M289">
        <v>37.982950000000002</v>
      </c>
      <c r="N289">
        <v>-120.382172</v>
      </c>
      <c r="O289" t="str">
        <f t="shared" si="47"/>
        <v xml:space="preserve">[288, 288, </v>
      </c>
      <c r="P289" s="1" t="str">
        <f t="shared" si="48"/>
        <v>66000242,</v>
      </c>
      <c r="Q289" s="1" t="str">
        <f t="shared" si="49"/>
        <v>66000242,</v>
      </c>
      <c r="R289" t="s">
        <v>5108</v>
      </c>
      <c r="S289" t="str">
        <f t="shared" si="50"/>
        <v>Columbia Historic District</v>
      </c>
      <c r="T289" t="s">
        <v>5112</v>
      </c>
      <c r="U289" s="1" t="s">
        <v>5112</v>
      </c>
      <c r="V289" t="str">
        <f t="shared" si="51"/>
        <v>4 mi. NW of Sonora on CA 49, Sonora, CALIFORNIA</v>
      </c>
      <c r="W289" s="4" t="s">
        <v>5112</v>
      </c>
      <c r="X289">
        <f t="shared" si="52"/>
        <v>37.982950000000002</v>
      </c>
      <c r="Y289" t="s">
        <v>5112</v>
      </c>
      <c r="Z289">
        <f t="shared" si="53"/>
        <v>-120.382172</v>
      </c>
      <c r="AA289" t="s">
        <v>11758</v>
      </c>
      <c r="AB289" s="5" t="str">
        <f t="shared" si="54"/>
        <v xml:space="preserve">[288, 288, 66000242,66000242,"Columbia Historic District", "", "4 mi. NW of Sonora on CA 49, Sonora, CALIFORNIA", "37.98295", "-120.382172" ,[null, "", "", null, false], null], </v>
      </c>
    </row>
    <row r="290" spans="1:28">
      <c r="A290">
        <f t="shared" si="46"/>
        <v>289</v>
      </c>
      <c r="B290" s="1">
        <v>79000283</v>
      </c>
      <c r="C290" t="s">
        <v>8718</v>
      </c>
      <c r="D290" t="s">
        <v>11305</v>
      </c>
      <c r="E290" s="3" t="s">
        <v>7558</v>
      </c>
      <c r="F290" s="3" t="s">
        <v>9056</v>
      </c>
      <c r="G290" t="s">
        <v>5353</v>
      </c>
      <c r="H290">
        <v>19790430</v>
      </c>
      <c r="I290" t="s">
        <v>2886</v>
      </c>
      <c r="J290" s="2" t="str">
        <f t="shared" si="44"/>
        <v>Text</v>
      </c>
      <c r="K290" t="s">
        <v>2887</v>
      </c>
      <c r="L290" s="2" t="str">
        <f t="shared" si="45"/>
        <v>Photos</v>
      </c>
      <c r="M290">
        <v>37.715713999999998</v>
      </c>
      <c r="N290">
        <v>-119.686092</v>
      </c>
      <c r="O290" t="str">
        <f t="shared" si="47"/>
        <v xml:space="preserve">[289, 289, </v>
      </c>
      <c r="P290" s="1" t="str">
        <f t="shared" si="48"/>
        <v>79000283,</v>
      </c>
      <c r="Q290" s="1" t="str">
        <f t="shared" si="49"/>
        <v>79000283,</v>
      </c>
      <c r="R290" t="s">
        <v>5108</v>
      </c>
      <c r="S290" t="str">
        <f t="shared" si="50"/>
        <v>Parsons Memorial Lodge</v>
      </c>
      <c r="T290" t="s">
        <v>5112</v>
      </c>
      <c r="U290" s="1" t="s">
        <v>5112</v>
      </c>
      <c r="V290" t="str">
        <f t="shared" si="51"/>
        <v>Tuolumne Meadows, Yosemite National Park, CALIFORNIA</v>
      </c>
      <c r="W290" s="4" t="s">
        <v>5112</v>
      </c>
      <c r="X290">
        <f t="shared" si="52"/>
        <v>37.715713999999998</v>
      </c>
      <c r="Y290" t="s">
        <v>5112</v>
      </c>
      <c r="Z290">
        <f t="shared" si="53"/>
        <v>-119.686092</v>
      </c>
      <c r="AA290" t="s">
        <v>11758</v>
      </c>
      <c r="AB290" s="5" t="str">
        <f t="shared" si="54"/>
        <v xml:space="preserve">[289, 289, 79000283,79000283,"Parsons Memorial Lodge", "", "Tuolumne Meadows, Yosemite National Park, CALIFORNIA", "37.715714", "-119.686092" ,[null, "", "", null, false], null], </v>
      </c>
    </row>
    <row r="291" spans="1:28">
      <c r="A291">
        <f t="shared" si="46"/>
        <v>290</v>
      </c>
      <c r="B291" s="1">
        <v>96001137</v>
      </c>
      <c r="C291" t="s">
        <v>8718</v>
      </c>
      <c r="D291" t="s">
        <v>11306</v>
      </c>
      <c r="E291" s="3" t="s">
        <v>7609</v>
      </c>
      <c r="F291" s="3" t="s">
        <v>9057</v>
      </c>
      <c r="G291" t="s">
        <v>5354</v>
      </c>
      <c r="H291">
        <v>19961101</v>
      </c>
      <c r="I291" t="s">
        <v>4553</v>
      </c>
      <c r="J291" s="2" t="str">
        <f t="shared" si="44"/>
        <v>Text</v>
      </c>
      <c r="K291" t="s">
        <v>4554</v>
      </c>
      <c r="L291" s="2" t="str">
        <f t="shared" si="45"/>
        <v>Photos</v>
      </c>
      <c r="M291">
        <v>34.405321999999998</v>
      </c>
      <c r="N291">
        <v>-118.757221</v>
      </c>
      <c r="O291" t="str">
        <f t="shared" si="47"/>
        <v xml:space="preserve">[290, 290, </v>
      </c>
      <c r="P291" s="1" t="str">
        <f t="shared" si="48"/>
        <v>96001137,</v>
      </c>
      <c r="Q291" s="1" t="str">
        <f t="shared" si="49"/>
        <v>96001137,</v>
      </c>
      <c r="R291" t="s">
        <v>5108</v>
      </c>
      <c r="S291" t="str">
        <f t="shared" si="50"/>
        <v>Rancho Camulos</v>
      </c>
      <c r="T291" t="s">
        <v>5112</v>
      </c>
      <c r="U291" s="1" t="s">
        <v>5112</v>
      </c>
      <c r="V291" t="str">
        <f t="shared" si="51"/>
        <v>5164 E. Telegraph Rd., Piru, CALIFORNIA</v>
      </c>
      <c r="W291" s="4" t="s">
        <v>5112</v>
      </c>
      <c r="X291">
        <f t="shared" si="52"/>
        <v>34.405321999999998</v>
      </c>
      <c r="Y291" t="s">
        <v>5112</v>
      </c>
      <c r="Z291">
        <f t="shared" si="53"/>
        <v>-118.757221</v>
      </c>
      <c r="AA291" t="s">
        <v>11758</v>
      </c>
      <c r="AB291" s="5" t="str">
        <f t="shared" si="54"/>
        <v xml:space="preserve">[290, 290, 96001137,96001137,"Rancho Camulos", "", "5164 E. Telegraph Rd., Piru, CALIFORNIA", "34.405322", "-118.757221" ,[null, "", "", null, false], null], </v>
      </c>
    </row>
    <row r="292" spans="1:28">
      <c r="A292">
        <f t="shared" si="46"/>
        <v>291</v>
      </c>
      <c r="B292" s="1">
        <v>12000139</v>
      </c>
      <c r="C292" t="s">
        <v>8719</v>
      </c>
      <c r="D292" t="s">
        <v>11307</v>
      </c>
      <c r="E292" s="3" t="s">
        <v>7610</v>
      </c>
      <c r="F292" s="3" t="s">
        <v>9058</v>
      </c>
      <c r="G292" t="s">
        <v>5114</v>
      </c>
      <c r="H292">
        <v>20120201</v>
      </c>
      <c r="I292" t="s">
        <v>5051</v>
      </c>
      <c r="J292" s="2" t="str">
        <f t="shared" si="44"/>
        <v>Text</v>
      </c>
      <c r="K292" t="s">
        <v>5052</v>
      </c>
      <c r="L292" s="2" t="str">
        <f t="shared" si="45"/>
        <v>Photos</v>
      </c>
      <c r="M292">
        <v>37.742778000000001</v>
      </c>
      <c r="N292">
        <v>-105.875299</v>
      </c>
      <c r="O292" t="str">
        <f t="shared" si="47"/>
        <v xml:space="preserve">[291, 291, </v>
      </c>
      <c r="P292" s="1" t="str">
        <f t="shared" si="48"/>
        <v>12000139,</v>
      </c>
      <c r="Q292" s="1" t="str">
        <f t="shared" si="49"/>
        <v>12000139,</v>
      </c>
      <c r="R292" t="s">
        <v>5108</v>
      </c>
      <c r="S292" t="str">
        <f t="shared" si="50"/>
        <v>Trujillo Homesteads</v>
      </c>
      <c r="T292" t="s">
        <v>5112</v>
      </c>
      <c r="U292" s="1" t="s">
        <v>5112</v>
      </c>
      <c r="V292" t="str">
        <f t="shared" si="51"/>
        <v>Address Restricted, Hooper, COLORADO</v>
      </c>
      <c r="W292" s="4" t="s">
        <v>5112</v>
      </c>
      <c r="X292">
        <f t="shared" si="52"/>
        <v>37.742778000000001</v>
      </c>
      <c r="Y292" t="s">
        <v>5112</v>
      </c>
      <c r="Z292">
        <f t="shared" si="53"/>
        <v>-105.875299</v>
      </c>
      <c r="AA292" t="s">
        <v>11758</v>
      </c>
      <c r="AB292" s="5" t="str">
        <f t="shared" si="54"/>
        <v xml:space="preserve">[291, 291, 12000139,12000139,"Trujillo Homesteads", "", "Address Restricted, Hooper, COLORADO", "37.742778", "-105.875299" ,[null, "", "", null, false], null], </v>
      </c>
    </row>
    <row r="293" spans="1:28">
      <c r="A293">
        <f t="shared" si="46"/>
        <v>292</v>
      </c>
      <c r="B293" s="1">
        <v>78000830</v>
      </c>
      <c r="C293" t="s">
        <v>8719</v>
      </c>
      <c r="D293" t="s">
        <v>7611</v>
      </c>
      <c r="E293" s="3" t="s">
        <v>7611</v>
      </c>
      <c r="F293" s="3" t="s">
        <v>9059</v>
      </c>
      <c r="G293" t="s">
        <v>5355</v>
      </c>
      <c r="H293">
        <v>19780321</v>
      </c>
      <c r="I293" t="s">
        <v>4725</v>
      </c>
      <c r="J293" s="2" t="str">
        <f t="shared" si="44"/>
        <v>Text</v>
      </c>
      <c r="K293" t="s">
        <v>4726</v>
      </c>
      <c r="L293" s="2" t="str">
        <f t="shared" si="45"/>
        <v>Photos</v>
      </c>
      <c r="M293">
        <v>39.997788</v>
      </c>
      <c r="N293">
        <v>-105.28137099999999</v>
      </c>
      <c r="O293" t="str">
        <f t="shared" si="47"/>
        <v xml:space="preserve">[292, 292, </v>
      </c>
      <c r="P293" s="1" t="str">
        <f t="shared" si="48"/>
        <v>78000830,</v>
      </c>
      <c r="Q293" s="1" t="str">
        <f t="shared" si="49"/>
        <v>78000830,</v>
      </c>
      <c r="R293" t="s">
        <v>5108</v>
      </c>
      <c r="S293" t="str">
        <f t="shared" si="50"/>
        <v>Colorado Chautauqua</v>
      </c>
      <c r="T293" t="s">
        <v>5112</v>
      </c>
      <c r="U293" s="1" t="s">
        <v>5112</v>
      </c>
      <c r="V293" t="str">
        <f t="shared" si="51"/>
        <v>900 Baseline Rd., Chautauqua Park, Boulder, COLORADO</v>
      </c>
      <c r="W293" s="4" t="s">
        <v>5112</v>
      </c>
      <c r="X293">
        <f t="shared" si="52"/>
        <v>39.997788</v>
      </c>
      <c r="Y293" t="s">
        <v>5112</v>
      </c>
      <c r="Z293">
        <f t="shared" si="53"/>
        <v>-105.28137099999999</v>
      </c>
      <c r="AA293" t="s">
        <v>11758</v>
      </c>
      <c r="AB293" s="5" t="str">
        <f t="shared" si="54"/>
        <v xml:space="preserve">[292, 292, 78000830,78000830,"Colorado Chautauqua", "", "900 Baseline Rd., Chautauqua Park, Boulder, COLORADO", "39.997788", "-105.281371" ,[null, "", "", null, false], null], </v>
      </c>
    </row>
    <row r="294" spans="1:28">
      <c r="A294">
        <f t="shared" si="46"/>
        <v>293</v>
      </c>
      <c r="B294" s="1">
        <v>66000243</v>
      </c>
      <c r="C294" t="s">
        <v>8719</v>
      </c>
      <c r="D294" t="s">
        <v>11308</v>
      </c>
      <c r="E294" s="3" t="s">
        <v>7612</v>
      </c>
      <c r="F294" s="3" t="s">
        <v>9060</v>
      </c>
      <c r="G294" t="s">
        <v>5356</v>
      </c>
      <c r="H294">
        <v>19661113</v>
      </c>
      <c r="I294" t="s">
        <v>1199</v>
      </c>
      <c r="J294" s="2" t="str">
        <f t="shared" si="44"/>
        <v>Text</v>
      </c>
      <c r="K294" t="s">
        <v>1200</v>
      </c>
      <c r="L294" s="2" t="str">
        <f t="shared" si="45"/>
        <v>Photos</v>
      </c>
      <c r="M294">
        <v>39.715890999999999</v>
      </c>
      <c r="N294">
        <v>-105.69666100000001</v>
      </c>
      <c r="O294" t="str">
        <f t="shared" si="47"/>
        <v xml:space="preserve">[293, 293, </v>
      </c>
      <c r="P294" s="1" t="str">
        <f t="shared" si="48"/>
        <v>66000243,</v>
      </c>
      <c r="Q294" s="1" t="str">
        <f t="shared" si="49"/>
        <v>66000243,</v>
      </c>
      <c r="R294" t="s">
        <v>5108</v>
      </c>
      <c r="S294" t="str">
        <f t="shared" si="50"/>
        <v>Georgetown-Silver Plume Historic District</v>
      </c>
      <c r="T294" t="s">
        <v>5112</v>
      </c>
      <c r="U294" s="1" t="s">
        <v>5112</v>
      </c>
      <c r="V294" t="str">
        <f t="shared" si="51"/>
        <v>I-70, Georgetown-Silver Plume, COLORADO</v>
      </c>
      <c r="W294" s="4" t="s">
        <v>5112</v>
      </c>
      <c r="X294">
        <f t="shared" si="52"/>
        <v>39.715890999999999</v>
      </c>
      <c r="Y294" t="s">
        <v>5112</v>
      </c>
      <c r="Z294">
        <f t="shared" si="53"/>
        <v>-105.69666100000001</v>
      </c>
      <c r="AA294" t="s">
        <v>11758</v>
      </c>
      <c r="AB294" s="5" t="str">
        <f t="shared" si="54"/>
        <v xml:space="preserve">[293, 293, 66000243,66000243,"Georgetown-Silver Plume Historic District", "", "I-70, Georgetown-Silver Plume, COLORADO", "39.715891", "-105.696661" ,[null, "", "", null, false], null], </v>
      </c>
    </row>
    <row r="295" spans="1:28">
      <c r="A295">
        <f t="shared" si="46"/>
        <v>294</v>
      </c>
      <c r="B295" s="1">
        <v>66000244</v>
      </c>
      <c r="C295" t="s">
        <v>8719</v>
      </c>
      <c r="D295" t="s">
        <v>11309</v>
      </c>
      <c r="E295" s="3" t="s">
        <v>7613</v>
      </c>
      <c r="F295" s="3" t="s">
        <v>9061</v>
      </c>
      <c r="G295" t="s">
        <v>5357</v>
      </c>
      <c r="H295">
        <v>19661015</v>
      </c>
      <c r="I295" t="s">
        <v>1203</v>
      </c>
      <c r="J295" s="2" t="str">
        <f t="shared" si="44"/>
        <v>Text</v>
      </c>
      <c r="K295" t="s">
        <v>1204</v>
      </c>
      <c r="L295" s="2" t="str">
        <f t="shared" si="45"/>
        <v>Photos</v>
      </c>
      <c r="M295">
        <v>37.258343000000004</v>
      </c>
      <c r="N295">
        <v>-105.90474399999999</v>
      </c>
      <c r="O295" t="str">
        <f t="shared" si="47"/>
        <v xml:space="preserve">[294, 294, </v>
      </c>
      <c r="P295" s="1" t="str">
        <f t="shared" si="48"/>
        <v>66000244,</v>
      </c>
      <c r="Q295" s="1" t="str">
        <f t="shared" si="49"/>
        <v>66000244,</v>
      </c>
      <c r="R295" t="s">
        <v>5108</v>
      </c>
      <c r="S295" t="str">
        <f t="shared" si="50"/>
        <v>Pike's Stockade</v>
      </c>
      <c r="T295" t="s">
        <v>5112</v>
      </c>
      <c r="U295" s="1" t="s">
        <v>5112</v>
      </c>
      <c r="V295" t="str">
        <f t="shared" si="51"/>
        <v>4 mi. E of Sanford on CO 136, Sanford, COLORADO</v>
      </c>
      <c r="W295" s="4" t="s">
        <v>5112</v>
      </c>
      <c r="X295">
        <f t="shared" si="52"/>
        <v>37.258343000000004</v>
      </c>
      <c r="Y295" t="s">
        <v>5112</v>
      </c>
      <c r="Z295">
        <f t="shared" si="53"/>
        <v>-105.90474399999999</v>
      </c>
      <c r="AA295" t="s">
        <v>11758</v>
      </c>
      <c r="AB295" s="5" t="str">
        <f t="shared" si="54"/>
        <v xml:space="preserve">[294, 294, 66000244,66000244,"Pike's Stockade", "", "4 mi. E of Sanford on CO 136, Sanford, COLORADO", "37.258343", "-105.904744" ,[null, "", "", null, false], null], </v>
      </c>
    </row>
    <row r="296" spans="1:28">
      <c r="A296">
        <f t="shared" si="46"/>
        <v>295</v>
      </c>
      <c r="B296" s="1">
        <v>66000245</v>
      </c>
      <c r="C296" t="s">
        <v>8719</v>
      </c>
      <c r="D296" t="s">
        <v>11310</v>
      </c>
      <c r="E296" s="3" t="s">
        <v>7614</v>
      </c>
      <c r="F296" s="3" t="s">
        <v>9062</v>
      </c>
      <c r="G296" t="s">
        <v>5358</v>
      </c>
      <c r="H296">
        <v>19661015</v>
      </c>
      <c r="I296" t="s">
        <v>1201</v>
      </c>
      <c r="J296" s="2" t="str">
        <f t="shared" si="44"/>
        <v>Text</v>
      </c>
      <c r="K296" t="s">
        <v>1202</v>
      </c>
      <c r="L296" s="2" t="str">
        <f t="shared" si="45"/>
        <v>Photos</v>
      </c>
      <c r="M296">
        <v>38.833882000000003</v>
      </c>
      <c r="N296">
        <v>-104.82136300000001</v>
      </c>
      <c r="O296" t="str">
        <f t="shared" si="47"/>
        <v xml:space="preserve">[295, 295, </v>
      </c>
      <c r="P296" s="1" t="str">
        <f t="shared" si="48"/>
        <v>66000245,</v>
      </c>
      <c r="Q296" s="1" t="str">
        <f t="shared" si="49"/>
        <v>66000245,</v>
      </c>
      <c r="R296" t="s">
        <v>5108</v>
      </c>
      <c r="S296" t="str">
        <f t="shared" si="50"/>
        <v>Pikes Peak</v>
      </c>
      <c r="T296" t="s">
        <v>5112</v>
      </c>
      <c r="U296" s="1" t="s">
        <v>5112</v>
      </c>
      <c r="V296" t="str">
        <f t="shared" si="51"/>
        <v>15 mi. W of Colorado Springs in Pike National Forest, Colorado Springs, COLORADO</v>
      </c>
      <c r="W296" s="4" t="s">
        <v>5112</v>
      </c>
      <c r="X296">
        <f t="shared" si="52"/>
        <v>38.833882000000003</v>
      </c>
      <c r="Y296" t="s">
        <v>5112</v>
      </c>
      <c r="Z296">
        <f t="shared" si="53"/>
        <v>-104.82136300000001</v>
      </c>
      <c r="AA296" t="s">
        <v>11758</v>
      </c>
      <c r="AB296" s="5" t="str">
        <f t="shared" si="54"/>
        <v xml:space="preserve">[295, 295, 66000245,66000245,"Pikes Peak", "", "15 mi. W of Colorado Springs in Pike National Forest, Colorado Springs, COLORADO", "38.833882", "-104.821363" ,[null, "", "", null, false], null], </v>
      </c>
    </row>
    <row r="297" spans="1:28">
      <c r="A297">
        <f t="shared" si="46"/>
        <v>296</v>
      </c>
      <c r="B297" s="1">
        <v>4000484</v>
      </c>
      <c r="C297" t="s">
        <v>8719</v>
      </c>
      <c r="D297" t="s">
        <v>11310</v>
      </c>
      <c r="E297" s="3" t="s">
        <v>7615</v>
      </c>
      <c r="F297" s="3" t="s">
        <v>9063</v>
      </c>
      <c r="G297" t="s">
        <v>5359</v>
      </c>
      <c r="H297">
        <v>20040401</v>
      </c>
      <c r="I297" t="s">
        <v>4653</v>
      </c>
      <c r="J297" s="2" t="str">
        <f t="shared" si="44"/>
        <v>Text</v>
      </c>
      <c r="K297" t="s">
        <v>4654</v>
      </c>
      <c r="L297" s="2" t="str">
        <f t="shared" si="45"/>
        <v>Photos</v>
      </c>
      <c r="M297">
        <v>39.006202000000002</v>
      </c>
      <c r="N297">
        <v>-104.88728500000001</v>
      </c>
      <c r="O297" t="str">
        <f t="shared" si="47"/>
        <v xml:space="preserve">[296, 296, </v>
      </c>
      <c r="P297" s="1" t="str">
        <f t="shared" si="48"/>
        <v>4000484,</v>
      </c>
      <c r="Q297" s="1" t="str">
        <f t="shared" si="49"/>
        <v>4000484,</v>
      </c>
      <c r="R297" t="s">
        <v>5108</v>
      </c>
      <c r="S297" t="str">
        <f t="shared" si="50"/>
        <v>United States Air Force Academy, Cadet Area</v>
      </c>
      <c r="T297" t="s">
        <v>5112</v>
      </c>
      <c r="U297" s="1" t="s">
        <v>5112</v>
      </c>
      <c r="V297" t="str">
        <f t="shared" si="51"/>
        <v>Roughly between Cadet Drive and Faculty Drive, U.S. Air Force Academy, COLORADO</v>
      </c>
      <c r="W297" s="4" t="s">
        <v>5112</v>
      </c>
      <c r="X297">
        <f t="shared" si="52"/>
        <v>39.006202000000002</v>
      </c>
      <c r="Y297" t="s">
        <v>5112</v>
      </c>
      <c r="Z297">
        <f t="shared" si="53"/>
        <v>-104.88728500000001</v>
      </c>
      <c r="AA297" t="s">
        <v>11758</v>
      </c>
      <c r="AB297" s="5" t="str">
        <f t="shared" si="54"/>
        <v xml:space="preserve">[296, 296, 4000484,4000484,"United States Air Force Academy, Cadet Area", "", "Roughly between Cadet Drive and Faculty Drive, U.S. Air Force Academy, COLORADO", "39.006202", "-104.887285" ,[null, "", "", null, false], null], </v>
      </c>
    </row>
    <row r="298" spans="1:28">
      <c r="A298">
        <f t="shared" si="46"/>
        <v>297</v>
      </c>
      <c r="B298" s="1">
        <v>66000246</v>
      </c>
      <c r="C298" t="s">
        <v>8719</v>
      </c>
      <c r="D298" t="s">
        <v>11311</v>
      </c>
      <c r="E298" s="3" t="s">
        <v>7616</v>
      </c>
      <c r="F298" s="3" t="s">
        <v>9064</v>
      </c>
      <c r="G298" t="s">
        <v>5360</v>
      </c>
      <c r="H298">
        <v>19661015</v>
      </c>
      <c r="I298" t="s">
        <v>2333</v>
      </c>
      <c r="J298" s="2" t="str">
        <f t="shared" si="44"/>
        <v>Text</v>
      </c>
      <c r="K298" t="s">
        <v>2334</v>
      </c>
      <c r="L298" s="2" t="str">
        <f t="shared" si="45"/>
        <v>Photos</v>
      </c>
      <c r="M298">
        <v>39.801932000000001</v>
      </c>
      <c r="N298">
        <v>-105.51416399999999</v>
      </c>
      <c r="O298" t="str">
        <f t="shared" si="47"/>
        <v xml:space="preserve">[297, 297, </v>
      </c>
      <c r="P298" s="1" t="str">
        <f t="shared" si="48"/>
        <v>66000246,</v>
      </c>
      <c r="Q298" s="1" t="str">
        <f t="shared" si="49"/>
        <v>66000246,</v>
      </c>
      <c r="R298" t="s">
        <v>5108</v>
      </c>
      <c r="S298" t="str">
        <f t="shared" si="50"/>
        <v>Central City--Black Hawk Historic District</v>
      </c>
      <c r="T298" t="s">
        <v>5112</v>
      </c>
      <c r="U298" s="1" t="s">
        <v>5112</v>
      </c>
      <c r="V298" t="str">
        <f t="shared" si="51"/>
        <v>On SR 119, Central City, COLORADO</v>
      </c>
      <c r="W298" s="4" t="s">
        <v>5112</v>
      </c>
      <c r="X298">
        <f t="shared" si="52"/>
        <v>39.801932000000001</v>
      </c>
      <c r="Y298" t="s">
        <v>5112</v>
      </c>
      <c r="Z298">
        <f t="shared" si="53"/>
        <v>-105.51416399999999</v>
      </c>
      <c r="AA298" t="s">
        <v>11758</v>
      </c>
      <c r="AB298" s="5" t="str">
        <f t="shared" si="54"/>
        <v xml:space="preserve">[297, 297, 66000246,66000246,"Central City--Black Hawk Historic District", "", "On SR 119, Central City, COLORADO", "39.801932", "-105.514164" ,[null, "", "", null, false], null], </v>
      </c>
    </row>
    <row r="299" spans="1:28">
      <c r="A299">
        <f t="shared" si="46"/>
        <v>298</v>
      </c>
      <c r="B299" s="1">
        <v>78000861</v>
      </c>
      <c r="C299" t="s">
        <v>8719</v>
      </c>
      <c r="D299" t="s">
        <v>11312</v>
      </c>
      <c r="E299" s="3" t="s">
        <v>7617</v>
      </c>
      <c r="F299" s="3" t="s">
        <v>9065</v>
      </c>
      <c r="G299" t="s">
        <v>5361</v>
      </c>
      <c r="H299">
        <v>19781219</v>
      </c>
      <c r="I299" t="s">
        <v>3251</v>
      </c>
      <c r="J299" s="2" t="str">
        <f t="shared" si="44"/>
        <v>Text</v>
      </c>
      <c r="K299" t="s">
        <v>3252</v>
      </c>
      <c r="L299" s="2" t="str">
        <f t="shared" si="45"/>
        <v>Photos</v>
      </c>
      <c r="M299">
        <v>39.306108000000002</v>
      </c>
      <c r="N299">
        <v>-102.269356</v>
      </c>
      <c r="O299" t="str">
        <f t="shared" si="47"/>
        <v xml:space="preserve">[298, 298, </v>
      </c>
      <c r="P299" s="1" t="str">
        <f t="shared" si="48"/>
        <v>78000861,</v>
      </c>
      <c r="Q299" s="1" t="str">
        <f t="shared" si="49"/>
        <v>78000861,</v>
      </c>
      <c r="R299" t="s">
        <v>5108</v>
      </c>
      <c r="S299" t="str">
        <f t="shared" si="50"/>
        <v>Elitch Gardens Carousel</v>
      </c>
      <c r="T299" t="s">
        <v>5112</v>
      </c>
      <c r="U299" s="1" t="s">
        <v>5112</v>
      </c>
      <c r="V299" t="str">
        <f t="shared" si="51"/>
        <v>Kit Carson County Fairgrounds, Burlington, COLORADO</v>
      </c>
      <c r="W299" s="4" t="s">
        <v>5112</v>
      </c>
      <c r="X299">
        <f t="shared" si="52"/>
        <v>39.306108000000002</v>
      </c>
      <c r="Y299" t="s">
        <v>5112</v>
      </c>
      <c r="Z299">
        <f t="shared" si="53"/>
        <v>-102.269356</v>
      </c>
      <c r="AA299" t="s">
        <v>11758</v>
      </c>
      <c r="AB299" s="5" t="str">
        <f t="shared" si="54"/>
        <v xml:space="preserve">[298, 298, 78000861,78000861,"Elitch Gardens Carousel", "", "Kit Carson County Fairgrounds, Burlington, COLORADO", "39.306108", "-102.269356" ,[null, "", "", null, false], null], </v>
      </c>
    </row>
    <row r="300" spans="1:28">
      <c r="A300">
        <f t="shared" si="46"/>
        <v>299</v>
      </c>
      <c r="B300" s="1">
        <v>66000247</v>
      </c>
      <c r="C300" t="s">
        <v>8719</v>
      </c>
      <c r="D300" t="s">
        <v>11313</v>
      </c>
      <c r="E300" s="3" t="s">
        <v>7618</v>
      </c>
      <c r="F300" s="3" t="s">
        <v>9066</v>
      </c>
      <c r="G300" t="s">
        <v>5362</v>
      </c>
      <c r="H300">
        <v>19661015</v>
      </c>
      <c r="I300" t="s">
        <v>1197</v>
      </c>
      <c r="J300" s="2" t="str">
        <f t="shared" si="44"/>
        <v>Text</v>
      </c>
      <c r="K300" t="s">
        <v>1198</v>
      </c>
      <c r="L300" s="2" t="str">
        <f t="shared" si="45"/>
        <v>Photos</v>
      </c>
      <c r="M300">
        <v>37.275280000000002</v>
      </c>
      <c r="N300">
        <v>-107.880067</v>
      </c>
      <c r="O300" t="str">
        <f t="shared" si="47"/>
        <v xml:space="preserve">[299, 299, </v>
      </c>
      <c r="P300" s="1" t="str">
        <f t="shared" si="48"/>
        <v>66000247,</v>
      </c>
      <c r="Q300" s="1" t="str">
        <f t="shared" si="49"/>
        <v>66000247,</v>
      </c>
      <c r="R300" t="s">
        <v>5108</v>
      </c>
      <c r="S300" t="str">
        <f t="shared" si="50"/>
        <v>Durango-Silverton Narrow-Gauge Railroad</v>
      </c>
      <c r="T300" t="s">
        <v>5112</v>
      </c>
      <c r="U300" s="1" t="s">
        <v>5112</v>
      </c>
      <c r="V300" t="str">
        <f t="shared" si="51"/>
        <v>Right-of-way between Durango and Silverton, Durango, COLORADO</v>
      </c>
      <c r="W300" s="4" t="s">
        <v>5112</v>
      </c>
      <c r="X300">
        <f t="shared" si="52"/>
        <v>37.275280000000002</v>
      </c>
      <c r="Y300" t="s">
        <v>5112</v>
      </c>
      <c r="Z300">
        <f t="shared" si="53"/>
        <v>-107.880067</v>
      </c>
      <c r="AA300" t="s">
        <v>11758</v>
      </c>
      <c r="AB300" s="5" t="str">
        <f t="shared" si="54"/>
        <v xml:space="preserve">[299, 299, 66000247,66000247,"Durango-Silverton Narrow-Gauge Railroad", "", "Right-of-way between Durango and Silverton, Durango, COLORADO", "37.27528", "-107.880067" ,[null, "", "", null, false], null], </v>
      </c>
    </row>
    <row r="301" spans="1:28">
      <c r="A301">
        <f t="shared" si="46"/>
        <v>300</v>
      </c>
      <c r="B301" s="1">
        <v>66000248</v>
      </c>
      <c r="C301" t="s">
        <v>8719</v>
      </c>
      <c r="D301" t="s">
        <v>11294</v>
      </c>
      <c r="E301" s="3" t="s">
        <v>7619</v>
      </c>
      <c r="F301" s="3" t="s">
        <v>9067</v>
      </c>
      <c r="G301" t="s">
        <v>5363</v>
      </c>
      <c r="H301">
        <v>19661015</v>
      </c>
      <c r="I301" t="s">
        <v>3726</v>
      </c>
      <c r="J301" s="2" t="str">
        <f t="shared" si="44"/>
        <v>Text</v>
      </c>
      <c r="K301" t="s">
        <v>3727</v>
      </c>
      <c r="L301" s="2" t="str">
        <f t="shared" si="45"/>
        <v>Photos</v>
      </c>
      <c r="M301">
        <v>39.223297000000002</v>
      </c>
      <c r="N301">
        <v>-106.316953</v>
      </c>
      <c r="O301" t="str">
        <f t="shared" si="47"/>
        <v xml:space="preserve">[300, 300, </v>
      </c>
      <c r="P301" s="1" t="str">
        <f t="shared" si="48"/>
        <v>66000248,</v>
      </c>
      <c r="Q301" s="1" t="str">
        <f t="shared" si="49"/>
        <v>66000248,</v>
      </c>
      <c r="R301" t="s">
        <v>5108</v>
      </c>
      <c r="S301" t="str">
        <f t="shared" si="50"/>
        <v>Leadville Historic District</v>
      </c>
      <c r="T301" t="s">
        <v>5112</v>
      </c>
      <c r="U301" s="1" t="s">
        <v>5112</v>
      </c>
      <c r="V301" t="str">
        <f t="shared" si="51"/>
        <v>Town of Leadville, Leadville, COLORADO</v>
      </c>
      <c r="W301" s="4" t="s">
        <v>5112</v>
      </c>
      <c r="X301">
        <f t="shared" si="52"/>
        <v>39.223297000000002</v>
      </c>
      <c r="Y301" t="s">
        <v>5112</v>
      </c>
      <c r="Z301">
        <f t="shared" si="53"/>
        <v>-106.316953</v>
      </c>
      <c r="AA301" t="s">
        <v>11758</v>
      </c>
      <c r="AB301" s="5" t="str">
        <f t="shared" si="54"/>
        <v xml:space="preserve">[300, 300, 66000248,66000248,"Leadville Historic District", "", "Town of Leadville, Leadville, COLORADO", "39.223297", "-106.316953" ,[null, "", "", null, false], null], </v>
      </c>
    </row>
    <row r="302" spans="1:28">
      <c r="A302">
        <f t="shared" si="46"/>
        <v>301</v>
      </c>
      <c r="B302" s="1">
        <v>66000249</v>
      </c>
      <c r="C302" t="s">
        <v>8719</v>
      </c>
      <c r="D302" t="s">
        <v>11314</v>
      </c>
      <c r="E302" s="3" t="s">
        <v>7620</v>
      </c>
      <c r="F302" s="3" t="s">
        <v>9068</v>
      </c>
      <c r="G302" t="s">
        <v>5114</v>
      </c>
      <c r="H302">
        <v>19661015</v>
      </c>
      <c r="I302" t="s">
        <v>4196</v>
      </c>
      <c r="J302" s="2" t="str">
        <f t="shared" si="44"/>
        <v>Text</v>
      </c>
      <c r="K302" t="s">
        <v>4197</v>
      </c>
      <c r="L302" s="2" t="str">
        <f t="shared" si="45"/>
        <v>Photos</v>
      </c>
      <c r="M302">
        <v>40.585259999999998</v>
      </c>
      <c r="N302">
        <v>-105.084423</v>
      </c>
      <c r="O302" t="str">
        <f t="shared" si="47"/>
        <v xml:space="preserve">[301, 301, </v>
      </c>
      <c r="P302" s="1" t="str">
        <f t="shared" si="48"/>
        <v>66000249,</v>
      </c>
      <c r="Q302" s="1" t="str">
        <f t="shared" si="49"/>
        <v>66000249,</v>
      </c>
      <c r="R302" t="s">
        <v>5108</v>
      </c>
      <c r="S302" t="str">
        <f t="shared" si="50"/>
        <v>Lindenmeier Site</v>
      </c>
      <c r="T302" t="s">
        <v>5112</v>
      </c>
      <c r="U302" s="1" t="s">
        <v>5112</v>
      </c>
      <c r="V302" t="str">
        <f t="shared" si="51"/>
        <v>Address Restricted, Fort Collins, COLORADO</v>
      </c>
      <c r="W302" s="4" t="s">
        <v>5112</v>
      </c>
      <c r="X302">
        <f t="shared" si="52"/>
        <v>40.585259999999998</v>
      </c>
      <c r="Y302" t="s">
        <v>5112</v>
      </c>
      <c r="Z302">
        <f t="shared" si="53"/>
        <v>-105.084423</v>
      </c>
      <c r="AA302" t="s">
        <v>11758</v>
      </c>
      <c r="AB302" s="5" t="str">
        <f t="shared" si="54"/>
        <v xml:space="preserve">[301, 301, 66000249,66000249,"Lindenmeier Site", "", "Address Restricted, Fort Collins, COLORADO", "40.58526", "-105.084423" ,[null, "", "", null, false], null], </v>
      </c>
    </row>
    <row r="303" spans="1:28">
      <c r="A303">
        <f t="shared" si="46"/>
        <v>302</v>
      </c>
      <c r="B303" s="1">
        <v>1000069</v>
      </c>
      <c r="C303" t="s">
        <v>8719</v>
      </c>
      <c r="D303" t="s">
        <v>11314</v>
      </c>
      <c r="E303" s="3" t="s">
        <v>7621</v>
      </c>
      <c r="F303" s="3" t="s">
        <v>9069</v>
      </c>
      <c r="G303" t="s">
        <v>5364</v>
      </c>
      <c r="H303">
        <v>20010103</v>
      </c>
      <c r="I303" t="s">
        <v>4647</v>
      </c>
      <c r="J303" s="2" t="str">
        <f t="shared" si="44"/>
        <v>Text</v>
      </c>
      <c r="K303" t="s">
        <v>4648</v>
      </c>
      <c r="L303" s="2" t="str">
        <f t="shared" si="45"/>
        <v>Photos</v>
      </c>
      <c r="M303">
        <v>40.376176999999998</v>
      </c>
      <c r="N303">
        <v>-105.51051200000001</v>
      </c>
      <c r="O303" t="str">
        <f t="shared" si="47"/>
        <v xml:space="preserve">[302, 302, </v>
      </c>
      <c r="P303" s="1" t="str">
        <f t="shared" si="48"/>
        <v>1000069,</v>
      </c>
      <c r="Q303" s="1" t="str">
        <f t="shared" si="49"/>
        <v>1000069,</v>
      </c>
      <c r="R303" t="s">
        <v>5108</v>
      </c>
      <c r="S303" t="str">
        <f t="shared" si="50"/>
        <v>Rocky Mountain National Park Administration Building</v>
      </c>
      <c r="T303" t="s">
        <v>5112</v>
      </c>
      <c r="U303" s="1" t="s">
        <v>5112</v>
      </c>
      <c r="V303" t="str">
        <f t="shared" si="51"/>
        <v>CO HWY 36, Estes Park, COLORADO</v>
      </c>
      <c r="W303" s="4" t="s">
        <v>5112</v>
      </c>
      <c r="X303">
        <f t="shared" si="52"/>
        <v>40.376176999999998</v>
      </c>
      <c r="Y303" t="s">
        <v>5112</v>
      </c>
      <c r="Z303">
        <f t="shared" si="53"/>
        <v>-105.51051200000001</v>
      </c>
      <c r="AA303" t="s">
        <v>11758</v>
      </c>
      <c r="AB303" s="5" t="str">
        <f t="shared" si="54"/>
        <v xml:space="preserve">[302, 302, 1000069,1000069,"Rocky Mountain National Park Administration Building", "", "CO HWY 36, Estes Park, COLORADO", "40.376177", "-105.510512" ,[null, "", "", null, false], null], </v>
      </c>
    </row>
    <row r="304" spans="1:28">
      <c r="A304">
        <f t="shared" si="46"/>
        <v>303</v>
      </c>
      <c r="B304" s="1">
        <v>85001328</v>
      </c>
      <c r="C304" t="s">
        <v>8719</v>
      </c>
      <c r="D304" t="s">
        <v>11315</v>
      </c>
      <c r="E304" s="3" t="s">
        <v>7622</v>
      </c>
      <c r="F304" s="3" t="s">
        <v>9070</v>
      </c>
      <c r="G304" t="s">
        <v>5365</v>
      </c>
      <c r="H304">
        <v>19850619</v>
      </c>
      <c r="I304" t="s">
        <v>5001</v>
      </c>
      <c r="J304" s="2" t="str">
        <f t="shared" si="44"/>
        <v>Text</v>
      </c>
      <c r="K304" t="s">
        <v>5002</v>
      </c>
      <c r="L304" s="2" t="str">
        <f t="shared" si="45"/>
        <v>Photos</v>
      </c>
      <c r="M304">
        <v>37.333348999999998</v>
      </c>
      <c r="N304">
        <v>-104.58331800000001</v>
      </c>
      <c r="O304" t="str">
        <f t="shared" si="47"/>
        <v xml:space="preserve">[303, 303, </v>
      </c>
      <c r="P304" s="1" t="str">
        <f t="shared" si="48"/>
        <v>85001328,</v>
      </c>
      <c r="Q304" s="1" t="str">
        <f t="shared" si="49"/>
        <v>85001328,</v>
      </c>
      <c r="R304" t="s">
        <v>5108</v>
      </c>
      <c r="S304" t="str">
        <f t="shared" si="50"/>
        <v>Ludlow Tent Colony Site</v>
      </c>
      <c r="T304" t="s">
        <v>5112</v>
      </c>
      <c r="U304" s="1" t="s">
        <v>5112</v>
      </c>
      <c r="V304" t="str">
        <f t="shared" si="51"/>
        <v>Del Aqua Canyon Rd., Ludlow, COLORADO</v>
      </c>
      <c r="W304" s="4" t="s">
        <v>5112</v>
      </c>
      <c r="X304">
        <f t="shared" si="52"/>
        <v>37.333348999999998</v>
      </c>
      <c r="Y304" t="s">
        <v>5112</v>
      </c>
      <c r="Z304">
        <f t="shared" si="53"/>
        <v>-104.58331800000001</v>
      </c>
      <c r="AA304" t="s">
        <v>11758</v>
      </c>
      <c r="AB304" s="5" t="str">
        <f t="shared" si="54"/>
        <v xml:space="preserve">[303, 303, 85001328,85001328,"Ludlow Tent Colony Site", "", "Del Aqua Canyon Rd., Ludlow, COLORADO", "37.333349", "-104.583318" ,[null, "", "", null, false], null], </v>
      </c>
    </row>
    <row r="305" spans="1:28">
      <c r="A305">
        <f t="shared" si="46"/>
        <v>304</v>
      </c>
      <c r="B305" s="1">
        <v>66000253</v>
      </c>
      <c r="C305" t="s">
        <v>8719</v>
      </c>
      <c r="D305" t="s">
        <v>11316</v>
      </c>
      <c r="E305" s="3" t="s">
        <v>7623</v>
      </c>
      <c r="F305" s="3" t="s">
        <v>9071</v>
      </c>
      <c r="G305" t="s">
        <v>5366</v>
      </c>
      <c r="H305">
        <v>19661015</v>
      </c>
      <c r="I305" t="s">
        <v>2129</v>
      </c>
      <c r="J305" s="2" t="str">
        <f t="shared" si="44"/>
        <v>Text</v>
      </c>
      <c r="K305" t="s">
        <v>2130</v>
      </c>
      <c r="L305" s="2" t="str">
        <f t="shared" si="45"/>
        <v>Photos</v>
      </c>
      <c r="M305">
        <v>37.588324999999998</v>
      </c>
      <c r="N305">
        <v>-108.76548</v>
      </c>
      <c r="O305" t="str">
        <f t="shared" si="47"/>
        <v xml:space="preserve">[304, 304, </v>
      </c>
      <c r="P305" s="1" t="str">
        <f t="shared" si="48"/>
        <v>66000253,</v>
      </c>
      <c r="Q305" s="1" t="str">
        <f t="shared" si="49"/>
        <v>66000253,</v>
      </c>
      <c r="R305" t="s">
        <v>5108</v>
      </c>
      <c r="S305" t="str">
        <f t="shared" si="50"/>
        <v>Lowry Ruin</v>
      </c>
      <c r="T305" t="s">
        <v>5112</v>
      </c>
      <c r="U305" s="1" t="s">
        <v>5112</v>
      </c>
      <c r="V305" t="str">
        <f t="shared" si="51"/>
        <v>30 mi. NW of Cortez via U.S. 160, Pleasant View, COLORADO</v>
      </c>
      <c r="W305" s="4" t="s">
        <v>5112</v>
      </c>
      <c r="X305">
        <f t="shared" si="52"/>
        <v>37.588324999999998</v>
      </c>
      <c r="Y305" t="s">
        <v>5112</v>
      </c>
      <c r="Z305">
        <f t="shared" si="53"/>
        <v>-108.76548</v>
      </c>
      <c r="AA305" t="s">
        <v>11758</v>
      </c>
      <c r="AB305" s="5" t="str">
        <f t="shared" si="54"/>
        <v xml:space="preserve">[304, 304, 66000253,66000253,"Lowry Ruin", "", "30 mi. NW of Cortez via U.S. 160, Pleasant View, COLORADO", "37.588325", "-108.76548" ,[null, "", "", null, false], null], </v>
      </c>
    </row>
    <row r="306" spans="1:28">
      <c r="A306">
        <f t="shared" si="46"/>
        <v>305</v>
      </c>
      <c r="B306" s="1">
        <v>87001410</v>
      </c>
      <c r="C306" t="s">
        <v>8719</v>
      </c>
      <c r="D306" t="s">
        <v>11316</v>
      </c>
      <c r="E306" s="3" t="s">
        <v>7624</v>
      </c>
      <c r="F306" s="3" t="s">
        <v>9072</v>
      </c>
      <c r="G306" t="s">
        <v>5367</v>
      </c>
      <c r="H306">
        <v>19870528</v>
      </c>
      <c r="I306" t="s">
        <v>2890</v>
      </c>
      <c r="J306" s="2" t="str">
        <f t="shared" si="44"/>
        <v>Text</v>
      </c>
      <c r="K306" t="s">
        <v>2891</v>
      </c>
      <c r="L306" s="2" t="str">
        <f t="shared" si="45"/>
        <v>Photos</v>
      </c>
      <c r="M306">
        <v>37.183782000000001</v>
      </c>
      <c r="N306">
        <v>-108.488694</v>
      </c>
      <c r="O306" t="str">
        <f t="shared" si="47"/>
        <v xml:space="preserve">[305, 305, </v>
      </c>
      <c r="P306" s="1" t="str">
        <f t="shared" si="48"/>
        <v>87001410,</v>
      </c>
      <c r="Q306" s="1" t="str">
        <f t="shared" si="49"/>
        <v>87001410,</v>
      </c>
      <c r="R306" t="s">
        <v>5108</v>
      </c>
      <c r="S306" t="str">
        <f t="shared" si="50"/>
        <v>Mesa Verde Administrative District</v>
      </c>
      <c r="T306" t="s">
        <v>5112</v>
      </c>
      <c r="U306" s="1" t="s">
        <v>5112</v>
      </c>
      <c r="V306" t="str">
        <f t="shared" si="51"/>
        <v>Area at head of Spruce Canyon off park service road, Mesa Verde National Park, COLORADO</v>
      </c>
      <c r="W306" s="4" t="s">
        <v>5112</v>
      </c>
      <c r="X306">
        <f t="shared" si="52"/>
        <v>37.183782000000001</v>
      </c>
      <c r="Y306" t="s">
        <v>5112</v>
      </c>
      <c r="Z306">
        <f t="shared" si="53"/>
        <v>-108.488694</v>
      </c>
      <c r="AA306" t="s">
        <v>11758</v>
      </c>
      <c r="AB306" s="5" t="str">
        <f t="shared" si="54"/>
        <v xml:space="preserve">[305, 305, 87001410,87001410,"Mesa Verde Administrative District", "", "Area at head of Spruce Canyon off park service road, Mesa Verde National Park, COLORADO", "37.183782", "-108.488694" ,[null, "", "", null, false], null], </v>
      </c>
    </row>
    <row r="307" spans="1:28">
      <c r="A307">
        <f t="shared" si="46"/>
        <v>306</v>
      </c>
      <c r="B307" s="1">
        <v>66000254</v>
      </c>
      <c r="C307" t="s">
        <v>8719</v>
      </c>
      <c r="D307" t="s">
        <v>11317</v>
      </c>
      <c r="E307" s="3" t="s">
        <v>7625</v>
      </c>
      <c r="F307" s="3" t="s">
        <v>9073</v>
      </c>
      <c r="G307" t="s">
        <v>5368</v>
      </c>
      <c r="H307">
        <v>19661015</v>
      </c>
      <c r="I307" t="s">
        <v>2404</v>
      </c>
      <c r="J307" s="2" t="str">
        <f t="shared" si="44"/>
        <v>Text</v>
      </c>
      <c r="K307" t="s">
        <v>2405</v>
      </c>
      <c r="L307" s="2" t="str">
        <f t="shared" si="45"/>
        <v>Photos</v>
      </c>
      <c r="M307">
        <v>38.041685999999999</v>
      </c>
      <c r="N307">
        <v>-103.442395</v>
      </c>
      <c r="O307" t="str">
        <f t="shared" si="47"/>
        <v xml:space="preserve">[306, 306, </v>
      </c>
      <c r="P307" s="1" t="str">
        <f t="shared" si="48"/>
        <v>66000254,</v>
      </c>
      <c r="Q307" s="1" t="str">
        <f t="shared" si="49"/>
        <v>66000254,</v>
      </c>
      <c r="R307" t="s">
        <v>5108</v>
      </c>
      <c r="S307" t="str">
        <f t="shared" si="50"/>
        <v>Bent's Old Fort National Historic Site</v>
      </c>
      <c r="T307" t="s">
        <v>5112</v>
      </c>
      <c r="U307" s="1" t="s">
        <v>5112</v>
      </c>
      <c r="V307" t="str">
        <f t="shared" si="51"/>
        <v>CO 194, La Junta, COLORADO</v>
      </c>
      <c r="W307" s="4" t="s">
        <v>5112</v>
      </c>
      <c r="X307">
        <f t="shared" si="52"/>
        <v>38.041685999999999</v>
      </c>
      <c r="Y307" t="s">
        <v>5112</v>
      </c>
      <c r="Z307">
        <f t="shared" si="53"/>
        <v>-103.442395</v>
      </c>
      <c r="AA307" t="s">
        <v>11758</v>
      </c>
      <c r="AB307" s="5" t="str">
        <f t="shared" si="54"/>
        <v xml:space="preserve">[306, 306, 66000254,66000254,"Bent's Old Fort National Historic Site", "", "CO 194, La Junta, COLORADO", "38.041686", "-103.442395" ,[null, "", "", null, false], null], </v>
      </c>
    </row>
    <row r="308" spans="1:28">
      <c r="A308">
        <f t="shared" si="46"/>
        <v>307</v>
      </c>
      <c r="B308" s="1">
        <v>94000425</v>
      </c>
      <c r="C308" t="s">
        <v>8719</v>
      </c>
      <c r="D308" t="s">
        <v>11318</v>
      </c>
      <c r="E308" s="3" t="s">
        <v>7626</v>
      </c>
      <c r="F308" s="3" t="s">
        <v>9074</v>
      </c>
      <c r="G308" t="s">
        <v>5369</v>
      </c>
      <c r="H308">
        <v>19940518</v>
      </c>
      <c r="I308" t="s">
        <v>4727</v>
      </c>
      <c r="J308" s="2" t="str">
        <f t="shared" si="44"/>
        <v>Text</v>
      </c>
      <c r="K308" t="s">
        <v>4728</v>
      </c>
      <c r="L308" s="2" t="str">
        <f t="shared" si="45"/>
        <v>Photos</v>
      </c>
      <c r="M308">
        <v>38.063898000000002</v>
      </c>
      <c r="N308">
        <v>-102.310467</v>
      </c>
      <c r="O308" t="str">
        <f t="shared" si="47"/>
        <v xml:space="preserve">[307, 307, </v>
      </c>
      <c r="P308" s="1" t="str">
        <f t="shared" si="48"/>
        <v>94000425,</v>
      </c>
      <c r="Q308" s="1" t="str">
        <f t="shared" si="49"/>
        <v>94000425,</v>
      </c>
      <c r="R308" t="s">
        <v>5108</v>
      </c>
      <c r="S308" t="str">
        <f t="shared" si="50"/>
        <v>Granada Relocation Center</v>
      </c>
      <c r="T308" t="s">
        <v>5112</v>
      </c>
      <c r="U308" s="1" t="s">
        <v>5112</v>
      </c>
      <c r="V308" t="str">
        <f t="shared" si="51"/>
        <v>23900 Co. Rd. FF, Approx. 1 mi. SW of Granada, Granada, COLORADO</v>
      </c>
      <c r="W308" s="4" t="s">
        <v>5112</v>
      </c>
      <c r="X308">
        <f t="shared" si="52"/>
        <v>38.063898000000002</v>
      </c>
      <c r="Y308" t="s">
        <v>5112</v>
      </c>
      <c r="Z308">
        <f t="shared" si="53"/>
        <v>-102.310467</v>
      </c>
      <c r="AA308" t="s">
        <v>11758</v>
      </c>
      <c r="AB308" s="5" t="str">
        <f t="shared" si="54"/>
        <v xml:space="preserve">[307, 307, 94000425,94000425,"Granada Relocation Center", "", "23900 Co. Rd. FF, Approx. 1 mi. SW of Granada, Granada, COLORADO", "38.063898", "-102.310467" ,[null, "", "", null, false], null], </v>
      </c>
    </row>
    <row r="309" spans="1:28">
      <c r="A309">
        <f t="shared" si="46"/>
        <v>308</v>
      </c>
      <c r="B309" s="1">
        <v>262</v>
      </c>
      <c r="C309" t="s">
        <v>8719</v>
      </c>
      <c r="D309" t="s">
        <v>8465</v>
      </c>
      <c r="E309" s="3" t="s">
        <v>7627</v>
      </c>
      <c r="F309" s="3" t="s">
        <v>9075</v>
      </c>
      <c r="G309" t="s">
        <v>5370</v>
      </c>
      <c r="H309">
        <v>20000216</v>
      </c>
      <c r="I309" t="s">
        <v>4561</v>
      </c>
      <c r="J309" s="2" t="str">
        <f t="shared" si="44"/>
        <v>Text</v>
      </c>
      <c r="K309" t="s">
        <v>4562</v>
      </c>
      <c r="L309" s="2" t="str">
        <f t="shared" si="45"/>
        <v>Photos</v>
      </c>
      <c r="M309">
        <v>37.811940999999997</v>
      </c>
      <c r="N309">
        <v>-107.664506</v>
      </c>
      <c r="O309" t="str">
        <f t="shared" si="47"/>
        <v xml:space="preserve">[308, 308, </v>
      </c>
      <c r="P309" s="1" t="str">
        <f t="shared" si="48"/>
        <v>262,</v>
      </c>
      <c r="Q309" s="1" t="str">
        <f t="shared" si="49"/>
        <v>262,</v>
      </c>
      <c r="R309" t="s">
        <v>5108</v>
      </c>
      <c r="S309" t="str">
        <f t="shared" si="50"/>
        <v>Shenandoah--Dives Mill</v>
      </c>
      <c r="T309" t="s">
        <v>5112</v>
      </c>
      <c r="U309" s="1" t="s">
        <v>5112</v>
      </c>
      <c r="V309" t="str">
        <f t="shared" si="51"/>
        <v>CO 110, 2 mi. NE of Silverton, Silverton, COLORADO</v>
      </c>
      <c r="W309" s="4" t="s">
        <v>5112</v>
      </c>
      <c r="X309">
        <f t="shared" si="52"/>
        <v>37.811940999999997</v>
      </c>
      <c r="Y309" t="s">
        <v>5112</v>
      </c>
      <c r="Z309">
        <f t="shared" si="53"/>
        <v>-107.664506</v>
      </c>
      <c r="AA309" t="s">
        <v>11758</v>
      </c>
      <c r="AB309" s="5" t="str">
        <f t="shared" si="54"/>
        <v xml:space="preserve">[308, 308, 262,262,"Shenandoah--Dives Mill", "", "CO 110, 2 mi. NE of Silverton, Silverton, COLORADO", "37.811941", "-107.664506" ,[null, "", "", null, false], null], </v>
      </c>
    </row>
    <row r="310" spans="1:28">
      <c r="A310">
        <f t="shared" si="46"/>
        <v>309</v>
      </c>
      <c r="B310" s="1">
        <v>66000255</v>
      </c>
      <c r="C310" t="s">
        <v>8719</v>
      </c>
      <c r="D310" t="s">
        <v>8465</v>
      </c>
      <c r="E310" s="3" t="s">
        <v>7627</v>
      </c>
      <c r="F310" s="3" t="s">
        <v>9076</v>
      </c>
      <c r="G310" t="s">
        <v>5371</v>
      </c>
      <c r="H310">
        <v>19661015</v>
      </c>
      <c r="I310" t="s">
        <v>4194</v>
      </c>
      <c r="J310" s="2" t="str">
        <f t="shared" si="44"/>
        <v>Text</v>
      </c>
      <c r="K310" t="s">
        <v>4195</v>
      </c>
      <c r="L310" s="2" t="str">
        <f t="shared" si="45"/>
        <v>Photos</v>
      </c>
      <c r="M310">
        <v>37.811298000000001</v>
      </c>
      <c r="N310">
        <v>-107.690488</v>
      </c>
      <c r="O310" t="str">
        <f t="shared" si="47"/>
        <v xml:space="preserve">[309, 309, </v>
      </c>
      <c r="P310" s="1" t="str">
        <f t="shared" si="48"/>
        <v>66000255,</v>
      </c>
      <c r="Q310" s="1" t="str">
        <f t="shared" si="49"/>
        <v>66000255,</v>
      </c>
      <c r="R310" t="s">
        <v>5108</v>
      </c>
      <c r="S310" t="str">
        <f t="shared" si="50"/>
        <v>Silverton Historic District</v>
      </c>
      <c r="T310" t="s">
        <v>5112</v>
      </c>
      <c r="U310" s="1" t="s">
        <v>5112</v>
      </c>
      <c r="V310" t="str">
        <f t="shared" si="51"/>
        <v>US 550, Silverton, COLORADO</v>
      </c>
      <c r="W310" s="4" t="s">
        <v>5112</v>
      </c>
      <c r="X310">
        <f t="shared" si="52"/>
        <v>37.811298000000001</v>
      </c>
      <c r="Y310" t="s">
        <v>5112</v>
      </c>
      <c r="Z310">
        <f t="shared" si="53"/>
        <v>-107.690488</v>
      </c>
      <c r="AA310" t="s">
        <v>11758</v>
      </c>
      <c r="AB310" s="5" t="str">
        <f t="shared" si="54"/>
        <v xml:space="preserve">[309, 309, 66000255,66000255,"Silverton Historic District", "", "US 550, Silverton, COLORADO", "37.811298", "-107.690488" ,[null, "", "", null, false], null], </v>
      </c>
    </row>
    <row r="311" spans="1:28">
      <c r="A311">
        <f t="shared" si="46"/>
        <v>310</v>
      </c>
      <c r="B311" s="1">
        <v>66000256</v>
      </c>
      <c r="C311" t="s">
        <v>8719</v>
      </c>
      <c r="D311" t="s">
        <v>7588</v>
      </c>
      <c r="E311" s="3" t="s">
        <v>7628</v>
      </c>
      <c r="F311" s="3" t="s">
        <v>9077</v>
      </c>
      <c r="G311" t="s">
        <v>5372</v>
      </c>
      <c r="H311">
        <v>19661015</v>
      </c>
      <c r="I311" t="s">
        <v>3578</v>
      </c>
      <c r="J311" s="2" t="str">
        <f t="shared" si="44"/>
        <v>Text</v>
      </c>
      <c r="K311" t="s">
        <v>3579</v>
      </c>
      <c r="L311" s="2" t="str">
        <f t="shared" si="45"/>
        <v>Photos</v>
      </c>
      <c r="M311">
        <v>37.947868</v>
      </c>
      <c r="N311">
        <v>-107.910612</v>
      </c>
      <c r="O311" t="str">
        <f t="shared" si="47"/>
        <v xml:space="preserve">[310, 310, </v>
      </c>
      <c r="P311" s="1" t="str">
        <f t="shared" si="48"/>
        <v>66000256,</v>
      </c>
      <c r="Q311" s="1" t="str">
        <f t="shared" si="49"/>
        <v>66000256,</v>
      </c>
      <c r="R311" t="s">
        <v>5108</v>
      </c>
      <c r="S311" t="str">
        <f t="shared" si="50"/>
        <v>Telluride Historic District</v>
      </c>
      <c r="T311" t="s">
        <v>5112</v>
      </c>
      <c r="U311" s="1" t="s">
        <v>5112</v>
      </c>
      <c r="V311" t="str">
        <f t="shared" si="51"/>
        <v>Rt. 145, Telluride, COLORADO</v>
      </c>
      <c r="W311" s="4" t="s">
        <v>5112</v>
      </c>
      <c r="X311">
        <f t="shared" si="52"/>
        <v>37.947868</v>
      </c>
      <c r="Y311" t="s">
        <v>5112</v>
      </c>
      <c r="Z311">
        <f t="shared" si="53"/>
        <v>-107.910612</v>
      </c>
      <c r="AA311" t="s">
        <v>11758</v>
      </c>
      <c r="AB311" s="5" t="str">
        <f t="shared" si="54"/>
        <v xml:space="preserve">[310, 310, 66000256,66000256,"Telluride Historic District", "", "Rt. 145, Telluride, COLORADO", "37.947868", "-107.910612" ,[null, "", "", null, false], null], </v>
      </c>
    </row>
    <row r="312" spans="1:28">
      <c r="A312">
        <f t="shared" si="46"/>
        <v>311</v>
      </c>
      <c r="B312" s="1">
        <v>66000939</v>
      </c>
      <c r="C312" t="s">
        <v>8719</v>
      </c>
      <c r="D312" t="s">
        <v>11319</v>
      </c>
      <c r="E312" s="3" t="s">
        <v>7629</v>
      </c>
      <c r="F312" s="3" t="s">
        <v>9078</v>
      </c>
      <c r="G312" t="s">
        <v>5373</v>
      </c>
      <c r="H312">
        <v>19661015</v>
      </c>
      <c r="I312" t="s">
        <v>1195</v>
      </c>
      <c r="J312" s="2" t="str">
        <f t="shared" si="44"/>
        <v>Text</v>
      </c>
      <c r="K312" t="s">
        <v>1196</v>
      </c>
      <c r="L312" s="2" t="str">
        <f t="shared" si="45"/>
        <v>Photos</v>
      </c>
      <c r="M312">
        <v>38.752564999999997</v>
      </c>
      <c r="N312">
        <v>-105.16122799999999</v>
      </c>
      <c r="O312" t="str">
        <f t="shared" si="47"/>
        <v xml:space="preserve">[311, 311, </v>
      </c>
      <c r="P312" s="1" t="str">
        <f t="shared" si="48"/>
        <v>66000939,</v>
      </c>
      <c r="Q312" s="1" t="str">
        <f t="shared" si="49"/>
        <v>66000939,</v>
      </c>
      <c r="R312" t="s">
        <v>5108</v>
      </c>
      <c r="S312" t="str">
        <f t="shared" si="50"/>
        <v>Cripple Creek Historic District</v>
      </c>
      <c r="T312" t="s">
        <v>5112</v>
      </c>
      <c r="U312" s="1" t="s">
        <v>5112</v>
      </c>
      <c r="V312" t="str">
        <f t="shared" si="51"/>
        <v>Rt. 67, Cripple Creek, COLORADO</v>
      </c>
      <c r="W312" s="4" t="s">
        <v>5112</v>
      </c>
      <c r="X312">
        <f t="shared" si="52"/>
        <v>38.752564999999997</v>
      </c>
      <c r="Y312" t="s">
        <v>5112</v>
      </c>
      <c r="Z312">
        <f t="shared" si="53"/>
        <v>-105.16122799999999</v>
      </c>
      <c r="AA312" t="s">
        <v>11758</v>
      </c>
      <c r="AB312" s="5" t="str">
        <f t="shared" si="54"/>
        <v xml:space="preserve">[311, 311, 66000939,66000939,"Cripple Creek Historic District", "", "Rt. 67, Cripple Creek, COLORADO", "38.752565", "-105.161228" ,[null, "", "", null, false], null], </v>
      </c>
    </row>
    <row r="313" spans="1:28">
      <c r="A313">
        <f t="shared" si="46"/>
        <v>312</v>
      </c>
      <c r="B313" s="1">
        <v>82004371</v>
      </c>
      <c r="C313" t="s">
        <v>8720</v>
      </c>
      <c r="D313" t="s">
        <v>7630</v>
      </c>
      <c r="E313" s="3" t="s">
        <v>7630</v>
      </c>
      <c r="F313" s="3" t="s">
        <v>9079</v>
      </c>
      <c r="G313" t="s">
        <v>5374</v>
      </c>
      <c r="H313">
        <v>19820623</v>
      </c>
      <c r="I313" t="s">
        <v>3970</v>
      </c>
      <c r="J313" s="2" t="str">
        <f t="shared" si="44"/>
        <v>Text</v>
      </c>
      <c r="K313" t="s">
        <v>3971</v>
      </c>
      <c r="L313" s="2" t="str">
        <f t="shared" si="45"/>
        <v>Photos</v>
      </c>
      <c r="M313">
        <v>41.144488000000003</v>
      </c>
      <c r="N313">
        <v>-73.258758999999998</v>
      </c>
      <c r="O313" t="str">
        <f t="shared" si="47"/>
        <v xml:space="preserve">[312, 312, </v>
      </c>
      <c r="P313" s="1" t="str">
        <f t="shared" si="48"/>
        <v>82004371,</v>
      </c>
      <c r="Q313" s="1" t="str">
        <f t="shared" si="49"/>
        <v>82004371,</v>
      </c>
      <c r="R313" t="s">
        <v>5108</v>
      </c>
      <c r="S313" t="str">
        <f t="shared" si="50"/>
        <v>Birdcraft Sanctuary</v>
      </c>
      <c r="T313" t="s">
        <v>5112</v>
      </c>
      <c r="U313" s="1" t="s">
        <v>5112</v>
      </c>
      <c r="V313" t="str">
        <f t="shared" si="51"/>
        <v>314 Unquowa Rd., Fairfield, CONNECTICUT</v>
      </c>
      <c r="W313" s="4" t="s">
        <v>5112</v>
      </c>
      <c r="X313">
        <f t="shared" si="52"/>
        <v>41.144488000000003</v>
      </c>
      <c r="Y313" t="s">
        <v>5112</v>
      </c>
      <c r="Z313">
        <f t="shared" si="53"/>
        <v>-73.258758999999998</v>
      </c>
      <c r="AA313" t="s">
        <v>11758</v>
      </c>
      <c r="AB313" s="5" t="str">
        <f t="shared" si="54"/>
        <v xml:space="preserve">[312, 312, 82004371,82004371,"Birdcraft Sanctuary", "", "314 Unquowa Rd., Fairfield, CONNECTICUT", "41.144488", "-73.258759" ,[null, "", "", null, false], null], </v>
      </c>
    </row>
    <row r="314" spans="1:28">
      <c r="A314">
        <f t="shared" si="46"/>
        <v>313</v>
      </c>
      <c r="B314" s="1">
        <v>88002694</v>
      </c>
      <c r="C314" t="s">
        <v>8720</v>
      </c>
      <c r="D314" t="s">
        <v>7630</v>
      </c>
      <c r="E314" s="3" t="s">
        <v>7631</v>
      </c>
      <c r="F314" s="3" t="s">
        <v>9080</v>
      </c>
      <c r="G314" t="s">
        <v>5375</v>
      </c>
      <c r="H314">
        <v>19881201</v>
      </c>
      <c r="I314" t="s">
        <v>3778</v>
      </c>
      <c r="J314" s="2" t="str">
        <f t="shared" si="44"/>
        <v>Text</v>
      </c>
      <c r="K314" t="s">
        <v>3779</v>
      </c>
      <c r="L314" s="2" t="str">
        <f t="shared" si="45"/>
        <v>Photos</v>
      </c>
      <c r="M314">
        <v>41.034305000000003</v>
      </c>
      <c r="N314">
        <v>-73.597936000000004</v>
      </c>
      <c r="O314" t="str">
        <f t="shared" si="47"/>
        <v xml:space="preserve">[313, 313, </v>
      </c>
      <c r="P314" s="1" t="str">
        <f t="shared" si="48"/>
        <v>88002694,</v>
      </c>
      <c r="Q314" s="1" t="str">
        <f t="shared" si="49"/>
        <v>88002694,</v>
      </c>
      <c r="R314" t="s">
        <v>5108</v>
      </c>
      <c r="S314" t="str">
        <f t="shared" si="50"/>
        <v>Bush--Holley House</v>
      </c>
      <c r="T314" t="s">
        <v>5112</v>
      </c>
      <c r="U314" s="1" t="s">
        <v>5112</v>
      </c>
      <c r="V314" t="str">
        <f t="shared" si="51"/>
        <v>39 Strickland Rd., Greenwich, CONNECTICUT</v>
      </c>
      <c r="W314" s="4" t="s">
        <v>5112</v>
      </c>
      <c r="X314">
        <f t="shared" si="52"/>
        <v>41.034305000000003</v>
      </c>
      <c r="Y314" t="s">
        <v>5112</v>
      </c>
      <c r="Z314">
        <f t="shared" si="53"/>
        <v>-73.597936000000004</v>
      </c>
      <c r="AA314" t="s">
        <v>11758</v>
      </c>
      <c r="AB314" s="5" t="str">
        <f t="shared" si="54"/>
        <v xml:space="preserve">[313, 313, 88002694,88002694,"Bush--Holley House", "", "39 Strickland Rd., Greenwich, CONNECTICUT", "41.034305", "-73.597936" ,[null, "", "", null, false], null], </v>
      </c>
    </row>
    <row r="315" spans="1:28">
      <c r="A315">
        <f t="shared" si="46"/>
        <v>314</v>
      </c>
      <c r="B315" s="1">
        <v>97000341</v>
      </c>
      <c r="C315" t="s">
        <v>8720</v>
      </c>
      <c r="D315" t="s">
        <v>7630</v>
      </c>
      <c r="E315" s="3" t="s">
        <v>7632</v>
      </c>
      <c r="F315" s="3" t="s">
        <v>9081</v>
      </c>
      <c r="G315" t="s">
        <v>5376</v>
      </c>
      <c r="H315">
        <v>19970218</v>
      </c>
      <c r="I315" t="s">
        <v>4356</v>
      </c>
      <c r="J315" s="2" t="str">
        <f t="shared" si="44"/>
        <v>Text</v>
      </c>
      <c r="K315" t="s">
        <v>4357</v>
      </c>
      <c r="L315" s="2" t="str">
        <f t="shared" si="45"/>
        <v>Photos</v>
      </c>
      <c r="M315">
        <v>41.141289</v>
      </c>
      <c r="N315">
        <v>-73.527575999999996</v>
      </c>
      <c r="O315" t="str">
        <f t="shared" si="47"/>
        <v xml:space="preserve">[314, 314, </v>
      </c>
      <c r="P315" s="1" t="str">
        <f t="shared" si="48"/>
        <v>97000341,</v>
      </c>
      <c r="Q315" s="1" t="str">
        <f t="shared" si="49"/>
        <v>97000341,</v>
      </c>
      <c r="R315" t="s">
        <v>5108</v>
      </c>
      <c r="S315" t="str">
        <f t="shared" si="50"/>
        <v>Johnson, Philip, Glass House</v>
      </c>
      <c r="T315" t="s">
        <v>5112</v>
      </c>
      <c r="U315" s="1" t="s">
        <v>5112</v>
      </c>
      <c r="V315" t="str">
        <f t="shared" si="51"/>
        <v>798-856 Ponus Ridge Rd., New Canaan, CONNECTICUT</v>
      </c>
      <c r="W315" s="4" t="s">
        <v>5112</v>
      </c>
      <c r="X315">
        <f t="shared" si="52"/>
        <v>41.141289</v>
      </c>
      <c r="Y315" t="s">
        <v>5112</v>
      </c>
      <c r="Z315">
        <f t="shared" si="53"/>
        <v>-73.527575999999996</v>
      </c>
      <c r="AA315" t="s">
        <v>11758</v>
      </c>
      <c r="AB315" s="5" t="str">
        <f t="shared" si="54"/>
        <v xml:space="preserve">[314, 314, 97000341,97000341,"Johnson, Philip, Glass House", "", "798-856 Ponus Ridge Rd., New Canaan, CONNECTICUT", "41.141289", "-73.527576" ,[null, "", "", null, false], null], </v>
      </c>
    </row>
    <row r="316" spans="1:28">
      <c r="A316">
        <f t="shared" si="46"/>
        <v>315</v>
      </c>
      <c r="B316" s="1">
        <v>70000836</v>
      </c>
      <c r="C316" t="s">
        <v>8720</v>
      </c>
      <c r="D316" t="s">
        <v>7630</v>
      </c>
      <c r="E316" s="3" t="s">
        <v>7633</v>
      </c>
      <c r="F316" s="3" t="s">
        <v>9082</v>
      </c>
      <c r="G316" t="s">
        <v>5377</v>
      </c>
      <c r="H316">
        <v>19701230</v>
      </c>
      <c r="I316" t="s">
        <v>290</v>
      </c>
      <c r="J316" s="2" t="str">
        <f t="shared" si="44"/>
        <v>Text</v>
      </c>
      <c r="K316" t="s">
        <v>291</v>
      </c>
      <c r="L316" s="2" t="str">
        <f t="shared" si="45"/>
        <v>Photos</v>
      </c>
      <c r="M316">
        <v>41.108567999999998</v>
      </c>
      <c r="N316">
        <v>-73.415443999999994</v>
      </c>
      <c r="O316" t="str">
        <f t="shared" si="47"/>
        <v xml:space="preserve">[315, 315, </v>
      </c>
      <c r="P316" s="1" t="str">
        <f t="shared" si="48"/>
        <v>70000836,</v>
      </c>
      <c r="Q316" s="1" t="str">
        <f t="shared" si="49"/>
        <v>70000836,</v>
      </c>
      <c r="R316" t="s">
        <v>5108</v>
      </c>
      <c r="S316" t="str">
        <f t="shared" si="50"/>
        <v>Lockwood-Mathews Mansion</v>
      </c>
      <c r="T316" t="s">
        <v>5112</v>
      </c>
      <c r="U316" s="1" t="s">
        <v>5112</v>
      </c>
      <c r="V316" t="str">
        <f t="shared" si="51"/>
        <v>295 West Ave., Norwalk, CONNECTICUT</v>
      </c>
      <c r="W316" s="4" t="s">
        <v>5112</v>
      </c>
      <c r="X316">
        <f t="shared" si="52"/>
        <v>41.108567999999998</v>
      </c>
      <c r="Y316" t="s">
        <v>5112</v>
      </c>
      <c r="Z316">
        <f t="shared" si="53"/>
        <v>-73.415443999999994</v>
      </c>
      <c r="AA316" t="s">
        <v>11758</v>
      </c>
      <c r="AB316" s="5" t="str">
        <f t="shared" si="54"/>
        <v xml:space="preserve">[315, 315, 70000836,70000836,"Lockwood-Mathews Mansion", "", "295 West Ave., Norwalk, CONNECTICUT", "41.108568", "-73.415444" ,[null, "", "", null, false], null], </v>
      </c>
    </row>
    <row r="317" spans="1:28">
      <c r="A317">
        <f t="shared" si="46"/>
        <v>316</v>
      </c>
      <c r="B317" s="1">
        <v>66000877</v>
      </c>
      <c r="C317" t="s">
        <v>8720</v>
      </c>
      <c r="D317" t="s">
        <v>7630</v>
      </c>
      <c r="E317" s="3" t="s">
        <v>7634</v>
      </c>
      <c r="F317" s="3" t="s">
        <v>9083</v>
      </c>
      <c r="G317" t="s">
        <v>5378</v>
      </c>
      <c r="H317">
        <v>19661015</v>
      </c>
      <c r="I317" t="s">
        <v>298</v>
      </c>
      <c r="J317" s="2" t="str">
        <f t="shared" si="44"/>
        <v>Text</v>
      </c>
      <c r="K317" t="s">
        <v>299</v>
      </c>
      <c r="L317" s="2" t="str">
        <f t="shared" si="45"/>
        <v>Photos</v>
      </c>
      <c r="M317">
        <v>41.113185999999999</v>
      </c>
      <c r="N317">
        <v>-73.475076000000001</v>
      </c>
      <c r="O317" t="str">
        <f t="shared" si="47"/>
        <v xml:space="preserve">[316, 316, </v>
      </c>
      <c r="P317" s="1" t="str">
        <f t="shared" si="48"/>
        <v>66000877,</v>
      </c>
      <c r="Q317" s="1" t="str">
        <f t="shared" si="49"/>
        <v>66000877,</v>
      </c>
      <c r="R317" t="s">
        <v>5108</v>
      </c>
      <c r="S317" t="str">
        <f t="shared" si="50"/>
        <v>Mather, Stephen Tyng, House</v>
      </c>
      <c r="T317" t="s">
        <v>5112</v>
      </c>
      <c r="U317" s="1" t="s">
        <v>5112</v>
      </c>
      <c r="V317" t="str">
        <f t="shared" si="51"/>
        <v>19 Stephen Mather Rd., Darien, CONNECTICUT</v>
      </c>
      <c r="W317" s="4" t="s">
        <v>5112</v>
      </c>
      <c r="X317">
        <f t="shared" si="52"/>
        <v>41.113185999999999</v>
      </c>
      <c r="Y317" t="s">
        <v>5112</v>
      </c>
      <c r="Z317">
        <f t="shared" si="53"/>
        <v>-73.475076000000001</v>
      </c>
      <c r="AA317" t="s">
        <v>11758</v>
      </c>
      <c r="AB317" s="5" t="str">
        <f t="shared" si="54"/>
        <v xml:space="preserve">[316, 316, 66000877,66000877,"Mather, Stephen Tyng, House", "", "19 Stephen Mather Rd., Darien, CONNECTICUT", "41.113186", "-73.475076" ,[null, "", "", null, false], null], </v>
      </c>
    </row>
    <row r="318" spans="1:28">
      <c r="A318">
        <f t="shared" si="46"/>
        <v>317</v>
      </c>
      <c r="B318" s="1">
        <v>66000880</v>
      </c>
      <c r="C318" t="s">
        <v>8720</v>
      </c>
      <c r="D318" t="s">
        <v>7630</v>
      </c>
      <c r="E318" s="3" t="s">
        <v>7635</v>
      </c>
      <c r="F318" s="3" t="s">
        <v>9084</v>
      </c>
      <c r="G318" t="s">
        <v>5379</v>
      </c>
      <c r="H318">
        <v>19661015</v>
      </c>
      <c r="I318" t="s">
        <v>316</v>
      </c>
      <c r="J318" s="2" t="str">
        <f t="shared" si="44"/>
        <v>Text</v>
      </c>
      <c r="K318" t="s">
        <v>317</v>
      </c>
      <c r="L318" s="2" t="str">
        <f t="shared" si="45"/>
        <v>Photos</v>
      </c>
      <c r="M318">
        <v>41.284837000000003</v>
      </c>
      <c r="N318">
        <v>-73.516822000000005</v>
      </c>
      <c r="O318" t="str">
        <f t="shared" si="47"/>
        <v xml:space="preserve">[317, 317, </v>
      </c>
      <c r="P318" s="1" t="str">
        <f t="shared" si="48"/>
        <v>66000880,</v>
      </c>
      <c r="Q318" s="1" t="str">
        <f t="shared" si="49"/>
        <v>66000880,</v>
      </c>
      <c r="R318" t="s">
        <v>5108</v>
      </c>
      <c r="S318" t="str">
        <f t="shared" si="50"/>
        <v>Remington, Frederic, House</v>
      </c>
      <c r="T318" t="s">
        <v>5112</v>
      </c>
      <c r="U318" s="1" t="s">
        <v>5112</v>
      </c>
      <c r="V318" t="str">
        <f t="shared" si="51"/>
        <v>154 Barry Ave., Ridgefield, CONNECTICUT</v>
      </c>
      <c r="W318" s="4" t="s">
        <v>5112</v>
      </c>
      <c r="X318">
        <f t="shared" si="52"/>
        <v>41.284837000000003</v>
      </c>
      <c r="Y318" t="s">
        <v>5112</v>
      </c>
      <c r="Z318">
        <f t="shared" si="53"/>
        <v>-73.516822000000005</v>
      </c>
      <c r="AA318" t="s">
        <v>11758</v>
      </c>
      <c r="AB318" s="5" t="str">
        <f t="shared" si="54"/>
        <v xml:space="preserve">[317, 317, 66000880,66000880,"Remington, Frederic, House", "", "154 Barry Ave., Ridgefield, CONNECTICUT", "41.284837", "-73.516822" ,[null, "", "", null, false], null], </v>
      </c>
    </row>
    <row r="319" spans="1:28">
      <c r="A319">
        <f t="shared" si="46"/>
        <v>318</v>
      </c>
      <c r="B319" s="1">
        <v>66000881</v>
      </c>
      <c r="C319" t="s">
        <v>8720</v>
      </c>
      <c r="D319" t="s">
        <v>7630</v>
      </c>
      <c r="E319" s="3" t="s">
        <v>7632</v>
      </c>
      <c r="F319" s="3" t="s">
        <v>9085</v>
      </c>
      <c r="G319" t="s">
        <v>5380</v>
      </c>
      <c r="H319">
        <v>19661015</v>
      </c>
      <c r="I319" t="s">
        <v>2668</v>
      </c>
      <c r="J319" s="2" t="str">
        <f t="shared" si="44"/>
        <v>Text</v>
      </c>
      <c r="K319" t="s">
        <v>2669</v>
      </c>
      <c r="L319" s="2" t="str">
        <f t="shared" si="45"/>
        <v>Photos</v>
      </c>
      <c r="M319">
        <v>41.14987</v>
      </c>
      <c r="N319">
        <v>-73.497242999999997</v>
      </c>
      <c r="O319" t="str">
        <f t="shared" si="47"/>
        <v xml:space="preserve">[318, 318, </v>
      </c>
      <c r="P319" s="1" t="str">
        <f t="shared" si="48"/>
        <v>66000881,</v>
      </c>
      <c r="Q319" s="1" t="str">
        <f t="shared" si="49"/>
        <v>66000881,</v>
      </c>
      <c r="R319" t="s">
        <v>5108</v>
      </c>
      <c r="S319" t="str">
        <f t="shared" si="50"/>
        <v>Rogers, John, Studio</v>
      </c>
      <c r="T319" t="s">
        <v>5112</v>
      </c>
      <c r="U319" s="1" t="s">
        <v>5112</v>
      </c>
      <c r="V319" t="str">
        <f t="shared" si="51"/>
        <v>33 Oenoke Ridge, New Canaan, CONNECTICUT</v>
      </c>
      <c r="W319" s="4" t="s">
        <v>5112</v>
      </c>
      <c r="X319">
        <f t="shared" si="52"/>
        <v>41.14987</v>
      </c>
      <c r="Y319" t="s">
        <v>5112</v>
      </c>
      <c r="Z319">
        <f t="shared" si="53"/>
        <v>-73.497242999999997</v>
      </c>
      <c r="AA319" t="s">
        <v>11758</v>
      </c>
      <c r="AB319" s="5" t="str">
        <f t="shared" si="54"/>
        <v xml:space="preserve">[318, 318, 66000881,66000881,"Rogers, John, Studio", "", "33 Oenoke Ridge, New Canaan, CONNECTICUT", "41.14987", "-73.497243" ,[null, "", "", null, false], null], </v>
      </c>
    </row>
    <row r="320" spans="1:28">
      <c r="A320">
        <f t="shared" si="46"/>
        <v>319</v>
      </c>
      <c r="B320" s="1">
        <v>84000247</v>
      </c>
      <c r="C320" t="s">
        <v>8720</v>
      </c>
      <c r="D320" t="s">
        <v>7630</v>
      </c>
      <c r="E320" s="3" t="s">
        <v>7630</v>
      </c>
      <c r="F320" s="3" t="s">
        <v>9086</v>
      </c>
      <c r="G320" t="s">
        <v>5381</v>
      </c>
      <c r="H320">
        <v>19841123</v>
      </c>
      <c r="I320" t="s">
        <v>4090</v>
      </c>
      <c r="J320" s="2" t="str">
        <f t="shared" si="44"/>
        <v>Text</v>
      </c>
      <c r="K320" t="s">
        <v>4091</v>
      </c>
      <c r="L320" s="2" t="str">
        <f t="shared" si="45"/>
        <v>Photos</v>
      </c>
      <c r="M320">
        <v>41.146586999999997</v>
      </c>
      <c r="N320">
        <v>-73.267455999999996</v>
      </c>
      <c r="O320" t="str">
        <f t="shared" si="47"/>
        <v xml:space="preserve">[319, 319, </v>
      </c>
      <c r="P320" s="1" t="str">
        <f t="shared" si="48"/>
        <v>84000247,</v>
      </c>
      <c r="Q320" s="1" t="str">
        <f t="shared" si="49"/>
        <v>84000247,</v>
      </c>
      <c r="R320" t="s">
        <v>5108</v>
      </c>
      <c r="S320" t="str">
        <f t="shared" si="50"/>
        <v>Sturges, Jonathan, House</v>
      </c>
      <c r="T320" t="s">
        <v>5112</v>
      </c>
      <c r="U320" s="1" t="s">
        <v>5112</v>
      </c>
      <c r="V320" t="str">
        <f t="shared" si="51"/>
        <v>449 Mill Plain Rd., Fairfield, CONNECTICUT</v>
      </c>
      <c r="W320" s="4" t="s">
        <v>5112</v>
      </c>
      <c r="X320">
        <f t="shared" si="52"/>
        <v>41.146586999999997</v>
      </c>
      <c r="Y320" t="s">
        <v>5112</v>
      </c>
      <c r="Z320">
        <f t="shared" si="53"/>
        <v>-73.267455999999996</v>
      </c>
      <c r="AA320" t="s">
        <v>11758</v>
      </c>
      <c r="AB320" s="5" t="str">
        <f t="shared" si="54"/>
        <v xml:space="preserve">[319, 319, 84000247,84000247,"Sturges, Jonathan, House", "", "449 Mill Plain Rd., Fairfield, CONNECTICUT", "41.146587", "-73.267456" ,[null, "", "", null, false], null], </v>
      </c>
    </row>
    <row r="321" spans="1:28">
      <c r="A321">
        <f t="shared" si="46"/>
        <v>320</v>
      </c>
      <c r="B321" s="1">
        <v>93001602</v>
      </c>
      <c r="C321" t="s">
        <v>8720</v>
      </c>
      <c r="D321" t="s">
        <v>7630</v>
      </c>
      <c r="E321" s="3" t="s">
        <v>7636</v>
      </c>
      <c r="F321" s="3" t="s">
        <v>9087</v>
      </c>
      <c r="G321" t="s">
        <v>5382</v>
      </c>
      <c r="H321">
        <v>19930419</v>
      </c>
      <c r="I321" t="s">
        <v>3990</v>
      </c>
      <c r="J321" s="2" t="str">
        <f t="shared" si="44"/>
        <v>Text</v>
      </c>
      <c r="K321" t="s">
        <v>3991</v>
      </c>
      <c r="L321" s="2" t="str">
        <f t="shared" si="45"/>
        <v>Photos</v>
      </c>
      <c r="M321">
        <v>41.284001000000004</v>
      </c>
      <c r="N321">
        <v>-73.325630000000004</v>
      </c>
      <c r="O321" t="str">
        <f t="shared" si="47"/>
        <v xml:space="preserve">[320, 320, </v>
      </c>
      <c r="P321" s="1" t="str">
        <f t="shared" si="48"/>
        <v>93001602,</v>
      </c>
      <c r="Q321" s="1" t="str">
        <f t="shared" si="49"/>
        <v>93001602,</v>
      </c>
      <c r="R321" t="s">
        <v>5108</v>
      </c>
      <c r="S321" t="str">
        <f t="shared" si="50"/>
        <v>Tarbell, Ida, House</v>
      </c>
      <c r="T321" t="s">
        <v>5112</v>
      </c>
      <c r="U321" s="1" t="s">
        <v>5112</v>
      </c>
      <c r="V321" t="str">
        <f t="shared" si="51"/>
        <v>320 Valley Rd., Easton, CONNECTICUT</v>
      </c>
      <c r="W321" s="4" t="s">
        <v>5112</v>
      </c>
      <c r="X321">
        <f t="shared" si="52"/>
        <v>41.284001000000004</v>
      </c>
      <c r="Y321" t="s">
        <v>5112</v>
      </c>
      <c r="Z321">
        <f t="shared" si="53"/>
        <v>-73.325630000000004</v>
      </c>
      <c r="AA321" t="s">
        <v>11758</v>
      </c>
      <c r="AB321" s="5" t="str">
        <f t="shared" si="54"/>
        <v xml:space="preserve">[320, 320, 93001602,93001602,"Tarbell, Ida, House", "", "320 Valley Rd., Easton, CONNECTICUT", "41.284001", "-73.32563" ,[null, "", "", null, false], null], </v>
      </c>
    </row>
    <row r="322" spans="1:28">
      <c r="A322">
        <f t="shared" si="46"/>
        <v>321</v>
      </c>
      <c r="B322" s="1">
        <v>66000802</v>
      </c>
      <c r="C322" t="s">
        <v>8720</v>
      </c>
      <c r="D322" t="s">
        <v>7637</v>
      </c>
      <c r="E322" s="3" t="s">
        <v>7637</v>
      </c>
      <c r="F322" s="3" t="s">
        <v>9088</v>
      </c>
      <c r="G322" t="s">
        <v>5383</v>
      </c>
      <c r="H322">
        <v>19661113</v>
      </c>
      <c r="I322" t="s">
        <v>294</v>
      </c>
      <c r="J322" s="2" t="str">
        <f t="shared" ref="J322:J385" si="55">HYPERLINK(I322,"Text")</f>
        <v>Text</v>
      </c>
      <c r="K322" t="s">
        <v>295</v>
      </c>
      <c r="L322" s="2" t="str">
        <f t="shared" ref="L322:L385" si="56">HYPERLINK(K322,"Photos")</f>
        <v>Photos</v>
      </c>
      <c r="M322">
        <v>41.754040000000003</v>
      </c>
      <c r="N322">
        <v>-72.673976999999994</v>
      </c>
      <c r="O322" t="str">
        <f t="shared" si="47"/>
        <v xml:space="preserve">[321, 321, </v>
      </c>
      <c r="P322" s="1" t="str">
        <f t="shared" si="48"/>
        <v>66000802,</v>
      </c>
      <c r="Q322" s="1" t="str">
        <f t="shared" si="49"/>
        <v>66000802,</v>
      </c>
      <c r="R322" t="s">
        <v>5108</v>
      </c>
      <c r="S322" t="str">
        <f t="shared" si="50"/>
        <v>Armsmear</v>
      </c>
      <c r="T322" t="s">
        <v>5112</v>
      </c>
      <c r="U322" s="1" t="s">
        <v>5112</v>
      </c>
      <c r="V322" t="str">
        <f t="shared" si="51"/>
        <v>80 Wethersfield Ave., Hartford, CONNECTICUT</v>
      </c>
      <c r="W322" s="4" t="s">
        <v>5112</v>
      </c>
      <c r="X322">
        <f t="shared" si="52"/>
        <v>41.754040000000003</v>
      </c>
      <c r="Y322" t="s">
        <v>5112</v>
      </c>
      <c r="Z322">
        <f t="shared" si="53"/>
        <v>-72.673976999999994</v>
      </c>
      <c r="AA322" t="s">
        <v>11758</v>
      </c>
      <c r="AB322" s="5" t="str">
        <f t="shared" si="54"/>
        <v xml:space="preserve">[321, 321, 66000802,66000802,"Armsmear", "", "80 Wethersfield Ave., Hartford, CONNECTICUT", "41.75404", "-72.673977" ,[null, "", "", null, false], null], </v>
      </c>
    </row>
    <row r="323" spans="1:28">
      <c r="A323">
        <f t="shared" si="46"/>
        <v>322</v>
      </c>
      <c r="B323" s="1">
        <v>94001189</v>
      </c>
      <c r="C323" t="s">
        <v>8720</v>
      </c>
      <c r="D323" t="s">
        <v>7637</v>
      </c>
      <c r="E323" s="3" t="s">
        <v>7637</v>
      </c>
      <c r="F323" s="3" t="s">
        <v>9089</v>
      </c>
      <c r="G323" t="s">
        <v>5384</v>
      </c>
      <c r="H323">
        <v>19940419</v>
      </c>
      <c r="I323" t="s">
        <v>4062</v>
      </c>
      <c r="J323" s="2" t="str">
        <f t="shared" si="55"/>
        <v>Text</v>
      </c>
      <c r="K323" t="s">
        <v>4063</v>
      </c>
      <c r="L323" s="2" t="str">
        <f t="shared" si="56"/>
        <v>Photos</v>
      </c>
      <c r="M323">
        <v>41.780068999999997</v>
      </c>
      <c r="N323">
        <v>-72.709287000000003</v>
      </c>
      <c r="O323" t="str">
        <f t="shared" si="47"/>
        <v xml:space="preserve">[322, 322, </v>
      </c>
      <c r="P323" s="1" t="str">
        <f t="shared" si="48"/>
        <v>94001189,</v>
      </c>
      <c r="Q323" s="1" t="str">
        <f t="shared" si="49"/>
        <v>94001189,</v>
      </c>
      <c r="R323" t="s">
        <v>5108</v>
      </c>
      <c r="S323" t="str">
        <f t="shared" si="50"/>
        <v>Austin, A. Everett, House</v>
      </c>
      <c r="T323" t="s">
        <v>5112</v>
      </c>
      <c r="U323" s="1" t="s">
        <v>5112</v>
      </c>
      <c r="V323" t="str">
        <f t="shared" si="51"/>
        <v>130 Scarborough St., Hartford, CONNECTICUT</v>
      </c>
      <c r="W323" s="4" t="s">
        <v>5112</v>
      </c>
      <c r="X323">
        <f t="shared" si="52"/>
        <v>41.780068999999997</v>
      </c>
      <c r="Y323" t="s">
        <v>5112</v>
      </c>
      <c r="Z323">
        <f t="shared" si="53"/>
        <v>-72.709287000000003</v>
      </c>
      <c r="AA323" t="s">
        <v>11758</v>
      </c>
      <c r="AB323" s="5" t="str">
        <f t="shared" si="54"/>
        <v xml:space="preserve">[322, 322, 94001189,94001189,"Austin, A. Everett, House", "", "130 Scarborough St., Hartford, CONNECTICUT", "41.780069", "-72.709287" ,[null, "", "", null, false], null], </v>
      </c>
    </row>
    <row r="324" spans="1:28">
      <c r="A324">
        <f t="shared" si="46"/>
        <v>323</v>
      </c>
      <c r="B324" s="1">
        <v>66000803</v>
      </c>
      <c r="C324" t="s">
        <v>8720</v>
      </c>
      <c r="D324" t="s">
        <v>7637</v>
      </c>
      <c r="E324" s="3" t="s">
        <v>7637</v>
      </c>
      <c r="F324" s="3" t="s">
        <v>9090</v>
      </c>
      <c r="G324" t="s">
        <v>5385</v>
      </c>
      <c r="H324">
        <v>19661015</v>
      </c>
      <c r="I324" t="s">
        <v>2027</v>
      </c>
      <c r="J324" s="2" t="str">
        <f t="shared" si="55"/>
        <v>Text</v>
      </c>
      <c r="K324" t="s">
        <v>2028</v>
      </c>
      <c r="L324" s="2" t="str">
        <f t="shared" si="56"/>
        <v>Photos</v>
      </c>
      <c r="M324">
        <v>41.756965000000001</v>
      </c>
      <c r="N324">
        <v>-72.675391000000005</v>
      </c>
      <c r="O324" t="str">
        <f t="shared" si="47"/>
        <v xml:space="preserve">[323, 323, </v>
      </c>
      <c r="P324" s="1" t="str">
        <f t="shared" si="48"/>
        <v>66000803,</v>
      </c>
      <c r="Q324" s="1" t="str">
        <f t="shared" si="49"/>
        <v>66000803,</v>
      </c>
      <c r="R324" t="s">
        <v>5108</v>
      </c>
      <c r="S324" t="str">
        <f t="shared" si="50"/>
        <v>Barnard, Henry, House</v>
      </c>
      <c r="T324" t="s">
        <v>5112</v>
      </c>
      <c r="U324" s="1" t="s">
        <v>5112</v>
      </c>
      <c r="V324" t="str">
        <f t="shared" si="51"/>
        <v>118 Main St., Hartford, CONNECTICUT</v>
      </c>
      <c r="W324" s="4" t="s">
        <v>5112</v>
      </c>
      <c r="X324">
        <f t="shared" si="52"/>
        <v>41.756965000000001</v>
      </c>
      <c r="Y324" t="s">
        <v>5112</v>
      </c>
      <c r="Z324">
        <f t="shared" si="53"/>
        <v>-72.675391000000005</v>
      </c>
      <c r="AA324" t="s">
        <v>11758</v>
      </c>
      <c r="AB324" s="5" t="str">
        <f t="shared" si="54"/>
        <v xml:space="preserve">[323, 323, 66000803,66000803,"Barnard, Henry, House", "", "118 Main St., Hartford, CONNECTICUT", "41.756965", "-72.675391" ,[null, "", "", null, false], null], </v>
      </c>
    </row>
    <row r="325" spans="1:28">
      <c r="A325">
        <f t="shared" ref="A325:A388" si="57">A324+1</f>
        <v>324</v>
      </c>
      <c r="B325" s="1">
        <v>68000048</v>
      </c>
      <c r="C325" t="s">
        <v>8720</v>
      </c>
      <c r="D325" t="s">
        <v>7637</v>
      </c>
      <c r="E325" s="3" t="s">
        <v>7638</v>
      </c>
      <c r="F325" s="3" t="s">
        <v>9091</v>
      </c>
      <c r="G325" t="s">
        <v>5386</v>
      </c>
      <c r="H325">
        <v>19681124</v>
      </c>
      <c r="I325" t="s">
        <v>280</v>
      </c>
      <c r="J325" s="2" t="str">
        <f t="shared" si="55"/>
        <v>Text</v>
      </c>
      <c r="K325" t="s">
        <v>281</v>
      </c>
      <c r="L325" s="2" t="str">
        <f t="shared" si="56"/>
        <v>Photos</v>
      </c>
      <c r="M325">
        <v>41.710746</v>
      </c>
      <c r="N325">
        <v>-72.650452999999999</v>
      </c>
      <c r="O325" t="str">
        <f t="shared" ref="O325:O388" si="58">"[" &amp;  A325 &amp; ", " &amp; A325 &amp; ", "</f>
        <v xml:space="preserve">[324, 324, </v>
      </c>
      <c r="P325" s="1" t="str">
        <f t="shared" ref="P325:P388" si="59">B325 &amp; ","</f>
        <v>68000048,</v>
      </c>
      <c r="Q325" s="1" t="str">
        <f t="shared" ref="Q325:Q388" si="60">B325 &amp; ","</f>
        <v>68000048,</v>
      </c>
      <c r="R325" t="s">
        <v>5108</v>
      </c>
      <c r="S325" t="str">
        <f t="shared" ref="S325:S388" si="61">F325</f>
        <v>Buttolph-Williams House</v>
      </c>
      <c r="T325" t="s">
        <v>5112</v>
      </c>
      <c r="U325" s="1" t="s">
        <v>5112</v>
      </c>
      <c r="V325" t="str">
        <f t="shared" ref="V325:V388" si="62">G325 &amp; ", " &amp; E325 &amp; ", " &amp; C325</f>
        <v>249 Broad St., Wethersfield, CONNECTICUT</v>
      </c>
      <c r="W325" s="4" t="s">
        <v>5112</v>
      </c>
      <c r="X325">
        <f t="shared" ref="X325:X388" si="63">M325</f>
        <v>41.710746</v>
      </c>
      <c r="Y325" t="s">
        <v>5112</v>
      </c>
      <c r="Z325">
        <f t="shared" ref="Z325:Z388" si="64">N325</f>
        <v>-72.650452999999999</v>
      </c>
      <c r="AA325" t="s">
        <v>11758</v>
      </c>
      <c r="AB325" s="5" t="str">
        <f t="shared" ref="AB325:AB388" si="65">O325&amp;P325&amp;Q325&amp;R325&amp;S325&amp;T325&amp;U325&amp;V325&amp;W325&amp;X325&amp;Y325&amp;Z325&amp;AA325</f>
        <v xml:space="preserve">[324, 324, 68000048,68000048,"Buttolph-Williams House", "", "249 Broad St., Wethersfield, CONNECTICUT", "41.710746", "-72.650453" ,[null, "", "", null, false], null], </v>
      </c>
    </row>
    <row r="326" spans="1:28">
      <c r="A326">
        <f t="shared" si="57"/>
        <v>325</v>
      </c>
      <c r="B326" s="1">
        <v>78002885</v>
      </c>
      <c r="C326" t="s">
        <v>8720</v>
      </c>
      <c r="D326" t="s">
        <v>7637</v>
      </c>
      <c r="E326" s="3" t="s">
        <v>7639</v>
      </c>
      <c r="F326" s="3" t="s">
        <v>9092</v>
      </c>
      <c r="G326" t="s">
        <v>5387</v>
      </c>
      <c r="H326">
        <v>19780602</v>
      </c>
      <c r="I326" t="s">
        <v>4212</v>
      </c>
      <c r="J326" s="2" t="str">
        <f t="shared" si="55"/>
        <v>Text</v>
      </c>
      <c r="K326" t="s">
        <v>4213</v>
      </c>
      <c r="L326" s="2" t="str">
        <f t="shared" si="56"/>
        <v>Photos</v>
      </c>
      <c r="M326">
        <v>41.775930000000002</v>
      </c>
      <c r="N326">
        <v>-72.521501000000001</v>
      </c>
      <c r="O326" t="str">
        <f t="shared" si="58"/>
        <v xml:space="preserve">[325, 325, </v>
      </c>
      <c r="P326" s="1" t="str">
        <f t="shared" si="59"/>
        <v>78002885,</v>
      </c>
      <c r="Q326" s="1" t="str">
        <f t="shared" si="60"/>
        <v>78002885,</v>
      </c>
      <c r="R326" t="s">
        <v>5108</v>
      </c>
      <c r="S326" t="str">
        <f t="shared" si="61"/>
        <v>Cheney Brothers Historic District</v>
      </c>
      <c r="T326" t="s">
        <v>5112</v>
      </c>
      <c r="U326" s="1" t="s">
        <v>5112</v>
      </c>
      <c r="V326" t="str">
        <f t="shared" si="62"/>
        <v>Bounded by Hartford Rd., Laurel, Spruce, and Lampfield Sts., Manchester, CONNECTICUT</v>
      </c>
      <c r="W326" s="4" t="s">
        <v>5112</v>
      </c>
      <c r="X326">
        <f t="shared" si="63"/>
        <v>41.775930000000002</v>
      </c>
      <c r="Y326" t="s">
        <v>5112</v>
      </c>
      <c r="Z326">
        <f t="shared" si="64"/>
        <v>-72.521501000000001</v>
      </c>
      <c r="AA326" t="s">
        <v>11758</v>
      </c>
      <c r="AB326" s="5" t="str">
        <f t="shared" si="65"/>
        <v xml:space="preserve">[325, 325, 78002885,78002885,"Cheney Brothers Historic District", "", "Bounded by Hartford Rd., Laurel, Spruce, and Lampfield Sts., Manchester, CONNECTICUT", "41.77593", "-72.521501" ,[null, "", "", null, false], null], </v>
      </c>
    </row>
    <row r="327" spans="1:28">
      <c r="A327">
        <f t="shared" si="57"/>
        <v>326</v>
      </c>
      <c r="B327" s="1">
        <v>76001987</v>
      </c>
      <c r="C327" t="s">
        <v>8720</v>
      </c>
      <c r="D327" t="s">
        <v>7637</v>
      </c>
      <c r="E327" s="3" t="s">
        <v>7637</v>
      </c>
      <c r="F327" s="3" t="s">
        <v>9093</v>
      </c>
      <c r="G327" t="s">
        <v>5388</v>
      </c>
      <c r="H327">
        <v>19760608</v>
      </c>
      <c r="I327" t="s">
        <v>4981</v>
      </c>
      <c r="J327" s="2" t="str">
        <f t="shared" si="55"/>
        <v>Text</v>
      </c>
      <c r="K327" t="s">
        <v>4982</v>
      </c>
      <c r="L327" s="2" t="str">
        <f t="shared" si="56"/>
        <v>Photos</v>
      </c>
      <c r="M327">
        <v>41.756922000000003</v>
      </c>
      <c r="N327">
        <v>-72.664376000000004</v>
      </c>
      <c r="O327" t="str">
        <f t="shared" si="58"/>
        <v xml:space="preserve">[326, 326, </v>
      </c>
      <c r="P327" s="1" t="str">
        <f t="shared" si="59"/>
        <v>76001987,</v>
      </c>
      <c r="Q327" s="1" t="str">
        <f t="shared" si="60"/>
        <v>76001987,</v>
      </c>
      <c r="R327" t="s">
        <v>5108</v>
      </c>
      <c r="S327" t="str">
        <f t="shared" si="61"/>
        <v>Colt Industrial District</v>
      </c>
      <c r="T327" t="s">
        <v>5112</v>
      </c>
      <c r="U327" s="1" t="s">
        <v>5112</v>
      </c>
      <c r="V327" t="str">
        <f t="shared" si="62"/>
        <v>Roughly bounded by Wawarme, Wethersfield, Hendricxsen, Van Dyke Aves., and Stonington, Masseek, and Sequassen Sts., Hartford, CONNECTICUT</v>
      </c>
      <c r="W327" s="4" t="s">
        <v>5112</v>
      </c>
      <c r="X327">
        <f t="shared" si="63"/>
        <v>41.756922000000003</v>
      </c>
      <c r="Y327" t="s">
        <v>5112</v>
      </c>
      <c r="Z327">
        <f t="shared" si="64"/>
        <v>-72.664376000000004</v>
      </c>
      <c r="AA327" t="s">
        <v>11758</v>
      </c>
      <c r="AB327" s="5" t="str">
        <f t="shared" si="65"/>
        <v xml:space="preserve">[326, 326, 76001987,76001987,"Colt Industrial District", "", "Roughly bounded by Wawarme, Wethersfield, Hendricxsen, Van Dyke Aves., and Stonington, Masseek, and Sequassen Sts., Hartford, CONNECTICUT", "41.756922", "-72.664376" ,[null, "", "", null, false], null], </v>
      </c>
    </row>
    <row r="328" spans="1:28">
      <c r="A328">
        <f t="shared" si="57"/>
        <v>327</v>
      </c>
      <c r="B328" s="1">
        <v>70000834</v>
      </c>
      <c r="C328" t="s">
        <v>8720</v>
      </c>
      <c r="D328" t="s">
        <v>7637</v>
      </c>
      <c r="E328" s="3" t="s">
        <v>7637</v>
      </c>
      <c r="F328" s="3" t="s">
        <v>9094</v>
      </c>
      <c r="G328" t="s">
        <v>5389</v>
      </c>
      <c r="H328">
        <v>19701230</v>
      </c>
      <c r="I328" t="s">
        <v>284</v>
      </c>
      <c r="J328" s="2" t="str">
        <f t="shared" si="55"/>
        <v>Text</v>
      </c>
      <c r="K328" t="s">
        <v>285</v>
      </c>
      <c r="L328" s="2" t="str">
        <f t="shared" si="56"/>
        <v>Photos</v>
      </c>
      <c r="M328">
        <v>41.762811999999997</v>
      </c>
      <c r="N328">
        <v>-72.695800000000006</v>
      </c>
      <c r="O328" t="str">
        <f t="shared" si="58"/>
        <v xml:space="preserve">[327, 327, </v>
      </c>
      <c r="P328" s="1" t="str">
        <f t="shared" si="59"/>
        <v>70000834,</v>
      </c>
      <c r="Q328" s="1" t="str">
        <f t="shared" si="60"/>
        <v>70000834,</v>
      </c>
      <c r="R328" t="s">
        <v>5108</v>
      </c>
      <c r="S328" t="str">
        <f t="shared" si="61"/>
        <v>Connecticut State Capitol</v>
      </c>
      <c r="T328" t="s">
        <v>5112</v>
      </c>
      <c r="U328" s="1" t="s">
        <v>5112</v>
      </c>
      <c r="V328" t="str">
        <f t="shared" si="62"/>
        <v>Capitol Ave., Hartford, CONNECTICUT</v>
      </c>
      <c r="W328" s="4" t="s">
        <v>5112</v>
      </c>
      <c r="X328">
        <f t="shared" si="63"/>
        <v>41.762811999999997</v>
      </c>
      <c r="Y328" t="s">
        <v>5112</v>
      </c>
      <c r="Z328">
        <f t="shared" si="64"/>
        <v>-72.695800000000006</v>
      </c>
      <c r="AA328" t="s">
        <v>11758</v>
      </c>
      <c r="AB328" s="5" t="str">
        <f t="shared" si="65"/>
        <v xml:space="preserve">[327, 327, 70000834,70000834,"Connecticut State Capitol", "", "Capitol Ave., Hartford, CONNECTICUT", "41.762812", "-72.6958" ,[null, "", "", null, false], null], </v>
      </c>
    </row>
    <row r="329" spans="1:28">
      <c r="A329">
        <f t="shared" si="57"/>
        <v>328</v>
      </c>
      <c r="B329" s="1">
        <v>66000878</v>
      </c>
      <c r="C329" t="s">
        <v>8720</v>
      </c>
      <c r="D329" t="s">
        <v>7637</v>
      </c>
      <c r="E329" s="3" t="s">
        <v>7637</v>
      </c>
      <c r="F329" s="3" t="s">
        <v>9095</v>
      </c>
      <c r="G329" t="s">
        <v>5390</v>
      </c>
      <c r="H329">
        <v>19661015</v>
      </c>
      <c r="I329" t="s">
        <v>312</v>
      </c>
      <c r="J329" s="2" t="str">
        <f t="shared" si="55"/>
        <v>Text</v>
      </c>
      <c r="K329" t="s">
        <v>313</v>
      </c>
      <c r="L329" s="2" t="str">
        <f t="shared" si="56"/>
        <v>Photos</v>
      </c>
      <c r="M329">
        <v>41.765804000000003</v>
      </c>
      <c r="N329">
        <v>-72.673372000000001</v>
      </c>
      <c r="O329" t="str">
        <f t="shared" si="58"/>
        <v xml:space="preserve">[328, 328, </v>
      </c>
      <c r="P329" s="1" t="str">
        <f t="shared" si="59"/>
        <v>66000878,</v>
      </c>
      <c r="Q329" s="1" t="str">
        <f t="shared" si="60"/>
        <v>66000878,</v>
      </c>
      <c r="R329" t="s">
        <v>5108</v>
      </c>
      <c r="S329" t="str">
        <f t="shared" si="61"/>
        <v>Connecticut Statehouse</v>
      </c>
      <c r="T329" t="s">
        <v>5112</v>
      </c>
      <c r="U329" s="1" t="s">
        <v>5112</v>
      </c>
      <c r="V329" t="str">
        <f t="shared" si="62"/>
        <v>Main St. at Central Row, Hartford, CONNECTICUT</v>
      </c>
      <c r="W329" s="4" t="s">
        <v>5112</v>
      </c>
      <c r="X329">
        <f t="shared" si="63"/>
        <v>41.765804000000003</v>
      </c>
      <c r="Y329" t="s">
        <v>5112</v>
      </c>
      <c r="Z329">
        <f t="shared" si="64"/>
        <v>-72.673372000000001</v>
      </c>
      <c r="AA329" t="s">
        <v>11758</v>
      </c>
      <c r="AB329" s="5" t="str">
        <f t="shared" si="65"/>
        <v xml:space="preserve">[328, 328, 66000878,66000878,"Connecticut Statehouse", "", "Main St. at Central Row, Hartford, CONNECTICUT", "41.765804", "-72.673372" ,[null, "", "", null, false], null], </v>
      </c>
    </row>
    <row r="330" spans="1:28">
      <c r="A330">
        <f t="shared" si="57"/>
        <v>329</v>
      </c>
      <c r="B330" s="1">
        <v>70000835</v>
      </c>
      <c r="C330" t="s">
        <v>8720</v>
      </c>
      <c r="D330" t="s">
        <v>7637</v>
      </c>
      <c r="E330" s="3" t="s">
        <v>7638</v>
      </c>
      <c r="F330" s="3" t="s">
        <v>9096</v>
      </c>
      <c r="G330" t="s">
        <v>5391</v>
      </c>
      <c r="H330">
        <v>19701006</v>
      </c>
      <c r="I330" t="s">
        <v>2205</v>
      </c>
      <c r="J330" s="2" t="str">
        <f t="shared" si="55"/>
        <v>Text</v>
      </c>
      <c r="K330" t="s">
        <v>2206</v>
      </c>
      <c r="L330" s="2" t="str">
        <f t="shared" si="56"/>
        <v>Photos</v>
      </c>
      <c r="M330">
        <v>41.71217</v>
      </c>
      <c r="N330">
        <v>-72.654821999999996</v>
      </c>
      <c r="O330" t="str">
        <f t="shared" si="58"/>
        <v xml:space="preserve">[329, 329, </v>
      </c>
      <c r="P330" s="1" t="str">
        <f t="shared" si="59"/>
        <v>70000835,</v>
      </c>
      <c r="Q330" s="1" t="str">
        <f t="shared" si="60"/>
        <v>70000835,</v>
      </c>
      <c r="R330" t="s">
        <v>5108</v>
      </c>
      <c r="S330" t="str">
        <f t="shared" si="61"/>
        <v>Deane, Silas, House</v>
      </c>
      <c r="T330" t="s">
        <v>5112</v>
      </c>
      <c r="U330" s="1" t="s">
        <v>5112</v>
      </c>
      <c r="V330" t="str">
        <f t="shared" si="62"/>
        <v>203 Main St., Wethersfield, CONNECTICUT</v>
      </c>
      <c r="W330" s="4" t="s">
        <v>5112</v>
      </c>
      <c r="X330">
        <f t="shared" si="63"/>
        <v>41.71217</v>
      </c>
      <c r="Y330" t="s">
        <v>5112</v>
      </c>
      <c r="Z330">
        <f t="shared" si="64"/>
        <v>-72.654821999999996</v>
      </c>
      <c r="AA330" t="s">
        <v>11758</v>
      </c>
      <c r="AB330" s="5" t="str">
        <f t="shared" si="65"/>
        <v xml:space="preserve">[329, 329, 70000835,70000835,"Deane, Silas, House", "", "203 Main St., Wethersfield, CONNECTICUT", "41.71217", "-72.654822" ,[null, "", "", null, false], null], </v>
      </c>
    </row>
    <row r="331" spans="1:28">
      <c r="A331">
        <f t="shared" si="57"/>
        <v>330</v>
      </c>
      <c r="B331" s="1">
        <v>70000707</v>
      </c>
      <c r="C331" t="s">
        <v>8720</v>
      </c>
      <c r="D331" t="s">
        <v>7637</v>
      </c>
      <c r="E331" s="3" t="s">
        <v>7640</v>
      </c>
      <c r="F331" s="3" t="s">
        <v>9097</v>
      </c>
      <c r="G331" t="s">
        <v>5392</v>
      </c>
      <c r="H331">
        <v>19701006</v>
      </c>
      <c r="I331" t="s">
        <v>3534</v>
      </c>
      <c r="J331" s="2" t="str">
        <f t="shared" si="55"/>
        <v>Text</v>
      </c>
      <c r="K331" t="s">
        <v>3535</v>
      </c>
      <c r="L331" s="2" t="str">
        <f t="shared" si="56"/>
        <v>Photos</v>
      </c>
      <c r="M331">
        <v>41.87876</v>
      </c>
      <c r="N331">
        <v>-72.622788</v>
      </c>
      <c r="O331" t="str">
        <f t="shared" si="58"/>
        <v xml:space="preserve">[330, 330, </v>
      </c>
      <c r="P331" s="1" t="str">
        <f t="shared" si="59"/>
        <v>70000707,</v>
      </c>
      <c r="Q331" s="1" t="str">
        <f t="shared" si="60"/>
        <v>70000707,</v>
      </c>
      <c r="R331" t="s">
        <v>5108</v>
      </c>
      <c r="S331" t="str">
        <f t="shared" si="61"/>
        <v>Ellsworth, Oliver, Homestead</v>
      </c>
      <c r="T331" t="s">
        <v>5112</v>
      </c>
      <c r="U331" s="1" t="s">
        <v>5112</v>
      </c>
      <c r="V331" t="str">
        <f t="shared" si="62"/>
        <v>778 Palisado Ave., Windsor, CONNECTICUT</v>
      </c>
      <c r="W331" s="4" t="s">
        <v>5112</v>
      </c>
      <c r="X331">
        <f t="shared" si="63"/>
        <v>41.87876</v>
      </c>
      <c r="Y331" t="s">
        <v>5112</v>
      </c>
      <c r="Z331">
        <f t="shared" si="64"/>
        <v>-72.622788</v>
      </c>
      <c r="AA331" t="s">
        <v>11758</v>
      </c>
      <c r="AB331" s="5" t="str">
        <f t="shared" si="65"/>
        <v xml:space="preserve">[330, 330, 70000707,70000707,"Ellsworth, Oliver, Homestead", "", "778 Palisado Ave., Windsor, CONNECTICUT", "41.87876", "-72.622788" ,[null, "", "", null, false], null], </v>
      </c>
    </row>
    <row r="332" spans="1:28">
      <c r="A332">
        <f t="shared" si="57"/>
        <v>331</v>
      </c>
      <c r="B332" s="1">
        <v>75002056</v>
      </c>
      <c r="C332" t="s">
        <v>8720</v>
      </c>
      <c r="D332" t="s">
        <v>7637</v>
      </c>
      <c r="E332" s="3" t="s">
        <v>7641</v>
      </c>
      <c r="F332" s="3" t="s">
        <v>9098</v>
      </c>
      <c r="G332" t="s">
        <v>5393</v>
      </c>
      <c r="H332">
        <v>19750515</v>
      </c>
      <c r="I332" t="s">
        <v>2207</v>
      </c>
      <c r="J332" s="2" t="str">
        <f t="shared" si="55"/>
        <v>Text</v>
      </c>
      <c r="K332" t="s">
        <v>2208</v>
      </c>
      <c r="L332" s="2" t="str">
        <f t="shared" si="56"/>
        <v>Photos</v>
      </c>
      <c r="M332">
        <v>41.721069999999997</v>
      </c>
      <c r="N332">
        <v>-72.829915</v>
      </c>
      <c r="O332" t="str">
        <f t="shared" si="58"/>
        <v xml:space="preserve">[331, 331, </v>
      </c>
      <c r="P332" s="1" t="str">
        <f t="shared" si="59"/>
        <v>75002056,</v>
      </c>
      <c r="Q332" s="1" t="str">
        <f t="shared" si="60"/>
        <v>75002056,</v>
      </c>
      <c r="R332" t="s">
        <v>5108</v>
      </c>
      <c r="S332" t="str">
        <f t="shared" si="61"/>
        <v>First Church of Christ</v>
      </c>
      <c r="T332" t="s">
        <v>5112</v>
      </c>
      <c r="U332" s="1" t="s">
        <v>5112</v>
      </c>
      <c r="V332" t="str">
        <f t="shared" si="62"/>
        <v>75 Main St., Farmington, CONNECTICUT</v>
      </c>
      <c r="W332" s="4" t="s">
        <v>5112</v>
      </c>
      <c r="X332">
        <f t="shared" si="63"/>
        <v>41.721069999999997</v>
      </c>
      <c r="Y332" t="s">
        <v>5112</v>
      </c>
      <c r="Z332">
        <f t="shared" si="64"/>
        <v>-72.829915</v>
      </c>
      <c r="AA332" t="s">
        <v>11758</v>
      </c>
      <c r="AB332" s="5" t="str">
        <f t="shared" si="65"/>
        <v xml:space="preserve">[331, 331, 75002056,75002056,"First Church of Christ", "", "75 Main St., Farmington, CONNECTICUT", "41.72107", "-72.829915" ,[null, "", "", null, false], null], </v>
      </c>
    </row>
    <row r="333" spans="1:28">
      <c r="A333">
        <f t="shared" si="57"/>
        <v>332</v>
      </c>
      <c r="B333" s="1">
        <v>91002056</v>
      </c>
      <c r="C333" t="s">
        <v>8720</v>
      </c>
      <c r="D333" t="s">
        <v>7637</v>
      </c>
      <c r="E333" s="3" t="s">
        <v>7641</v>
      </c>
      <c r="F333" s="3" t="s">
        <v>9099</v>
      </c>
      <c r="G333" t="s">
        <v>5394</v>
      </c>
      <c r="H333">
        <v>19910717</v>
      </c>
      <c r="I333" t="s">
        <v>3924</v>
      </c>
      <c r="J333" s="2" t="str">
        <f t="shared" si="55"/>
        <v>Text</v>
      </c>
      <c r="K333" t="s">
        <v>3925</v>
      </c>
      <c r="L333" s="2" t="str">
        <f t="shared" si="56"/>
        <v>Photos</v>
      </c>
      <c r="M333">
        <v>41.719586999999997</v>
      </c>
      <c r="N333">
        <v>-72.824715999999995</v>
      </c>
      <c r="O333" t="str">
        <f t="shared" si="58"/>
        <v xml:space="preserve">[332, 332, </v>
      </c>
      <c r="P333" s="1" t="str">
        <f t="shared" si="59"/>
        <v>91002056,</v>
      </c>
      <c r="Q333" s="1" t="str">
        <f t="shared" si="60"/>
        <v>91002056,</v>
      </c>
      <c r="R333" t="s">
        <v>5108</v>
      </c>
      <c r="S333" t="str">
        <f t="shared" si="61"/>
        <v>Hill--Stead</v>
      </c>
      <c r="T333" t="s">
        <v>5112</v>
      </c>
      <c r="U333" s="1" t="s">
        <v>5112</v>
      </c>
      <c r="V333" t="str">
        <f t="shared" si="62"/>
        <v>35 Mountain Rd., Farmington, CONNECTICUT</v>
      </c>
      <c r="W333" s="4" t="s">
        <v>5112</v>
      </c>
      <c r="X333">
        <f t="shared" si="63"/>
        <v>41.719586999999997</v>
      </c>
      <c r="Y333" t="s">
        <v>5112</v>
      </c>
      <c r="Z333">
        <f t="shared" si="64"/>
        <v>-72.824715999999995</v>
      </c>
      <c r="AA333" t="s">
        <v>11758</v>
      </c>
      <c r="AB333" s="5" t="str">
        <f t="shared" si="65"/>
        <v xml:space="preserve">[332, 332, 91002056,91002056,"Hill--Stead", "", "35 Mountain Rd., Farmington, CONNECTICUT", "41.719587", "-72.824716" ,[null, "", "", null, false], null], </v>
      </c>
    </row>
    <row r="334" spans="1:28">
      <c r="A334">
        <f t="shared" si="57"/>
        <v>333</v>
      </c>
      <c r="B334" s="1">
        <v>74002178</v>
      </c>
      <c r="C334" t="s">
        <v>8720</v>
      </c>
      <c r="D334" t="s">
        <v>7637</v>
      </c>
      <c r="E334" s="3" t="s">
        <v>7642</v>
      </c>
      <c r="F334" s="3" t="s">
        <v>9100</v>
      </c>
      <c r="G334" t="s">
        <v>5395</v>
      </c>
      <c r="H334">
        <v>19740917</v>
      </c>
      <c r="I334" t="s">
        <v>2674</v>
      </c>
      <c r="J334" s="2" t="str">
        <f t="shared" si="55"/>
        <v>Text</v>
      </c>
      <c r="K334" t="s">
        <v>2675</v>
      </c>
      <c r="L334" s="2" t="str">
        <f t="shared" si="56"/>
        <v>Photos</v>
      </c>
      <c r="M334">
        <v>41.688696</v>
      </c>
      <c r="N334">
        <v>-72.609739000000005</v>
      </c>
      <c r="O334" t="str">
        <f t="shared" si="58"/>
        <v xml:space="preserve">[333, 333, </v>
      </c>
      <c r="P334" s="1" t="str">
        <f t="shared" si="59"/>
        <v>74002178,</v>
      </c>
      <c r="Q334" s="1" t="str">
        <f t="shared" si="60"/>
        <v>74002178,</v>
      </c>
      <c r="R334" t="s">
        <v>5108</v>
      </c>
      <c r="S334" t="str">
        <f t="shared" si="61"/>
        <v>Kimberly Mansion</v>
      </c>
      <c r="T334" t="s">
        <v>5112</v>
      </c>
      <c r="U334" s="1" t="s">
        <v>5112</v>
      </c>
      <c r="V334" t="str">
        <f t="shared" si="62"/>
        <v>1625 Main St., Glastonbury, CONNECTICUT</v>
      </c>
      <c r="W334" s="4" t="s">
        <v>5112</v>
      </c>
      <c r="X334">
        <f t="shared" si="63"/>
        <v>41.688696</v>
      </c>
      <c r="Y334" t="s">
        <v>5112</v>
      </c>
      <c r="Z334">
        <f t="shared" si="64"/>
        <v>-72.609739000000005</v>
      </c>
      <c r="AA334" t="s">
        <v>11758</v>
      </c>
      <c r="AB334" s="5" t="str">
        <f t="shared" si="65"/>
        <v xml:space="preserve">[333, 333, 74002178,74002178,"Kimberly Mansion", "", "1625 Main St., Glastonbury, CONNECTICUT", "41.688696", "-72.609739" ,[null, "", "", null, false], null], </v>
      </c>
    </row>
    <row r="335" spans="1:28">
      <c r="A335">
        <f t="shared" si="57"/>
        <v>334</v>
      </c>
      <c r="B335" s="1">
        <v>75002057</v>
      </c>
      <c r="C335" t="s">
        <v>8720</v>
      </c>
      <c r="D335" t="s">
        <v>7637</v>
      </c>
      <c r="E335" s="3" t="s">
        <v>7643</v>
      </c>
      <c r="F335" s="3" t="s">
        <v>9101</v>
      </c>
      <c r="G335" t="s">
        <v>5396</v>
      </c>
      <c r="H335">
        <v>19750515</v>
      </c>
      <c r="I335" t="s">
        <v>304</v>
      </c>
      <c r="J335" s="2" t="str">
        <f t="shared" si="55"/>
        <v>Text</v>
      </c>
      <c r="K335" t="s">
        <v>305</v>
      </c>
      <c r="L335" s="2" t="str">
        <f t="shared" si="56"/>
        <v>Photos</v>
      </c>
      <c r="M335">
        <v>41.757510000000003</v>
      </c>
      <c r="N335">
        <v>-72.752927</v>
      </c>
      <c r="O335" t="str">
        <f t="shared" si="58"/>
        <v xml:space="preserve">[334, 334, </v>
      </c>
      <c r="P335" s="1" t="str">
        <f t="shared" si="59"/>
        <v>75002057,</v>
      </c>
      <c r="Q335" s="1" t="str">
        <f t="shared" si="60"/>
        <v>75002057,</v>
      </c>
      <c r="R335" t="s">
        <v>5108</v>
      </c>
      <c r="S335" t="str">
        <f t="shared" si="61"/>
        <v>Morley, Edward W., House</v>
      </c>
      <c r="T335" t="s">
        <v>5112</v>
      </c>
      <c r="U335" s="1" t="s">
        <v>5112</v>
      </c>
      <c r="V335" t="str">
        <f t="shared" si="62"/>
        <v>26 Westland Ave., West Hartford, CONNECTICUT</v>
      </c>
      <c r="W335" s="4" t="s">
        <v>5112</v>
      </c>
      <c r="X335">
        <f t="shared" si="63"/>
        <v>41.757510000000003</v>
      </c>
      <c r="Y335" t="s">
        <v>5112</v>
      </c>
      <c r="Z335">
        <f t="shared" si="64"/>
        <v>-72.752927</v>
      </c>
      <c r="AA335" t="s">
        <v>11758</v>
      </c>
      <c r="AB335" s="5" t="str">
        <f t="shared" si="65"/>
        <v xml:space="preserve">[334, 334, 75002057,75002057,"Morley, Edward W., House", "", "26 Westland Ave., West Hartford, CONNECTICUT", "41.75751", "-72.752927" ,[null, "", "", null, false], null], </v>
      </c>
    </row>
    <row r="336" spans="1:28">
      <c r="A336">
        <f t="shared" si="57"/>
        <v>335</v>
      </c>
      <c r="B336" s="1">
        <v>76002139</v>
      </c>
      <c r="C336" t="s">
        <v>8720</v>
      </c>
      <c r="D336" t="s">
        <v>7637</v>
      </c>
      <c r="E336" s="3" t="s">
        <v>7644</v>
      </c>
      <c r="F336" s="3" t="s">
        <v>9102</v>
      </c>
      <c r="G336" t="s">
        <v>5397</v>
      </c>
      <c r="H336">
        <v>19760511</v>
      </c>
      <c r="I336" t="s">
        <v>308</v>
      </c>
      <c r="J336" s="2" t="str">
        <f t="shared" si="55"/>
        <v>Text</v>
      </c>
      <c r="K336" t="s">
        <v>309</v>
      </c>
      <c r="L336" s="2" t="str">
        <f t="shared" si="56"/>
        <v>Photos</v>
      </c>
      <c r="M336">
        <v>41.660525999999997</v>
      </c>
      <c r="N336">
        <v>-72.884709000000001</v>
      </c>
      <c r="O336" t="str">
        <f t="shared" si="58"/>
        <v xml:space="preserve">[335, 335, </v>
      </c>
      <c r="P336" s="1" t="str">
        <f t="shared" si="59"/>
        <v>76002139,</v>
      </c>
      <c r="Q336" s="1" t="str">
        <f t="shared" si="60"/>
        <v>76002139,</v>
      </c>
      <c r="R336" t="s">
        <v>5108</v>
      </c>
      <c r="S336" t="str">
        <f t="shared" si="61"/>
        <v>Norton, Charles H., House</v>
      </c>
      <c r="T336" t="s">
        <v>5112</v>
      </c>
      <c r="U336" s="1" t="s">
        <v>5112</v>
      </c>
      <c r="V336" t="str">
        <f t="shared" si="62"/>
        <v>132 Redstone Hill, Plainville, CONNECTICUT</v>
      </c>
      <c r="W336" s="4" t="s">
        <v>5112</v>
      </c>
      <c r="X336">
        <f t="shared" si="63"/>
        <v>41.660525999999997</v>
      </c>
      <c r="Y336" t="s">
        <v>5112</v>
      </c>
      <c r="Z336">
        <f t="shared" si="64"/>
        <v>-72.884709000000001</v>
      </c>
      <c r="AA336" t="s">
        <v>11758</v>
      </c>
      <c r="AB336" s="5" t="str">
        <f t="shared" si="65"/>
        <v xml:space="preserve">[335, 335, 76002139,76002139,"Norton, Charles H., House", "", "132 Redstone Hill, Plainville, CONNECTICUT", "41.660526", "-72.884709" ,[null, "", "", null, false], null], </v>
      </c>
    </row>
    <row r="337" spans="1:28">
      <c r="A337">
        <f t="shared" si="57"/>
        <v>336</v>
      </c>
      <c r="B337" s="1">
        <v>70000839</v>
      </c>
      <c r="C337" t="s">
        <v>8720</v>
      </c>
      <c r="D337" t="s">
        <v>7637</v>
      </c>
      <c r="E337" s="3" t="s">
        <v>7645</v>
      </c>
      <c r="F337" s="3" t="s">
        <v>9103</v>
      </c>
      <c r="G337" t="s">
        <v>5398</v>
      </c>
      <c r="H337">
        <v>19701015</v>
      </c>
      <c r="I337" t="s">
        <v>310</v>
      </c>
      <c r="J337" s="2" t="str">
        <f t="shared" si="55"/>
        <v>Text</v>
      </c>
      <c r="K337" t="s">
        <v>311</v>
      </c>
      <c r="L337" s="2" t="str">
        <f t="shared" si="56"/>
        <v>Photos</v>
      </c>
      <c r="M337">
        <v>41.963881000000001</v>
      </c>
      <c r="N337">
        <v>-72.745344000000003</v>
      </c>
      <c r="O337" t="str">
        <f t="shared" si="58"/>
        <v xml:space="preserve">[336, 336, </v>
      </c>
      <c r="P337" s="1" t="str">
        <f t="shared" si="59"/>
        <v>70000839,</v>
      </c>
      <c r="Q337" s="1" t="str">
        <f t="shared" si="60"/>
        <v>70000839,</v>
      </c>
      <c r="R337" t="s">
        <v>5108</v>
      </c>
      <c r="S337" t="str">
        <f t="shared" si="61"/>
        <v>Old Newgate Prison</v>
      </c>
      <c r="T337" t="s">
        <v>5112</v>
      </c>
      <c r="U337" s="1" t="s">
        <v>5112</v>
      </c>
      <c r="V337" t="str">
        <f t="shared" si="62"/>
        <v>Newgate Rd., East Granby, CONNECTICUT</v>
      </c>
      <c r="W337" s="4" t="s">
        <v>5112</v>
      </c>
      <c r="X337">
        <f t="shared" si="63"/>
        <v>41.963881000000001</v>
      </c>
      <c r="Y337" t="s">
        <v>5112</v>
      </c>
      <c r="Z337">
        <f t="shared" si="64"/>
        <v>-72.745344000000003</v>
      </c>
      <c r="AA337" t="s">
        <v>11758</v>
      </c>
      <c r="AB337" s="5" t="str">
        <f t="shared" si="65"/>
        <v xml:space="preserve">[336, 336, 70000839,70000839,"Old Newgate Prison", "", "Newgate Rd., East Granby, CONNECTICUT", "41.963881", "-72.745344" ,[null, "", "", null, false], null], </v>
      </c>
    </row>
    <row r="338" spans="1:28">
      <c r="A338">
        <f t="shared" si="57"/>
        <v>337</v>
      </c>
      <c r="B338" s="1">
        <v>66000882</v>
      </c>
      <c r="C338" t="s">
        <v>8720</v>
      </c>
      <c r="D338" t="s">
        <v>7637</v>
      </c>
      <c r="E338" s="3" t="s">
        <v>7641</v>
      </c>
      <c r="F338" s="3" t="s">
        <v>9104</v>
      </c>
      <c r="G338" t="s">
        <v>5399</v>
      </c>
      <c r="H338">
        <v>19661015</v>
      </c>
      <c r="I338" t="s">
        <v>318</v>
      </c>
      <c r="J338" s="2" t="str">
        <f t="shared" si="55"/>
        <v>Text</v>
      </c>
      <c r="K338" t="s">
        <v>319</v>
      </c>
      <c r="L338" s="2" t="str">
        <f t="shared" si="56"/>
        <v>Photos</v>
      </c>
      <c r="M338">
        <v>41.722938999999997</v>
      </c>
      <c r="N338">
        <v>-72.823578999999995</v>
      </c>
      <c r="O338" t="str">
        <f t="shared" si="58"/>
        <v xml:space="preserve">[337, 337, </v>
      </c>
      <c r="P338" s="1" t="str">
        <f t="shared" si="59"/>
        <v>66000882,</v>
      </c>
      <c r="Q338" s="1" t="str">
        <f t="shared" si="60"/>
        <v>66000882,</v>
      </c>
      <c r="R338" t="s">
        <v>5108</v>
      </c>
      <c r="S338" t="str">
        <f t="shared" si="61"/>
        <v>Stanley-Whitman House</v>
      </c>
      <c r="T338" t="s">
        <v>5112</v>
      </c>
      <c r="U338" s="1" t="s">
        <v>5112</v>
      </c>
      <c r="V338" t="str">
        <f t="shared" si="62"/>
        <v>37 High St., Farmington, CONNECTICUT</v>
      </c>
      <c r="W338" s="4" t="s">
        <v>5112</v>
      </c>
      <c r="X338">
        <f t="shared" si="63"/>
        <v>41.722938999999997</v>
      </c>
      <c r="Y338" t="s">
        <v>5112</v>
      </c>
      <c r="Z338">
        <f t="shared" si="64"/>
        <v>-72.823578999999995</v>
      </c>
      <c r="AA338" t="s">
        <v>11758</v>
      </c>
      <c r="AB338" s="5" t="str">
        <f t="shared" si="65"/>
        <v xml:space="preserve">[337, 337, 66000882,66000882,"Stanley-Whitman House", "", "37 High St., Farmington, CONNECTICUT", "41.722939", "-72.823579" ,[null, "", "", null, false], null], </v>
      </c>
    </row>
    <row r="339" spans="1:28">
      <c r="A339">
        <f t="shared" si="57"/>
        <v>338</v>
      </c>
      <c r="B339" s="1">
        <v>70000710</v>
      </c>
      <c r="C339" t="s">
        <v>8720</v>
      </c>
      <c r="D339" t="s">
        <v>7637</v>
      </c>
      <c r="E339" s="3" t="s">
        <v>7637</v>
      </c>
      <c r="F339" s="3" t="s">
        <v>9105</v>
      </c>
      <c r="G339" t="s">
        <v>5400</v>
      </c>
      <c r="H339">
        <v>19701006</v>
      </c>
      <c r="I339" t="s">
        <v>5075</v>
      </c>
      <c r="J339" s="2" t="str">
        <f t="shared" si="55"/>
        <v>Text</v>
      </c>
      <c r="K339" t="s">
        <v>5076</v>
      </c>
      <c r="L339" s="2" t="str">
        <f t="shared" si="56"/>
        <v>Photos</v>
      </c>
      <c r="M339">
        <v>41.765132000000001</v>
      </c>
      <c r="N339">
        <v>-72.700308000000007</v>
      </c>
      <c r="O339" t="str">
        <f t="shared" si="58"/>
        <v xml:space="preserve">[338, 338, </v>
      </c>
      <c r="P339" s="1" t="str">
        <f t="shared" si="59"/>
        <v>70000710,</v>
      </c>
      <c r="Q339" s="1" t="str">
        <f t="shared" si="60"/>
        <v>70000710,</v>
      </c>
      <c r="R339" t="s">
        <v>5108</v>
      </c>
      <c r="S339" t="str">
        <f t="shared" si="61"/>
        <v>Stowe, Harriet Beecher, House</v>
      </c>
      <c r="T339" t="s">
        <v>5112</v>
      </c>
      <c r="U339" s="1" t="s">
        <v>5112</v>
      </c>
      <c r="V339" t="str">
        <f t="shared" si="62"/>
        <v>73 Forest St., Hartford, CONNECTICUT</v>
      </c>
      <c r="W339" s="4" t="s">
        <v>5112</v>
      </c>
      <c r="X339">
        <f t="shared" si="63"/>
        <v>41.765132000000001</v>
      </c>
      <c r="Y339" t="s">
        <v>5112</v>
      </c>
      <c r="Z339">
        <f t="shared" si="64"/>
        <v>-72.700308000000007</v>
      </c>
      <c r="AA339" t="s">
        <v>11758</v>
      </c>
      <c r="AB339" s="5" t="str">
        <f t="shared" si="65"/>
        <v xml:space="preserve">[338, 338, 70000710,70000710,"Stowe, Harriet Beecher, House", "", "73 Forest St., Hartford, CONNECTICUT", "41.765132", "-72.700308" ,[null, "", "", null, false], null], </v>
      </c>
    </row>
    <row r="340" spans="1:28">
      <c r="A340">
        <f t="shared" si="57"/>
        <v>339</v>
      </c>
      <c r="B340" s="1">
        <v>66000884</v>
      </c>
      <c r="C340" t="s">
        <v>8720</v>
      </c>
      <c r="D340" t="s">
        <v>7637</v>
      </c>
      <c r="E340" s="3" t="s">
        <v>7637</v>
      </c>
      <c r="F340" s="3" t="s">
        <v>9106</v>
      </c>
      <c r="G340" t="s">
        <v>5401</v>
      </c>
      <c r="H340">
        <v>19661015</v>
      </c>
      <c r="I340" t="s">
        <v>322</v>
      </c>
      <c r="J340" s="2" t="str">
        <f t="shared" si="55"/>
        <v>Text</v>
      </c>
      <c r="K340" t="s">
        <v>323</v>
      </c>
      <c r="L340" s="2" t="str">
        <f t="shared" si="56"/>
        <v>Photos</v>
      </c>
      <c r="M340">
        <v>41.767094</v>
      </c>
      <c r="N340">
        <v>-72.701435000000004</v>
      </c>
      <c r="O340" t="str">
        <f t="shared" si="58"/>
        <v xml:space="preserve">[339, 339, </v>
      </c>
      <c r="P340" s="1" t="str">
        <f t="shared" si="59"/>
        <v>66000884,</v>
      </c>
      <c r="Q340" s="1" t="str">
        <f t="shared" si="60"/>
        <v>66000884,</v>
      </c>
      <c r="R340" t="s">
        <v>5108</v>
      </c>
      <c r="S340" t="str">
        <f t="shared" si="61"/>
        <v>Twain, Mark, House</v>
      </c>
      <c r="T340" t="s">
        <v>5112</v>
      </c>
      <c r="U340" s="1" t="s">
        <v>5112</v>
      </c>
      <c r="V340" t="str">
        <f t="shared" si="62"/>
        <v>351 Farmington Ave., Hartford, CONNECTICUT</v>
      </c>
      <c r="W340" s="4" t="s">
        <v>5112</v>
      </c>
      <c r="X340">
        <f t="shared" si="63"/>
        <v>41.767094</v>
      </c>
      <c r="Y340" t="s">
        <v>5112</v>
      </c>
      <c r="Z340">
        <f t="shared" si="64"/>
        <v>-72.701435000000004</v>
      </c>
      <c r="AA340" t="s">
        <v>11758</v>
      </c>
      <c r="AB340" s="5" t="str">
        <f t="shared" si="65"/>
        <v xml:space="preserve">[339, 339, 66000884,66000884,"Twain, Mark, House", "", "351 Farmington Ave., Hartford, CONNECTICUT", "41.767094", "-72.701435" ,[null, "", "", null, false], null], </v>
      </c>
    </row>
    <row r="341" spans="1:28">
      <c r="A341">
        <f t="shared" si="57"/>
        <v>340</v>
      </c>
      <c r="B341" s="1">
        <v>66000885</v>
      </c>
      <c r="C341" t="s">
        <v>8720</v>
      </c>
      <c r="D341" t="s">
        <v>7637</v>
      </c>
      <c r="E341" s="3" t="s">
        <v>7638</v>
      </c>
      <c r="F341" s="3" t="s">
        <v>9107</v>
      </c>
      <c r="G341" t="s">
        <v>5402</v>
      </c>
      <c r="H341">
        <v>19661015</v>
      </c>
      <c r="I341" t="s">
        <v>326</v>
      </c>
      <c r="J341" s="2" t="str">
        <f t="shared" si="55"/>
        <v>Text</v>
      </c>
      <c r="K341" t="s">
        <v>327</v>
      </c>
      <c r="L341" s="2" t="str">
        <f t="shared" si="56"/>
        <v>Photos</v>
      </c>
      <c r="M341">
        <v>41.712372999999999</v>
      </c>
      <c r="N341">
        <v>-72.653886999999997</v>
      </c>
      <c r="O341" t="str">
        <f t="shared" si="58"/>
        <v xml:space="preserve">[340, 340, </v>
      </c>
      <c r="P341" s="1" t="str">
        <f t="shared" si="59"/>
        <v>66000885,</v>
      </c>
      <c r="Q341" s="1" t="str">
        <f t="shared" si="60"/>
        <v>66000885,</v>
      </c>
      <c r="R341" t="s">
        <v>5108</v>
      </c>
      <c r="S341" t="str">
        <f t="shared" si="61"/>
        <v>Webb, Joseph, House</v>
      </c>
      <c r="T341" t="s">
        <v>5112</v>
      </c>
      <c r="U341" s="1" t="s">
        <v>5112</v>
      </c>
      <c r="V341" t="str">
        <f t="shared" si="62"/>
        <v>211 Main St., Wethersfield, CONNECTICUT</v>
      </c>
      <c r="W341" s="4" t="s">
        <v>5112</v>
      </c>
      <c r="X341">
        <f t="shared" si="63"/>
        <v>41.712372999999999</v>
      </c>
      <c r="Y341" t="s">
        <v>5112</v>
      </c>
      <c r="Z341">
        <f t="shared" si="64"/>
        <v>-72.653886999999997</v>
      </c>
      <c r="AA341" t="s">
        <v>11758</v>
      </c>
      <c r="AB341" s="5" t="str">
        <f t="shared" si="65"/>
        <v xml:space="preserve">[340, 340, 66000885,66000885,"Webb, Joseph, House", "", "211 Main St., Wethersfield, CONNECTICUT", "41.712373", "-72.653887" ,[null, "", "", null, false], null], </v>
      </c>
    </row>
    <row r="342" spans="1:28">
      <c r="A342">
        <f t="shared" si="57"/>
        <v>341</v>
      </c>
      <c r="B342" s="1">
        <v>66000886</v>
      </c>
      <c r="C342" t="s">
        <v>8720</v>
      </c>
      <c r="D342" t="s">
        <v>7637</v>
      </c>
      <c r="E342" s="3" t="s">
        <v>7643</v>
      </c>
      <c r="F342" s="3" t="s">
        <v>9108</v>
      </c>
      <c r="G342" t="s">
        <v>5403</v>
      </c>
      <c r="H342">
        <v>19661015</v>
      </c>
      <c r="I342" t="s">
        <v>328</v>
      </c>
      <c r="J342" s="2" t="str">
        <f t="shared" si="55"/>
        <v>Text</v>
      </c>
      <c r="K342" t="s">
        <v>329</v>
      </c>
      <c r="L342" s="2" t="str">
        <f t="shared" si="56"/>
        <v>Photos</v>
      </c>
      <c r="M342">
        <v>41.746946000000001</v>
      </c>
      <c r="N342">
        <v>-72.745925</v>
      </c>
      <c r="O342" t="str">
        <f t="shared" si="58"/>
        <v xml:space="preserve">[341, 341, </v>
      </c>
      <c r="P342" s="1" t="str">
        <f t="shared" si="59"/>
        <v>66000886,</v>
      </c>
      <c r="Q342" s="1" t="str">
        <f t="shared" si="60"/>
        <v>66000886,</v>
      </c>
      <c r="R342" t="s">
        <v>5108</v>
      </c>
      <c r="S342" t="str">
        <f t="shared" si="61"/>
        <v>Webster, Noah, Birthplace</v>
      </c>
      <c r="T342" t="s">
        <v>5112</v>
      </c>
      <c r="U342" s="1" t="s">
        <v>5112</v>
      </c>
      <c r="V342" t="str">
        <f t="shared" si="62"/>
        <v>227 S. Main St., West Hartford, CONNECTICUT</v>
      </c>
      <c r="W342" s="4" t="s">
        <v>5112</v>
      </c>
      <c r="X342">
        <f t="shared" si="63"/>
        <v>41.746946000000001</v>
      </c>
      <c r="Y342" t="s">
        <v>5112</v>
      </c>
      <c r="Z342">
        <f t="shared" si="64"/>
        <v>-72.745925</v>
      </c>
      <c r="AA342" t="s">
        <v>11758</v>
      </c>
      <c r="AB342" s="5" t="str">
        <f t="shared" si="65"/>
        <v xml:space="preserve">[341, 341, 66000886,66000886,"Webster, Noah, Birthplace", "", "227 S. Main St., West Hartford, CONNECTICUT", "41.746946", "-72.745925" ,[null, "", "", null, false], null], </v>
      </c>
    </row>
    <row r="343" spans="1:28">
      <c r="A343">
        <f t="shared" si="57"/>
        <v>342</v>
      </c>
      <c r="B343" s="1">
        <v>98001190</v>
      </c>
      <c r="C343" t="s">
        <v>8720</v>
      </c>
      <c r="D343" t="s">
        <v>7637</v>
      </c>
      <c r="E343" s="3" t="s">
        <v>7641</v>
      </c>
      <c r="F343" s="3" t="s">
        <v>9109</v>
      </c>
      <c r="G343" t="s">
        <v>5404</v>
      </c>
      <c r="H343">
        <v>19980805</v>
      </c>
      <c r="I343" t="s">
        <v>4440</v>
      </c>
      <c r="J343" s="2" t="str">
        <f t="shared" si="55"/>
        <v>Text</v>
      </c>
      <c r="K343" t="s">
        <v>4441</v>
      </c>
      <c r="L343" s="2" t="str">
        <f t="shared" si="56"/>
        <v>Photos</v>
      </c>
      <c r="M343">
        <v>41.717888000000002</v>
      </c>
      <c r="N343">
        <v>-72.833793</v>
      </c>
      <c r="O343" t="str">
        <f t="shared" si="58"/>
        <v xml:space="preserve">[342, 342, </v>
      </c>
      <c r="P343" s="1" t="str">
        <f t="shared" si="59"/>
        <v>98001190,</v>
      </c>
      <c r="Q343" s="1" t="str">
        <f t="shared" si="60"/>
        <v>98001190,</v>
      </c>
      <c r="R343" t="s">
        <v>5108</v>
      </c>
      <c r="S343" t="str">
        <f t="shared" si="61"/>
        <v>Williams, Austin F., Carriagehouse and House</v>
      </c>
      <c r="T343" t="s">
        <v>5112</v>
      </c>
      <c r="U343" s="1" t="s">
        <v>5112</v>
      </c>
      <c r="V343" t="str">
        <f t="shared" si="62"/>
        <v>127 Main Street, Farmington, CONNECTICUT</v>
      </c>
      <c r="W343" s="4" t="s">
        <v>5112</v>
      </c>
      <c r="X343">
        <f t="shared" si="63"/>
        <v>41.717888000000002</v>
      </c>
      <c r="Y343" t="s">
        <v>5112</v>
      </c>
      <c r="Z343">
        <f t="shared" si="64"/>
        <v>-72.833793</v>
      </c>
      <c r="AA343" t="s">
        <v>11758</v>
      </c>
      <c r="AB343" s="5" t="str">
        <f t="shared" si="65"/>
        <v xml:space="preserve">[342, 342, 98001190,98001190,"Williams, Austin F., Carriagehouse and House", "", "127 Main Street, Farmington, CONNECTICUT", "41.717888", "-72.833793" ,[null, "", "", null, false], null], </v>
      </c>
    </row>
    <row r="344" spans="1:28">
      <c r="A344">
        <f t="shared" si="57"/>
        <v>343</v>
      </c>
      <c r="B344" s="1">
        <v>68000050</v>
      </c>
      <c r="C344" t="s">
        <v>8720</v>
      </c>
      <c r="D344" t="s">
        <v>7646</v>
      </c>
      <c r="E344" s="3" t="s">
        <v>7646</v>
      </c>
      <c r="F344" s="3" t="s">
        <v>9110</v>
      </c>
      <c r="G344" t="s">
        <v>5405</v>
      </c>
      <c r="H344">
        <v>19681124</v>
      </c>
      <c r="I344" t="s">
        <v>3120</v>
      </c>
      <c r="J344" s="2" t="str">
        <f t="shared" si="55"/>
        <v>Text</v>
      </c>
      <c r="K344" t="s">
        <v>3121</v>
      </c>
      <c r="L344" s="2" t="str">
        <f t="shared" si="56"/>
        <v>Photos</v>
      </c>
      <c r="M344">
        <v>41.753554000000001</v>
      </c>
      <c r="N344">
        <v>-73.197533000000007</v>
      </c>
      <c r="O344" t="str">
        <f t="shared" si="58"/>
        <v xml:space="preserve">[343, 343, </v>
      </c>
      <c r="P344" s="1" t="str">
        <f t="shared" si="59"/>
        <v>68000050,</v>
      </c>
      <c r="Q344" s="1" t="str">
        <f t="shared" si="60"/>
        <v>68000050,</v>
      </c>
      <c r="R344" t="s">
        <v>5108</v>
      </c>
      <c r="S344" t="str">
        <f t="shared" si="61"/>
        <v>Litchfield Historic District</v>
      </c>
      <c r="T344" t="s">
        <v>5112</v>
      </c>
      <c r="U344" s="1" t="s">
        <v>5112</v>
      </c>
      <c r="V344" t="str">
        <f t="shared" si="62"/>
        <v>Roughly both sides of North and South Sts. between Gallows Lane and Prospect St., Litchfield, CONNECTICUT</v>
      </c>
      <c r="W344" s="4" t="s">
        <v>5112</v>
      </c>
      <c r="X344">
        <f t="shared" si="63"/>
        <v>41.753554000000001</v>
      </c>
      <c r="Y344" t="s">
        <v>5112</v>
      </c>
      <c r="Z344">
        <f t="shared" si="64"/>
        <v>-73.197533000000007</v>
      </c>
      <c r="AA344" t="s">
        <v>11758</v>
      </c>
      <c r="AB344" s="5" t="str">
        <f t="shared" si="65"/>
        <v xml:space="preserve">[343, 343, 68000050,68000050,"Litchfield Historic District", "", "Roughly both sides of North and South Sts. between Gallows Lane and Prospect St., Litchfield, CONNECTICUT", "41.753554", "-73.197533" ,[null, "", "", null, false], null], </v>
      </c>
    </row>
    <row r="345" spans="1:28">
      <c r="A345">
        <f t="shared" si="57"/>
        <v>344</v>
      </c>
      <c r="B345" s="1">
        <v>66000879</v>
      </c>
      <c r="C345" t="s">
        <v>8720</v>
      </c>
      <c r="D345" t="s">
        <v>7646</v>
      </c>
      <c r="E345" s="3" t="s">
        <v>7646</v>
      </c>
      <c r="F345" s="3" t="s">
        <v>9111</v>
      </c>
      <c r="G345" t="s">
        <v>5406</v>
      </c>
      <c r="H345">
        <v>19661015</v>
      </c>
      <c r="I345" t="s">
        <v>314</v>
      </c>
      <c r="J345" s="2" t="str">
        <f t="shared" si="55"/>
        <v>Text</v>
      </c>
      <c r="K345" t="s">
        <v>315</v>
      </c>
      <c r="L345" s="2" t="str">
        <f t="shared" si="56"/>
        <v>Photos</v>
      </c>
      <c r="M345">
        <v>41.738897000000001</v>
      </c>
      <c r="N345">
        <v>-73.186976000000001</v>
      </c>
      <c r="O345" t="str">
        <f t="shared" si="58"/>
        <v xml:space="preserve">[344, 344, </v>
      </c>
      <c r="P345" s="1" t="str">
        <f t="shared" si="59"/>
        <v>66000879,</v>
      </c>
      <c r="Q345" s="1" t="str">
        <f t="shared" si="60"/>
        <v>66000879,</v>
      </c>
      <c r="R345" t="s">
        <v>5108</v>
      </c>
      <c r="S345" t="str">
        <f t="shared" si="61"/>
        <v>Reeve, Tapping, House and Law School</v>
      </c>
      <c r="T345" t="s">
        <v>5112</v>
      </c>
      <c r="U345" s="1" t="s">
        <v>5112</v>
      </c>
      <c r="V345" t="str">
        <f t="shared" si="62"/>
        <v>South St., Litchfield, CONNECTICUT</v>
      </c>
      <c r="W345" s="4" t="s">
        <v>5112</v>
      </c>
      <c r="X345">
        <f t="shared" si="63"/>
        <v>41.738897000000001</v>
      </c>
      <c r="Y345" t="s">
        <v>5112</v>
      </c>
      <c r="Z345">
        <f t="shared" si="64"/>
        <v>-73.186976000000001</v>
      </c>
      <c r="AA345" t="s">
        <v>11758</v>
      </c>
      <c r="AB345" s="5" t="str">
        <f t="shared" si="65"/>
        <v xml:space="preserve">[344, 344, 66000879,66000879,"Reeve, Tapping, House and Law School", "", "South St., Litchfield, CONNECTICUT", "41.738897", "-73.186976" ,[null, "", "", null, false], null], </v>
      </c>
    </row>
    <row r="346" spans="1:28">
      <c r="A346">
        <f t="shared" si="57"/>
        <v>345</v>
      </c>
      <c r="B346" s="1">
        <v>71001011</v>
      </c>
      <c r="C346" t="s">
        <v>8720</v>
      </c>
      <c r="D346" t="s">
        <v>7646</v>
      </c>
      <c r="E346" s="3" t="s">
        <v>7646</v>
      </c>
      <c r="F346" s="3" t="s">
        <v>9112</v>
      </c>
      <c r="G346" t="s">
        <v>5406</v>
      </c>
      <c r="H346">
        <v>19711111</v>
      </c>
      <c r="I346" t="s">
        <v>330</v>
      </c>
      <c r="J346" s="2" t="str">
        <f t="shared" si="55"/>
        <v>Text</v>
      </c>
      <c r="K346" t="s">
        <v>331</v>
      </c>
      <c r="L346" s="2" t="str">
        <f t="shared" si="56"/>
        <v>Photos</v>
      </c>
      <c r="M346">
        <v>41.738897000000001</v>
      </c>
      <c r="N346">
        <v>-73.186976000000001</v>
      </c>
      <c r="O346" t="str">
        <f t="shared" si="58"/>
        <v xml:space="preserve">[345, 345, </v>
      </c>
      <c r="P346" s="1" t="str">
        <f t="shared" si="59"/>
        <v>71001011,</v>
      </c>
      <c r="Q346" s="1" t="str">
        <f t="shared" si="60"/>
        <v>71001011,</v>
      </c>
      <c r="R346" t="s">
        <v>5108</v>
      </c>
      <c r="S346" t="str">
        <f t="shared" si="61"/>
        <v>Wolcott, Oliver, House</v>
      </c>
      <c r="T346" t="s">
        <v>5112</v>
      </c>
      <c r="U346" s="1" t="s">
        <v>5112</v>
      </c>
      <c r="V346" t="str">
        <f t="shared" si="62"/>
        <v>South St., Litchfield, CONNECTICUT</v>
      </c>
      <c r="W346" s="4" t="s">
        <v>5112</v>
      </c>
      <c r="X346">
        <f t="shared" si="63"/>
        <v>41.738897000000001</v>
      </c>
      <c r="Y346" t="s">
        <v>5112</v>
      </c>
      <c r="Z346">
        <f t="shared" si="64"/>
        <v>-73.186976000000001</v>
      </c>
      <c r="AA346" t="s">
        <v>11758</v>
      </c>
      <c r="AB346" s="5" t="str">
        <f t="shared" si="65"/>
        <v xml:space="preserve">[345, 345, 71001011,71001011,"Wolcott, Oliver, House", "", "South St., Litchfield, CONNECTICUT", "41.738897", "-73.186976" ,[null, "", "", null, false], null], </v>
      </c>
    </row>
    <row r="347" spans="1:28">
      <c r="A347">
        <f t="shared" si="57"/>
        <v>346</v>
      </c>
      <c r="B347" s="1">
        <v>70000686</v>
      </c>
      <c r="C347" t="s">
        <v>8720</v>
      </c>
      <c r="D347" t="s">
        <v>11320</v>
      </c>
      <c r="E347" s="3" t="s">
        <v>7647</v>
      </c>
      <c r="F347" s="3" t="s">
        <v>9113</v>
      </c>
      <c r="G347" t="s">
        <v>5407</v>
      </c>
      <c r="H347">
        <v>19701006</v>
      </c>
      <c r="I347" t="s">
        <v>4991</v>
      </c>
      <c r="J347" s="2" t="str">
        <f t="shared" si="55"/>
        <v>Text</v>
      </c>
      <c r="K347" t="s">
        <v>4992</v>
      </c>
      <c r="L347" s="2" t="str">
        <f t="shared" si="56"/>
        <v>Photos</v>
      </c>
      <c r="M347">
        <v>41.558276999999997</v>
      </c>
      <c r="N347">
        <v>-72.656114000000002</v>
      </c>
      <c r="O347" t="str">
        <f t="shared" si="58"/>
        <v xml:space="preserve">[346, 346, </v>
      </c>
      <c r="P347" s="1" t="str">
        <f t="shared" si="59"/>
        <v>70000686,</v>
      </c>
      <c r="Q347" s="1" t="str">
        <f t="shared" si="60"/>
        <v>70000686,</v>
      </c>
      <c r="R347" t="s">
        <v>5108</v>
      </c>
      <c r="S347" t="str">
        <f t="shared" si="61"/>
        <v>Alsop, Richard IV, House</v>
      </c>
      <c r="T347" t="s">
        <v>5112</v>
      </c>
      <c r="U347" s="1" t="s">
        <v>5112</v>
      </c>
      <c r="V347" t="str">
        <f t="shared" si="62"/>
        <v>301 High St., Middletown, CONNECTICUT</v>
      </c>
      <c r="W347" s="4" t="s">
        <v>5112</v>
      </c>
      <c r="X347">
        <f t="shared" si="63"/>
        <v>41.558276999999997</v>
      </c>
      <c r="Y347" t="s">
        <v>5112</v>
      </c>
      <c r="Z347">
        <f t="shared" si="64"/>
        <v>-72.656114000000002</v>
      </c>
      <c r="AA347" t="s">
        <v>11758</v>
      </c>
      <c r="AB347" s="5" t="str">
        <f t="shared" si="65"/>
        <v xml:space="preserve">[346, 346, 70000686,70000686,"Alsop, Richard IV, House", "", "301 High St., Middletown, CONNECTICUT", "41.558277", "-72.656114" ,[null, "", "", null, false], null], </v>
      </c>
    </row>
    <row r="348" spans="1:28">
      <c r="A348">
        <f t="shared" si="57"/>
        <v>347</v>
      </c>
      <c r="B348" s="1">
        <v>91002060</v>
      </c>
      <c r="C348" t="s">
        <v>8720</v>
      </c>
      <c r="D348" t="s">
        <v>11320</v>
      </c>
      <c r="E348" s="3" t="s">
        <v>7648</v>
      </c>
      <c r="F348" s="3" t="s">
        <v>9114</v>
      </c>
      <c r="G348" t="s">
        <v>5408</v>
      </c>
      <c r="H348">
        <v>19911204</v>
      </c>
      <c r="I348" t="s">
        <v>3932</v>
      </c>
      <c r="J348" s="2" t="str">
        <f t="shared" si="55"/>
        <v>Text</v>
      </c>
      <c r="K348" t="s">
        <v>3933</v>
      </c>
      <c r="L348" s="2" t="str">
        <f t="shared" si="56"/>
        <v>Photos</v>
      </c>
      <c r="M348">
        <v>41.341501999999998</v>
      </c>
      <c r="N348">
        <v>-72.393794999999997</v>
      </c>
      <c r="O348" t="str">
        <f t="shared" si="58"/>
        <v xml:space="preserve">[347, 347, </v>
      </c>
      <c r="P348" s="1" t="str">
        <f t="shared" si="59"/>
        <v>91002060,</v>
      </c>
      <c r="Q348" s="1" t="str">
        <f t="shared" si="60"/>
        <v>91002060,</v>
      </c>
      <c r="R348" t="s">
        <v>5108</v>
      </c>
      <c r="S348" t="str">
        <f t="shared" si="61"/>
        <v>CHRISTEEN (oyster sloop)</v>
      </c>
      <c r="T348" t="s">
        <v>5112</v>
      </c>
      <c r="U348" s="1" t="s">
        <v>5112</v>
      </c>
      <c r="V348" t="str">
        <f t="shared" si="62"/>
        <v>Essex Harbor, Essex, CONNECTICUT</v>
      </c>
      <c r="W348" s="4" t="s">
        <v>5112</v>
      </c>
      <c r="X348">
        <f t="shared" si="63"/>
        <v>41.341501999999998</v>
      </c>
      <c r="Y348" t="s">
        <v>5112</v>
      </c>
      <c r="Z348">
        <f t="shared" si="64"/>
        <v>-72.393794999999997</v>
      </c>
      <c r="AA348" t="s">
        <v>11758</v>
      </c>
      <c r="AB348" s="5" t="str">
        <f t="shared" si="65"/>
        <v xml:space="preserve">[347, 347, 91002060,91002060,"CHRISTEEN (oyster sloop)", "", "Essex Harbor, Essex, CONNECTICUT", "41.341502", "-72.393795" ,[null, "", "", null, false], null], </v>
      </c>
    </row>
    <row r="349" spans="1:28">
      <c r="A349">
        <f t="shared" si="57"/>
        <v>348</v>
      </c>
      <c r="B349" s="1">
        <v>703</v>
      </c>
      <c r="C349" t="s">
        <v>8720</v>
      </c>
      <c r="D349" t="s">
        <v>11320</v>
      </c>
      <c r="E349" s="3" t="s">
        <v>7649</v>
      </c>
      <c r="F349" s="3" t="s">
        <v>9115</v>
      </c>
      <c r="G349" t="s">
        <v>5409</v>
      </c>
      <c r="H349">
        <v>20000516</v>
      </c>
      <c r="I349" t="s">
        <v>4503</v>
      </c>
      <c r="J349" s="2" t="str">
        <f t="shared" si="55"/>
        <v>Text</v>
      </c>
      <c r="K349" t="s">
        <v>4504</v>
      </c>
      <c r="L349" s="2" t="str">
        <f t="shared" si="56"/>
        <v>Photos</v>
      </c>
      <c r="M349">
        <v>41.574204999999999</v>
      </c>
      <c r="N349">
        <v>-72.645595999999998</v>
      </c>
      <c r="O349" t="str">
        <f t="shared" si="58"/>
        <v xml:space="preserve">[348, 348, </v>
      </c>
      <c r="P349" s="1" t="str">
        <f t="shared" si="59"/>
        <v>703,</v>
      </c>
      <c r="Q349" s="1" t="str">
        <f t="shared" si="60"/>
        <v>703,</v>
      </c>
      <c r="R349" t="s">
        <v>5108</v>
      </c>
      <c r="S349" t="str">
        <f t="shared" si="61"/>
        <v>Portland Brownstone Quarries</v>
      </c>
      <c r="T349" t="s">
        <v>5112</v>
      </c>
      <c r="U349" s="1" t="s">
        <v>5112</v>
      </c>
      <c r="V349" t="str">
        <f t="shared" si="62"/>
        <v>Brownstone Ave., and Silver St., Portland, CONNECTICUT</v>
      </c>
      <c r="W349" s="4" t="s">
        <v>5112</v>
      </c>
      <c r="X349">
        <f t="shared" si="63"/>
        <v>41.574204999999999</v>
      </c>
      <c r="Y349" t="s">
        <v>5112</v>
      </c>
      <c r="Z349">
        <f t="shared" si="64"/>
        <v>-72.645595999999998</v>
      </c>
      <c r="AA349" t="s">
        <v>11758</v>
      </c>
      <c r="AB349" s="5" t="str">
        <f t="shared" si="65"/>
        <v xml:space="preserve">[348, 348, 703,703,"Portland Brownstone Quarries", "", "Brownstone Ave., and Silver St., Portland, CONNECTICUT", "41.574205", "-72.645596" ,[null, "", "", null, false], null], </v>
      </c>
    </row>
    <row r="350" spans="1:28">
      <c r="A350">
        <f t="shared" si="57"/>
        <v>349</v>
      </c>
      <c r="B350" s="1">
        <v>70000688</v>
      </c>
      <c r="C350" t="s">
        <v>8720</v>
      </c>
      <c r="D350" t="s">
        <v>11320</v>
      </c>
      <c r="E350" s="3" t="s">
        <v>7647</v>
      </c>
      <c r="F350" s="3" t="s">
        <v>9116</v>
      </c>
      <c r="G350" t="s">
        <v>5410</v>
      </c>
      <c r="H350">
        <v>19701006</v>
      </c>
      <c r="I350" t="s">
        <v>4585</v>
      </c>
      <c r="J350" s="2" t="str">
        <f t="shared" si="55"/>
        <v>Text</v>
      </c>
      <c r="K350" t="s">
        <v>4586</v>
      </c>
      <c r="L350" s="2" t="str">
        <f t="shared" si="56"/>
        <v>Photos</v>
      </c>
      <c r="M350">
        <v>41.560282000000001</v>
      </c>
      <c r="N350">
        <v>-72.655317999999994</v>
      </c>
      <c r="O350" t="str">
        <f t="shared" si="58"/>
        <v xml:space="preserve">[349, 349, </v>
      </c>
      <c r="P350" s="1" t="str">
        <f t="shared" si="59"/>
        <v>70000688,</v>
      </c>
      <c r="Q350" s="1" t="str">
        <f t="shared" si="60"/>
        <v>70000688,</v>
      </c>
      <c r="R350" t="s">
        <v>5108</v>
      </c>
      <c r="S350" t="str">
        <f t="shared" si="61"/>
        <v>Russell, Samuel Wadsworth, House</v>
      </c>
      <c r="T350" t="s">
        <v>5112</v>
      </c>
      <c r="U350" s="1" t="s">
        <v>5112</v>
      </c>
      <c r="V350" t="str">
        <f t="shared" si="62"/>
        <v>350 High St., Middletown, CONNECTICUT</v>
      </c>
      <c r="W350" s="4" t="s">
        <v>5112</v>
      </c>
      <c r="X350">
        <f t="shared" si="63"/>
        <v>41.560282000000001</v>
      </c>
      <c r="Y350" t="s">
        <v>5112</v>
      </c>
      <c r="Z350">
        <f t="shared" si="64"/>
        <v>-72.655317999999994</v>
      </c>
      <c r="AA350" t="s">
        <v>11758</v>
      </c>
      <c r="AB350" s="5" t="str">
        <f t="shared" si="65"/>
        <v xml:space="preserve">[349, 349, 70000688,70000688,"Russell, Samuel Wadsworth, House", "", "350 High St., Middletown, CONNECTICUT", "41.560282", "-72.655318" ,[null, "", "", null, false], null], </v>
      </c>
    </row>
    <row r="351" spans="1:28">
      <c r="A351">
        <f t="shared" si="57"/>
        <v>350</v>
      </c>
      <c r="B351" s="1">
        <v>75001944</v>
      </c>
      <c r="C351" t="s">
        <v>8720</v>
      </c>
      <c r="D351" t="s">
        <v>7650</v>
      </c>
      <c r="E351" s="3" t="s">
        <v>7650</v>
      </c>
      <c r="F351" s="3" t="s">
        <v>9117</v>
      </c>
      <c r="G351" t="s">
        <v>5411</v>
      </c>
      <c r="H351">
        <v>19750515</v>
      </c>
      <c r="I351" t="s">
        <v>3098</v>
      </c>
      <c r="J351" s="2" t="str">
        <f t="shared" si="55"/>
        <v>Text</v>
      </c>
      <c r="K351" t="s">
        <v>3099</v>
      </c>
      <c r="L351" s="2" t="str">
        <f t="shared" si="56"/>
        <v>Photos</v>
      </c>
      <c r="M351">
        <v>41.313523000000004</v>
      </c>
      <c r="N351">
        <v>-72.922472999999997</v>
      </c>
      <c r="O351" t="str">
        <f t="shared" si="58"/>
        <v xml:space="preserve">[350, 350, </v>
      </c>
      <c r="P351" s="1" t="str">
        <f t="shared" si="59"/>
        <v>75001944,</v>
      </c>
      <c r="Q351" s="1" t="str">
        <f t="shared" si="60"/>
        <v>75001944,</v>
      </c>
      <c r="R351" t="s">
        <v>5108</v>
      </c>
      <c r="S351" t="str">
        <f t="shared" si="61"/>
        <v>Chittenden, Russell Henry, House</v>
      </c>
      <c r="T351" t="s">
        <v>5112</v>
      </c>
      <c r="U351" s="1" t="s">
        <v>5112</v>
      </c>
      <c r="V351" t="str">
        <f t="shared" si="62"/>
        <v>83 Trumbull St., New Haven, CONNECTICUT</v>
      </c>
      <c r="W351" s="4" t="s">
        <v>5112</v>
      </c>
      <c r="X351">
        <f t="shared" si="63"/>
        <v>41.313523000000004</v>
      </c>
      <c r="Y351" t="s">
        <v>5112</v>
      </c>
      <c r="Z351">
        <f t="shared" si="64"/>
        <v>-72.922472999999997</v>
      </c>
      <c r="AA351" t="s">
        <v>11758</v>
      </c>
      <c r="AB351" s="5" t="str">
        <f t="shared" si="65"/>
        <v xml:space="preserve">[350, 350, 75001944,75001944,"Chittenden, Russell Henry, House", "", "83 Trumbull St., New Haven, CONNECTICUT", "41.313523", "-72.922473" ,[null, "", "", null, false], null], </v>
      </c>
    </row>
    <row r="352" spans="1:28">
      <c r="A352">
        <f t="shared" si="57"/>
        <v>351</v>
      </c>
      <c r="B352" s="1">
        <v>66000805</v>
      </c>
      <c r="C352" t="s">
        <v>8720</v>
      </c>
      <c r="D352" t="s">
        <v>7650</v>
      </c>
      <c r="E352" s="3" t="s">
        <v>7650</v>
      </c>
      <c r="F352" s="3" t="s">
        <v>9118</v>
      </c>
      <c r="G352" t="s">
        <v>5412</v>
      </c>
      <c r="H352">
        <v>19661015</v>
      </c>
      <c r="I352" t="s">
        <v>324</v>
      </c>
      <c r="J352" s="2" t="str">
        <f t="shared" si="55"/>
        <v>Text</v>
      </c>
      <c r="K352" t="s">
        <v>325</v>
      </c>
      <c r="L352" s="2" t="str">
        <f t="shared" si="56"/>
        <v>Photos</v>
      </c>
      <c r="M352">
        <v>41.330903999999997</v>
      </c>
      <c r="N352">
        <v>-72.918897999999999</v>
      </c>
      <c r="O352" t="str">
        <f t="shared" si="58"/>
        <v xml:space="preserve">[351, 351, </v>
      </c>
      <c r="P352" s="1" t="str">
        <f t="shared" si="59"/>
        <v>66000805,</v>
      </c>
      <c r="Q352" s="1" t="str">
        <f t="shared" si="60"/>
        <v>66000805,</v>
      </c>
      <c r="R352" t="s">
        <v>5108</v>
      </c>
      <c r="S352" t="str">
        <f t="shared" si="61"/>
        <v>Connecticut Agricultural Experiment Station</v>
      </c>
      <c r="T352" t="s">
        <v>5112</v>
      </c>
      <c r="U352" s="1" t="s">
        <v>5112</v>
      </c>
      <c r="V352" t="str">
        <f t="shared" si="62"/>
        <v>123 Huntington St., New Haven, CONNECTICUT</v>
      </c>
      <c r="W352" s="4" t="s">
        <v>5112</v>
      </c>
      <c r="X352">
        <f t="shared" si="63"/>
        <v>41.330903999999997</v>
      </c>
      <c r="Y352" t="s">
        <v>5112</v>
      </c>
      <c r="Z352">
        <f t="shared" si="64"/>
        <v>-72.918897999999999</v>
      </c>
      <c r="AA352" t="s">
        <v>11758</v>
      </c>
      <c r="AB352" s="5" t="str">
        <f t="shared" si="65"/>
        <v xml:space="preserve">[351, 351, 66000805,66000805,"Connecticut Agricultural Experiment Station", "", "123 Huntington St., New Haven, CONNECTICUT", "41.330904", "-72.918898" ,[null, "", "", null, false], null], </v>
      </c>
    </row>
    <row r="353" spans="1:28">
      <c r="A353">
        <f t="shared" si="57"/>
        <v>352</v>
      </c>
      <c r="B353" s="1">
        <v>66000806</v>
      </c>
      <c r="C353" t="s">
        <v>8720</v>
      </c>
      <c r="D353" t="s">
        <v>7650</v>
      </c>
      <c r="E353" s="3" t="s">
        <v>7650</v>
      </c>
      <c r="F353" s="3" t="s">
        <v>9119</v>
      </c>
      <c r="G353" t="s">
        <v>5413</v>
      </c>
      <c r="H353">
        <v>19661015</v>
      </c>
      <c r="I353" t="s">
        <v>282</v>
      </c>
      <c r="J353" s="2" t="str">
        <f t="shared" si="55"/>
        <v>Text</v>
      </c>
      <c r="K353" t="s">
        <v>283</v>
      </c>
      <c r="L353" s="2" t="str">
        <f t="shared" si="56"/>
        <v>Photos</v>
      </c>
      <c r="M353">
        <v>41.307287000000002</v>
      </c>
      <c r="N353">
        <v>-72.928687999999994</v>
      </c>
      <c r="O353" t="str">
        <f t="shared" si="58"/>
        <v xml:space="preserve">[352, 352, </v>
      </c>
      <c r="P353" s="1" t="str">
        <f t="shared" si="59"/>
        <v>66000806,</v>
      </c>
      <c r="Q353" s="1" t="str">
        <f t="shared" si="60"/>
        <v>66000806,</v>
      </c>
      <c r="R353" t="s">
        <v>5108</v>
      </c>
      <c r="S353" t="str">
        <f t="shared" si="61"/>
        <v>Connecticut Hall, Yale University</v>
      </c>
      <c r="T353" t="s">
        <v>5112</v>
      </c>
      <c r="U353" s="1" t="s">
        <v>5112</v>
      </c>
      <c r="V353" t="str">
        <f t="shared" si="62"/>
        <v>Bounded by High, Chapel, Elm, and College Sts., New Haven, CONNECTICUT</v>
      </c>
      <c r="W353" s="4" t="s">
        <v>5112</v>
      </c>
      <c r="X353">
        <f t="shared" si="63"/>
        <v>41.307287000000002</v>
      </c>
      <c r="Y353" t="s">
        <v>5112</v>
      </c>
      <c r="Z353">
        <f t="shared" si="64"/>
        <v>-72.928687999999994</v>
      </c>
      <c r="AA353" t="s">
        <v>11758</v>
      </c>
      <c r="AB353" s="5" t="str">
        <f t="shared" si="65"/>
        <v xml:space="preserve">[352, 352, 66000806,66000806,"Connecticut Hall, Yale University", "", "Bounded by High, Chapel, Elm, and College Sts., New Haven, CONNECTICUT", "41.307287", "-72.928688" ,[null, "", "", null, false], null], </v>
      </c>
    </row>
    <row r="354" spans="1:28">
      <c r="A354">
        <f t="shared" si="57"/>
        <v>353</v>
      </c>
      <c r="B354" s="1">
        <v>66000874</v>
      </c>
      <c r="C354" t="s">
        <v>8720</v>
      </c>
      <c r="D354" t="s">
        <v>7650</v>
      </c>
      <c r="E354" s="3" t="s">
        <v>7650</v>
      </c>
      <c r="F354" s="3" t="s">
        <v>9120</v>
      </c>
      <c r="G354" t="s">
        <v>5414</v>
      </c>
      <c r="H354">
        <v>19661015</v>
      </c>
      <c r="I354" t="s">
        <v>286</v>
      </c>
      <c r="J354" s="2" t="str">
        <f t="shared" si="55"/>
        <v>Text</v>
      </c>
      <c r="K354" t="s">
        <v>287</v>
      </c>
      <c r="L354" s="2" t="str">
        <f t="shared" si="56"/>
        <v>Photos</v>
      </c>
      <c r="M354">
        <v>41.313442000000002</v>
      </c>
      <c r="N354">
        <v>-72.924150999999995</v>
      </c>
      <c r="O354" t="str">
        <f t="shared" si="58"/>
        <v xml:space="preserve">[353, 353, </v>
      </c>
      <c r="P354" s="1" t="str">
        <f t="shared" si="59"/>
        <v>66000874,</v>
      </c>
      <c r="Q354" s="1" t="str">
        <f t="shared" si="60"/>
        <v>66000874,</v>
      </c>
      <c r="R354" t="s">
        <v>5108</v>
      </c>
      <c r="S354" t="str">
        <f t="shared" si="61"/>
        <v>Dana, James Dwight, House</v>
      </c>
      <c r="T354" t="s">
        <v>5112</v>
      </c>
      <c r="U354" s="1" t="s">
        <v>5112</v>
      </c>
      <c r="V354" t="str">
        <f t="shared" si="62"/>
        <v>24 Hillhouse Ave., New Haven, CONNECTICUT</v>
      </c>
      <c r="W354" s="4" t="s">
        <v>5112</v>
      </c>
      <c r="X354">
        <f t="shared" si="63"/>
        <v>41.313442000000002</v>
      </c>
      <c r="Y354" t="s">
        <v>5112</v>
      </c>
      <c r="Z354">
        <f t="shared" si="64"/>
        <v>-72.924150999999995</v>
      </c>
      <c r="AA354" t="s">
        <v>11758</v>
      </c>
      <c r="AB354" s="5" t="str">
        <f t="shared" si="65"/>
        <v xml:space="preserve">[353, 353, 66000874,66000874,"Dana, James Dwight, House", "", "24 Hillhouse Ave., New Haven, CONNECTICUT", "41.313442", "-72.924151" ,[null, "", "", null, false], null], </v>
      </c>
    </row>
    <row r="355" spans="1:28">
      <c r="A355">
        <f t="shared" si="57"/>
        <v>354</v>
      </c>
      <c r="B355" s="1">
        <v>97000830</v>
      </c>
      <c r="C355" t="s">
        <v>8720</v>
      </c>
      <c r="D355" t="s">
        <v>7650</v>
      </c>
      <c r="E355" s="3" t="s">
        <v>7650</v>
      </c>
      <c r="F355" s="3" t="s">
        <v>9121</v>
      </c>
      <c r="G355" t="s">
        <v>5415</v>
      </c>
      <c r="H355">
        <v>19970808</v>
      </c>
      <c r="I355" t="s">
        <v>4535</v>
      </c>
      <c r="J355" s="2" t="str">
        <f t="shared" si="55"/>
        <v>Text</v>
      </c>
      <c r="K355" t="s">
        <v>4536</v>
      </c>
      <c r="L355" s="2" t="str">
        <f t="shared" si="56"/>
        <v>Photos</v>
      </c>
      <c r="M355">
        <v>41.312415999999999</v>
      </c>
      <c r="N355">
        <v>-72.927479000000005</v>
      </c>
      <c r="O355" t="str">
        <f t="shared" si="58"/>
        <v xml:space="preserve">[354, 354, </v>
      </c>
      <c r="P355" s="1" t="str">
        <f t="shared" si="59"/>
        <v>97000830,</v>
      </c>
      <c r="Q355" s="1" t="str">
        <f t="shared" si="60"/>
        <v>97000830,</v>
      </c>
      <c r="R355" t="s">
        <v>5108</v>
      </c>
      <c r="S355" t="str">
        <f t="shared" si="61"/>
        <v>Grove Street Cemetery</v>
      </c>
      <c r="T355" t="s">
        <v>5112</v>
      </c>
      <c r="U355" s="1" t="s">
        <v>5112</v>
      </c>
      <c r="V355" t="str">
        <f t="shared" si="62"/>
        <v>200 Grove St., New Haven, CONNECTICUT</v>
      </c>
      <c r="W355" s="4" t="s">
        <v>5112</v>
      </c>
      <c r="X355">
        <f t="shared" si="63"/>
        <v>41.312415999999999</v>
      </c>
      <c r="Y355" t="s">
        <v>5112</v>
      </c>
      <c r="Z355">
        <f t="shared" si="64"/>
        <v>-72.927479000000005</v>
      </c>
      <c r="AA355" t="s">
        <v>11758</v>
      </c>
      <c r="AB355" s="5" t="str">
        <f t="shared" si="65"/>
        <v xml:space="preserve">[354, 354, 97000830,97000830,"Grove Street Cemetery", "", "200 Grove St., New Haven, CONNECTICUT", "41.312416", "-72.927479" ,[null, "", "", null, false], null], </v>
      </c>
    </row>
    <row r="356" spans="1:28">
      <c r="A356">
        <f t="shared" si="57"/>
        <v>355</v>
      </c>
      <c r="B356" s="1">
        <v>66000875</v>
      </c>
      <c r="C356" t="s">
        <v>8720</v>
      </c>
      <c r="D356" t="s">
        <v>7650</v>
      </c>
      <c r="E356" s="3" t="s">
        <v>7650</v>
      </c>
      <c r="F356" s="3" t="s">
        <v>9122</v>
      </c>
      <c r="G356" t="s">
        <v>5416</v>
      </c>
      <c r="H356">
        <v>19661015</v>
      </c>
      <c r="I356" t="s">
        <v>292</v>
      </c>
      <c r="J356" s="2" t="str">
        <f t="shared" si="55"/>
        <v>Text</v>
      </c>
      <c r="K356" t="s">
        <v>293</v>
      </c>
      <c r="L356" s="2" t="str">
        <f t="shared" si="56"/>
        <v>Photos</v>
      </c>
      <c r="M356">
        <v>41.321688000000002</v>
      </c>
      <c r="N356">
        <v>-72.923817999999997</v>
      </c>
      <c r="O356" t="str">
        <f t="shared" si="58"/>
        <v xml:space="preserve">[355, 355, </v>
      </c>
      <c r="P356" s="1" t="str">
        <f t="shared" si="59"/>
        <v>66000875,</v>
      </c>
      <c r="Q356" s="1" t="str">
        <f t="shared" si="60"/>
        <v>66000875,</v>
      </c>
      <c r="R356" t="s">
        <v>5108</v>
      </c>
      <c r="S356" t="str">
        <f t="shared" si="61"/>
        <v>Marsh, Othniel C., House</v>
      </c>
      <c r="T356" t="s">
        <v>5112</v>
      </c>
      <c r="U356" s="1" t="s">
        <v>5112</v>
      </c>
      <c r="V356" t="str">
        <f t="shared" si="62"/>
        <v>360 Prospect St., New Haven, CONNECTICUT</v>
      </c>
      <c r="W356" s="4" t="s">
        <v>5112</v>
      </c>
      <c r="X356">
        <f t="shared" si="63"/>
        <v>41.321688000000002</v>
      </c>
      <c r="Y356" t="s">
        <v>5112</v>
      </c>
      <c r="Z356">
        <f t="shared" si="64"/>
        <v>-72.923817999999997</v>
      </c>
      <c r="AA356" t="s">
        <v>11758</v>
      </c>
      <c r="AB356" s="5" t="str">
        <f t="shared" si="65"/>
        <v xml:space="preserve">[355, 355, 66000875,66000875,"Marsh, Othniel C., House", "", "360 Prospect St., New Haven, CONNECTICUT", "41.321688", "-72.923818" ,[null, "", "", null, false], null], </v>
      </c>
    </row>
    <row r="357" spans="1:28">
      <c r="A357">
        <f t="shared" si="57"/>
        <v>356</v>
      </c>
      <c r="B357" s="1">
        <v>76002138</v>
      </c>
      <c r="C357" t="s">
        <v>8720</v>
      </c>
      <c r="D357" t="s">
        <v>7650</v>
      </c>
      <c r="E357" s="3" t="s">
        <v>7650</v>
      </c>
      <c r="F357" s="3" t="s">
        <v>9123</v>
      </c>
      <c r="G357" t="s">
        <v>5417</v>
      </c>
      <c r="H357">
        <v>19760107</v>
      </c>
      <c r="I357" t="s">
        <v>300</v>
      </c>
      <c r="J357" s="2" t="str">
        <f t="shared" si="55"/>
        <v>Text</v>
      </c>
      <c r="K357" t="s">
        <v>301</v>
      </c>
      <c r="L357" s="2" t="str">
        <f t="shared" si="56"/>
        <v>Photos</v>
      </c>
      <c r="M357">
        <v>41.311062</v>
      </c>
      <c r="N357">
        <v>-72.918662999999995</v>
      </c>
      <c r="O357" t="str">
        <f t="shared" si="58"/>
        <v xml:space="preserve">[356, 356, </v>
      </c>
      <c r="P357" s="1" t="str">
        <f t="shared" si="59"/>
        <v>76002138,</v>
      </c>
      <c r="Q357" s="1" t="str">
        <f t="shared" si="60"/>
        <v>76002138,</v>
      </c>
      <c r="R357" t="s">
        <v>5108</v>
      </c>
      <c r="S357" t="str">
        <f t="shared" si="61"/>
        <v>Mendel, Lafayette B., House</v>
      </c>
      <c r="T357" t="s">
        <v>5112</v>
      </c>
      <c r="U357" s="1" t="s">
        <v>5112</v>
      </c>
      <c r="V357" t="str">
        <f t="shared" si="62"/>
        <v>18 Trumbull St., New Haven, CONNECTICUT</v>
      </c>
      <c r="W357" s="4" t="s">
        <v>5112</v>
      </c>
      <c r="X357">
        <f t="shared" si="63"/>
        <v>41.311062</v>
      </c>
      <c r="Y357" t="s">
        <v>5112</v>
      </c>
      <c r="Z357">
        <f t="shared" si="64"/>
        <v>-72.918662999999995</v>
      </c>
      <c r="AA357" t="s">
        <v>11758</v>
      </c>
      <c r="AB357" s="5" t="str">
        <f t="shared" si="65"/>
        <v xml:space="preserve">[356, 356, 76002138,76002138,"Mendel, Lafayette B., House", "", "18 Trumbull St., New Haven, CONNECTICUT", "41.311062", "-72.918663" ,[null, "", "", null, false], null], </v>
      </c>
    </row>
    <row r="358" spans="1:28">
      <c r="A358">
        <f t="shared" si="57"/>
        <v>357</v>
      </c>
      <c r="B358" s="1">
        <v>70000838</v>
      </c>
      <c r="C358" t="s">
        <v>8720</v>
      </c>
      <c r="D358" t="s">
        <v>7650</v>
      </c>
      <c r="E358" s="3" t="s">
        <v>7650</v>
      </c>
      <c r="F358" s="3" t="s">
        <v>9124</v>
      </c>
      <c r="G358" t="s">
        <v>5418</v>
      </c>
      <c r="H358">
        <v>19701230</v>
      </c>
      <c r="I358" t="s">
        <v>306</v>
      </c>
      <c r="J358" s="2" t="str">
        <f t="shared" si="55"/>
        <v>Text</v>
      </c>
      <c r="K358" t="s">
        <v>307</v>
      </c>
      <c r="L358" s="2" t="str">
        <f t="shared" si="56"/>
        <v>Photos</v>
      </c>
      <c r="M358">
        <v>41.295205000000003</v>
      </c>
      <c r="N358">
        <v>-72.926833000000002</v>
      </c>
      <c r="O358" t="str">
        <f t="shared" si="58"/>
        <v xml:space="preserve">[357, 357, </v>
      </c>
      <c r="P358" s="1" t="str">
        <f t="shared" si="59"/>
        <v>70000838,</v>
      </c>
      <c r="Q358" s="1" t="str">
        <f t="shared" si="60"/>
        <v>70000838,</v>
      </c>
      <c r="R358" t="s">
        <v>5108</v>
      </c>
      <c r="S358" t="str">
        <f t="shared" si="61"/>
        <v>New Haven Green Historic District</v>
      </c>
      <c r="T358" t="s">
        <v>5112</v>
      </c>
      <c r="U358" s="1" t="s">
        <v>5112</v>
      </c>
      <c r="V358" t="str">
        <f t="shared" si="62"/>
        <v>Bounded by Chapel, College, Elm, and Church Sts., New Haven, CONNECTICUT</v>
      </c>
      <c r="W358" s="4" t="s">
        <v>5112</v>
      </c>
      <c r="X358">
        <f t="shared" si="63"/>
        <v>41.295205000000003</v>
      </c>
      <c r="Y358" t="s">
        <v>5112</v>
      </c>
      <c r="Z358">
        <f t="shared" si="64"/>
        <v>-72.926833000000002</v>
      </c>
      <c r="AA358" t="s">
        <v>11758</v>
      </c>
      <c r="AB358" s="5" t="str">
        <f t="shared" si="65"/>
        <v xml:space="preserve">[357, 357, 70000838,70000838,"New Haven Green Historic District", "", "Bounded by Chapel, College, Elm, and Church Sts., New Haven, CONNECTICUT", "41.295205", "-72.926833" ,[null, "", "", null, false], null], </v>
      </c>
    </row>
    <row r="359" spans="1:28">
      <c r="A359">
        <f t="shared" si="57"/>
        <v>358</v>
      </c>
      <c r="B359" s="1">
        <v>97001277</v>
      </c>
      <c r="C359" t="s">
        <v>8720</v>
      </c>
      <c r="D359" t="s">
        <v>7650</v>
      </c>
      <c r="E359" s="3" t="s">
        <v>7651</v>
      </c>
      <c r="F359" s="3" t="s">
        <v>9125</v>
      </c>
      <c r="G359" t="s">
        <v>5419</v>
      </c>
      <c r="H359">
        <v>19970925</v>
      </c>
      <c r="I359" t="s">
        <v>4398</v>
      </c>
      <c r="J359" s="2" t="str">
        <f t="shared" si="55"/>
        <v>Text</v>
      </c>
      <c r="K359" t="s">
        <v>4399</v>
      </c>
      <c r="L359" s="2" t="str">
        <f t="shared" si="56"/>
        <v>Photos</v>
      </c>
      <c r="M359">
        <v>41.278030999999999</v>
      </c>
      <c r="N359">
        <v>-72.675563999999994</v>
      </c>
      <c r="O359" t="str">
        <f t="shared" si="58"/>
        <v xml:space="preserve">[358, 358, </v>
      </c>
      <c r="P359" s="1" t="str">
        <f t="shared" si="59"/>
        <v>97001277,</v>
      </c>
      <c r="Q359" s="1" t="str">
        <f t="shared" si="60"/>
        <v>97001277,</v>
      </c>
      <c r="R359" t="s">
        <v>5108</v>
      </c>
      <c r="S359" t="str">
        <f t="shared" si="61"/>
        <v>Whitfield, Henry, House</v>
      </c>
      <c r="T359" t="s">
        <v>5112</v>
      </c>
      <c r="U359" s="1" t="s">
        <v>5112</v>
      </c>
      <c r="V359" t="str">
        <f t="shared" si="62"/>
        <v>248 Old Whitfield St., Guilford, CONNECTICUT</v>
      </c>
      <c r="W359" s="4" t="s">
        <v>5112</v>
      </c>
      <c r="X359">
        <f t="shared" si="63"/>
        <v>41.278030999999999</v>
      </c>
      <c r="Y359" t="s">
        <v>5112</v>
      </c>
      <c r="Z359">
        <f t="shared" si="64"/>
        <v>-72.675563999999994</v>
      </c>
      <c r="AA359" t="s">
        <v>11758</v>
      </c>
      <c r="AB359" s="5" t="str">
        <f t="shared" si="65"/>
        <v xml:space="preserve">[358, 358, 97001277,97001277,"Whitfield, Henry, House", "", "248 Old Whitfield St., Guilford, CONNECTICUT", "41.278031", "-72.675564" ,[null, "", "", null, false], null], </v>
      </c>
    </row>
    <row r="360" spans="1:28">
      <c r="A360">
        <f t="shared" si="57"/>
        <v>359</v>
      </c>
      <c r="B360" s="1">
        <v>87000756</v>
      </c>
      <c r="C360" t="s">
        <v>8720</v>
      </c>
      <c r="D360" t="s">
        <v>7650</v>
      </c>
      <c r="E360" s="3" t="s">
        <v>7650</v>
      </c>
      <c r="F360" s="3" t="s">
        <v>9126</v>
      </c>
      <c r="G360" t="s">
        <v>5420</v>
      </c>
      <c r="H360">
        <v>19870227</v>
      </c>
      <c r="I360" t="s">
        <v>2736</v>
      </c>
      <c r="J360" s="2" t="str">
        <f t="shared" si="55"/>
        <v>Text</v>
      </c>
      <c r="K360" t="s">
        <v>2737</v>
      </c>
      <c r="L360" s="2" t="str">
        <f t="shared" si="56"/>
        <v>Photos</v>
      </c>
      <c r="M360">
        <v>41.314557999999998</v>
      </c>
      <c r="N360">
        <v>-72.958960000000005</v>
      </c>
      <c r="O360" t="str">
        <f t="shared" si="58"/>
        <v xml:space="preserve">[359, 359, </v>
      </c>
      <c r="P360" s="1" t="str">
        <f t="shared" si="59"/>
        <v>87000756,</v>
      </c>
      <c r="Q360" s="1" t="str">
        <f t="shared" si="60"/>
        <v>87000756,</v>
      </c>
      <c r="R360" t="s">
        <v>5108</v>
      </c>
      <c r="S360" t="str">
        <f t="shared" si="61"/>
        <v>Yale Bowl</v>
      </c>
      <c r="T360" t="s">
        <v>5112</v>
      </c>
      <c r="U360" s="1" t="s">
        <v>5112</v>
      </c>
      <c r="V360" t="str">
        <f t="shared" si="62"/>
        <v>SW of intersection of Chapel St. and Yale Ave., New Haven, CONNECTICUT</v>
      </c>
      <c r="W360" s="4" t="s">
        <v>5112</v>
      </c>
      <c r="X360">
        <f t="shared" si="63"/>
        <v>41.314557999999998</v>
      </c>
      <c r="Y360" t="s">
        <v>5112</v>
      </c>
      <c r="Z360">
        <f t="shared" si="64"/>
        <v>-72.958960000000005</v>
      </c>
      <c r="AA360" t="s">
        <v>11758</v>
      </c>
      <c r="AB360" s="5" t="str">
        <f t="shared" si="65"/>
        <v xml:space="preserve">[359, 359, 87000756,87000756,"Yale Bowl", "", "SW of intersection of Chapel St. and Yale Ave., New Haven, CONNECTICUT", "41.314558", "-72.95896" ,[null, "", "", null, false], null], </v>
      </c>
    </row>
    <row r="361" spans="1:28">
      <c r="A361">
        <f t="shared" si="57"/>
        <v>360</v>
      </c>
      <c r="B361" s="1">
        <v>66000804</v>
      </c>
      <c r="C361" t="s">
        <v>8720</v>
      </c>
      <c r="D361" t="s">
        <v>7656</v>
      </c>
      <c r="E361" s="3" t="s">
        <v>7652</v>
      </c>
      <c r="F361" s="3" t="s">
        <v>9127</v>
      </c>
      <c r="G361" t="s">
        <v>5421</v>
      </c>
      <c r="H361">
        <v>19661113</v>
      </c>
      <c r="I361" t="s">
        <v>2702</v>
      </c>
      <c r="J361" s="2" t="str">
        <f t="shared" si="55"/>
        <v>Text</v>
      </c>
      <c r="K361" t="s">
        <v>2703</v>
      </c>
      <c r="L361" s="2" t="str">
        <f t="shared" si="56"/>
        <v>Photos</v>
      </c>
      <c r="M361">
        <v>41.361604</v>
      </c>
      <c r="N361">
        <v>-71.965377000000004</v>
      </c>
      <c r="O361" t="str">
        <f t="shared" si="58"/>
        <v xml:space="preserve">[360, 360, </v>
      </c>
      <c r="P361" s="1" t="str">
        <f t="shared" si="59"/>
        <v>66000804,</v>
      </c>
      <c r="Q361" s="1" t="str">
        <f t="shared" si="60"/>
        <v>66000804,</v>
      </c>
      <c r="R361" t="s">
        <v>5108</v>
      </c>
      <c r="S361" t="str">
        <f t="shared" si="61"/>
        <v>CHARLES W. MORGAN</v>
      </c>
      <c r="T361" t="s">
        <v>5112</v>
      </c>
      <c r="U361" s="1" t="s">
        <v>5112</v>
      </c>
      <c r="V361" t="str">
        <f t="shared" si="62"/>
        <v>Mystic Seaport, Mystic, CONNECTICUT</v>
      </c>
      <c r="W361" s="4" t="s">
        <v>5112</v>
      </c>
      <c r="X361">
        <f t="shared" si="63"/>
        <v>41.361604</v>
      </c>
      <c r="Y361" t="s">
        <v>5112</v>
      </c>
      <c r="Z361">
        <f t="shared" si="64"/>
        <v>-71.965377000000004</v>
      </c>
      <c r="AA361" t="s">
        <v>11758</v>
      </c>
      <c r="AB361" s="5" t="str">
        <f t="shared" si="65"/>
        <v xml:space="preserve">[360, 360, 66000804,66000804,"CHARLES W. MORGAN", "", "Mystic Seaport, Mystic, CONNECTICUT", "41.361604", "-71.965377" ,[null, "", "", null, false], null], </v>
      </c>
    </row>
    <row r="362" spans="1:28">
      <c r="A362">
        <f t="shared" si="57"/>
        <v>361</v>
      </c>
      <c r="B362" s="1">
        <v>94001649</v>
      </c>
      <c r="C362" t="s">
        <v>8720</v>
      </c>
      <c r="D362" t="s">
        <v>7656</v>
      </c>
      <c r="E362" s="3" t="s">
        <v>7652</v>
      </c>
      <c r="F362" s="3" t="s">
        <v>9128</v>
      </c>
      <c r="G362" t="s">
        <v>5422</v>
      </c>
      <c r="H362">
        <v>19941012</v>
      </c>
      <c r="I362" t="s">
        <v>4132</v>
      </c>
      <c r="J362" s="2" t="str">
        <f t="shared" si="55"/>
        <v>Text</v>
      </c>
      <c r="K362" t="s">
        <v>4133</v>
      </c>
      <c r="L362" s="2" t="str">
        <f t="shared" si="56"/>
        <v>Photos</v>
      </c>
      <c r="M362">
        <v>41.365751000000003</v>
      </c>
      <c r="N362">
        <v>-71.962635000000006</v>
      </c>
      <c r="O362" t="str">
        <f t="shared" si="58"/>
        <v xml:space="preserve">[361, 361, </v>
      </c>
      <c r="P362" s="1" t="str">
        <f t="shared" si="59"/>
        <v>94001649,</v>
      </c>
      <c r="Q362" s="1" t="str">
        <f t="shared" si="60"/>
        <v>94001649,</v>
      </c>
      <c r="R362" t="s">
        <v>5108</v>
      </c>
      <c r="S362" t="str">
        <f t="shared" si="61"/>
        <v>EMMA C. BERRY (Fishing Sloop)</v>
      </c>
      <c r="T362" t="s">
        <v>5112</v>
      </c>
      <c r="U362" s="1" t="s">
        <v>5112</v>
      </c>
      <c r="V362" t="str">
        <f t="shared" si="62"/>
        <v>Greenmanville Ave., Mystic, CONNECTICUT</v>
      </c>
      <c r="W362" s="4" t="s">
        <v>5112</v>
      </c>
      <c r="X362">
        <f t="shared" si="63"/>
        <v>41.365751000000003</v>
      </c>
      <c r="Y362" t="s">
        <v>5112</v>
      </c>
      <c r="Z362">
        <f t="shared" si="64"/>
        <v>-71.962635000000006</v>
      </c>
      <c r="AA362" t="s">
        <v>11758</v>
      </c>
      <c r="AB362" s="5" t="str">
        <f t="shared" si="65"/>
        <v xml:space="preserve">[361, 361, 94001649,94001649,"EMMA C. BERRY (Fishing Sloop)", "", "Greenmanville Ave., Mystic, CONNECTICUT", "41.365751", "-71.962635" ,[null, "", "", null, false], null], </v>
      </c>
    </row>
    <row r="363" spans="1:28">
      <c r="A363">
        <f t="shared" si="57"/>
        <v>362</v>
      </c>
      <c r="B363" s="1">
        <v>86000469</v>
      </c>
      <c r="C363" t="s">
        <v>8720</v>
      </c>
      <c r="D363" t="s">
        <v>7656</v>
      </c>
      <c r="E363" s="3" t="s">
        <v>7653</v>
      </c>
      <c r="F363" s="3" t="s">
        <v>9129</v>
      </c>
      <c r="G363" t="s">
        <v>5114</v>
      </c>
      <c r="H363">
        <v>19860320</v>
      </c>
      <c r="I363" t="s">
        <v>3696</v>
      </c>
      <c r="J363" s="2" t="str">
        <f t="shared" si="55"/>
        <v>Text</v>
      </c>
      <c r="K363" t="s">
        <v>3697</v>
      </c>
      <c r="L363" s="2" t="str">
        <f t="shared" si="56"/>
        <v>Photos</v>
      </c>
      <c r="M363">
        <v>41.463991999999998</v>
      </c>
      <c r="N363">
        <v>-72.155619000000002</v>
      </c>
      <c r="O363" t="str">
        <f t="shared" si="58"/>
        <v xml:space="preserve">[362, 362, </v>
      </c>
      <c r="P363" s="1" t="str">
        <f t="shared" si="59"/>
        <v>86000469,</v>
      </c>
      <c r="Q363" s="1" t="str">
        <f t="shared" si="60"/>
        <v>86000469,</v>
      </c>
      <c r="R363" t="s">
        <v>5108</v>
      </c>
      <c r="S363" t="str">
        <f t="shared" si="61"/>
        <v>Fort Shantok</v>
      </c>
      <c r="T363" t="s">
        <v>5112</v>
      </c>
      <c r="U363" s="1" t="s">
        <v>5112</v>
      </c>
      <c r="V363" t="str">
        <f t="shared" si="62"/>
        <v>Address Restricted, Montville, CONNECTICUT</v>
      </c>
      <c r="W363" s="4" t="s">
        <v>5112</v>
      </c>
      <c r="X363">
        <f t="shared" si="63"/>
        <v>41.463991999999998</v>
      </c>
      <c r="Y363" t="s">
        <v>5112</v>
      </c>
      <c r="Z363">
        <f t="shared" si="64"/>
        <v>-72.155619000000002</v>
      </c>
      <c r="AA363" t="s">
        <v>11758</v>
      </c>
      <c r="AB363" s="5" t="str">
        <f t="shared" si="65"/>
        <v xml:space="preserve">[362, 362, 86000469,86000469,"Fort Shantok", "", "Address Restricted, Montville, CONNECTICUT", "41.463992", "-72.155619" ,[null, "", "", null, false], null], </v>
      </c>
    </row>
    <row r="364" spans="1:28">
      <c r="A364">
        <f t="shared" si="57"/>
        <v>363</v>
      </c>
      <c r="B364" s="1">
        <v>93001604</v>
      </c>
      <c r="C364" t="s">
        <v>8720</v>
      </c>
      <c r="D364" t="s">
        <v>7656</v>
      </c>
      <c r="E364" s="3" t="s">
        <v>7654</v>
      </c>
      <c r="F364" s="3" t="s">
        <v>9130</v>
      </c>
      <c r="G364" t="s">
        <v>5423</v>
      </c>
      <c r="H364">
        <v>19930419</v>
      </c>
      <c r="I364" t="s">
        <v>3996</v>
      </c>
      <c r="J364" s="2" t="str">
        <f t="shared" si="55"/>
        <v>Text</v>
      </c>
      <c r="K364" t="s">
        <v>3997</v>
      </c>
      <c r="L364" s="2" t="str">
        <f t="shared" si="56"/>
        <v>Photos</v>
      </c>
      <c r="M364">
        <v>41.325707000000001</v>
      </c>
      <c r="N364">
        <v>-72.326853</v>
      </c>
      <c r="O364" t="str">
        <f t="shared" si="58"/>
        <v xml:space="preserve">[363, 363, </v>
      </c>
      <c r="P364" s="1" t="str">
        <f t="shared" si="59"/>
        <v>93001604,</v>
      </c>
      <c r="Q364" s="1" t="str">
        <f t="shared" si="60"/>
        <v>93001604,</v>
      </c>
      <c r="R364" t="s">
        <v>5108</v>
      </c>
      <c r="S364" t="str">
        <f t="shared" si="61"/>
        <v>Griswold, Florence, House and Museum</v>
      </c>
      <c r="T364" t="s">
        <v>5112</v>
      </c>
      <c r="U364" s="1" t="s">
        <v>5112</v>
      </c>
      <c r="V364" t="str">
        <f t="shared" si="62"/>
        <v>96 Lyme St., Old Lyme, CONNECTICUT</v>
      </c>
      <c r="W364" s="4" t="s">
        <v>5112</v>
      </c>
      <c r="X364">
        <f t="shared" si="63"/>
        <v>41.325707000000001</v>
      </c>
      <c r="Y364" t="s">
        <v>5112</v>
      </c>
      <c r="Z364">
        <f t="shared" si="64"/>
        <v>-72.326853</v>
      </c>
      <c r="AA364" t="s">
        <v>11758</v>
      </c>
      <c r="AB364" s="5" t="str">
        <f t="shared" si="65"/>
        <v xml:space="preserve">[363, 363, 93001604,93001604,"Griswold, Florence, House and Museum", "", "96 Lyme St., Old Lyme, CONNECTICUT", "41.325707", "-72.326853" ,[null, "", "", null, false], null], </v>
      </c>
    </row>
    <row r="365" spans="1:28">
      <c r="A365">
        <f t="shared" si="57"/>
        <v>364</v>
      </c>
      <c r="B365" s="1">
        <v>93001612</v>
      </c>
      <c r="C365" t="s">
        <v>8720</v>
      </c>
      <c r="D365" t="s">
        <v>7656</v>
      </c>
      <c r="E365" s="3" t="s">
        <v>7652</v>
      </c>
      <c r="F365" s="3" t="s">
        <v>9131</v>
      </c>
      <c r="G365" t="s">
        <v>5424</v>
      </c>
      <c r="H365">
        <v>19931104</v>
      </c>
      <c r="I365" t="s">
        <v>4016</v>
      </c>
      <c r="J365" s="2" t="str">
        <f t="shared" si="55"/>
        <v>Text</v>
      </c>
      <c r="K365" t="s">
        <v>4017</v>
      </c>
      <c r="L365" s="2" t="str">
        <f t="shared" si="56"/>
        <v>Photos</v>
      </c>
      <c r="M365">
        <v>41.361604</v>
      </c>
      <c r="N365">
        <v>-71.965377000000004</v>
      </c>
      <c r="O365" t="str">
        <f t="shared" si="58"/>
        <v xml:space="preserve">[364, 364, </v>
      </c>
      <c r="P365" s="1" t="str">
        <f t="shared" si="59"/>
        <v>93001612,</v>
      </c>
      <c r="Q365" s="1" t="str">
        <f t="shared" si="60"/>
        <v>93001612,</v>
      </c>
      <c r="R365" t="s">
        <v>5108</v>
      </c>
      <c r="S365" t="str">
        <f t="shared" si="61"/>
        <v>L. A. DUNTON</v>
      </c>
      <c r="T365" t="s">
        <v>5112</v>
      </c>
      <c r="U365" s="1" t="s">
        <v>5112</v>
      </c>
      <c r="V365" t="str">
        <f t="shared" si="62"/>
        <v>Mystic Seaport Museum, Mystic, CONNECTICUT</v>
      </c>
      <c r="W365" s="4" t="s">
        <v>5112</v>
      </c>
      <c r="X365">
        <f t="shared" si="63"/>
        <v>41.361604</v>
      </c>
      <c r="Y365" t="s">
        <v>5112</v>
      </c>
      <c r="Z365">
        <f t="shared" si="64"/>
        <v>-71.965377000000004</v>
      </c>
      <c r="AA365" t="s">
        <v>11758</v>
      </c>
      <c r="AB365" s="5" t="str">
        <f t="shared" si="65"/>
        <v xml:space="preserve">[364, 364, 93001612,93001612,"L. A. DUNTON", "", "Mystic Seaport Museum, Mystic, CONNECTICUT", "41.361604", "-71.965377" ,[null, "", "", null, false], null], </v>
      </c>
    </row>
    <row r="366" spans="1:28">
      <c r="A366">
        <f t="shared" si="57"/>
        <v>365</v>
      </c>
      <c r="B366" s="1">
        <v>86001323</v>
      </c>
      <c r="C366" t="s">
        <v>8720</v>
      </c>
      <c r="D366" t="s">
        <v>7656</v>
      </c>
      <c r="E366" s="3" t="s">
        <v>7655</v>
      </c>
      <c r="F366" s="3" t="s">
        <v>9132</v>
      </c>
      <c r="G366" t="s">
        <v>5114</v>
      </c>
      <c r="H366">
        <v>19860611</v>
      </c>
      <c r="I366" t="s">
        <v>3698</v>
      </c>
      <c r="J366" s="2" t="str">
        <f t="shared" si="55"/>
        <v>Text</v>
      </c>
      <c r="K366" t="s">
        <v>3699</v>
      </c>
      <c r="L366" s="2" t="str">
        <f t="shared" si="56"/>
        <v>Photos</v>
      </c>
      <c r="M366">
        <v>41.445644000000001</v>
      </c>
      <c r="N366">
        <v>-72.018174000000002</v>
      </c>
      <c r="O366" t="str">
        <f t="shared" si="58"/>
        <v xml:space="preserve">[365, 365, </v>
      </c>
      <c r="P366" s="1" t="str">
        <f t="shared" si="59"/>
        <v>86001323,</v>
      </c>
      <c r="Q366" s="1" t="str">
        <f t="shared" si="60"/>
        <v>86001323,</v>
      </c>
      <c r="R366" t="s">
        <v>5108</v>
      </c>
      <c r="S366" t="str">
        <f t="shared" si="61"/>
        <v>Mashantucket Pequot Reservation</v>
      </c>
      <c r="T366" t="s">
        <v>5112</v>
      </c>
      <c r="U366" s="1" t="s">
        <v>5112</v>
      </c>
      <c r="V366" t="str">
        <f t="shared" si="62"/>
        <v>Address Restricted, Ledyard, CONNECTICUT</v>
      </c>
      <c r="W366" s="4" t="s">
        <v>5112</v>
      </c>
      <c r="X366">
        <f t="shared" si="63"/>
        <v>41.445644000000001</v>
      </c>
      <c r="Y366" t="s">
        <v>5112</v>
      </c>
      <c r="Z366">
        <f t="shared" si="64"/>
        <v>-72.018174000000002</v>
      </c>
      <c r="AA366" t="s">
        <v>11758</v>
      </c>
      <c r="AB366" s="5" t="str">
        <f t="shared" si="65"/>
        <v xml:space="preserve">[365, 365, 86001323,86001323,"Mashantucket Pequot Reservation", "", "Address Restricted, Ledyard, CONNECTICUT", "41.445644", "-72.018174" ,[null, "", "", null, false], null], </v>
      </c>
    </row>
    <row r="367" spans="1:28">
      <c r="A367">
        <f t="shared" si="57"/>
        <v>366</v>
      </c>
      <c r="B367" s="1">
        <v>71001010</v>
      </c>
      <c r="C367" t="s">
        <v>8720</v>
      </c>
      <c r="D367" t="s">
        <v>7656</v>
      </c>
      <c r="E367" s="3" t="s">
        <v>7656</v>
      </c>
      <c r="F367" s="3" t="s">
        <v>9133</v>
      </c>
      <c r="G367" t="s">
        <v>5425</v>
      </c>
      <c r="H367">
        <v>19710717</v>
      </c>
      <c r="I367" t="s">
        <v>302</v>
      </c>
      <c r="J367" s="2" t="str">
        <f t="shared" si="55"/>
        <v>Text</v>
      </c>
      <c r="K367" t="s">
        <v>303</v>
      </c>
      <c r="L367" s="2" t="str">
        <f t="shared" si="56"/>
        <v>Photos</v>
      </c>
      <c r="M367">
        <v>41.332140000000003</v>
      </c>
      <c r="N367">
        <v>-72.096164999999999</v>
      </c>
      <c r="O367" t="str">
        <f t="shared" si="58"/>
        <v xml:space="preserve">[366, 366, </v>
      </c>
      <c r="P367" s="1" t="str">
        <f t="shared" si="59"/>
        <v>71001010,</v>
      </c>
      <c r="Q367" s="1" t="str">
        <f t="shared" si="60"/>
        <v>71001010,</v>
      </c>
      <c r="R367" t="s">
        <v>5108</v>
      </c>
      <c r="S367" t="str">
        <f t="shared" si="61"/>
        <v>Monte Cristo Cottage</v>
      </c>
      <c r="T367" t="s">
        <v>5112</v>
      </c>
      <c r="U367" s="1" t="s">
        <v>5112</v>
      </c>
      <c r="V367" t="str">
        <f t="shared" si="62"/>
        <v>325 Pequot Ave., New London, CONNECTICUT</v>
      </c>
      <c r="W367" s="4" t="s">
        <v>5112</v>
      </c>
      <c r="X367">
        <f t="shared" si="63"/>
        <v>41.332140000000003</v>
      </c>
      <c r="Y367" t="s">
        <v>5112</v>
      </c>
      <c r="Z367">
        <f t="shared" si="64"/>
        <v>-72.096164999999999</v>
      </c>
      <c r="AA367" t="s">
        <v>11758</v>
      </c>
      <c r="AB367" s="5" t="str">
        <f t="shared" si="65"/>
        <v xml:space="preserve">[366, 366, 71001010,71001010,"Monte Cristo Cottage", "", "325 Pequot Ave., New London, CONNECTICUT", "41.33214", "-72.096165" ,[null, "", "", null, false], null], </v>
      </c>
    </row>
    <row r="368" spans="1:28">
      <c r="A368">
        <f t="shared" si="57"/>
        <v>367</v>
      </c>
      <c r="B368" s="1">
        <v>96000971</v>
      </c>
      <c r="C368" t="s">
        <v>8720</v>
      </c>
      <c r="D368" t="s">
        <v>7656</v>
      </c>
      <c r="E368" s="3" t="s">
        <v>7657</v>
      </c>
      <c r="F368" s="3" t="s">
        <v>9134</v>
      </c>
      <c r="G368" t="s">
        <v>5426</v>
      </c>
      <c r="H368">
        <v>19960619</v>
      </c>
      <c r="I368" t="s">
        <v>4148</v>
      </c>
      <c r="J368" s="2" t="str">
        <f t="shared" si="55"/>
        <v>Text</v>
      </c>
      <c r="K368" t="s">
        <v>4149</v>
      </c>
      <c r="L368" s="2" t="str">
        <f t="shared" si="56"/>
        <v>Photos</v>
      </c>
      <c r="M368">
        <v>41.342945999999998</v>
      </c>
      <c r="N368">
        <v>-71.907610000000005</v>
      </c>
      <c r="O368" t="str">
        <f t="shared" si="58"/>
        <v xml:space="preserve">[367, 367, </v>
      </c>
      <c r="P368" s="1" t="str">
        <f t="shared" si="59"/>
        <v>96000971,</v>
      </c>
      <c r="Q368" s="1" t="str">
        <f t="shared" si="60"/>
        <v>96000971,</v>
      </c>
      <c r="R368" t="s">
        <v>5108</v>
      </c>
      <c r="S368" t="str">
        <f t="shared" si="61"/>
        <v>Palmer, Capt. Nathaniel B., House</v>
      </c>
      <c r="T368" t="s">
        <v>5112</v>
      </c>
      <c r="U368" s="1" t="s">
        <v>5112</v>
      </c>
      <c r="V368" t="str">
        <f t="shared" si="62"/>
        <v>40 Palmer St., Stonington, CONNECTICUT</v>
      </c>
      <c r="W368" s="4" t="s">
        <v>5112</v>
      </c>
      <c r="X368">
        <f t="shared" si="63"/>
        <v>41.342945999999998</v>
      </c>
      <c r="Y368" t="s">
        <v>5112</v>
      </c>
      <c r="Z368">
        <f t="shared" si="64"/>
        <v>-71.907610000000005</v>
      </c>
      <c r="AA368" t="s">
        <v>11758</v>
      </c>
      <c r="AB368" s="5" t="str">
        <f t="shared" si="65"/>
        <v xml:space="preserve">[367, 367, 96000971,96000971,"Palmer, Capt. Nathaniel B., House", "", "40 Palmer St., Stonington, CONNECTICUT", "41.342946", "-71.90761" ,[null, "", "", null, false], null], </v>
      </c>
    </row>
    <row r="369" spans="1:28">
      <c r="A369">
        <f t="shared" si="57"/>
        <v>368</v>
      </c>
      <c r="B369" s="1">
        <v>92001887</v>
      </c>
      <c r="C369" t="s">
        <v>8720</v>
      </c>
      <c r="D369" t="s">
        <v>7656</v>
      </c>
      <c r="E369" s="3" t="s">
        <v>7652</v>
      </c>
      <c r="F369" s="3" t="s">
        <v>9135</v>
      </c>
      <c r="G369" t="s">
        <v>5424</v>
      </c>
      <c r="H369">
        <v>19921005</v>
      </c>
      <c r="I369" t="s">
        <v>3968</v>
      </c>
      <c r="J369" s="2" t="str">
        <f t="shared" si="55"/>
        <v>Text</v>
      </c>
      <c r="K369" t="s">
        <v>3969</v>
      </c>
      <c r="L369" s="2" t="str">
        <f t="shared" si="56"/>
        <v>Photos</v>
      </c>
      <c r="M369">
        <v>41.361604</v>
      </c>
      <c r="N369">
        <v>-71.965377000000004</v>
      </c>
      <c r="O369" t="str">
        <f t="shared" si="58"/>
        <v xml:space="preserve">[368, 368, </v>
      </c>
      <c r="P369" s="1" t="str">
        <f t="shared" si="59"/>
        <v>92001887,</v>
      </c>
      <c r="Q369" s="1" t="str">
        <f t="shared" si="60"/>
        <v>92001887,</v>
      </c>
      <c r="R369" t="s">
        <v>5108</v>
      </c>
      <c r="S369" t="str">
        <f t="shared" si="61"/>
        <v>SABINO (steamer)</v>
      </c>
      <c r="T369" t="s">
        <v>5112</v>
      </c>
      <c r="U369" s="1" t="s">
        <v>5112</v>
      </c>
      <c r="V369" t="str">
        <f t="shared" si="62"/>
        <v>Mystic Seaport Museum, Mystic, CONNECTICUT</v>
      </c>
      <c r="W369" s="4" t="s">
        <v>5112</v>
      </c>
      <c r="X369">
        <f t="shared" si="63"/>
        <v>41.361604</v>
      </c>
      <c r="Y369" t="s">
        <v>5112</v>
      </c>
      <c r="Z369">
        <f t="shared" si="64"/>
        <v>-71.965377000000004</v>
      </c>
      <c r="AA369" t="s">
        <v>11758</v>
      </c>
      <c r="AB369" s="5" t="str">
        <f t="shared" si="65"/>
        <v xml:space="preserve">[368, 368, 92001887,92001887,"SABINO (steamer)", "", "Mystic Seaport Museum, Mystic, CONNECTICUT", "41.361604", "-71.965377" ,[null, "", "", null, false], null], </v>
      </c>
    </row>
    <row r="370" spans="1:28">
      <c r="A370">
        <f t="shared" si="57"/>
        <v>369</v>
      </c>
      <c r="B370" s="1">
        <v>66000883</v>
      </c>
      <c r="C370" t="s">
        <v>8720</v>
      </c>
      <c r="D370" t="s">
        <v>7656</v>
      </c>
      <c r="E370" s="3" t="s">
        <v>7658</v>
      </c>
      <c r="F370" s="3" t="s">
        <v>9136</v>
      </c>
      <c r="G370" t="s">
        <v>5427</v>
      </c>
      <c r="H370">
        <v>19661015</v>
      </c>
      <c r="I370" t="s">
        <v>320</v>
      </c>
      <c r="J370" s="2" t="str">
        <f t="shared" si="55"/>
        <v>Text</v>
      </c>
      <c r="K370" t="s">
        <v>321</v>
      </c>
      <c r="L370" s="2" t="str">
        <f t="shared" si="56"/>
        <v>Photos</v>
      </c>
      <c r="M370">
        <v>41.640487999999998</v>
      </c>
      <c r="N370">
        <v>-72.217501999999996</v>
      </c>
      <c r="O370" t="str">
        <f t="shared" si="58"/>
        <v xml:space="preserve">[369, 369, </v>
      </c>
      <c r="P370" s="1" t="str">
        <f t="shared" si="59"/>
        <v>66000883,</v>
      </c>
      <c r="Q370" s="1" t="str">
        <f t="shared" si="60"/>
        <v>66000883,</v>
      </c>
      <c r="R370" t="s">
        <v>5108</v>
      </c>
      <c r="S370" t="str">
        <f t="shared" si="61"/>
        <v>Trumbull, John, Birthplace</v>
      </c>
      <c r="T370" t="s">
        <v>5112</v>
      </c>
      <c r="U370" s="1" t="s">
        <v>5112</v>
      </c>
      <c r="V370" t="str">
        <f t="shared" si="62"/>
        <v>The Common, Lebanon, CONNECTICUT</v>
      </c>
      <c r="W370" s="4" t="s">
        <v>5112</v>
      </c>
      <c r="X370">
        <f t="shared" si="63"/>
        <v>41.640487999999998</v>
      </c>
      <c r="Y370" t="s">
        <v>5112</v>
      </c>
      <c r="Z370">
        <f t="shared" si="64"/>
        <v>-72.217501999999996</v>
      </c>
      <c r="AA370" t="s">
        <v>11758</v>
      </c>
      <c r="AB370" s="5" t="str">
        <f t="shared" si="65"/>
        <v xml:space="preserve">[369, 369, 66000883,66000883,"Trumbull, John, Birthplace", "", "The Common, Lebanon, CONNECTICUT", "41.640488", "-72.217502" ,[null, "", "", null, false], null], </v>
      </c>
    </row>
    <row r="371" spans="1:28">
      <c r="A371">
        <f t="shared" si="57"/>
        <v>370</v>
      </c>
      <c r="B371" s="1">
        <v>79002653</v>
      </c>
      <c r="C371" t="s">
        <v>8720</v>
      </c>
      <c r="D371" t="s">
        <v>7656</v>
      </c>
      <c r="E371" s="3" t="s">
        <v>7659</v>
      </c>
      <c r="F371" s="3" t="s">
        <v>9137</v>
      </c>
      <c r="G371" t="s">
        <v>5428</v>
      </c>
      <c r="H371">
        <v>19790516</v>
      </c>
      <c r="I371" t="s">
        <v>4210</v>
      </c>
      <c r="J371" s="2" t="str">
        <f t="shared" si="55"/>
        <v>Text</v>
      </c>
      <c r="K371" t="s">
        <v>4211</v>
      </c>
      <c r="L371" s="2" t="str">
        <f t="shared" si="56"/>
        <v>Photos</v>
      </c>
      <c r="M371">
        <v>41.349746000000003</v>
      </c>
      <c r="N371">
        <v>-72.079071999999996</v>
      </c>
      <c r="O371" t="str">
        <f t="shared" si="58"/>
        <v xml:space="preserve">[370, 370, </v>
      </c>
      <c r="P371" s="1" t="str">
        <f t="shared" si="59"/>
        <v>79002653,</v>
      </c>
      <c r="Q371" s="1" t="str">
        <f t="shared" si="60"/>
        <v>79002653,</v>
      </c>
      <c r="R371" t="s">
        <v>5108</v>
      </c>
      <c r="S371" t="str">
        <f t="shared" si="61"/>
        <v>U.S.S. NAUTILUS (submarine)</v>
      </c>
      <c r="T371" t="s">
        <v>5112</v>
      </c>
      <c r="U371" s="1" t="s">
        <v>5112</v>
      </c>
      <c r="V371" t="str">
        <f t="shared" si="62"/>
        <v>Naval Submarine Base, Groton, CONNECTICUT</v>
      </c>
      <c r="W371" s="4" t="s">
        <v>5112</v>
      </c>
      <c r="X371">
        <f t="shared" si="63"/>
        <v>41.349746000000003</v>
      </c>
      <c r="Y371" t="s">
        <v>5112</v>
      </c>
      <c r="Z371">
        <f t="shared" si="64"/>
        <v>-72.079071999999996</v>
      </c>
      <c r="AA371" t="s">
        <v>11758</v>
      </c>
      <c r="AB371" s="5" t="str">
        <f t="shared" si="65"/>
        <v xml:space="preserve">[370, 370, 79002653,79002653,"U.S.S. NAUTILUS (submarine)", "", "Naval Submarine Base, Groton, CONNECTICUT", "41.349746", "-72.079072" ,[null, "", "", null, false], null], </v>
      </c>
    </row>
    <row r="372" spans="1:28">
      <c r="A372">
        <f t="shared" si="57"/>
        <v>371</v>
      </c>
      <c r="B372" s="1">
        <v>71001012</v>
      </c>
      <c r="C372" t="s">
        <v>8720</v>
      </c>
      <c r="D372" t="s">
        <v>7656</v>
      </c>
      <c r="E372" s="3" t="s">
        <v>7658</v>
      </c>
      <c r="F372" s="3" t="s">
        <v>9138</v>
      </c>
      <c r="G372" t="s">
        <v>5429</v>
      </c>
      <c r="H372">
        <v>19711111</v>
      </c>
      <c r="I372" t="s">
        <v>332</v>
      </c>
      <c r="J372" s="2" t="str">
        <f t="shared" si="55"/>
        <v>Text</v>
      </c>
      <c r="K372" t="s">
        <v>333</v>
      </c>
      <c r="L372" s="2" t="str">
        <f t="shared" si="56"/>
        <v>Photos</v>
      </c>
      <c r="M372">
        <v>41.636263</v>
      </c>
      <c r="N372">
        <v>-72.212568000000005</v>
      </c>
      <c r="O372" t="str">
        <f t="shared" si="58"/>
        <v xml:space="preserve">[371, 371, </v>
      </c>
      <c r="P372" s="1" t="str">
        <f t="shared" si="59"/>
        <v>71001012,</v>
      </c>
      <c r="Q372" s="1" t="str">
        <f t="shared" si="60"/>
        <v>71001012,</v>
      </c>
      <c r="R372" t="s">
        <v>5108</v>
      </c>
      <c r="S372" t="str">
        <f t="shared" si="61"/>
        <v>Williams, William, House</v>
      </c>
      <c r="T372" t="s">
        <v>5112</v>
      </c>
      <c r="U372" s="1" t="s">
        <v>5112</v>
      </c>
      <c r="V372" t="str">
        <f t="shared" si="62"/>
        <v>Jct. of CT 87 and 207, Lebanon, CONNECTICUT</v>
      </c>
      <c r="W372" s="4" t="s">
        <v>5112</v>
      </c>
      <c r="X372">
        <f t="shared" si="63"/>
        <v>41.636263</v>
      </c>
      <c r="Y372" t="s">
        <v>5112</v>
      </c>
      <c r="Z372">
        <f t="shared" si="64"/>
        <v>-72.212568000000005</v>
      </c>
      <c r="AA372" t="s">
        <v>11758</v>
      </c>
      <c r="AB372" s="5" t="str">
        <f t="shared" si="65"/>
        <v xml:space="preserve">[371, 371, 71001012,71001012,"Williams, William, House", "", "Jct. of CT 87 and 207, Lebanon, CONNECTICUT", "41.636263", "-72.212568" ,[null, "", "", null, false], null], </v>
      </c>
    </row>
    <row r="373" spans="1:28">
      <c r="A373">
        <f t="shared" si="57"/>
        <v>372</v>
      </c>
      <c r="B373" s="1">
        <v>77001414</v>
      </c>
      <c r="C373" t="s">
        <v>8720</v>
      </c>
      <c r="D373" t="s">
        <v>11321</v>
      </c>
      <c r="E373" s="3" t="s">
        <v>7660</v>
      </c>
      <c r="F373" s="3" t="s">
        <v>9139</v>
      </c>
      <c r="G373" t="s">
        <v>5430</v>
      </c>
      <c r="H373">
        <v>19770824</v>
      </c>
      <c r="I373" t="s">
        <v>3906</v>
      </c>
      <c r="J373" s="2" t="str">
        <f t="shared" si="55"/>
        <v>Text</v>
      </c>
      <c r="K373" t="s">
        <v>3907</v>
      </c>
      <c r="L373" s="2" t="str">
        <f t="shared" si="56"/>
        <v>Photos</v>
      </c>
      <c r="M373">
        <v>41.969394999999999</v>
      </c>
      <c r="N373">
        <v>-71.988561000000004</v>
      </c>
      <c r="O373" t="str">
        <f t="shared" si="58"/>
        <v xml:space="preserve">[372, 372, </v>
      </c>
      <c r="P373" s="1" t="str">
        <f t="shared" si="59"/>
        <v>77001414,</v>
      </c>
      <c r="Q373" s="1" t="str">
        <f t="shared" si="60"/>
        <v>77001414,</v>
      </c>
      <c r="R373" t="s">
        <v>5108</v>
      </c>
      <c r="S373" t="str">
        <f t="shared" si="61"/>
        <v>Bowen, Henry C., House</v>
      </c>
      <c r="T373" t="s">
        <v>5112</v>
      </c>
      <c r="U373" s="1" t="s">
        <v>5112</v>
      </c>
      <c r="V373" t="str">
        <f t="shared" si="62"/>
        <v>CT 169, Woodstock, CONNECTICUT</v>
      </c>
      <c r="W373" s="4" t="s">
        <v>5112</v>
      </c>
      <c r="X373">
        <f t="shared" si="63"/>
        <v>41.969394999999999</v>
      </c>
      <c r="Y373" t="s">
        <v>5112</v>
      </c>
      <c r="Z373">
        <f t="shared" si="64"/>
        <v>-71.988561000000004</v>
      </c>
      <c r="AA373" t="s">
        <v>11758</v>
      </c>
      <c r="AB373" s="5" t="str">
        <f t="shared" si="65"/>
        <v xml:space="preserve">[372, 372, 77001414,77001414,"Bowen, Henry C., House", "", "CT 169, Woodstock, CONNECTICUT", "41.969395", "-71.988561" ,[null, "", "", null, false], null], </v>
      </c>
    </row>
    <row r="374" spans="1:28">
      <c r="A374">
        <f t="shared" si="57"/>
        <v>373</v>
      </c>
      <c r="B374" s="1">
        <v>70000696</v>
      </c>
      <c r="C374" t="s">
        <v>8720</v>
      </c>
      <c r="D374" t="s">
        <v>11321</v>
      </c>
      <c r="E374" s="3" t="s">
        <v>7661</v>
      </c>
      <c r="F374" s="3" t="s">
        <v>9140</v>
      </c>
      <c r="G374" t="s">
        <v>5431</v>
      </c>
      <c r="H374">
        <v>19701022</v>
      </c>
      <c r="I374" t="s">
        <v>3848</v>
      </c>
      <c r="J374" s="2" t="str">
        <f t="shared" si="55"/>
        <v>Text</v>
      </c>
      <c r="K374" t="s">
        <v>3849</v>
      </c>
      <c r="L374" s="2" t="str">
        <f t="shared" si="56"/>
        <v>Photos</v>
      </c>
      <c r="M374">
        <v>41.698366999999998</v>
      </c>
      <c r="N374">
        <v>-71.971180000000004</v>
      </c>
      <c r="O374" t="str">
        <f t="shared" si="58"/>
        <v xml:space="preserve">[373, 373, </v>
      </c>
      <c r="P374" s="1" t="str">
        <f t="shared" si="59"/>
        <v>70000696,</v>
      </c>
      <c r="Q374" s="1" t="str">
        <f t="shared" si="60"/>
        <v>70000696,</v>
      </c>
      <c r="R374" t="s">
        <v>5108</v>
      </c>
      <c r="S374" t="str">
        <f t="shared" si="61"/>
        <v>Crandall, Prudence, House</v>
      </c>
      <c r="T374" t="s">
        <v>5112</v>
      </c>
      <c r="U374" s="1" t="s">
        <v>5112</v>
      </c>
      <c r="V374" t="str">
        <f t="shared" si="62"/>
        <v>Jct. of CT 14 and 169, Canterbury, CONNECTICUT</v>
      </c>
      <c r="W374" s="4" t="s">
        <v>5112</v>
      </c>
      <c r="X374">
        <f t="shared" si="63"/>
        <v>41.698366999999998</v>
      </c>
      <c r="Y374" t="s">
        <v>5112</v>
      </c>
      <c r="Z374">
        <f t="shared" si="64"/>
        <v>-71.971180000000004</v>
      </c>
      <c r="AA374" t="s">
        <v>11758</v>
      </c>
      <c r="AB374" s="5" t="str">
        <f t="shared" si="65"/>
        <v xml:space="preserve">[373, 373, 70000696,70000696,"Crandall, Prudence, House", "", "Jct. of CT 14 and 169, Canterbury, CONNECTICUT", "41.698367", "-71.97118" ,[null, "", "", null, false], null], </v>
      </c>
    </row>
    <row r="375" spans="1:28">
      <c r="A375">
        <f t="shared" si="57"/>
        <v>374</v>
      </c>
      <c r="B375" s="1">
        <v>71001009</v>
      </c>
      <c r="C375" t="s">
        <v>8720</v>
      </c>
      <c r="D375" t="s">
        <v>11321</v>
      </c>
      <c r="E375" s="3" t="s">
        <v>7662</v>
      </c>
      <c r="F375" s="3" t="s">
        <v>9141</v>
      </c>
      <c r="G375" t="s">
        <v>5432</v>
      </c>
      <c r="H375">
        <v>19711111</v>
      </c>
      <c r="I375" t="s">
        <v>288</v>
      </c>
      <c r="J375" s="2" t="str">
        <f t="shared" si="55"/>
        <v>Text</v>
      </c>
      <c r="K375" t="s">
        <v>289</v>
      </c>
      <c r="L375" s="2" t="str">
        <f t="shared" si="56"/>
        <v>Photos</v>
      </c>
      <c r="M375">
        <v>41.698431999999997</v>
      </c>
      <c r="N375">
        <v>-72.081464999999994</v>
      </c>
      <c r="O375" t="str">
        <f t="shared" si="58"/>
        <v xml:space="preserve">[374, 374, </v>
      </c>
      <c r="P375" s="1" t="str">
        <f t="shared" si="59"/>
        <v>71001009,</v>
      </c>
      <c r="Q375" s="1" t="str">
        <f t="shared" si="60"/>
        <v>71001009,</v>
      </c>
      <c r="R375" t="s">
        <v>5108</v>
      </c>
      <c r="S375" t="str">
        <f t="shared" si="61"/>
        <v>Huntington, Samuel, Birthplace</v>
      </c>
      <c r="T375" t="s">
        <v>5112</v>
      </c>
      <c r="U375" s="1" t="s">
        <v>5112</v>
      </c>
      <c r="V375" t="str">
        <f t="shared" si="62"/>
        <v>CT 14, 2 mi. W of CT 97, Scotland, CONNECTICUT</v>
      </c>
      <c r="W375" s="4" t="s">
        <v>5112</v>
      </c>
      <c r="X375">
        <f t="shared" si="63"/>
        <v>41.698431999999997</v>
      </c>
      <c r="Y375" t="s">
        <v>5112</v>
      </c>
      <c r="Z375">
        <f t="shared" si="64"/>
        <v>-72.081464999999994</v>
      </c>
      <c r="AA375" t="s">
        <v>11758</v>
      </c>
      <c r="AB375" s="5" t="str">
        <f t="shared" si="65"/>
        <v xml:space="preserve">[374, 374, 71001009,71001009,"Huntington, Samuel, Birthplace", "", "CT 14, 2 mi. W of CT 97, Scotland, CONNECTICUT", "41.698432", "-72.081465" ,[null, "", "", null, false], null], </v>
      </c>
    </row>
    <row r="376" spans="1:28">
      <c r="A376">
        <f t="shared" si="57"/>
        <v>375</v>
      </c>
      <c r="B376" s="1">
        <v>70000170</v>
      </c>
      <c r="C376" t="s">
        <v>8721</v>
      </c>
      <c r="D376" t="s">
        <v>11322</v>
      </c>
      <c r="E376" s="3" t="s">
        <v>7663</v>
      </c>
      <c r="F376" s="3" t="s">
        <v>9142</v>
      </c>
      <c r="G376" t="s">
        <v>5433</v>
      </c>
      <c r="H376">
        <v>19700415</v>
      </c>
      <c r="I376" t="s">
        <v>828</v>
      </c>
      <c r="J376" s="2" t="str">
        <f t="shared" si="55"/>
        <v>Text</v>
      </c>
      <c r="K376" t="s">
        <v>829</v>
      </c>
      <c r="L376" s="2" t="str">
        <f t="shared" si="56"/>
        <v>Photos</v>
      </c>
      <c r="M376">
        <v>39.227611000000003</v>
      </c>
      <c r="N376">
        <v>-75.662985000000006</v>
      </c>
      <c r="O376" t="str">
        <f t="shared" si="58"/>
        <v xml:space="preserve">[375, 375, </v>
      </c>
      <c r="P376" s="1" t="str">
        <f t="shared" si="59"/>
        <v>70000170,</v>
      </c>
      <c r="Q376" s="1" t="str">
        <f t="shared" si="60"/>
        <v>70000170,</v>
      </c>
      <c r="R376" t="s">
        <v>5108</v>
      </c>
      <c r="S376" t="str">
        <f t="shared" si="61"/>
        <v>Aspendale</v>
      </c>
      <c r="T376" t="s">
        <v>5112</v>
      </c>
      <c r="U376" s="1" t="s">
        <v>5112</v>
      </c>
      <c r="V376" t="str">
        <f t="shared" si="62"/>
        <v>1 mi. W of Kenton on DE 300, Kenton, DELAWARE</v>
      </c>
      <c r="W376" s="4" t="s">
        <v>5112</v>
      </c>
      <c r="X376">
        <f t="shared" si="63"/>
        <v>39.227611000000003</v>
      </c>
      <c r="Y376" t="s">
        <v>5112</v>
      </c>
      <c r="Z376">
        <f t="shared" si="64"/>
        <v>-75.662985000000006</v>
      </c>
      <c r="AA376" t="s">
        <v>11758</v>
      </c>
      <c r="AB376" s="5" t="str">
        <f t="shared" si="65"/>
        <v xml:space="preserve">[375, 375, 70000170,70000170,"Aspendale", "", "1 mi. W of Kenton on DE 300, Kenton, DELAWARE", "39.227611", "-75.662985" ,[null, "", "", null, false], null], </v>
      </c>
    </row>
    <row r="377" spans="1:28">
      <c r="A377">
        <f t="shared" si="57"/>
        <v>376</v>
      </c>
      <c r="B377" s="1">
        <v>66000258</v>
      </c>
      <c r="C377" t="s">
        <v>8721</v>
      </c>
      <c r="D377" t="s">
        <v>11322</v>
      </c>
      <c r="E377" s="3" t="s">
        <v>7664</v>
      </c>
      <c r="F377" s="3" t="s">
        <v>9143</v>
      </c>
      <c r="G377" t="s">
        <v>5434</v>
      </c>
      <c r="H377">
        <v>19661015</v>
      </c>
      <c r="I377" t="s">
        <v>822</v>
      </c>
      <c r="J377" s="2" t="str">
        <f t="shared" si="55"/>
        <v>Text</v>
      </c>
      <c r="K377" t="s">
        <v>823</v>
      </c>
      <c r="L377" s="2" t="str">
        <f t="shared" si="56"/>
        <v>Photos</v>
      </c>
      <c r="M377">
        <v>39.099549000000003</v>
      </c>
      <c r="N377">
        <v>-75.426147999999998</v>
      </c>
      <c r="O377" t="str">
        <f t="shared" si="58"/>
        <v xml:space="preserve">[376, 376, </v>
      </c>
      <c r="P377" s="1" t="str">
        <f t="shared" si="59"/>
        <v>66000258,</v>
      </c>
      <c r="Q377" s="1" t="str">
        <f t="shared" si="60"/>
        <v>66000258,</v>
      </c>
      <c r="R377" t="s">
        <v>5108</v>
      </c>
      <c r="S377" t="str">
        <f t="shared" si="61"/>
        <v>Dickinson, John, House</v>
      </c>
      <c r="T377" t="s">
        <v>5112</v>
      </c>
      <c r="U377" s="1" t="s">
        <v>5112</v>
      </c>
      <c r="V377" t="str">
        <f t="shared" si="62"/>
        <v>5 mi. SE of Dover and 3 mi. E of U.S. 13 on Kitts Hummock Rd., Dover, DELAWARE</v>
      </c>
      <c r="W377" s="4" t="s">
        <v>5112</v>
      </c>
      <c r="X377">
        <f t="shared" si="63"/>
        <v>39.099549000000003</v>
      </c>
      <c r="Y377" t="s">
        <v>5112</v>
      </c>
      <c r="Z377">
        <f t="shared" si="64"/>
        <v>-75.426147999999998</v>
      </c>
      <c r="AA377" t="s">
        <v>11758</v>
      </c>
      <c r="AB377" s="5" t="str">
        <f t="shared" si="65"/>
        <v xml:space="preserve">[376, 376, 66000258,66000258,"Dickinson, John, House", "", "5 mi. SE of Dover and 3 mi. E of U.S. 13 on Kitts Hummock Rd., Dover, DELAWARE", "39.099549", "-75.426148" ,[null, "", "", null, false], null], </v>
      </c>
    </row>
    <row r="378" spans="1:28">
      <c r="A378">
        <f t="shared" si="57"/>
        <v>377</v>
      </c>
      <c r="B378" s="1">
        <v>74000602</v>
      </c>
      <c r="C378" t="s">
        <v>8721</v>
      </c>
      <c r="D378" t="s">
        <v>7668</v>
      </c>
      <c r="E378" s="3" t="s">
        <v>7665</v>
      </c>
      <c r="F378" s="3" t="s">
        <v>9144</v>
      </c>
      <c r="G378" t="s">
        <v>5435</v>
      </c>
      <c r="H378">
        <v>19741202</v>
      </c>
      <c r="I378" t="s">
        <v>826</v>
      </c>
      <c r="J378" s="2" t="str">
        <f t="shared" si="55"/>
        <v>Text</v>
      </c>
      <c r="K378" t="s">
        <v>827</v>
      </c>
      <c r="L378" s="2" t="str">
        <f t="shared" si="56"/>
        <v>Photos</v>
      </c>
      <c r="M378">
        <v>39.789833999999999</v>
      </c>
      <c r="N378">
        <v>-75.589093000000005</v>
      </c>
      <c r="O378" t="str">
        <f t="shared" si="58"/>
        <v xml:space="preserve">[377, 377, </v>
      </c>
      <c r="P378" s="1" t="str">
        <f t="shared" si="59"/>
        <v>74000602,</v>
      </c>
      <c r="Q378" s="1" t="str">
        <f t="shared" si="60"/>
        <v>74000602,</v>
      </c>
      <c r="R378" t="s">
        <v>5108</v>
      </c>
      <c r="S378" t="str">
        <f t="shared" si="61"/>
        <v>Broom, Jacob, House</v>
      </c>
      <c r="T378" t="s">
        <v>5112</v>
      </c>
      <c r="U378" s="1" t="s">
        <v>5112</v>
      </c>
      <c r="V378" t="str">
        <f t="shared" si="62"/>
        <v>1 mi. NW of Wilmington, Montchanin, DELAWARE</v>
      </c>
      <c r="W378" s="4" t="s">
        <v>5112</v>
      </c>
      <c r="X378">
        <f t="shared" si="63"/>
        <v>39.789833999999999</v>
      </c>
      <c r="Y378" t="s">
        <v>5112</v>
      </c>
      <c r="Z378">
        <f t="shared" si="64"/>
        <v>-75.589093000000005</v>
      </c>
      <c r="AA378" t="s">
        <v>11758</v>
      </c>
      <c r="AB378" s="5" t="str">
        <f t="shared" si="65"/>
        <v xml:space="preserve">[377, 377, 74000602,74000602,"Broom, Jacob, House", "", "1 mi. NW of Wilmington, Montchanin, DELAWARE", "39.789834", "-75.589093" ,[null, "", "", null, false], null], </v>
      </c>
    </row>
    <row r="379" spans="1:28">
      <c r="A379">
        <f t="shared" si="57"/>
        <v>378</v>
      </c>
      <c r="B379" s="1">
        <v>67000004</v>
      </c>
      <c r="C379" t="s">
        <v>8721</v>
      </c>
      <c r="D379" t="s">
        <v>7668</v>
      </c>
      <c r="E379" s="3" t="s">
        <v>7666</v>
      </c>
      <c r="F379" s="3" t="s">
        <v>9145</v>
      </c>
      <c r="G379" t="s">
        <v>5436</v>
      </c>
      <c r="H379">
        <v>19671224</v>
      </c>
      <c r="I379" t="s">
        <v>824</v>
      </c>
      <c r="J379" s="2" t="str">
        <f t="shared" si="55"/>
        <v>Text</v>
      </c>
      <c r="K379" t="s">
        <v>825</v>
      </c>
      <c r="L379" s="2" t="str">
        <f t="shared" si="56"/>
        <v>Photos</v>
      </c>
      <c r="M379">
        <v>39.454113999999997</v>
      </c>
      <c r="N379">
        <v>-75.656677999999999</v>
      </c>
      <c r="O379" t="str">
        <f t="shared" si="58"/>
        <v xml:space="preserve">[378, 378, </v>
      </c>
      <c r="P379" s="1" t="str">
        <f t="shared" si="59"/>
        <v>67000004,</v>
      </c>
      <c r="Q379" s="1" t="str">
        <f t="shared" si="60"/>
        <v>67000004,</v>
      </c>
      <c r="R379" t="s">
        <v>5108</v>
      </c>
      <c r="S379" t="str">
        <f t="shared" si="61"/>
        <v>Corbit-Sharp House</v>
      </c>
      <c r="T379" t="s">
        <v>5112</v>
      </c>
      <c r="U379" s="1" t="s">
        <v>5112</v>
      </c>
      <c r="V379" t="str">
        <f t="shared" si="62"/>
        <v>SW corner of Main and 2nd Sts., Odessa, DELAWARE</v>
      </c>
      <c r="W379" s="4" t="s">
        <v>5112</v>
      </c>
      <c r="X379">
        <f t="shared" si="63"/>
        <v>39.454113999999997</v>
      </c>
      <c r="Y379" t="s">
        <v>5112</v>
      </c>
      <c r="Z379">
        <f t="shared" si="64"/>
        <v>-75.656677999999999</v>
      </c>
      <c r="AA379" t="s">
        <v>11758</v>
      </c>
      <c r="AB379" s="5" t="str">
        <f t="shared" si="65"/>
        <v xml:space="preserve">[378, 378, 67000004,67000004,"Corbit-Sharp House", "", "SW corner of Main and 2nd Sts., Odessa, DELAWARE", "39.454114", "-75.656678" ,[null, "", "", null, false], null], </v>
      </c>
    </row>
    <row r="380" spans="1:28">
      <c r="A380">
        <f t="shared" si="57"/>
        <v>379</v>
      </c>
      <c r="B380" s="1">
        <v>66000259</v>
      </c>
      <c r="C380" t="s">
        <v>8721</v>
      </c>
      <c r="D380" t="s">
        <v>7668</v>
      </c>
      <c r="E380" s="3" t="s">
        <v>7667</v>
      </c>
      <c r="F380" s="3" t="s">
        <v>9146</v>
      </c>
      <c r="G380" t="s">
        <v>5437</v>
      </c>
      <c r="H380">
        <v>19661113</v>
      </c>
      <c r="I380" t="s">
        <v>820</v>
      </c>
      <c r="J380" s="2" t="str">
        <f t="shared" si="55"/>
        <v>Text</v>
      </c>
      <c r="K380" t="s">
        <v>821</v>
      </c>
      <c r="L380" s="2" t="str">
        <f t="shared" si="56"/>
        <v>Photos</v>
      </c>
      <c r="M380">
        <v>39.831479000000002</v>
      </c>
      <c r="N380">
        <v>-75.573496000000006</v>
      </c>
      <c r="O380" t="str">
        <f t="shared" si="58"/>
        <v xml:space="preserve">[379, 379, </v>
      </c>
      <c r="P380" s="1" t="str">
        <f t="shared" si="59"/>
        <v>66000259,</v>
      </c>
      <c r="Q380" s="1" t="str">
        <f t="shared" si="60"/>
        <v>66000259,</v>
      </c>
      <c r="R380" t="s">
        <v>5108</v>
      </c>
      <c r="S380" t="str">
        <f t="shared" si="61"/>
        <v>Eleutherian Mills</v>
      </c>
      <c r="T380" t="s">
        <v>5112</v>
      </c>
      <c r="U380" s="1" t="s">
        <v>5112</v>
      </c>
      <c r="V380" t="str">
        <f t="shared" si="62"/>
        <v>N of Wilmington on DE 141 at Brandywine Creek Bridge, Wilmington, DELAWARE</v>
      </c>
      <c r="W380" s="4" t="s">
        <v>5112</v>
      </c>
      <c r="X380">
        <f t="shared" si="63"/>
        <v>39.831479000000002</v>
      </c>
      <c r="Y380" t="s">
        <v>5112</v>
      </c>
      <c r="Z380">
        <f t="shared" si="64"/>
        <v>-75.573496000000006</v>
      </c>
      <c r="AA380" t="s">
        <v>11758</v>
      </c>
      <c r="AB380" s="5" t="str">
        <f t="shared" si="65"/>
        <v xml:space="preserve">[379, 379, 66000259,66000259,"Eleutherian Mills", "", "N of Wilmington on DE 141 at Brandywine Creek Bridge, Wilmington, DELAWARE", "39.831479", "-75.573496" ,[null, "", "", null, false], null], </v>
      </c>
    </row>
    <row r="381" spans="1:28">
      <c r="A381">
        <f t="shared" si="57"/>
        <v>380</v>
      </c>
      <c r="B381" s="1">
        <v>66000260</v>
      </c>
      <c r="C381" t="s">
        <v>8721</v>
      </c>
      <c r="D381" t="s">
        <v>7668</v>
      </c>
      <c r="E381" s="3" t="s">
        <v>7667</v>
      </c>
      <c r="F381" s="3" t="s">
        <v>9147</v>
      </c>
      <c r="G381" t="s">
        <v>5438</v>
      </c>
      <c r="H381">
        <v>19661015</v>
      </c>
      <c r="I381" t="s">
        <v>861</v>
      </c>
      <c r="J381" s="2" t="str">
        <f t="shared" si="55"/>
        <v>Text</v>
      </c>
      <c r="K381" t="s">
        <v>862</v>
      </c>
      <c r="L381" s="2" t="str">
        <f t="shared" si="56"/>
        <v>Photos</v>
      </c>
      <c r="M381">
        <v>39.739072</v>
      </c>
      <c r="N381">
        <v>-75.539788000000001</v>
      </c>
      <c r="O381" t="str">
        <f t="shared" si="58"/>
        <v xml:space="preserve">[380, 380, </v>
      </c>
      <c r="P381" s="1" t="str">
        <f t="shared" si="59"/>
        <v>66000260,</v>
      </c>
      <c r="Q381" s="1" t="str">
        <f t="shared" si="60"/>
        <v>66000260,</v>
      </c>
      <c r="R381" t="s">
        <v>5108</v>
      </c>
      <c r="S381" t="str">
        <f t="shared" si="61"/>
        <v>Fort Christina</v>
      </c>
      <c r="T381" t="s">
        <v>5112</v>
      </c>
      <c r="U381" s="1" t="s">
        <v>5112</v>
      </c>
      <c r="V381" t="str">
        <f t="shared" si="62"/>
        <v>E. 7th St. and the Christina River, Fort Christina State Park, Wilmington, DELAWARE</v>
      </c>
      <c r="W381" s="4" t="s">
        <v>5112</v>
      </c>
      <c r="X381">
        <f t="shared" si="63"/>
        <v>39.739072</v>
      </c>
      <c r="Y381" t="s">
        <v>5112</v>
      </c>
      <c r="Z381">
        <f t="shared" si="64"/>
        <v>-75.539788000000001</v>
      </c>
      <c r="AA381" t="s">
        <v>11758</v>
      </c>
      <c r="AB381" s="5" t="str">
        <f t="shared" si="65"/>
        <v xml:space="preserve">[380, 380, 66000260,66000260,"Fort Christina", "", "E. 7th St. and the Christina River, Fort Christina State Park, Wilmington, DELAWARE", "39.739072", "-75.539788" ,[null, "", "", null, false], null], </v>
      </c>
    </row>
    <row r="382" spans="1:28">
      <c r="A382">
        <f t="shared" si="57"/>
        <v>381</v>
      </c>
      <c r="B382" s="1">
        <v>66000261</v>
      </c>
      <c r="C382" t="s">
        <v>8721</v>
      </c>
      <c r="D382" t="s">
        <v>7668</v>
      </c>
      <c r="E382" s="3" t="s">
        <v>7667</v>
      </c>
      <c r="F382" s="3" t="s">
        <v>7445</v>
      </c>
      <c r="G382" t="s">
        <v>5439</v>
      </c>
      <c r="H382">
        <v>19661015</v>
      </c>
      <c r="I382" t="s">
        <v>818</v>
      </c>
      <c r="J382" s="2" t="str">
        <f t="shared" si="55"/>
        <v>Text</v>
      </c>
      <c r="K382" t="s">
        <v>819</v>
      </c>
      <c r="L382" s="2" t="str">
        <f t="shared" si="56"/>
        <v>Photos</v>
      </c>
      <c r="M382">
        <v>39.738937</v>
      </c>
      <c r="N382">
        <v>-75.539934000000002</v>
      </c>
      <c r="O382" t="str">
        <f t="shared" si="58"/>
        <v xml:space="preserve">[381, 381, </v>
      </c>
      <c r="P382" s="1" t="str">
        <f t="shared" si="59"/>
        <v>66000261,</v>
      </c>
      <c r="Q382" s="1" t="str">
        <f t="shared" si="60"/>
        <v>66000261,</v>
      </c>
      <c r="R382" t="s">
        <v>5108</v>
      </c>
      <c r="S382" t="str">
        <f t="shared" si="61"/>
        <v>Holy Trinity</v>
      </c>
      <c r="T382" t="s">
        <v>5112</v>
      </c>
      <c r="U382" s="1" t="s">
        <v>5112</v>
      </c>
      <c r="V382" t="str">
        <f t="shared" si="62"/>
        <v>7th and Church Sts., Wilmington, DELAWARE</v>
      </c>
      <c r="W382" s="4" t="s">
        <v>5112</v>
      </c>
      <c r="X382">
        <f t="shared" si="63"/>
        <v>39.738937</v>
      </c>
      <c r="Y382" t="s">
        <v>5112</v>
      </c>
      <c r="Z382">
        <f t="shared" si="64"/>
        <v>-75.539934000000002</v>
      </c>
      <c r="AA382" t="s">
        <v>11758</v>
      </c>
      <c r="AB382" s="5" t="str">
        <f t="shared" si="65"/>
        <v xml:space="preserve">[381, 381, 66000261,66000261,"Holy Trinity", "", "7th and Church Sts., Wilmington, DELAWARE", "39.738937", "-75.539934" ,[null, "", "", null, false], null], </v>
      </c>
    </row>
    <row r="383" spans="1:28">
      <c r="A383">
        <f t="shared" si="57"/>
        <v>382</v>
      </c>
      <c r="B383" s="1">
        <v>85000309</v>
      </c>
      <c r="C383" t="s">
        <v>8721</v>
      </c>
      <c r="D383" t="s">
        <v>7668</v>
      </c>
      <c r="E383" s="3" t="s">
        <v>7667</v>
      </c>
      <c r="F383" s="3" t="s">
        <v>9148</v>
      </c>
      <c r="G383" t="s">
        <v>5440</v>
      </c>
      <c r="H383">
        <v>19850221</v>
      </c>
      <c r="I383" t="s">
        <v>4689</v>
      </c>
      <c r="J383" s="2" t="str">
        <f t="shared" si="55"/>
        <v>Text</v>
      </c>
      <c r="K383" t="s">
        <v>4690</v>
      </c>
      <c r="L383" s="2" t="str">
        <f t="shared" si="56"/>
        <v>Photos</v>
      </c>
      <c r="M383">
        <v>39.738973000000001</v>
      </c>
      <c r="N383">
        <v>-75.547197999999995</v>
      </c>
      <c r="O383" t="str">
        <f t="shared" si="58"/>
        <v xml:space="preserve">[382, 382, </v>
      </c>
      <c r="P383" s="1" t="str">
        <f t="shared" si="59"/>
        <v>85000309,</v>
      </c>
      <c r="Q383" s="1" t="str">
        <f t="shared" si="60"/>
        <v>85000309,</v>
      </c>
      <c r="R383" t="s">
        <v>5108</v>
      </c>
      <c r="S383" t="str">
        <f t="shared" si="61"/>
        <v>Howard High School</v>
      </c>
      <c r="T383" t="s">
        <v>5112</v>
      </c>
      <c r="U383" s="1" t="s">
        <v>5112</v>
      </c>
      <c r="V383" t="str">
        <f t="shared" si="62"/>
        <v>13th and Poplar Sts., Wilmington, DELAWARE</v>
      </c>
      <c r="W383" s="4" t="s">
        <v>5112</v>
      </c>
      <c r="X383">
        <f t="shared" si="63"/>
        <v>39.738973000000001</v>
      </c>
      <c r="Y383" t="s">
        <v>5112</v>
      </c>
      <c r="Z383">
        <f t="shared" si="64"/>
        <v>-75.547197999999995</v>
      </c>
      <c r="AA383" t="s">
        <v>11758</v>
      </c>
      <c r="AB383" s="5" t="str">
        <f t="shared" si="65"/>
        <v xml:space="preserve">[382, 382, 85000309,85000309,"Howard High School", "", "13th and Poplar Sts., Wilmington, DELAWARE", "39.738973", "-75.547198" ,[null, "", "", null, false], null], </v>
      </c>
    </row>
    <row r="384" spans="1:28">
      <c r="A384">
        <f t="shared" si="57"/>
        <v>383</v>
      </c>
      <c r="B384" s="1">
        <v>72000292</v>
      </c>
      <c r="C384" t="s">
        <v>8721</v>
      </c>
      <c r="D384" t="s">
        <v>7668</v>
      </c>
      <c r="E384" s="3" t="s">
        <v>7667</v>
      </c>
      <c r="F384" s="3" t="s">
        <v>9149</v>
      </c>
      <c r="G384" t="s">
        <v>5441</v>
      </c>
      <c r="H384">
        <v>19721205</v>
      </c>
      <c r="I384" t="s">
        <v>1969</v>
      </c>
      <c r="J384" s="2" t="str">
        <f t="shared" si="55"/>
        <v>Text</v>
      </c>
      <c r="K384" t="s">
        <v>1970</v>
      </c>
      <c r="L384" s="2" t="str">
        <f t="shared" si="56"/>
        <v>Photos</v>
      </c>
      <c r="M384">
        <v>41.703595999999997</v>
      </c>
      <c r="N384">
        <v>-73.299346999999997</v>
      </c>
      <c r="O384" t="str">
        <f t="shared" si="58"/>
        <v xml:space="preserve">[383, 383, </v>
      </c>
      <c r="P384" s="1" t="str">
        <f t="shared" si="59"/>
        <v>72000292,</v>
      </c>
      <c r="Q384" s="1" t="str">
        <f t="shared" si="60"/>
        <v>72000292,</v>
      </c>
      <c r="R384" t="s">
        <v>5108</v>
      </c>
      <c r="S384" t="str">
        <f t="shared" si="61"/>
        <v>Lombardy Hall</v>
      </c>
      <c r="T384" t="s">
        <v>5112</v>
      </c>
      <c r="U384" s="1" t="s">
        <v>5112</v>
      </c>
      <c r="V384" t="str">
        <f t="shared" si="62"/>
        <v>U.S. 202, Wilmington, DELAWARE</v>
      </c>
      <c r="W384" s="4" t="s">
        <v>5112</v>
      </c>
      <c r="X384">
        <f t="shared" si="63"/>
        <v>41.703595999999997</v>
      </c>
      <c r="Y384" t="s">
        <v>5112</v>
      </c>
      <c r="Z384">
        <f t="shared" si="64"/>
        <v>-73.299346999999997</v>
      </c>
      <c r="AA384" t="s">
        <v>11758</v>
      </c>
      <c r="AB384" s="5" t="str">
        <f t="shared" si="65"/>
        <v xml:space="preserve">[383, 383, 72000292,72000292,"Lombardy Hall", "", "U.S. 202, Wilmington, DELAWARE", "41.703596", "-73.299347" ,[null, "", "", null, false], null], </v>
      </c>
    </row>
    <row r="385" spans="1:28">
      <c r="A385">
        <f t="shared" si="57"/>
        <v>384</v>
      </c>
      <c r="B385" s="1">
        <v>72000285</v>
      </c>
      <c r="C385" t="s">
        <v>8721</v>
      </c>
      <c r="D385" t="s">
        <v>7668</v>
      </c>
      <c r="E385" s="3" t="s">
        <v>7668</v>
      </c>
      <c r="F385" s="3" t="s">
        <v>9150</v>
      </c>
      <c r="G385" t="s">
        <v>5442</v>
      </c>
      <c r="H385">
        <v>19721128</v>
      </c>
      <c r="I385" t="s">
        <v>816</v>
      </c>
      <c r="J385" s="2" t="str">
        <f t="shared" si="55"/>
        <v>Text</v>
      </c>
      <c r="K385" t="s">
        <v>817</v>
      </c>
      <c r="L385" s="2" t="str">
        <f t="shared" si="56"/>
        <v>Photos</v>
      </c>
      <c r="M385">
        <v>39.702350000000003</v>
      </c>
      <c r="N385">
        <v>-75.543896000000004</v>
      </c>
      <c r="O385" t="str">
        <f t="shared" si="58"/>
        <v xml:space="preserve">[384, 384, </v>
      </c>
      <c r="P385" s="1" t="str">
        <f t="shared" si="59"/>
        <v>72000285,</v>
      </c>
      <c r="Q385" s="1" t="str">
        <f t="shared" si="60"/>
        <v>72000285,</v>
      </c>
      <c r="R385" t="s">
        <v>5108</v>
      </c>
      <c r="S385" t="str">
        <f t="shared" si="61"/>
        <v>New Castle County Court House</v>
      </c>
      <c r="T385" t="s">
        <v>5112</v>
      </c>
      <c r="U385" s="1" t="s">
        <v>5112</v>
      </c>
      <c r="V385" t="str">
        <f t="shared" si="62"/>
        <v>Delaware St., between 2nd and 3rd Sts., New Castle, DELAWARE</v>
      </c>
      <c r="W385" s="4" t="s">
        <v>5112</v>
      </c>
      <c r="X385">
        <f t="shared" si="63"/>
        <v>39.702350000000003</v>
      </c>
      <c r="Y385" t="s">
        <v>5112</v>
      </c>
      <c r="Z385">
        <f t="shared" si="64"/>
        <v>-75.543896000000004</v>
      </c>
      <c r="AA385" t="s">
        <v>11758</v>
      </c>
      <c r="AB385" s="5" t="str">
        <f t="shared" si="65"/>
        <v xml:space="preserve">[384, 384, 72000285,72000285,"New Castle County Court House", "", "Delaware St., between 2nd and 3rd Sts., New Castle, DELAWARE", "39.70235", "-75.543896" ,[null, "", "", null, false], null], </v>
      </c>
    </row>
    <row r="386" spans="1:28">
      <c r="A386">
        <f t="shared" si="57"/>
        <v>385</v>
      </c>
      <c r="B386" s="1">
        <v>67000003</v>
      </c>
      <c r="C386" t="s">
        <v>8721</v>
      </c>
      <c r="D386" t="s">
        <v>7668</v>
      </c>
      <c r="E386" s="3" t="s">
        <v>7668</v>
      </c>
      <c r="F386" s="3" t="s">
        <v>9151</v>
      </c>
      <c r="G386" t="s">
        <v>5443</v>
      </c>
      <c r="H386">
        <v>19671224</v>
      </c>
      <c r="I386" t="s">
        <v>1967</v>
      </c>
      <c r="J386" s="2" t="str">
        <f t="shared" ref="J386:J449" si="66">HYPERLINK(I386,"Text")</f>
        <v>Text</v>
      </c>
      <c r="K386" t="s">
        <v>1968</v>
      </c>
      <c r="L386" s="2" t="str">
        <f t="shared" ref="L386:L449" si="67">HYPERLINK(K386,"Photos")</f>
        <v>Photos</v>
      </c>
      <c r="M386">
        <v>39.663531999999996</v>
      </c>
      <c r="N386">
        <v>-75.570357999999999</v>
      </c>
      <c r="O386" t="str">
        <f t="shared" si="58"/>
        <v xml:space="preserve">[385, 385, </v>
      </c>
      <c r="P386" s="1" t="str">
        <f t="shared" si="59"/>
        <v>67000003,</v>
      </c>
      <c r="Q386" s="1" t="str">
        <f t="shared" si="60"/>
        <v>67000003,</v>
      </c>
      <c r="R386" t="s">
        <v>5108</v>
      </c>
      <c r="S386" t="str">
        <f t="shared" si="61"/>
        <v>New Castle Historic District</v>
      </c>
      <c r="T386" t="s">
        <v>5112</v>
      </c>
      <c r="U386" s="1" t="s">
        <v>5112</v>
      </c>
      <c r="V386" t="str">
        <f t="shared" si="62"/>
        <v>Bounded by Harmony St., The Strand, 3rd St., and Delaware St., New Castle, DELAWARE</v>
      </c>
      <c r="W386" s="4" t="s">
        <v>5112</v>
      </c>
      <c r="X386">
        <f t="shared" si="63"/>
        <v>39.663531999999996</v>
      </c>
      <c r="Y386" t="s">
        <v>5112</v>
      </c>
      <c r="Z386">
        <f t="shared" si="64"/>
        <v>-75.570357999999999</v>
      </c>
      <c r="AA386" t="s">
        <v>11758</v>
      </c>
      <c r="AB386" s="5" t="str">
        <f t="shared" si="65"/>
        <v xml:space="preserve">[385, 385, 67000003,67000003,"New Castle Historic District", "", "Bounded by Harmony St., The Strand, 3rd St., and Delaware St., New Castle, DELAWARE", "39.663532", "-75.570358" ,[null, "", "", null, false], null], </v>
      </c>
    </row>
    <row r="387" spans="1:28">
      <c r="A387">
        <f t="shared" si="57"/>
        <v>386</v>
      </c>
      <c r="B387" s="1">
        <v>73000524</v>
      </c>
      <c r="C387" t="s">
        <v>8721</v>
      </c>
      <c r="D387" t="s">
        <v>7668</v>
      </c>
      <c r="E387" s="3" t="s">
        <v>7668</v>
      </c>
      <c r="F387" s="3" t="s">
        <v>9152</v>
      </c>
      <c r="G387" t="s">
        <v>5444</v>
      </c>
      <c r="H387">
        <v>19731107</v>
      </c>
      <c r="I387" t="s">
        <v>814</v>
      </c>
      <c r="J387" s="2" t="str">
        <f t="shared" si="66"/>
        <v>Text</v>
      </c>
      <c r="K387" t="s">
        <v>815</v>
      </c>
      <c r="L387" s="2" t="str">
        <f t="shared" si="67"/>
        <v>Photos</v>
      </c>
      <c r="M387">
        <v>39.660212000000001</v>
      </c>
      <c r="N387">
        <v>-75.576066999999995</v>
      </c>
      <c r="O387" t="str">
        <f t="shared" si="58"/>
        <v xml:space="preserve">[386, 386, </v>
      </c>
      <c r="P387" s="1" t="str">
        <f t="shared" si="59"/>
        <v>73000524,</v>
      </c>
      <c r="Q387" s="1" t="str">
        <f t="shared" si="60"/>
        <v>73000524,</v>
      </c>
      <c r="R387" t="s">
        <v>5108</v>
      </c>
      <c r="S387" t="str">
        <f t="shared" si="61"/>
        <v>Stonum</v>
      </c>
      <c r="T387" t="s">
        <v>5112</v>
      </c>
      <c r="U387" s="1" t="s">
        <v>5112</v>
      </c>
      <c r="V387" t="str">
        <f t="shared" si="62"/>
        <v>9th and Washington Sts., New Castle, DELAWARE</v>
      </c>
      <c r="W387" s="4" t="s">
        <v>5112</v>
      </c>
      <c r="X387">
        <f t="shared" si="63"/>
        <v>39.660212000000001</v>
      </c>
      <c r="Y387" t="s">
        <v>5112</v>
      </c>
      <c r="Z387">
        <f t="shared" si="64"/>
        <v>-75.576066999999995</v>
      </c>
      <c r="AA387" t="s">
        <v>11758</v>
      </c>
      <c r="AB387" s="5" t="str">
        <f t="shared" si="65"/>
        <v xml:space="preserve">[386, 386, 73000524,73000524,"Stonum", "", "9th and Washington Sts., New Castle, DELAWARE", "39.660212", "-75.576067" ,[null, "", "", null, false], null], </v>
      </c>
    </row>
    <row r="388" spans="1:28">
      <c r="A388">
        <f t="shared" si="57"/>
        <v>387</v>
      </c>
      <c r="B388" s="1">
        <v>89000006</v>
      </c>
      <c r="C388" t="s">
        <v>8721</v>
      </c>
      <c r="D388" t="s">
        <v>11323</v>
      </c>
      <c r="E388" s="3" t="s">
        <v>7669</v>
      </c>
      <c r="F388" s="3" t="s">
        <v>9153</v>
      </c>
      <c r="G388" t="s">
        <v>5445</v>
      </c>
      <c r="H388">
        <v>19890216</v>
      </c>
      <c r="I388" t="s">
        <v>5015</v>
      </c>
      <c r="J388" s="2" t="str">
        <f t="shared" si="66"/>
        <v>Text</v>
      </c>
      <c r="K388" t="s">
        <v>5016</v>
      </c>
      <c r="L388" s="2" t="str">
        <f t="shared" si="67"/>
        <v>Photos</v>
      </c>
      <c r="M388">
        <v>38.774509999999999</v>
      </c>
      <c r="N388">
        <v>-75.142658999999995</v>
      </c>
      <c r="O388" t="str">
        <f t="shared" si="58"/>
        <v xml:space="preserve">[387, 387, </v>
      </c>
      <c r="P388" s="1" t="str">
        <f t="shared" si="59"/>
        <v>89000006,</v>
      </c>
      <c r="Q388" s="1" t="str">
        <f t="shared" si="60"/>
        <v>89000006,</v>
      </c>
      <c r="R388" t="s">
        <v>5108</v>
      </c>
      <c r="S388" t="str">
        <f t="shared" si="61"/>
        <v>Lightship WLV 539</v>
      </c>
      <c r="T388" t="s">
        <v>5112</v>
      </c>
      <c r="U388" s="1" t="s">
        <v>5112</v>
      </c>
      <c r="V388" t="str">
        <f t="shared" si="62"/>
        <v>Lewes--Rehoboth Canal between Shipcarpenter and Mulberry Sts., Lewes, DELAWARE</v>
      </c>
      <c r="W388" s="4" t="s">
        <v>5112</v>
      </c>
      <c r="X388">
        <f t="shared" si="63"/>
        <v>38.774509999999999</v>
      </c>
      <c r="Y388" t="s">
        <v>5112</v>
      </c>
      <c r="Z388">
        <f t="shared" si="64"/>
        <v>-75.142658999999995</v>
      </c>
      <c r="AA388" t="s">
        <v>11758</v>
      </c>
      <c r="AB388" s="5" t="str">
        <f t="shared" si="65"/>
        <v xml:space="preserve">[387, 387, 89000006,89000006,"Lightship WLV 539", "", "Lewes--Rehoboth Canal between Shipcarpenter and Mulberry Sts., Lewes, DELAWARE", "38.77451", "-75.142659" ,[null, "", "", null, false], null], </v>
      </c>
    </row>
    <row r="389" spans="1:28">
      <c r="A389">
        <f t="shared" ref="A389:A452" si="68">A388+1</f>
        <v>388</v>
      </c>
      <c r="B389" s="1">
        <v>66000959</v>
      </c>
      <c r="C389" t="s">
        <v>830</v>
      </c>
      <c r="D389" t="s">
        <v>11324</v>
      </c>
      <c r="E389" s="3" t="s">
        <v>7520</v>
      </c>
      <c r="F389" s="3" t="s">
        <v>9154</v>
      </c>
      <c r="G389" t="s">
        <v>5446</v>
      </c>
      <c r="H389">
        <v>19661015</v>
      </c>
      <c r="I389" t="s">
        <v>2021</v>
      </c>
      <c r="J389" s="2" t="str">
        <f t="shared" si="66"/>
        <v>Text</v>
      </c>
      <c r="K389" t="s">
        <v>2022</v>
      </c>
      <c r="L389" s="2" t="str">
        <f t="shared" si="67"/>
        <v>Photos</v>
      </c>
      <c r="M389">
        <v>38.909419</v>
      </c>
      <c r="N389">
        <v>-77.036043000000006</v>
      </c>
      <c r="O389" t="str">
        <f t="shared" ref="O389:O452" si="69">"[" &amp;  A389 &amp; ", " &amp; A389 &amp; ", "</f>
        <v xml:space="preserve">[388, 388, </v>
      </c>
      <c r="P389" s="1" t="str">
        <f t="shared" ref="P389:P452" si="70">B389 &amp; ","</f>
        <v>66000959,</v>
      </c>
      <c r="Q389" s="1" t="str">
        <f t="shared" ref="Q389:Q452" si="71">B389 &amp; ","</f>
        <v>66000959,</v>
      </c>
      <c r="R389" t="s">
        <v>5108</v>
      </c>
      <c r="S389" t="str">
        <f t="shared" ref="S389:S452" si="72">F389</f>
        <v>Administration Building, Carnegie Institute of Washington</v>
      </c>
      <c r="T389" t="s">
        <v>5112</v>
      </c>
      <c r="U389" s="1" t="s">
        <v>5112</v>
      </c>
      <c r="V389" t="str">
        <f t="shared" ref="V389:V452" si="73">G389 &amp; ", " &amp; E389 &amp; ", " &amp; C389</f>
        <v>1530 P St., NW., Washington, DISTRICT OF COLUMBIA</v>
      </c>
      <c r="W389" s="4" t="s">
        <v>5112</v>
      </c>
      <c r="X389">
        <f t="shared" ref="X389:X452" si="74">M389</f>
        <v>38.909419</v>
      </c>
      <c r="Y389" t="s">
        <v>5112</v>
      </c>
      <c r="Z389">
        <f t="shared" ref="Z389:Z452" si="75">N389</f>
        <v>-77.036043000000006</v>
      </c>
      <c r="AA389" t="s">
        <v>11758</v>
      </c>
      <c r="AB389" s="5" t="str">
        <f t="shared" ref="AB389:AB452" si="76">O389&amp;P389&amp;Q389&amp;R389&amp;S389&amp;T389&amp;U389&amp;V389&amp;W389&amp;X389&amp;Y389&amp;Z389&amp;AA389</f>
        <v xml:space="preserve">[388, 388, 66000959,66000959,"Administration Building, Carnegie Institute of Washington", "", "1530 P St., NW., Washington, DISTRICT OF COLUMBIA", "38.909419", "-77.036043" ,[null, "", "", null, false], null], </v>
      </c>
    </row>
    <row r="390" spans="1:28">
      <c r="A390">
        <f t="shared" si="68"/>
        <v>389</v>
      </c>
      <c r="B390" s="1">
        <v>74002154</v>
      </c>
      <c r="C390" t="s">
        <v>830</v>
      </c>
      <c r="D390" t="s">
        <v>11324</v>
      </c>
      <c r="E390" s="3" t="s">
        <v>7520</v>
      </c>
      <c r="F390" s="3" t="s">
        <v>9155</v>
      </c>
      <c r="G390" t="s">
        <v>5447</v>
      </c>
      <c r="H390">
        <v>19740913</v>
      </c>
      <c r="I390" t="s">
        <v>831</v>
      </c>
      <c r="J390" s="2" t="str">
        <f t="shared" si="66"/>
        <v>Text</v>
      </c>
      <c r="K390" t="s">
        <v>832</v>
      </c>
      <c r="L390" s="2" t="str">
        <f t="shared" si="67"/>
        <v>Photos</v>
      </c>
      <c r="M390">
        <v>38.903578000000003</v>
      </c>
      <c r="N390">
        <v>-77.024910000000006</v>
      </c>
      <c r="O390" t="str">
        <f t="shared" si="69"/>
        <v xml:space="preserve">[389, 389, </v>
      </c>
      <c r="P390" s="1" t="str">
        <f t="shared" si="70"/>
        <v>74002154,</v>
      </c>
      <c r="Q390" s="1" t="str">
        <f t="shared" si="71"/>
        <v>74002154,</v>
      </c>
      <c r="R390" t="s">
        <v>5108</v>
      </c>
      <c r="S390" t="str">
        <f t="shared" si="72"/>
        <v>American Federation of Labor Building</v>
      </c>
      <c r="T390" t="s">
        <v>5112</v>
      </c>
      <c r="U390" s="1" t="s">
        <v>5112</v>
      </c>
      <c r="V390" t="str">
        <f t="shared" si="73"/>
        <v>901 Massachusetts Ave., NW., Washington, DISTRICT OF COLUMBIA</v>
      </c>
      <c r="W390" s="4" t="s">
        <v>5112</v>
      </c>
      <c r="X390">
        <f t="shared" si="74"/>
        <v>38.903578000000003</v>
      </c>
      <c r="Y390" t="s">
        <v>5112</v>
      </c>
      <c r="Z390">
        <f t="shared" si="75"/>
        <v>-77.024910000000006</v>
      </c>
      <c r="AA390" t="s">
        <v>11758</v>
      </c>
      <c r="AB390" s="5" t="str">
        <f t="shared" si="76"/>
        <v xml:space="preserve">[389, 389, 74002154,74002154,"American Federation of Labor Building", "", "901 Massachusetts Ave., NW., Washington, DISTRICT OF COLUMBIA", "38.903578", "-77.02491" ,[null, "", "", null, false], null], </v>
      </c>
    </row>
    <row r="391" spans="1:28">
      <c r="A391">
        <f t="shared" si="68"/>
        <v>390</v>
      </c>
      <c r="B391" s="1">
        <v>66000853</v>
      </c>
      <c r="C391" t="s">
        <v>830</v>
      </c>
      <c r="D391" t="s">
        <v>11324</v>
      </c>
      <c r="E391" s="3" t="s">
        <v>7520</v>
      </c>
      <c r="F391" s="3" t="s">
        <v>9156</v>
      </c>
      <c r="G391" t="s">
        <v>5448</v>
      </c>
      <c r="H391">
        <v>19661015</v>
      </c>
      <c r="I391" t="s">
        <v>893</v>
      </c>
      <c r="J391" s="2" t="str">
        <f t="shared" si="66"/>
        <v>Text</v>
      </c>
      <c r="K391" t="s">
        <v>894</v>
      </c>
      <c r="L391" s="2" t="str">
        <f t="shared" si="67"/>
        <v>Photos</v>
      </c>
      <c r="M391">
        <v>38.894331999999999</v>
      </c>
      <c r="N391">
        <v>-77.039461000000003</v>
      </c>
      <c r="O391" t="str">
        <f t="shared" si="69"/>
        <v xml:space="preserve">[390, 390, </v>
      </c>
      <c r="P391" s="1" t="str">
        <f t="shared" si="70"/>
        <v>66000853,</v>
      </c>
      <c r="Q391" s="1" t="str">
        <f t="shared" si="71"/>
        <v>66000853,</v>
      </c>
      <c r="R391" t="s">
        <v>5108</v>
      </c>
      <c r="S391" t="str">
        <f t="shared" si="72"/>
        <v>American National Red Cross</v>
      </c>
      <c r="T391" t="s">
        <v>5112</v>
      </c>
      <c r="U391" s="1" t="s">
        <v>5112</v>
      </c>
      <c r="V391" t="str">
        <f t="shared" si="73"/>
        <v>17th and D Sts., NW, Washington, DISTRICT OF COLUMBIA</v>
      </c>
      <c r="W391" s="4" t="s">
        <v>5112</v>
      </c>
      <c r="X391">
        <f t="shared" si="74"/>
        <v>38.894331999999999</v>
      </c>
      <c r="Y391" t="s">
        <v>5112</v>
      </c>
      <c r="Z391">
        <f t="shared" si="75"/>
        <v>-77.039461000000003</v>
      </c>
      <c r="AA391" t="s">
        <v>11758</v>
      </c>
      <c r="AB391" s="5" t="str">
        <f t="shared" si="76"/>
        <v xml:space="preserve">[390, 390, 66000853,66000853,"American National Red Cross", "", "17th and D Sts., NW, Washington, DISTRICT OF COLUMBIA", "38.894332", "-77.039461" ,[null, "", "", null, false], null], </v>
      </c>
    </row>
    <row r="392" spans="1:28">
      <c r="A392">
        <f t="shared" si="68"/>
        <v>391</v>
      </c>
      <c r="B392" s="1">
        <v>74002155</v>
      </c>
      <c r="C392" t="s">
        <v>830</v>
      </c>
      <c r="D392" t="s">
        <v>11324</v>
      </c>
      <c r="E392" s="3" t="s">
        <v>7520</v>
      </c>
      <c r="F392" s="3" t="s">
        <v>9157</v>
      </c>
      <c r="G392" t="s">
        <v>5449</v>
      </c>
      <c r="H392">
        <v>19740913</v>
      </c>
      <c r="I392" t="s">
        <v>833</v>
      </c>
      <c r="J392" s="2" t="str">
        <f t="shared" si="66"/>
        <v>Text</v>
      </c>
      <c r="K392" t="s">
        <v>834</v>
      </c>
      <c r="L392" s="2" t="str">
        <f t="shared" si="67"/>
        <v>Photos</v>
      </c>
      <c r="M392">
        <v>38.899683000000003</v>
      </c>
      <c r="N392">
        <v>-77.038400999999993</v>
      </c>
      <c r="O392" t="str">
        <f t="shared" si="69"/>
        <v xml:space="preserve">[391, 391, </v>
      </c>
      <c r="P392" s="1" t="str">
        <f t="shared" si="70"/>
        <v>74002155,</v>
      </c>
      <c r="Q392" s="1" t="str">
        <f t="shared" si="71"/>
        <v>74002155,</v>
      </c>
      <c r="R392" t="s">
        <v>5108</v>
      </c>
      <c r="S392" t="str">
        <f t="shared" si="72"/>
        <v>American Peace Society</v>
      </c>
      <c r="T392" t="s">
        <v>5112</v>
      </c>
      <c r="U392" s="1" t="s">
        <v>5112</v>
      </c>
      <c r="V392" t="str">
        <f t="shared" si="73"/>
        <v>734 Jackson Pl., NW., Washington, DISTRICT OF COLUMBIA</v>
      </c>
      <c r="W392" s="4" t="s">
        <v>5112</v>
      </c>
      <c r="X392">
        <f t="shared" si="74"/>
        <v>38.899683000000003</v>
      </c>
      <c r="Y392" t="s">
        <v>5112</v>
      </c>
      <c r="Z392">
        <f t="shared" si="75"/>
        <v>-77.038400999999993</v>
      </c>
      <c r="AA392" t="s">
        <v>11758</v>
      </c>
      <c r="AB392" s="5" t="str">
        <f t="shared" si="76"/>
        <v xml:space="preserve">[391, 391, 74002155,74002155,"American Peace Society", "", "734 Jackson Pl., NW., Washington, DISTRICT OF COLUMBIA", "38.899683", "-77.038401" ,[null, "", "", null, false], null], </v>
      </c>
    </row>
    <row r="393" spans="1:28">
      <c r="A393">
        <f t="shared" si="68"/>
        <v>392</v>
      </c>
      <c r="B393" s="1">
        <v>71000993</v>
      </c>
      <c r="C393" t="s">
        <v>830</v>
      </c>
      <c r="D393" t="s">
        <v>11324</v>
      </c>
      <c r="E393" s="3" t="s">
        <v>7520</v>
      </c>
      <c r="F393" s="3" t="s">
        <v>9158</v>
      </c>
      <c r="G393" t="s">
        <v>5450</v>
      </c>
      <c r="H393">
        <v>19710407</v>
      </c>
      <c r="I393" t="s">
        <v>4877</v>
      </c>
      <c r="J393" s="2" t="str">
        <f t="shared" si="66"/>
        <v>Text</v>
      </c>
      <c r="K393" t="s">
        <v>4878</v>
      </c>
      <c r="L393" s="2" t="str">
        <f t="shared" si="67"/>
        <v>Photos</v>
      </c>
      <c r="M393">
        <v>38.910732000000003</v>
      </c>
      <c r="N393">
        <v>-77.047689000000005</v>
      </c>
      <c r="O393" t="str">
        <f t="shared" si="69"/>
        <v xml:space="preserve">[392, 392, </v>
      </c>
      <c r="P393" s="1" t="str">
        <f t="shared" si="70"/>
        <v>71000993,</v>
      </c>
      <c r="Q393" s="1" t="str">
        <f t="shared" si="71"/>
        <v>71000993,</v>
      </c>
      <c r="R393" t="s">
        <v>5108</v>
      </c>
      <c r="S393" t="str">
        <f t="shared" si="72"/>
        <v>Anderson, Larz, House</v>
      </c>
      <c r="T393" t="s">
        <v>5112</v>
      </c>
      <c r="U393" s="1" t="s">
        <v>5112</v>
      </c>
      <c r="V393" t="str">
        <f t="shared" si="73"/>
        <v>2118 Massachusetts Ave., NW., Washington, DISTRICT OF COLUMBIA</v>
      </c>
      <c r="W393" s="4" t="s">
        <v>5112</v>
      </c>
      <c r="X393">
        <f t="shared" si="74"/>
        <v>38.910732000000003</v>
      </c>
      <c r="Y393" t="s">
        <v>5112</v>
      </c>
      <c r="Z393">
        <f t="shared" si="75"/>
        <v>-77.047689000000005</v>
      </c>
      <c r="AA393" t="s">
        <v>11758</v>
      </c>
      <c r="AB393" s="5" t="str">
        <f t="shared" si="76"/>
        <v xml:space="preserve">[392, 392, 71000993,71000993,"Anderson, Larz, House", "", "2118 Massachusetts Ave., NW., Washington, DISTRICT OF COLUMBIA", "38.910732", "-77.047689" ,[null, "", "", null, false], null], </v>
      </c>
    </row>
    <row r="394" spans="1:28">
      <c r="A394">
        <f t="shared" si="68"/>
        <v>393</v>
      </c>
      <c r="B394" s="1">
        <v>1000070</v>
      </c>
      <c r="C394" t="s">
        <v>830</v>
      </c>
      <c r="D394" t="s">
        <v>11324</v>
      </c>
      <c r="E394" s="3" t="s">
        <v>7520</v>
      </c>
      <c r="F394" s="3" t="s">
        <v>9159</v>
      </c>
      <c r="G394" t="s">
        <v>5451</v>
      </c>
      <c r="H394">
        <v>20010103</v>
      </c>
      <c r="I394" t="s">
        <v>4843</v>
      </c>
      <c r="J394" s="2" t="str">
        <f t="shared" si="66"/>
        <v>Text</v>
      </c>
      <c r="K394" t="s">
        <v>4844</v>
      </c>
      <c r="L394" s="2" t="str">
        <f t="shared" si="67"/>
        <v>Photos</v>
      </c>
      <c r="M394">
        <v>38.922440999999999</v>
      </c>
      <c r="N394">
        <v>-77.021097999999995</v>
      </c>
      <c r="O394" t="str">
        <f t="shared" si="69"/>
        <v xml:space="preserve">[393, 393, </v>
      </c>
      <c r="P394" s="1" t="str">
        <f t="shared" si="70"/>
        <v>1000070,</v>
      </c>
      <c r="Q394" s="1" t="str">
        <f t="shared" si="71"/>
        <v>1000070,</v>
      </c>
      <c r="R394" t="s">
        <v>5108</v>
      </c>
      <c r="S394" t="str">
        <f t="shared" si="72"/>
        <v>Andrew Rankin Memorial Chapel, Frederick Douglass Memorial Hall, Founders Library</v>
      </c>
      <c r="T394" t="s">
        <v>5112</v>
      </c>
      <c r="U394" s="1" t="s">
        <v>5112</v>
      </c>
      <c r="V394" t="str">
        <f t="shared" si="73"/>
        <v>2441 and 2365 6th St. NW; and 500 Howard Place NW, Washington, DISTRICT OF COLUMBIA</v>
      </c>
      <c r="W394" s="4" t="s">
        <v>5112</v>
      </c>
      <c r="X394">
        <f t="shared" si="74"/>
        <v>38.922440999999999</v>
      </c>
      <c r="Y394" t="s">
        <v>5112</v>
      </c>
      <c r="Z394">
        <f t="shared" si="75"/>
        <v>-77.021097999999995</v>
      </c>
      <c r="AA394" t="s">
        <v>11758</v>
      </c>
      <c r="AB394" s="5" t="str">
        <f t="shared" si="76"/>
        <v xml:space="preserve">[393, 393, 1000070,1000070,"Andrew Rankin Memorial Chapel, Frederick Douglass Memorial Hall, Founders Library", "", "2441 and 2365 6th St. NW; and 500 Howard Place NW, Washington, DISTRICT OF COLUMBIA", "38.922441", "-77.021098" ,[null, "", "", null, false], null], </v>
      </c>
    </row>
    <row r="395" spans="1:28">
      <c r="A395">
        <f t="shared" si="68"/>
        <v>394</v>
      </c>
      <c r="B395" s="1">
        <v>66000854</v>
      </c>
      <c r="C395" t="s">
        <v>830</v>
      </c>
      <c r="D395" t="s">
        <v>11324</v>
      </c>
      <c r="E395" s="3" t="s">
        <v>7520</v>
      </c>
      <c r="F395" s="3" t="s">
        <v>9160</v>
      </c>
      <c r="G395" t="s">
        <v>5452</v>
      </c>
      <c r="H395">
        <v>19661015</v>
      </c>
      <c r="I395" t="s">
        <v>1887</v>
      </c>
      <c r="J395" s="2" t="str">
        <f t="shared" si="66"/>
        <v>Text</v>
      </c>
      <c r="K395" t="s">
        <v>1888</v>
      </c>
      <c r="L395" s="2" t="str">
        <f t="shared" si="67"/>
        <v>Photos</v>
      </c>
      <c r="M395">
        <v>38.978304000000001</v>
      </c>
      <c r="N395">
        <v>-77.022958000000003</v>
      </c>
      <c r="O395" t="str">
        <f t="shared" si="69"/>
        <v xml:space="preserve">[394, 394, </v>
      </c>
      <c r="P395" s="1" t="str">
        <f t="shared" si="70"/>
        <v>66000854,</v>
      </c>
      <c r="Q395" s="1" t="str">
        <f t="shared" si="71"/>
        <v>66000854,</v>
      </c>
      <c r="R395" t="s">
        <v>5108</v>
      </c>
      <c r="S395" t="str">
        <f t="shared" si="72"/>
        <v>Army Medical Museum</v>
      </c>
      <c r="T395" t="s">
        <v>5112</v>
      </c>
      <c r="U395" s="1" t="s">
        <v>5112</v>
      </c>
      <c r="V395" t="str">
        <f t="shared" si="73"/>
        <v>Armed Forces Institute of Pathology Building, Walter Reed Army Medical Center, 13th St. and Fern Pl., Washington, DISTRICT OF COLUMBIA</v>
      </c>
      <c r="W395" s="4" t="s">
        <v>5112</v>
      </c>
      <c r="X395">
        <f t="shared" si="74"/>
        <v>38.978304000000001</v>
      </c>
      <c r="Y395" t="s">
        <v>5112</v>
      </c>
      <c r="Z395">
        <f t="shared" si="75"/>
        <v>-77.022958000000003</v>
      </c>
      <c r="AA395" t="s">
        <v>11758</v>
      </c>
      <c r="AB395" s="5" t="str">
        <f t="shared" si="76"/>
        <v xml:space="preserve">[394, 394, 66000854,66000854,"Army Medical Museum", "", "Armed Forces Institute of Pathology Building, Walter Reed Army Medical Center, 13th St. and Fern Pl., Washington, DISTRICT OF COLUMBIA", "38.978304", "-77.022958" ,[null, "", "", null, false], null], </v>
      </c>
    </row>
    <row r="396" spans="1:28">
      <c r="A396">
        <f t="shared" si="68"/>
        <v>395</v>
      </c>
      <c r="B396" s="1">
        <v>71000994</v>
      </c>
      <c r="C396" t="s">
        <v>830</v>
      </c>
      <c r="D396" t="s">
        <v>11324</v>
      </c>
      <c r="E396" s="3" t="s">
        <v>7520</v>
      </c>
      <c r="F396" s="3" t="s">
        <v>9161</v>
      </c>
      <c r="G396" t="s">
        <v>5453</v>
      </c>
      <c r="H396">
        <v>19711111</v>
      </c>
      <c r="I396" t="s">
        <v>835</v>
      </c>
      <c r="J396" s="2" t="str">
        <f t="shared" si="66"/>
        <v>Text</v>
      </c>
      <c r="K396" t="s">
        <v>836</v>
      </c>
      <c r="L396" s="2" t="str">
        <f t="shared" si="67"/>
        <v>Photos</v>
      </c>
      <c r="M396">
        <v>38.888807999999997</v>
      </c>
      <c r="N396">
        <v>-77.024579000000003</v>
      </c>
      <c r="O396" t="str">
        <f t="shared" si="69"/>
        <v xml:space="preserve">[395, 395, </v>
      </c>
      <c r="P396" s="1" t="str">
        <f t="shared" si="70"/>
        <v>71000994,</v>
      </c>
      <c r="Q396" s="1" t="str">
        <f t="shared" si="71"/>
        <v>71000994,</v>
      </c>
      <c r="R396" t="s">
        <v>5108</v>
      </c>
      <c r="S396" t="str">
        <f t="shared" si="72"/>
        <v>Arts and Industries Building</v>
      </c>
      <c r="T396" t="s">
        <v>5112</v>
      </c>
      <c r="U396" s="1" t="s">
        <v>5112</v>
      </c>
      <c r="V396" t="str">
        <f t="shared" si="73"/>
        <v>900 Jefferson Dr., SW., Washington, DISTRICT OF COLUMBIA</v>
      </c>
      <c r="W396" s="4" t="s">
        <v>5112</v>
      </c>
      <c r="X396">
        <f t="shared" si="74"/>
        <v>38.888807999999997</v>
      </c>
      <c r="Y396" t="s">
        <v>5112</v>
      </c>
      <c r="Z396">
        <f t="shared" si="75"/>
        <v>-77.024579000000003</v>
      </c>
      <c r="AA396" t="s">
        <v>11758</v>
      </c>
      <c r="AB396" s="5" t="str">
        <f t="shared" si="76"/>
        <v xml:space="preserve">[395, 395, 71000994,71000994,"Arts and Industries Building", "", "900 Jefferson Dr., SW., Washington, DISTRICT OF COLUMBIA", "38.888808", "-77.024579" ,[null, "", "", null, false], null], </v>
      </c>
    </row>
    <row r="397" spans="1:28">
      <c r="A397">
        <f t="shared" si="68"/>
        <v>396</v>
      </c>
      <c r="B397" s="1">
        <v>69000289</v>
      </c>
      <c r="C397" t="s">
        <v>830</v>
      </c>
      <c r="D397" t="s">
        <v>11324</v>
      </c>
      <c r="E397" s="3" t="s">
        <v>7520</v>
      </c>
      <c r="F397" s="3" t="s">
        <v>9162</v>
      </c>
      <c r="G397" t="s">
        <v>5454</v>
      </c>
      <c r="H397">
        <v>19690324</v>
      </c>
      <c r="I397" t="s">
        <v>2588</v>
      </c>
      <c r="J397" s="2" t="str">
        <f t="shared" si="66"/>
        <v>Text</v>
      </c>
      <c r="K397" t="s">
        <v>2589</v>
      </c>
      <c r="L397" s="2" t="str">
        <f t="shared" si="67"/>
        <v>Photos</v>
      </c>
      <c r="M397">
        <v>38.901533000000001</v>
      </c>
      <c r="N397">
        <v>-77.045789999999997</v>
      </c>
      <c r="O397" t="str">
        <f t="shared" si="69"/>
        <v xml:space="preserve">[396, 396, </v>
      </c>
      <c r="P397" s="1" t="str">
        <f t="shared" si="70"/>
        <v>69000289,</v>
      </c>
      <c r="Q397" s="1" t="str">
        <f t="shared" si="71"/>
        <v>69000289,</v>
      </c>
      <c r="R397" t="s">
        <v>5108</v>
      </c>
      <c r="S397" t="str">
        <f t="shared" si="72"/>
        <v>Arts Club of Washington</v>
      </c>
      <c r="T397" t="s">
        <v>5112</v>
      </c>
      <c r="U397" s="1" t="s">
        <v>5112</v>
      </c>
      <c r="V397" t="str">
        <f t="shared" si="73"/>
        <v>2017 I St., NW., Washington, DISTRICT OF COLUMBIA</v>
      </c>
      <c r="W397" s="4" t="s">
        <v>5112</v>
      </c>
      <c r="X397">
        <f t="shared" si="74"/>
        <v>38.901533000000001</v>
      </c>
      <c r="Y397" t="s">
        <v>5112</v>
      </c>
      <c r="Z397">
        <f t="shared" si="75"/>
        <v>-77.045789999999997</v>
      </c>
      <c r="AA397" t="s">
        <v>11758</v>
      </c>
      <c r="AB397" s="5" t="str">
        <f t="shared" si="76"/>
        <v xml:space="preserve">[396, 396, 69000289,69000289,"Arts Club of Washington", "", "2017 I St., NW., Washington, DISTRICT OF COLUMBIA", "38.901533", "-77.04579" ,[null, "", "", null, false], null], </v>
      </c>
    </row>
    <row r="398" spans="1:28">
      <c r="A398">
        <f t="shared" si="68"/>
        <v>397</v>
      </c>
      <c r="B398" s="1">
        <v>73002071</v>
      </c>
      <c r="C398" t="s">
        <v>830</v>
      </c>
      <c r="D398" t="s">
        <v>11324</v>
      </c>
      <c r="E398" s="3" t="s">
        <v>7520</v>
      </c>
      <c r="F398" s="3" t="s">
        <v>9163</v>
      </c>
      <c r="G398" t="s">
        <v>5455</v>
      </c>
      <c r="H398">
        <v>19731107</v>
      </c>
      <c r="I398" t="s">
        <v>837</v>
      </c>
      <c r="J398" s="2" t="str">
        <f t="shared" si="66"/>
        <v>Text</v>
      </c>
      <c r="K398" t="s">
        <v>838</v>
      </c>
      <c r="L398" s="2" t="str">
        <f t="shared" si="67"/>
        <v>Photos</v>
      </c>
      <c r="M398">
        <v>38.900458999999998</v>
      </c>
      <c r="N398">
        <v>-77.035904000000002</v>
      </c>
      <c r="O398" t="str">
        <f t="shared" si="69"/>
        <v xml:space="preserve">[397, 397, </v>
      </c>
      <c r="P398" s="1" t="str">
        <f t="shared" si="70"/>
        <v>73002071,</v>
      </c>
      <c r="Q398" s="1" t="str">
        <f t="shared" si="71"/>
        <v>73002071,</v>
      </c>
      <c r="R398" t="s">
        <v>5108</v>
      </c>
      <c r="S398" t="str">
        <f t="shared" si="72"/>
        <v>Ashburton House</v>
      </c>
      <c r="T398" t="s">
        <v>5112</v>
      </c>
      <c r="U398" s="1" t="s">
        <v>5112</v>
      </c>
      <c r="V398" t="str">
        <f t="shared" si="73"/>
        <v>1525 H St., NW., Washington, DISTRICT OF COLUMBIA</v>
      </c>
      <c r="W398" s="4" t="s">
        <v>5112</v>
      </c>
      <c r="X398">
        <f t="shared" si="74"/>
        <v>38.900458999999998</v>
      </c>
      <c r="Y398" t="s">
        <v>5112</v>
      </c>
      <c r="Z398">
        <f t="shared" si="75"/>
        <v>-77.035904000000002</v>
      </c>
      <c r="AA398" t="s">
        <v>11758</v>
      </c>
      <c r="AB398" s="5" t="str">
        <f t="shared" si="76"/>
        <v xml:space="preserve">[397, 397, 73002071,73002071,"Ashburton House", "", "1525 H St., NW., Washington, DISTRICT OF COLUMBIA", "38.900459", "-77.035904" ,[null, "", "", null, false], null], </v>
      </c>
    </row>
    <row r="399" spans="1:28">
      <c r="A399">
        <f t="shared" si="68"/>
        <v>398</v>
      </c>
      <c r="B399" s="1">
        <v>76002126</v>
      </c>
      <c r="C399" t="s">
        <v>830</v>
      </c>
      <c r="D399" t="s">
        <v>11324</v>
      </c>
      <c r="E399" s="3" t="s">
        <v>7520</v>
      </c>
      <c r="F399" s="3" t="s">
        <v>9164</v>
      </c>
      <c r="G399" t="s">
        <v>5456</v>
      </c>
      <c r="H399">
        <v>19761208</v>
      </c>
      <c r="I399" t="s">
        <v>2586</v>
      </c>
      <c r="J399" s="2" t="str">
        <f t="shared" si="66"/>
        <v>Text</v>
      </c>
      <c r="K399" t="s">
        <v>2587</v>
      </c>
      <c r="L399" s="2" t="str">
        <f t="shared" si="67"/>
        <v>Photos</v>
      </c>
      <c r="M399">
        <v>38.907099000000002</v>
      </c>
      <c r="N399">
        <v>-77.059882999999999</v>
      </c>
      <c r="O399" t="str">
        <f t="shared" si="69"/>
        <v xml:space="preserve">[398, 398, </v>
      </c>
      <c r="P399" s="1" t="str">
        <f t="shared" si="70"/>
        <v>76002126,</v>
      </c>
      <c r="Q399" s="1" t="str">
        <f t="shared" si="71"/>
        <v>76002126,</v>
      </c>
      <c r="R399" t="s">
        <v>5108</v>
      </c>
      <c r="S399" t="str">
        <f t="shared" si="72"/>
        <v>Baker, Newton D., House</v>
      </c>
      <c r="T399" t="s">
        <v>5112</v>
      </c>
      <c r="U399" s="1" t="s">
        <v>5112</v>
      </c>
      <c r="V399" t="str">
        <f t="shared" si="73"/>
        <v>3017 N St., NW, Washington, DISTRICT OF COLUMBIA</v>
      </c>
      <c r="W399" s="4" t="s">
        <v>5112</v>
      </c>
      <c r="X399">
        <f t="shared" si="74"/>
        <v>38.907099000000002</v>
      </c>
      <c r="Y399" t="s">
        <v>5112</v>
      </c>
      <c r="Z399">
        <f t="shared" si="75"/>
        <v>-77.059882999999999</v>
      </c>
      <c r="AA399" t="s">
        <v>11758</v>
      </c>
      <c r="AB399" s="5" t="str">
        <f t="shared" si="76"/>
        <v xml:space="preserve">[398, 398, 76002126,76002126,"Baker, Newton D., House", "", "3017 N St., NW, Washington, DISTRICT OF COLUMBIA", "38.907099", "-77.059883" ,[null, "", "", null, false], null], </v>
      </c>
    </row>
    <row r="400" spans="1:28">
      <c r="A400">
        <f t="shared" si="68"/>
        <v>399</v>
      </c>
      <c r="B400" s="1">
        <v>73002072</v>
      </c>
      <c r="C400" t="s">
        <v>830</v>
      </c>
      <c r="D400" t="s">
        <v>11324</v>
      </c>
      <c r="E400" s="3" t="s">
        <v>7520</v>
      </c>
      <c r="F400" s="3" t="s">
        <v>9165</v>
      </c>
      <c r="G400" t="s">
        <v>5457</v>
      </c>
      <c r="H400">
        <v>19730720</v>
      </c>
      <c r="I400" t="s">
        <v>853</v>
      </c>
      <c r="J400" s="2" t="str">
        <f t="shared" si="66"/>
        <v>Text</v>
      </c>
      <c r="K400" t="s">
        <v>854</v>
      </c>
      <c r="L400" s="2" t="str">
        <f t="shared" si="67"/>
        <v>Photos</v>
      </c>
      <c r="M400">
        <v>38.891776</v>
      </c>
      <c r="N400">
        <v>-77.004791999999995</v>
      </c>
      <c r="O400" t="str">
        <f t="shared" si="69"/>
        <v xml:space="preserve">[399, 399, </v>
      </c>
      <c r="P400" s="1" t="str">
        <f t="shared" si="70"/>
        <v>73002072,</v>
      </c>
      <c r="Q400" s="1" t="str">
        <f t="shared" si="71"/>
        <v>73002072,</v>
      </c>
      <c r="R400" t="s">
        <v>5108</v>
      </c>
      <c r="S400" t="str">
        <f t="shared" si="72"/>
        <v>Bayly, Mountjoy, House</v>
      </c>
      <c r="T400" t="s">
        <v>5112</v>
      </c>
      <c r="U400" s="1" t="s">
        <v>5112</v>
      </c>
      <c r="V400" t="str">
        <f t="shared" si="73"/>
        <v>122 Maryland Ave., NE, Washington, DISTRICT OF COLUMBIA</v>
      </c>
      <c r="W400" s="4" t="s">
        <v>5112</v>
      </c>
      <c r="X400">
        <f t="shared" si="74"/>
        <v>38.891776</v>
      </c>
      <c r="Y400" t="s">
        <v>5112</v>
      </c>
      <c r="Z400">
        <f t="shared" si="75"/>
        <v>-77.004791999999995</v>
      </c>
      <c r="AA400" t="s">
        <v>11758</v>
      </c>
      <c r="AB400" s="5" t="str">
        <f t="shared" si="76"/>
        <v xml:space="preserve">[399, 399, 73002072,73002072,"Bayly, Mountjoy, House", "", "122 Maryland Ave., NE, Washington, DISTRICT OF COLUMBIA", "38.891776", "-77.004792" ,[null, "", "", null, false], null], </v>
      </c>
    </row>
    <row r="401" spans="1:28">
      <c r="A401">
        <f t="shared" si="68"/>
        <v>400</v>
      </c>
      <c r="B401" s="1">
        <v>72001436</v>
      </c>
      <c r="C401" t="s">
        <v>830</v>
      </c>
      <c r="D401" t="s">
        <v>11324</v>
      </c>
      <c r="E401" s="3" t="s">
        <v>7520</v>
      </c>
      <c r="F401" s="3" t="s">
        <v>9166</v>
      </c>
      <c r="G401" t="s">
        <v>5458</v>
      </c>
      <c r="H401">
        <v>19721128</v>
      </c>
      <c r="I401" t="s">
        <v>1945</v>
      </c>
      <c r="J401" s="2" t="str">
        <f t="shared" si="66"/>
        <v>Text</v>
      </c>
      <c r="K401" t="s">
        <v>1946</v>
      </c>
      <c r="L401" s="2" t="str">
        <f t="shared" si="67"/>
        <v>Photos</v>
      </c>
      <c r="M401">
        <v>38.909818999999999</v>
      </c>
      <c r="N401">
        <v>-77.068960000000004</v>
      </c>
      <c r="O401" t="str">
        <f t="shared" si="69"/>
        <v xml:space="preserve">[400, 400, </v>
      </c>
      <c r="P401" s="1" t="str">
        <f t="shared" si="70"/>
        <v>72001436,</v>
      </c>
      <c r="Q401" s="1" t="str">
        <f t="shared" si="71"/>
        <v>72001436,</v>
      </c>
      <c r="R401" t="s">
        <v>5108</v>
      </c>
      <c r="S401" t="str">
        <f t="shared" si="72"/>
        <v>Bell, Alexander Graham, Laboratory</v>
      </c>
      <c r="T401" t="s">
        <v>5112</v>
      </c>
      <c r="U401" s="1" t="s">
        <v>5112</v>
      </c>
      <c r="V401" t="str">
        <f t="shared" si="73"/>
        <v>3414 Volta Pl., NW., Washington, DISTRICT OF COLUMBIA</v>
      </c>
      <c r="W401" s="4" t="s">
        <v>5112</v>
      </c>
      <c r="X401">
        <f t="shared" si="74"/>
        <v>38.909818999999999</v>
      </c>
      <c r="Y401" t="s">
        <v>5112</v>
      </c>
      <c r="Z401">
        <f t="shared" si="75"/>
        <v>-77.068960000000004</v>
      </c>
      <c r="AA401" t="s">
        <v>11758</v>
      </c>
      <c r="AB401" s="5" t="str">
        <f t="shared" si="76"/>
        <v xml:space="preserve">[400, 400, 72001436,72001436,"Bell, Alexander Graham, Laboratory", "", "3414 Volta Pl., NW., Washington, DISTRICT OF COLUMBIA", "38.909819", "-77.06896" ,[null, "", "", null, false], null], </v>
      </c>
    </row>
    <row r="402" spans="1:28">
      <c r="A402">
        <f t="shared" si="68"/>
        <v>401</v>
      </c>
      <c r="B402" s="1">
        <v>66000963</v>
      </c>
      <c r="C402" t="s">
        <v>830</v>
      </c>
      <c r="D402" t="s">
        <v>11324</v>
      </c>
      <c r="E402" s="3" t="s">
        <v>7520</v>
      </c>
      <c r="F402" s="3" t="s">
        <v>9167</v>
      </c>
      <c r="G402" t="s">
        <v>5459</v>
      </c>
      <c r="H402">
        <v>19661015</v>
      </c>
      <c r="I402" t="s">
        <v>2544</v>
      </c>
      <c r="J402" s="2" t="str">
        <f t="shared" si="66"/>
        <v>Text</v>
      </c>
      <c r="K402" t="s">
        <v>2545</v>
      </c>
      <c r="L402" s="2" t="str">
        <f t="shared" si="67"/>
        <v>Photos</v>
      </c>
      <c r="M402">
        <v>38.899081000000002</v>
      </c>
      <c r="N402">
        <v>-77.038616000000005</v>
      </c>
      <c r="O402" t="str">
        <f t="shared" si="69"/>
        <v xml:space="preserve">[401, 401, </v>
      </c>
      <c r="P402" s="1" t="str">
        <f t="shared" si="70"/>
        <v>66000963,</v>
      </c>
      <c r="Q402" s="1" t="str">
        <f t="shared" si="71"/>
        <v>66000963,</v>
      </c>
      <c r="R402" t="s">
        <v>5108</v>
      </c>
      <c r="S402" t="str">
        <f t="shared" si="72"/>
        <v>Blair House</v>
      </c>
      <c r="T402" t="s">
        <v>5112</v>
      </c>
      <c r="U402" s="1" t="s">
        <v>5112</v>
      </c>
      <c r="V402" t="str">
        <f t="shared" si="73"/>
        <v>1651 Pennsylvania Ave., NW, Washington, DISTRICT OF COLUMBIA</v>
      </c>
      <c r="W402" s="4" t="s">
        <v>5112</v>
      </c>
      <c r="X402">
        <f t="shared" si="74"/>
        <v>38.899081000000002</v>
      </c>
      <c r="Y402" t="s">
        <v>5112</v>
      </c>
      <c r="Z402">
        <f t="shared" si="75"/>
        <v>-77.038616000000005</v>
      </c>
      <c r="AA402" t="s">
        <v>11758</v>
      </c>
      <c r="AB402" s="5" t="str">
        <f t="shared" si="76"/>
        <v xml:space="preserve">[401, 401, 66000963,66000963,"Blair House", "", "1651 Pennsylvania Ave., NW, Washington, DISTRICT OF COLUMBIA", "38.899081", "-77.038616" ,[null, "", "", null, false], null], </v>
      </c>
    </row>
    <row r="403" spans="1:28">
      <c r="A403">
        <f t="shared" si="68"/>
        <v>402</v>
      </c>
      <c r="B403" s="1">
        <v>83003523</v>
      </c>
      <c r="C403" t="s">
        <v>830</v>
      </c>
      <c r="D403" t="s">
        <v>11324</v>
      </c>
      <c r="E403" s="3" t="s">
        <v>7520</v>
      </c>
      <c r="F403" s="3" t="s">
        <v>9168</v>
      </c>
      <c r="G403" t="s">
        <v>5460</v>
      </c>
      <c r="H403">
        <v>19831003</v>
      </c>
      <c r="I403" t="s">
        <v>4925</v>
      </c>
      <c r="J403" s="2" t="str">
        <f t="shared" si="66"/>
        <v>Text</v>
      </c>
      <c r="K403" t="s">
        <v>4926</v>
      </c>
      <c r="L403" s="2" t="str">
        <f t="shared" si="67"/>
        <v>Photos</v>
      </c>
      <c r="M403">
        <v>38.914949</v>
      </c>
      <c r="N403">
        <v>-77.028239999999997</v>
      </c>
      <c r="O403" t="str">
        <f t="shared" si="69"/>
        <v xml:space="preserve">[402, 402, </v>
      </c>
      <c r="P403" s="1" t="str">
        <f t="shared" si="70"/>
        <v>83003523,</v>
      </c>
      <c r="Q403" s="1" t="str">
        <f t="shared" si="71"/>
        <v>83003523,</v>
      </c>
      <c r="R403" t="s">
        <v>5108</v>
      </c>
      <c r="S403" t="str">
        <f t="shared" si="72"/>
        <v>Bowen, Anthony, YMCA</v>
      </c>
      <c r="T403" t="s">
        <v>5112</v>
      </c>
      <c r="U403" s="1" t="s">
        <v>5112</v>
      </c>
      <c r="V403" t="str">
        <f t="shared" si="73"/>
        <v>1816 12th St. NW, Washington, DISTRICT OF COLUMBIA</v>
      </c>
      <c r="W403" s="4" t="s">
        <v>5112</v>
      </c>
      <c r="X403">
        <f t="shared" si="74"/>
        <v>38.914949</v>
      </c>
      <c r="Y403" t="s">
        <v>5112</v>
      </c>
      <c r="Z403">
        <f t="shared" si="75"/>
        <v>-77.028239999999997</v>
      </c>
      <c r="AA403" t="s">
        <v>11758</v>
      </c>
      <c r="AB403" s="5" t="str">
        <f t="shared" si="76"/>
        <v xml:space="preserve">[402, 402, 83003523,83003523,"Bowen, Anthony, YMCA", "", "1816 12th St. NW, Washington, DISTRICT OF COLUMBIA", "38.914949", "-77.02824" ,[null, "", "", null, false], null], </v>
      </c>
    </row>
    <row r="404" spans="1:28">
      <c r="A404">
        <f t="shared" si="68"/>
        <v>403</v>
      </c>
      <c r="B404" s="1">
        <v>75002046</v>
      </c>
      <c r="C404" t="s">
        <v>830</v>
      </c>
      <c r="D404" t="s">
        <v>11324</v>
      </c>
      <c r="E404" s="3" t="s">
        <v>7520</v>
      </c>
      <c r="F404" s="3" t="s">
        <v>9169</v>
      </c>
      <c r="G404" t="s">
        <v>5461</v>
      </c>
      <c r="H404">
        <v>19750515</v>
      </c>
      <c r="I404" t="s">
        <v>4214</v>
      </c>
      <c r="J404" s="2" t="str">
        <f t="shared" si="66"/>
        <v>Text</v>
      </c>
      <c r="K404" t="s">
        <v>4215</v>
      </c>
      <c r="L404" s="2" t="str">
        <f t="shared" si="67"/>
        <v>Photos</v>
      </c>
      <c r="M404">
        <v>38.905925000000003</v>
      </c>
      <c r="N404">
        <v>-77.024468999999996</v>
      </c>
      <c r="O404" t="str">
        <f t="shared" si="69"/>
        <v xml:space="preserve">[403, 403, </v>
      </c>
      <c r="P404" s="1" t="str">
        <f t="shared" si="70"/>
        <v>75002046,</v>
      </c>
      <c r="Q404" s="1" t="str">
        <f t="shared" si="71"/>
        <v>75002046,</v>
      </c>
      <c r="R404" t="s">
        <v>5108</v>
      </c>
      <c r="S404" t="str">
        <f t="shared" si="72"/>
        <v>Bruce, Blanche K., House</v>
      </c>
      <c r="T404" t="s">
        <v>5112</v>
      </c>
      <c r="U404" s="1" t="s">
        <v>5112</v>
      </c>
      <c r="V404" t="str">
        <f t="shared" si="73"/>
        <v>909 M St., NW, Washington, DISTRICT OF COLUMBIA</v>
      </c>
      <c r="W404" s="4" t="s">
        <v>5112</v>
      </c>
      <c r="X404">
        <f t="shared" si="74"/>
        <v>38.905925000000003</v>
      </c>
      <c r="Y404" t="s">
        <v>5112</v>
      </c>
      <c r="Z404">
        <f t="shared" si="75"/>
        <v>-77.024468999999996</v>
      </c>
      <c r="AA404" t="s">
        <v>11758</v>
      </c>
      <c r="AB404" s="5" t="str">
        <f t="shared" si="76"/>
        <v xml:space="preserve">[403, 403, 75002046,75002046,"Bruce, Blanche K., House", "", "909 M St., NW, Washington, DISTRICT OF COLUMBIA", "38.905925", "-77.024469" ,[null, "", "", null, false], null], </v>
      </c>
    </row>
    <row r="405" spans="1:28">
      <c r="A405">
        <f t="shared" si="68"/>
        <v>404</v>
      </c>
      <c r="B405" s="1">
        <v>74002156</v>
      </c>
      <c r="C405" t="s">
        <v>830</v>
      </c>
      <c r="D405" t="s">
        <v>11324</v>
      </c>
      <c r="E405" s="3" t="s">
        <v>7520</v>
      </c>
      <c r="F405" s="3" t="s">
        <v>9170</v>
      </c>
      <c r="G405" t="s">
        <v>5462</v>
      </c>
      <c r="H405">
        <v>19740913</v>
      </c>
      <c r="I405" t="s">
        <v>1935</v>
      </c>
      <c r="J405" s="2" t="str">
        <f t="shared" si="66"/>
        <v>Text</v>
      </c>
      <c r="K405" t="s">
        <v>1936</v>
      </c>
      <c r="L405" s="2" t="str">
        <f t="shared" si="67"/>
        <v>Photos</v>
      </c>
      <c r="M405">
        <v>38.898966999999999</v>
      </c>
      <c r="N405">
        <v>-77.038335000000004</v>
      </c>
      <c r="O405" t="str">
        <f t="shared" si="69"/>
        <v xml:space="preserve">[404, 404, </v>
      </c>
      <c r="P405" s="1" t="str">
        <f t="shared" si="70"/>
        <v>74002156,</v>
      </c>
      <c r="Q405" s="1" t="str">
        <f t="shared" si="71"/>
        <v>74002156,</v>
      </c>
      <c r="R405" t="s">
        <v>5108</v>
      </c>
      <c r="S405" t="str">
        <f t="shared" si="72"/>
        <v>Carnegie Endowment for International Peace</v>
      </c>
      <c r="T405" t="s">
        <v>5112</v>
      </c>
      <c r="U405" s="1" t="s">
        <v>5112</v>
      </c>
      <c r="V405" t="str">
        <f t="shared" si="73"/>
        <v>700 Jackson Pl., NW, Washington, DISTRICT OF COLUMBIA</v>
      </c>
      <c r="W405" s="4" t="s">
        <v>5112</v>
      </c>
      <c r="X405">
        <f t="shared" si="74"/>
        <v>38.898966999999999</v>
      </c>
      <c r="Y405" t="s">
        <v>5112</v>
      </c>
      <c r="Z405">
        <f t="shared" si="75"/>
        <v>-77.038335000000004</v>
      </c>
      <c r="AA405" t="s">
        <v>11758</v>
      </c>
      <c r="AB405" s="5" t="str">
        <f t="shared" si="76"/>
        <v xml:space="preserve">[404, 404, 74002156,74002156,"Carnegie Endowment for International Peace", "", "700 Jackson Pl., NW, Washington, DISTRICT OF COLUMBIA", "38.898967", "-77.038335" ,[null, "", "", null, false], null], </v>
      </c>
    </row>
    <row r="406" spans="1:28">
      <c r="A406">
        <f t="shared" si="68"/>
        <v>405</v>
      </c>
      <c r="B406" s="1">
        <v>76002128</v>
      </c>
      <c r="C406" t="s">
        <v>830</v>
      </c>
      <c r="D406" t="s">
        <v>11324</v>
      </c>
      <c r="E406" s="3" t="s">
        <v>7520</v>
      </c>
      <c r="F406" s="3" t="s">
        <v>9171</v>
      </c>
      <c r="G406" t="s">
        <v>5463</v>
      </c>
      <c r="H406">
        <v>19761208</v>
      </c>
      <c r="I406" t="s">
        <v>1937</v>
      </c>
      <c r="J406" s="2" t="str">
        <f t="shared" si="66"/>
        <v>Text</v>
      </c>
      <c r="K406" t="s">
        <v>1938</v>
      </c>
      <c r="L406" s="2" t="str">
        <f t="shared" si="67"/>
        <v>Photos</v>
      </c>
      <c r="M406">
        <v>38.919412999999999</v>
      </c>
      <c r="N406">
        <v>-77.032916999999998</v>
      </c>
      <c r="O406" t="str">
        <f t="shared" si="69"/>
        <v xml:space="preserve">[405, 405, </v>
      </c>
      <c r="P406" s="1" t="str">
        <f t="shared" si="70"/>
        <v>76002128,</v>
      </c>
      <c r="Q406" s="1" t="str">
        <f t="shared" si="71"/>
        <v>76002128,</v>
      </c>
      <c r="R406" t="s">
        <v>5108</v>
      </c>
      <c r="S406" t="str">
        <f t="shared" si="72"/>
        <v>Cary, Mary Ann Shadd, House</v>
      </c>
      <c r="T406" t="s">
        <v>5112</v>
      </c>
      <c r="U406" s="1" t="s">
        <v>5112</v>
      </c>
      <c r="V406" t="str">
        <f t="shared" si="73"/>
        <v>1421 W. St., NW, Washington, DISTRICT OF COLUMBIA</v>
      </c>
      <c r="W406" s="4" t="s">
        <v>5112</v>
      </c>
      <c r="X406">
        <f t="shared" si="74"/>
        <v>38.919412999999999</v>
      </c>
      <c r="Y406" t="s">
        <v>5112</v>
      </c>
      <c r="Z406">
        <f t="shared" si="75"/>
        <v>-77.032916999999998</v>
      </c>
      <c r="AA406" t="s">
        <v>11758</v>
      </c>
      <c r="AB406" s="5" t="str">
        <f t="shared" si="76"/>
        <v xml:space="preserve">[405, 405, 76002128,76002128,"Cary, Mary Ann Shadd, House", "", "1421 W. St., NW, Washington, DISTRICT OF COLUMBIA", "38.919413", "-77.032917" ,[null, "", "", null, false], null], </v>
      </c>
    </row>
    <row r="407" spans="1:28">
      <c r="A407">
        <f t="shared" si="68"/>
        <v>406</v>
      </c>
      <c r="B407" s="1">
        <v>66000857</v>
      </c>
      <c r="C407" t="s">
        <v>830</v>
      </c>
      <c r="D407" t="s">
        <v>11324</v>
      </c>
      <c r="E407" s="3" t="s">
        <v>7520</v>
      </c>
      <c r="F407" s="3" t="s">
        <v>9172</v>
      </c>
      <c r="G407" t="s">
        <v>5464</v>
      </c>
      <c r="H407">
        <v>19661015</v>
      </c>
      <c r="I407" t="s">
        <v>839</v>
      </c>
      <c r="J407" s="2" t="str">
        <f t="shared" si="66"/>
        <v>Text</v>
      </c>
      <c r="K407" t="s">
        <v>840</v>
      </c>
      <c r="L407" s="2" t="str">
        <f t="shared" si="67"/>
        <v>Photos</v>
      </c>
      <c r="M407">
        <v>38.896124</v>
      </c>
      <c r="N407">
        <v>-77.016184999999993</v>
      </c>
      <c r="O407" t="str">
        <f t="shared" si="69"/>
        <v xml:space="preserve">[406, 406, </v>
      </c>
      <c r="P407" s="1" t="str">
        <f t="shared" si="70"/>
        <v>66000857,</v>
      </c>
      <c r="Q407" s="1" t="str">
        <f t="shared" si="71"/>
        <v>66000857,</v>
      </c>
      <c r="R407" t="s">
        <v>5108</v>
      </c>
      <c r="S407" t="str">
        <f t="shared" si="72"/>
        <v>City Hall</v>
      </c>
      <c r="T407" t="s">
        <v>5112</v>
      </c>
      <c r="U407" s="1" t="s">
        <v>5112</v>
      </c>
      <c r="V407" t="str">
        <f t="shared" si="73"/>
        <v>4th and E Sts., NW, Washington, DISTRICT OF COLUMBIA</v>
      </c>
      <c r="W407" s="4" t="s">
        <v>5112</v>
      </c>
      <c r="X407">
        <f t="shared" si="74"/>
        <v>38.896124</v>
      </c>
      <c r="Y407" t="s">
        <v>5112</v>
      </c>
      <c r="Z407">
        <f t="shared" si="75"/>
        <v>-77.016184999999993</v>
      </c>
      <c r="AA407" t="s">
        <v>11758</v>
      </c>
      <c r="AB407" s="5" t="str">
        <f t="shared" si="76"/>
        <v xml:space="preserve">[406, 406, 66000857,66000857,"City Hall", "", "4th and E Sts., NW, Washington, DISTRICT OF COLUMBIA", "38.896124", "-77.016185" ,[null, "", "", null, false], null], </v>
      </c>
    </row>
    <row r="408" spans="1:28">
      <c r="A408">
        <f t="shared" si="68"/>
        <v>407</v>
      </c>
      <c r="B408" s="1">
        <v>69000292</v>
      </c>
      <c r="C408" t="s">
        <v>830</v>
      </c>
      <c r="D408" t="s">
        <v>11324</v>
      </c>
      <c r="E408" s="3" t="s">
        <v>7520</v>
      </c>
      <c r="F408" s="3" t="s">
        <v>9173</v>
      </c>
      <c r="G408" t="s">
        <v>5465</v>
      </c>
      <c r="H408">
        <v>19690623</v>
      </c>
      <c r="I408" t="s">
        <v>5017</v>
      </c>
      <c r="J408" s="2" t="str">
        <f t="shared" si="66"/>
        <v>Text</v>
      </c>
      <c r="K408" t="s">
        <v>5018</v>
      </c>
      <c r="L408" s="2" t="str">
        <f t="shared" si="67"/>
        <v>Photos</v>
      </c>
      <c r="M408">
        <v>38.882652</v>
      </c>
      <c r="N408">
        <v>-76.978896000000006</v>
      </c>
      <c r="O408" t="str">
        <f t="shared" si="69"/>
        <v xml:space="preserve">[407, 407, </v>
      </c>
      <c r="P408" s="1" t="str">
        <f t="shared" si="70"/>
        <v>69000292,</v>
      </c>
      <c r="Q408" s="1" t="str">
        <f t="shared" si="71"/>
        <v>69000292,</v>
      </c>
      <c r="R408" t="s">
        <v>5108</v>
      </c>
      <c r="S408" t="str">
        <f t="shared" si="72"/>
        <v>Congressional Cemetery</v>
      </c>
      <c r="T408" t="s">
        <v>5112</v>
      </c>
      <c r="U408" s="1" t="s">
        <v>5112</v>
      </c>
      <c r="V408" t="str">
        <f t="shared" si="73"/>
        <v>1801 E St., SE., Washington, DISTRICT OF COLUMBIA</v>
      </c>
      <c r="W408" s="4" t="s">
        <v>5112</v>
      </c>
      <c r="X408">
        <f t="shared" si="74"/>
        <v>38.882652</v>
      </c>
      <c r="Y408" t="s">
        <v>5112</v>
      </c>
      <c r="Z408">
        <f t="shared" si="75"/>
        <v>-76.978896000000006</v>
      </c>
      <c r="AA408" t="s">
        <v>11758</v>
      </c>
      <c r="AB408" s="5" t="str">
        <f t="shared" si="76"/>
        <v xml:space="preserve">[407, 407, 69000292,69000292,"Congressional Cemetery", "", "1801 E St., SE., Washington, DISTRICT OF COLUMBIA", "38.882652", "-76.978896" ,[null, "", "", null, false], null], </v>
      </c>
    </row>
    <row r="409" spans="1:28">
      <c r="A409">
        <f t="shared" si="68"/>
        <v>408</v>
      </c>
      <c r="B409" s="1">
        <v>85002724</v>
      </c>
      <c r="C409" t="s">
        <v>830</v>
      </c>
      <c r="D409" t="s">
        <v>11324</v>
      </c>
      <c r="E409" s="3" t="s">
        <v>7520</v>
      </c>
      <c r="F409" s="3" t="s">
        <v>9174</v>
      </c>
      <c r="G409" t="s">
        <v>5466</v>
      </c>
      <c r="H409">
        <v>19850916</v>
      </c>
      <c r="I409" t="s">
        <v>1993</v>
      </c>
      <c r="J409" s="2" t="str">
        <f t="shared" si="66"/>
        <v>Text</v>
      </c>
      <c r="K409" t="s">
        <v>1994</v>
      </c>
      <c r="L409" s="2" t="str">
        <f t="shared" si="67"/>
        <v>Photos</v>
      </c>
      <c r="M409">
        <v>38.893599999999999</v>
      </c>
      <c r="N409">
        <v>-77.041730000000001</v>
      </c>
      <c r="O409" t="str">
        <f t="shared" si="69"/>
        <v xml:space="preserve">[408, 408, </v>
      </c>
      <c r="P409" s="1" t="str">
        <f t="shared" si="70"/>
        <v>85002724,</v>
      </c>
      <c r="Q409" s="1" t="str">
        <f t="shared" si="71"/>
        <v>85002724,</v>
      </c>
      <c r="R409" t="s">
        <v>5108</v>
      </c>
      <c r="S409" t="str">
        <f t="shared" si="72"/>
        <v>Constitution Hall</v>
      </c>
      <c r="T409" t="s">
        <v>5112</v>
      </c>
      <c r="U409" s="1" t="s">
        <v>5112</v>
      </c>
      <c r="V409" t="str">
        <f t="shared" si="73"/>
        <v>311 Eighteenth St., NW., Washington, DISTRICT OF COLUMBIA</v>
      </c>
      <c r="W409" s="4" t="s">
        <v>5112</v>
      </c>
      <c r="X409">
        <f t="shared" si="74"/>
        <v>38.893599999999999</v>
      </c>
      <c r="Y409" t="s">
        <v>5112</v>
      </c>
      <c r="Z409">
        <f t="shared" si="75"/>
        <v>-77.041730000000001</v>
      </c>
      <c r="AA409" t="s">
        <v>11758</v>
      </c>
      <c r="AB409" s="5" t="str">
        <f t="shared" si="76"/>
        <v xml:space="preserve">[408, 408, 85002724,85002724,"Constitution Hall", "", "311 Eighteenth St., NW., Washington, DISTRICT OF COLUMBIA", "38.8936", "-77.04173" ,[null, "", "", null, false], null], </v>
      </c>
    </row>
    <row r="410" spans="1:28">
      <c r="A410">
        <f t="shared" si="68"/>
        <v>409</v>
      </c>
      <c r="B410" s="1">
        <v>71000997</v>
      </c>
      <c r="C410" t="s">
        <v>830</v>
      </c>
      <c r="D410" t="s">
        <v>11324</v>
      </c>
      <c r="E410" s="3" t="s">
        <v>7520</v>
      </c>
      <c r="F410" s="3" t="s">
        <v>9175</v>
      </c>
      <c r="G410" t="s">
        <v>5467</v>
      </c>
      <c r="H410">
        <v>19710506</v>
      </c>
      <c r="I410" t="s">
        <v>3890</v>
      </c>
      <c r="J410" s="2" t="str">
        <f t="shared" si="66"/>
        <v>Text</v>
      </c>
      <c r="K410" t="s">
        <v>3891</v>
      </c>
      <c r="L410" s="2" t="str">
        <f t="shared" si="67"/>
        <v>Photos</v>
      </c>
      <c r="M410">
        <v>38.897075000000001</v>
      </c>
      <c r="N410">
        <v>-77.039452999999995</v>
      </c>
      <c r="O410" t="str">
        <f t="shared" si="69"/>
        <v xml:space="preserve">[409, 409, </v>
      </c>
      <c r="P410" s="1" t="str">
        <f t="shared" si="70"/>
        <v>71000997,</v>
      </c>
      <c r="Q410" s="1" t="str">
        <f t="shared" si="71"/>
        <v>71000997,</v>
      </c>
      <c r="R410" t="s">
        <v>5108</v>
      </c>
      <c r="S410" t="str">
        <f t="shared" si="72"/>
        <v>Corcoran Gallery of Art</v>
      </c>
      <c r="T410" t="s">
        <v>5112</v>
      </c>
      <c r="U410" s="1" t="s">
        <v>5112</v>
      </c>
      <c r="V410" t="str">
        <f t="shared" si="73"/>
        <v>17th St. at New York Ave., NW., Washington, DISTRICT OF COLUMBIA</v>
      </c>
      <c r="W410" s="4" t="s">
        <v>5112</v>
      </c>
      <c r="X410">
        <f t="shared" si="74"/>
        <v>38.897075000000001</v>
      </c>
      <c r="Y410" t="s">
        <v>5112</v>
      </c>
      <c r="Z410">
        <f t="shared" si="75"/>
        <v>-77.039452999999995</v>
      </c>
      <c r="AA410" t="s">
        <v>11758</v>
      </c>
      <c r="AB410" s="5" t="str">
        <f t="shared" si="76"/>
        <v xml:space="preserve">[409, 409, 71000997,71000997,"Corcoran Gallery of Art", "", "17th St. at New York Ave., NW., Washington, DISTRICT OF COLUMBIA", "38.897075", "-77.039453" ,[null, "", "", null, false], null], </v>
      </c>
    </row>
    <row r="411" spans="1:28">
      <c r="A411">
        <f t="shared" si="68"/>
        <v>410</v>
      </c>
      <c r="B411" s="1">
        <v>75002049</v>
      </c>
      <c r="C411" t="s">
        <v>830</v>
      </c>
      <c r="D411" t="s">
        <v>11324</v>
      </c>
      <c r="E411" s="3" t="s">
        <v>7520</v>
      </c>
      <c r="F411" s="3" t="s">
        <v>9176</v>
      </c>
      <c r="G411" t="s">
        <v>5468</v>
      </c>
      <c r="H411">
        <v>19750515</v>
      </c>
      <c r="I411" t="s">
        <v>895</v>
      </c>
      <c r="J411" s="2" t="str">
        <f t="shared" si="66"/>
        <v>Text</v>
      </c>
      <c r="K411" t="s">
        <v>896</v>
      </c>
      <c r="L411" s="2" t="str">
        <f t="shared" si="67"/>
        <v>Photos</v>
      </c>
      <c r="M411">
        <v>38.906965999999997</v>
      </c>
      <c r="N411">
        <v>-77.039575999999997</v>
      </c>
      <c r="O411" t="str">
        <f t="shared" si="69"/>
        <v xml:space="preserve">[410, 410, </v>
      </c>
      <c r="P411" s="1" t="str">
        <f t="shared" si="70"/>
        <v>75002049,</v>
      </c>
      <c r="Q411" s="1" t="str">
        <f t="shared" si="71"/>
        <v>75002049,</v>
      </c>
      <c r="R411" t="s">
        <v>5108</v>
      </c>
      <c r="S411" t="str">
        <f t="shared" si="72"/>
        <v>Coues, Elliott, House</v>
      </c>
      <c r="T411" t="s">
        <v>5112</v>
      </c>
      <c r="U411" s="1" t="s">
        <v>5112</v>
      </c>
      <c r="V411" t="str">
        <f t="shared" si="73"/>
        <v>1726 N St., NW, Washington, DISTRICT OF COLUMBIA</v>
      </c>
      <c r="W411" s="4" t="s">
        <v>5112</v>
      </c>
      <c r="X411">
        <f t="shared" si="74"/>
        <v>38.906965999999997</v>
      </c>
      <c r="Y411" t="s">
        <v>5112</v>
      </c>
      <c r="Z411">
        <f t="shared" si="75"/>
        <v>-77.039575999999997</v>
      </c>
      <c r="AA411" t="s">
        <v>11758</v>
      </c>
      <c r="AB411" s="5" t="str">
        <f t="shared" si="76"/>
        <v xml:space="preserve">[410, 410, 75002049,75002049,"Coues, Elliott, House", "", "1726 N St., NW, Washington, DISTRICT OF COLUMBIA", "38.906966", "-77.039576" ,[null, "", "", null, false], null], </v>
      </c>
    </row>
    <row r="412" spans="1:28">
      <c r="A412">
        <f t="shared" si="68"/>
        <v>411</v>
      </c>
      <c r="B412" s="1">
        <v>66000858</v>
      </c>
      <c r="C412" t="s">
        <v>830</v>
      </c>
      <c r="D412" t="s">
        <v>11324</v>
      </c>
      <c r="E412" s="3" t="s">
        <v>7520</v>
      </c>
      <c r="F412" s="3" t="s">
        <v>9177</v>
      </c>
      <c r="G412" t="s">
        <v>5469</v>
      </c>
      <c r="H412">
        <v>19661015</v>
      </c>
      <c r="I412" t="s">
        <v>843</v>
      </c>
      <c r="J412" s="2" t="str">
        <f t="shared" si="66"/>
        <v>Text</v>
      </c>
      <c r="K412" t="s">
        <v>844</v>
      </c>
      <c r="L412" s="2" t="str">
        <f t="shared" si="67"/>
        <v>Photos</v>
      </c>
      <c r="M412">
        <v>38.899490999999998</v>
      </c>
      <c r="N412">
        <v>-77.037964000000002</v>
      </c>
      <c r="O412" t="str">
        <f t="shared" si="69"/>
        <v xml:space="preserve">[411, 411, </v>
      </c>
      <c r="P412" s="1" t="str">
        <f t="shared" si="70"/>
        <v>66000858,</v>
      </c>
      <c r="Q412" s="1" t="str">
        <f t="shared" si="71"/>
        <v>66000858,</v>
      </c>
      <c r="R412" t="s">
        <v>5108</v>
      </c>
      <c r="S412" t="str">
        <f t="shared" si="72"/>
        <v>Decatur House</v>
      </c>
      <c r="T412" t="s">
        <v>5112</v>
      </c>
      <c r="U412" s="1" t="s">
        <v>5112</v>
      </c>
      <c r="V412" t="str">
        <f t="shared" si="73"/>
        <v>748 Jackson Pl., NW., Washington, DISTRICT OF COLUMBIA</v>
      </c>
      <c r="W412" s="4" t="s">
        <v>5112</v>
      </c>
      <c r="X412">
        <f t="shared" si="74"/>
        <v>38.899490999999998</v>
      </c>
      <c r="Y412" t="s">
        <v>5112</v>
      </c>
      <c r="Z412">
        <f t="shared" si="75"/>
        <v>-77.037964000000002</v>
      </c>
      <c r="AA412" t="s">
        <v>11758</v>
      </c>
      <c r="AB412" s="5" t="str">
        <f t="shared" si="76"/>
        <v xml:space="preserve">[411, 411, 66000858,66000858,"Decatur House", "", "748 Jackson Pl., NW., Washington, DISTRICT OF COLUMBIA", "38.899491", "-77.037964" ,[null, "", "", null, false], null], </v>
      </c>
    </row>
    <row r="413" spans="1:28">
      <c r="A413">
        <f t="shared" si="68"/>
        <v>412</v>
      </c>
      <c r="B413" s="1">
        <v>69000293</v>
      </c>
      <c r="C413" t="s">
        <v>830</v>
      </c>
      <c r="D413" t="s">
        <v>11324</v>
      </c>
      <c r="E413" s="3" t="s">
        <v>7520</v>
      </c>
      <c r="F413" s="3" t="s">
        <v>9178</v>
      </c>
      <c r="G413" t="s">
        <v>5470</v>
      </c>
      <c r="H413">
        <v>19690604</v>
      </c>
      <c r="I413" t="s">
        <v>1413</v>
      </c>
      <c r="J413" s="2" t="str">
        <f t="shared" si="66"/>
        <v>Text</v>
      </c>
      <c r="K413" t="s">
        <v>1414</v>
      </c>
      <c r="L413" s="2" t="str">
        <f t="shared" si="67"/>
        <v>Photos</v>
      </c>
      <c r="M413">
        <v>38.898811000000002</v>
      </c>
      <c r="N413">
        <v>-77.039447999999993</v>
      </c>
      <c r="O413" t="str">
        <f t="shared" si="69"/>
        <v xml:space="preserve">[412, 412, </v>
      </c>
      <c r="P413" s="1" t="str">
        <f t="shared" si="70"/>
        <v>69000293,</v>
      </c>
      <c r="Q413" s="1" t="str">
        <f t="shared" si="71"/>
        <v>69000293,</v>
      </c>
      <c r="R413" t="s">
        <v>5108</v>
      </c>
      <c r="S413" t="str">
        <f t="shared" si="72"/>
        <v>Executive Office Building</v>
      </c>
      <c r="T413" t="s">
        <v>5112</v>
      </c>
      <c r="U413" s="1" t="s">
        <v>5112</v>
      </c>
      <c r="V413" t="str">
        <f t="shared" si="73"/>
        <v>Pennsylvania Ave. and 17th St., NW, Washington, DISTRICT OF COLUMBIA</v>
      </c>
      <c r="W413" s="4" t="s">
        <v>5112</v>
      </c>
      <c r="X413">
        <f t="shared" si="74"/>
        <v>38.898811000000002</v>
      </c>
      <c r="Y413" t="s">
        <v>5112</v>
      </c>
      <c r="Z413">
        <f t="shared" si="75"/>
        <v>-77.039447999999993</v>
      </c>
      <c r="AA413" t="s">
        <v>11758</v>
      </c>
      <c r="AB413" s="5" t="str">
        <f t="shared" si="76"/>
        <v xml:space="preserve">[412, 412, 69000293,69000293,"Executive Office Building", "", "Pennsylvania Ave. and 17th St., NW, Washington, DISTRICT OF COLUMBIA", "38.898811", "-77.039448" ,[null, "", "", null, false], null], </v>
      </c>
    </row>
    <row r="414" spans="1:28">
      <c r="A414">
        <f t="shared" si="68"/>
        <v>413</v>
      </c>
      <c r="B414" s="1">
        <v>73002085</v>
      </c>
      <c r="C414" t="s">
        <v>830</v>
      </c>
      <c r="D414" t="s">
        <v>11324</v>
      </c>
      <c r="E414" s="3" t="s">
        <v>7520</v>
      </c>
      <c r="F414" s="3" t="s">
        <v>9179</v>
      </c>
      <c r="G414" t="s">
        <v>5471</v>
      </c>
      <c r="H414">
        <v>19730411</v>
      </c>
      <c r="I414" t="s">
        <v>4893</v>
      </c>
      <c r="J414" s="2" t="str">
        <f t="shared" si="66"/>
        <v>Text</v>
      </c>
      <c r="K414" t="s">
        <v>4894</v>
      </c>
      <c r="L414" s="2" t="str">
        <f t="shared" si="67"/>
        <v>Photos</v>
      </c>
      <c r="M414">
        <v>38.902527999999997</v>
      </c>
      <c r="N414">
        <v>-77.029619999999994</v>
      </c>
      <c r="O414" t="str">
        <f t="shared" si="69"/>
        <v xml:space="preserve">[413, 413, </v>
      </c>
      <c r="P414" s="1" t="str">
        <f t="shared" si="70"/>
        <v>73002085,</v>
      </c>
      <c r="Q414" s="1" t="str">
        <f t="shared" si="71"/>
        <v>73002085,</v>
      </c>
      <c r="R414" t="s">
        <v>5108</v>
      </c>
      <c r="S414" t="str">
        <f t="shared" si="72"/>
        <v>Franklin School</v>
      </c>
      <c r="T414" t="s">
        <v>5112</v>
      </c>
      <c r="U414" s="1" t="s">
        <v>5112</v>
      </c>
      <c r="V414" t="str">
        <f t="shared" si="73"/>
        <v>13th and K Sts., NW., Washington, DISTRICT OF COLUMBIA</v>
      </c>
      <c r="W414" s="4" t="s">
        <v>5112</v>
      </c>
      <c r="X414">
        <f t="shared" si="74"/>
        <v>38.902527999999997</v>
      </c>
      <c r="Y414" t="s">
        <v>5112</v>
      </c>
      <c r="Z414">
        <f t="shared" si="75"/>
        <v>-77.029619999999994</v>
      </c>
      <c r="AA414" t="s">
        <v>11758</v>
      </c>
      <c r="AB414" s="5" t="str">
        <f t="shared" si="76"/>
        <v xml:space="preserve">[413, 413, 73002085,73002085,"Franklin School", "", "13th and K Sts., NW., Washington, DISTRICT OF COLUMBIA", "38.902528", "-77.02962" ,[null, "", "", null, false], null], </v>
      </c>
    </row>
    <row r="415" spans="1:28">
      <c r="A415">
        <f t="shared" si="68"/>
        <v>414</v>
      </c>
      <c r="B415" s="1">
        <v>66000856</v>
      </c>
      <c r="C415" t="s">
        <v>830</v>
      </c>
      <c r="D415" t="s">
        <v>11324</v>
      </c>
      <c r="E415" s="3" t="s">
        <v>7520</v>
      </c>
      <c r="F415" s="3" t="s">
        <v>9180</v>
      </c>
      <c r="G415" t="s">
        <v>5472</v>
      </c>
      <c r="H415">
        <v>19661015</v>
      </c>
      <c r="I415" t="s">
        <v>2255</v>
      </c>
      <c r="J415" s="2" t="str">
        <f t="shared" si="66"/>
        <v>Text</v>
      </c>
      <c r="K415" t="s">
        <v>2256</v>
      </c>
      <c r="L415" s="2" t="str">
        <f t="shared" si="67"/>
        <v>Photos</v>
      </c>
      <c r="M415">
        <v>38.905279</v>
      </c>
      <c r="N415">
        <v>-76.996324000000001</v>
      </c>
      <c r="O415" t="str">
        <f t="shared" si="69"/>
        <v xml:space="preserve">[414, 414, </v>
      </c>
      <c r="P415" s="1" t="str">
        <f t="shared" si="70"/>
        <v>66000856,</v>
      </c>
      <c r="Q415" s="1" t="str">
        <f t="shared" si="71"/>
        <v>66000856,</v>
      </c>
      <c r="R415" t="s">
        <v>5108</v>
      </c>
      <c r="S415" t="str">
        <f t="shared" si="72"/>
        <v>Gallaudet College Historic District</v>
      </c>
      <c r="T415" t="s">
        <v>5112</v>
      </c>
      <c r="U415" s="1" t="s">
        <v>5112</v>
      </c>
      <c r="V415" t="str">
        <f t="shared" si="73"/>
        <v>Florida Ave. and 7th St., NE., Washington, DISTRICT OF COLUMBIA</v>
      </c>
      <c r="W415" s="4" t="s">
        <v>5112</v>
      </c>
      <c r="X415">
        <f t="shared" si="74"/>
        <v>38.905279</v>
      </c>
      <c r="Y415" t="s">
        <v>5112</v>
      </c>
      <c r="Z415">
        <f t="shared" si="75"/>
        <v>-76.996324000000001</v>
      </c>
      <c r="AA415" t="s">
        <v>11758</v>
      </c>
      <c r="AB415" s="5" t="str">
        <f t="shared" si="76"/>
        <v xml:space="preserve">[414, 414, 66000856,66000856,"Gallaudet College Historic District", "", "Florida Ave. and 7th St., NE., Washington, DISTRICT OF COLUMBIA", "38.905279", "-76.996324" ,[null, "", "", null, false], null], </v>
      </c>
    </row>
    <row r="416" spans="1:28">
      <c r="A416">
        <f t="shared" si="68"/>
        <v>415</v>
      </c>
      <c r="B416" s="1">
        <v>91002057</v>
      </c>
      <c r="C416" t="s">
        <v>830</v>
      </c>
      <c r="D416" t="s">
        <v>11324</v>
      </c>
      <c r="E416" s="3" t="s">
        <v>7520</v>
      </c>
      <c r="F416" s="3" t="s">
        <v>9181</v>
      </c>
      <c r="G416" t="s">
        <v>5473</v>
      </c>
      <c r="H416">
        <v>19911204</v>
      </c>
      <c r="I416" t="s">
        <v>3926</v>
      </c>
      <c r="J416" s="2" t="str">
        <f t="shared" si="66"/>
        <v>Text</v>
      </c>
      <c r="K416" t="s">
        <v>3927</v>
      </c>
      <c r="L416" s="2" t="str">
        <f t="shared" si="67"/>
        <v>Photos</v>
      </c>
      <c r="M416">
        <v>38.907024999999997</v>
      </c>
      <c r="N416">
        <v>-77.039832000000004</v>
      </c>
      <c r="O416" t="str">
        <f t="shared" si="69"/>
        <v xml:space="preserve">[415, 415, </v>
      </c>
      <c r="P416" s="1" t="str">
        <f t="shared" si="70"/>
        <v>91002057,</v>
      </c>
      <c r="Q416" s="1" t="str">
        <f t="shared" si="71"/>
        <v>91002057,</v>
      </c>
      <c r="R416" t="s">
        <v>5108</v>
      </c>
      <c r="S416" t="str">
        <f t="shared" si="72"/>
        <v>General Federation of Women's Clubs Headquarters</v>
      </c>
      <c r="T416" t="s">
        <v>5112</v>
      </c>
      <c r="U416" s="1" t="s">
        <v>5112</v>
      </c>
      <c r="V416" t="str">
        <f t="shared" si="73"/>
        <v>1734 N St., NW., Washington, DISTRICT OF COLUMBIA</v>
      </c>
      <c r="W416" s="4" t="s">
        <v>5112</v>
      </c>
      <c r="X416">
        <f t="shared" si="74"/>
        <v>38.907024999999997</v>
      </c>
      <c r="Y416" t="s">
        <v>5112</v>
      </c>
      <c r="Z416">
        <f t="shared" si="75"/>
        <v>-77.039832000000004</v>
      </c>
      <c r="AA416" t="s">
        <v>11758</v>
      </c>
      <c r="AB416" s="5" t="str">
        <f t="shared" si="76"/>
        <v xml:space="preserve">[415, 415, 91002057,91002057,"General Federation of Women's Clubs Headquarters", "", "1734 N St., NW., Washington, DISTRICT OF COLUMBIA", "38.907025", "-77.039832" ,[null, "", "", null, false], null], </v>
      </c>
    </row>
    <row r="417" spans="1:28">
      <c r="A417">
        <f t="shared" si="68"/>
        <v>416</v>
      </c>
      <c r="B417" s="1">
        <v>69000311</v>
      </c>
      <c r="C417" t="s">
        <v>830</v>
      </c>
      <c r="D417" t="s">
        <v>11324</v>
      </c>
      <c r="E417" s="3" t="s">
        <v>7520</v>
      </c>
      <c r="F417" s="3" t="s">
        <v>9182</v>
      </c>
      <c r="G417" t="s">
        <v>5474</v>
      </c>
      <c r="H417">
        <v>19690324</v>
      </c>
      <c r="I417" t="s">
        <v>845</v>
      </c>
      <c r="J417" s="2" t="str">
        <f t="shared" si="66"/>
        <v>Text</v>
      </c>
      <c r="K417" t="s">
        <v>846</v>
      </c>
      <c r="L417" s="2" t="str">
        <f t="shared" si="67"/>
        <v>Photos</v>
      </c>
      <c r="M417">
        <v>38.959612999999997</v>
      </c>
      <c r="N417">
        <v>-77.024191999999999</v>
      </c>
      <c r="O417" t="str">
        <f t="shared" si="69"/>
        <v xml:space="preserve">[416, 416, </v>
      </c>
      <c r="P417" s="1" t="str">
        <f t="shared" si="70"/>
        <v>69000311,</v>
      </c>
      <c r="Q417" s="1" t="str">
        <f t="shared" si="71"/>
        <v>69000311,</v>
      </c>
      <c r="R417" t="s">
        <v>5108</v>
      </c>
      <c r="S417" t="str">
        <f t="shared" si="72"/>
        <v>General Post Office</v>
      </c>
      <c r="T417" t="s">
        <v>5112</v>
      </c>
      <c r="U417" s="1" t="s">
        <v>5112</v>
      </c>
      <c r="V417" t="str">
        <f t="shared" si="73"/>
        <v>E and F Sts. between 7th and 8th Sts., NW, Washington, DISTRICT OF COLUMBIA</v>
      </c>
      <c r="W417" s="4" t="s">
        <v>5112</v>
      </c>
      <c r="X417">
        <f t="shared" si="74"/>
        <v>38.959612999999997</v>
      </c>
      <c r="Y417" t="s">
        <v>5112</v>
      </c>
      <c r="Z417">
        <f t="shared" si="75"/>
        <v>-77.024191999999999</v>
      </c>
      <c r="AA417" t="s">
        <v>11758</v>
      </c>
      <c r="AB417" s="5" t="str">
        <f t="shared" si="76"/>
        <v xml:space="preserve">[416, 416, 69000311,69000311,"General Post Office", "", "E and F Sts. between 7th and 8th Sts., NW, Washington, DISTRICT OF COLUMBIA", "38.959613", "-77.024192" ,[null, "", "", null, false], null], </v>
      </c>
    </row>
    <row r="418" spans="1:28">
      <c r="A418">
        <f t="shared" si="68"/>
        <v>417</v>
      </c>
      <c r="B418" s="1">
        <v>67000025</v>
      </c>
      <c r="C418" t="s">
        <v>830</v>
      </c>
      <c r="D418" t="s">
        <v>11324</v>
      </c>
      <c r="E418" s="3" t="s">
        <v>7520</v>
      </c>
      <c r="F418" s="3" t="s">
        <v>9183</v>
      </c>
      <c r="G418" t="s">
        <v>5475</v>
      </c>
      <c r="H418">
        <v>19670528</v>
      </c>
      <c r="I418" t="s">
        <v>1845</v>
      </c>
      <c r="J418" s="2" t="str">
        <f t="shared" si="66"/>
        <v>Text</v>
      </c>
      <c r="K418" t="s">
        <v>1846</v>
      </c>
      <c r="L418" s="2" t="str">
        <f t="shared" si="67"/>
        <v>Photos</v>
      </c>
      <c r="M418">
        <v>38.907192000000002</v>
      </c>
      <c r="N418">
        <v>-77.036871000000005</v>
      </c>
      <c r="O418" t="str">
        <f t="shared" si="69"/>
        <v xml:space="preserve">[417, 417, </v>
      </c>
      <c r="P418" s="1" t="str">
        <f t="shared" si="70"/>
        <v>67000025,</v>
      </c>
      <c r="Q418" s="1" t="str">
        <f t="shared" si="71"/>
        <v>67000025,</v>
      </c>
      <c r="R418" t="s">
        <v>5108</v>
      </c>
      <c r="S418" t="str">
        <f t="shared" si="72"/>
        <v>Georgetown Historic District</v>
      </c>
      <c r="T418" t="s">
        <v>5112</v>
      </c>
      <c r="U418" s="1" t="s">
        <v>5112</v>
      </c>
      <c r="V418" t="str">
        <f t="shared" si="73"/>
        <v>Roughly bounded by Whitehaven St., Rock Creek Park, Potomac River, and Georgetown University campus, Washington, DISTRICT OF COLUMBIA</v>
      </c>
      <c r="W418" s="4" t="s">
        <v>5112</v>
      </c>
      <c r="X418">
        <f t="shared" si="74"/>
        <v>38.907192000000002</v>
      </c>
      <c r="Y418" t="s">
        <v>5112</v>
      </c>
      <c r="Z418">
        <f t="shared" si="75"/>
        <v>-77.036871000000005</v>
      </c>
      <c r="AA418" t="s">
        <v>11758</v>
      </c>
      <c r="AB418" s="5" t="str">
        <f t="shared" si="76"/>
        <v xml:space="preserve">[417, 417, 67000025,67000025,"Georgetown Historic District", "", "Roughly bounded by Whitehaven St., Rock Creek Park, Potomac River, and Georgetown University campus, Washington, DISTRICT OF COLUMBIA", "38.907192", "-77.036871" ,[null, "", "", null, false], null], </v>
      </c>
    </row>
    <row r="419" spans="1:28">
      <c r="A419">
        <f t="shared" si="68"/>
        <v>418</v>
      </c>
      <c r="B419" s="1">
        <v>74002161</v>
      </c>
      <c r="C419" t="s">
        <v>830</v>
      </c>
      <c r="D419" t="s">
        <v>11324</v>
      </c>
      <c r="E419" s="3" t="s">
        <v>7520</v>
      </c>
      <c r="F419" s="3" t="s">
        <v>9184</v>
      </c>
      <c r="G419" t="s">
        <v>5476</v>
      </c>
      <c r="H419">
        <v>19740923</v>
      </c>
      <c r="I419" t="s">
        <v>847</v>
      </c>
      <c r="J419" s="2" t="str">
        <f t="shared" si="66"/>
        <v>Text</v>
      </c>
      <c r="K419" t="s">
        <v>848</v>
      </c>
      <c r="L419" s="2" t="str">
        <f t="shared" si="67"/>
        <v>Photos</v>
      </c>
      <c r="M419">
        <v>38.918829000000002</v>
      </c>
      <c r="N419">
        <v>-77.012468999999996</v>
      </c>
      <c r="O419" t="str">
        <f t="shared" si="69"/>
        <v xml:space="preserve">[418, 418, </v>
      </c>
      <c r="P419" s="1" t="str">
        <f t="shared" si="70"/>
        <v>74002161,</v>
      </c>
      <c r="Q419" s="1" t="str">
        <f t="shared" si="71"/>
        <v>74002161,</v>
      </c>
      <c r="R419" t="s">
        <v>5108</v>
      </c>
      <c r="S419" t="str">
        <f t="shared" si="72"/>
        <v>Gompers, Samuel, House</v>
      </c>
      <c r="T419" t="s">
        <v>5112</v>
      </c>
      <c r="U419" s="1" t="s">
        <v>5112</v>
      </c>
      <c r="V419" t="str">
        <f t="shared" si="73"/>
        <v>2122 1st St., NW, Washington, DISTRICT OF COLUMBIA</v>
      </c>
      <c r="W419" s="4" t="s">
        <v>5112</v>
      </c>
      <c r="X419">
        <f t="shared" si="74"/>
        <v>38.918829000000002</v>
      </c>
      <c r="Y419" t="s">
        <v>5112</v>
      </c>
      <c r="Z419">
        <f t="shared" si="75"/>
        <v>-77.012468999999996</v>
      </c>
      <c r="AA419" t="s">
        <v>11758</v>
      </c>
      <c r="AB419" s="5" t="str">
        <f t="shared" si="76"/>
        <v xml:space="preserve">[418, 418, 74002161,74002161,"Gompers, Samuel, House", "", "2122 1st St., NW, Washington, DISTRICT OF COLUMBIA", "38.918829", "-77.012469" ,[null, "", "", null, false], null], </v>
      </c>
    </row>
    <row r="420" spans="1:28">
      <c r="A420">
        <f t="shared" si="68"/>
        <v>419</v>
      </c>
      <c r="B420" s="1">
        <v>76002129</v>
      </c>
      <c r="C420" t="s">
        <v>830</v>
      </c>
      <c r="D420" t="s">
        <v>11324</v>
      </c>
      <c r="E420" s="3" t="s">
        <v>7520</v>
      </c>
      <c r="F420" s="3" t="s">
        <v>9185</v>
      </c>
      <c r="G420" t="s">
        <v>5477</v>
      </c>
      <c r="H420">
        <v>19760511</v>
      </c>
      <c r="I420" t="s">
        <v>2047</v>
      </c>
      <c r="J420" s="2" t="str">
        <f t="shared" si="66"/>
        <v>Text</v>
      </c>
      <c r="K420" t="s">
        <v>2048</v>
      </c>
      <c r="L420" s="2" t="str">
        <f t="shared" si="67"/>
        <v>Photos</v>
      </c>
      <c r="M420">
        <v>38.912492999999998</v>
      </c>
      <c r="N420">
        <v>-77.037270000000007</v>
      </c>
      <c r="O420" t="str">
        <f t="shared" si="69"/>
        <v xml:space="preserve">[419, 419, </v>
      </c>
      <c r="P420" s="1" t="str">
        <f t="shared" si="70"/>
        <v>76002129,</v>
      </c>
      <c r="Q420" s="1" t="str">
        <f t="shared" si="71"/>
        <v>76002129,</v>
      </c>
      <c r="R420" t="s">
        <v>5108</v>
      </c>
      <c r="S420" t="str">
        <f t="shared" si="72"/>
        <v>Grimke, Charlotte Forten, House</v>
      </c>
      <c r="T420" t="s">
        <v>5112</v>
      </c>
      <c r="U420" s="1" t="s">
        <v>5112</v>
      </c>
      <c r="V420" t="str">
        <f t="shared" si="73"/>
        <v>1608 R St., NW., Washington, DISTRICT OF COLUMBIA</v>
      </c>
      <c r="W420" s="4" t="s">
        <v>5112</v>
      </c>
      <c r="X420">
        <f t="shared" si="74"/>
        <v>38.912492999999998</v>
      </c>
      <c r="Y420" t="s">
        <v>5112</v>
      </c>
      <c r="Z420">
        <f t="shared" si="75"/>
        <v>-77.037270000000007</v>
      </c>
      <c r="AA420" t="s">
        <v>11758</v>
      </c>
      <c r="AB420" s="5" t="str">
        <f t="shared" si="76"/>
        <v xml:space="preserve">[419, 419, 76002129,76002129,"Grimke, Charlotte Forten, House", "", "1608 R St., NW., Washington, DISTRICT OF COLUMBIA", "38.912493", "-77.03727" ,[null, "", "", null, false], null], </v>
      </c>
    </row>
    <row r="421" spans="1:28">
      <c r="A421">
        <f t="shared" si="68"/>
        <v>420</v>
      </c>
      <c r="B421" s="1">
        <v>71001003</v>
      </c>
      <c r="C421" t="s">
        <v>830</v>
      </c>
      <c r="D421" t="s">
        <v>11324</v>
      </c>
      <c r="E421" s="3" t="s">
        <v>7520</v>
      </c>
      <c r="F421" s="3" t="s">
        <v>9186</v>
      </c>
      <c r="G421" t="s">
        <v>5478</v>
      </c>
      <c r="H421">
        <v>19710527</v>
      </c>
      <c r="I421" t="s">
        <v>3074</v>
      </c>
      <c r="J421" s="2" t="str">
        <f t="shared" si="66"/>
        <v>Text</v>
      </c>
      <c r="K421" t="s">
        <v>3075</v>
      </c>
      <c r="L421" s="2" t="str">
        <f t="shared" si="67"/>
        <v>Photos</v>
      </c>
      <c r="M421">
        <v>38.903007000000002</v>
      </c>
      <c r="N421">
        <v>-77.021872999999999</v>
      </c>
      <c r="O421" t="str">
        <f t="shared" si="69"/>
        <v xml:space="preserve">[420, 420, </v>
      </c>
      <c r="P421" s="1" t="str">
        <f t="shared" si="70"/>
        <v>71001003,</v>
      </c>
      <c r="Q421" s="1" t="str">
        <f t="shared" si="71"/>
        <v>71001003,</v>
      </c>
      <c r="R421" t="s">
        <v>5108</v>
      </c>
      <c r="S421" t="str">
        <f t="shared" si="72"/>
        <v>Healy Building, Georgetown University</v>
      </c>
      <c r="T421" t="s">
        <v>5112</v>
      </c>
      <c r="U421" s="1" t="s">
        <v>5112</v>
      </c>
      <c r="V421" t="str">
        <f t="shared" si="73"/>
        <v>Georgetown University campus, junction of O and Thirty-seventh Sts., Washington, DISTRICT OF COLUMBIA</v>
      </c>
      <c r="W421" s="4" t="s">
        <v>5112</v>
      </c>
      <c r="X421">
        <f t="shared" si="74"/>
        <v>38.903007000000002</v>
      </c>
      <c r="Y421" t="s">
        <v>5112</v>
      </c>
      <c r="Z421">
        <f t="shared" si="75"/>
        <v>-77.021872999999999</v>
      </c>
      <c r="AA421" t="s">
        <v>11758</v>
      </c>
      <c r="AB421" s="5" t="str">
        <f t="shared" si="76"/>
        <v xml:space="preserve">[420, 420, 71001003,71001003,"Healy Building, Georgetown University", "", "Georgetown University campus, junction of O and Thirty-seventh Sts., Washington, DISTRICT OF COLUMBIA", "38.903007", "-77.021873" ,[null, "", "", null, false], null], </v>
      </c>
    </row>
    <row r="422" spans="1:28">
      <c r="A422">
        <f t="shared" si="68"/>
        <v>421</v>
      </c>
      <c r="B422" s="1">
        <v>74002163</v>
      </c>
      <c r="C422" t="s">
        <v>830</v>
      </c>
      <c r="D422" t="s">
        <v>11324</v>
      </c>
      <c r="E422" s="3" t="s">
        <v>7520</v>
      </c>
      <c r="F422" s="3" t="s">
        <v>9187</v>
      </c>
      <c r="G422" t="s">
        <v>5479</v>
      </c>
      <c r="H422">
        <v>19740212</v>
      </c>
      <c r="I422" t="s">
        <v>849</v>
      </c>
      <c r="J422" s="2" t="str">
        <f t="shared" si="66"/>
        <v>Text</v>
      </c>
      <c r="K422" t="s">
        <v>850</v>
      </c>
      <c r="L422" s="2" t="str">
        <f t="shared" si="67"/>
        <v>Photos</v>
      </c>
      <c r="M422">
        <v>38.922924999999999</v>
      </c>
      <c r="N422">
        <v>-77.021831000000006</v>
      </c>
      <c r="O422" t="str">
        <f t="shared" si="69"/>
        <v xml:space="preserve">[421, 421, </v>
      </c>
      <c r="P422" s="1" t="str">
        <f t="shared" si="70"/>
        <v>74002163,</v>
      </c>
      <c r="Q422" s="1" t="str">
        <f t="shared" si="71"/>
        <v>74002163,</v>
      </c>
      <c r="R422" t="s">
        <v>5108</v>
      </c>
      <c r="S422" t="str">
        <f t="shared" si="72"/>
        <v>Howard, Gen. Oliver Otis, House</v>
      </c>
      <c r="T422" t="s">
        <v>5112</v>
      </c>
      <c r="U422" s="1" t="s">
        <v>5112</v>
      </c>
      <c r="V422" t="str">
        <f t="shared" si="73"/>
        <v>607 Howard Pl., Washington, DISTRICT OF COLUMBIA</v>
      </c>
      <c r="W422" s="4" t="s">
        <v>5112</v>
      </c>
      <c r="X422">
        <f t="shared" si="74"/>
        <v>38.922924999999999</v>
      </c>
      <c r="Y422" t="s">
        <v>5112</v>
      </c>
      <c r="Z422">
        <f t="shared" si="75"/>
        <v>-77.021831000000006</v>
      </c>
      <c r="AA422" t="s">
        <v>11758</v>
      </c>
      <c r="AB422" s="5" t="str">
        <f t="shared" si="76"/>
        <v xml:space="preserve">[421, 421, 74002163,74002163,"Howard, Gen. Oliver Otis, House", "", "607 Howard Pl., Washington, DISTRICT OF COLUMBIA", "38.922925", "-77.021831" ,[null, "", "", null, false], null], </v>
      </c>
    </row>
    <row r="423" spans="1:28">
      <c r="A423">
        <f t="shared" si="68"/>
        <v>422</v>
      </c>
      <c r="B423" s="1">
        <v>72001424</v>
      </c>
      <c r="C423" t="s">
        <v>830</v>
      </c>
      <c r="D423" t="s">
        <v>11324</v>
      </c>
      <c r="E423" s="3" t="s">
        <v>7520</v>
      </c>
      <c r="F423" s="3" t="s">
        <v>9188</v>
      </c>
      <c r="G423" t="s">
        <v>5480</v>
      </c>
      <c r="H423">
        <v>19721128</v>
      </c>
      <c r="I423" t="s">
        <v>851</v>
      </c>
      <c r="J423" s="2" t="str">
        <f t="shared" si="66"/>
        <v>Text</v>
      </c>
      <c r="K423" t="s">
        <v>852</v>
      </c>
      <c r="L423" s="2" t="str">
        <f t="shared" si="67"/>
        <v>Photos</v>
      </c>
      <c r="M423">
        <v>38.912866999999999</v>
      </c>
      <c r="N423">
        <v>-77.049728999999999</v>
      </c>
      <c r="O423" t="str">
        <f t="shared" si="69"/>
        <v xml:space="preserve">[422, 422, </v>
      </c>
      <c r="P423" s="1" t="str">
        <f t="shared" si="70"/>
        <v>72001424,</v>
      </c>
      <c r="Q423" s="1" t="str">
        <f t="shared" si="71"/>
        <v>72001424,</v>
      </c>
      <c r="R423" t="s">
        <v>5108</v>
      </c>
      <c r="S423" t="str">
        <f t="shared" si="72"/>
        <v>Hughes, Charles Evans, House</v>
      </c>
      <c r="T423" t="s">
        <v>5112</v>
      </c>
      <c r="U423" s="1" t="s">
        <v>5112</v>
      </c>
      <c r="V423" t="str">
        <f t="shared" si="73"/>
        <v>2223 R St., NW, Washington, DISTRICT OF COLUMBIA</v>
      </c>
      <c r="W423" s="4" t="s">
        <v>5112</v>
      </c>
      <c r="X423">
        <f t="shared" si="74"/>
        <v>38.912866999999999</v>
      </c>
      <c r="Y423" t="s">
        <v>5112</v>
      </c>
      <c r="Z423">
        <f t="shared" si="75"/>
        <v>-77.049728999999999</v>
      </c>
      <c r="AA423" t="s">
        <v>11758</v>
      </c>
      <c r="AB423" s="5" t="str">
        <f t="shared" si="76"/>
        <v xml:space="preserve">[422, 422, 72001424,72001424,"Hughes, Charles Evans, House", "", "2223 R St., NW, Washington, DISTRICT OF COLUMBIA", "38.912867", "-77.049729" ,[null, "", "", null, false], null], </v>
      </c>
    </row>
    <row r="424" spans="1:28">
      <c r="A424">
        <f t="shared" si="68"/>
        <v>423</v>
      </c>
      <c r="B424" s="1">
        <v>5001205</v>
      </c>
      <c r="C424" t="s">
        <v>830</v>
      </c>
      <c r="D424" t="s">
        <v>11324</v>
      </c>
      <c r="E424" s="3" t="s">
        <v>7520</v>
      </c>
      <c r="F424" s="3" t="s">
        <v>9189</v>
      </c>
      <c r="G424" t="s">
        <v>5481</v>
      </c>
      <c r="H424">
        <v>20050901</v>
      </c>
      <c r="I424" t="s">
        <v>4799</v>
      </c>
      <c r="J424" s="2" t="str">
        <f t="shared" si="66"/>
        <v>Text</v>
      </c>
      <c r="K424" t="s">
        <v>4800</v>
      </c>
      <c r="L424" s="2" t="str">
        <f t="shared" si="67"/>
        <v>Photos</v>
      </c>
      <c r="M424">
        <v>38.900767000000002</v>
      </c>
      <c r="N424">
        <v>-77.034295</v>
      </c>
      <c r="O424" t="str">
        <f t="shared" si="69"/>
        <v xml:space="preserve">[423, 423, </v>
      </c>
      <c r="P424" s="1" t="str">
        <f t="shared" si="70"/>
        <v>5001205,</v>
      </c>
      <c r="Q424" s="1" t="str">
        <f t="shared" si="71"/>
        <v>5001205,</v>
      </c>
      <c r="R424" t="s">
        <v>5108</v>
      </c>
      <c r="S424" t="str">
        <f t="shared" si="72"/>
        <v>Lafayette Building</v>
      </c>
      <c r="T424" t="s">
        <v>5112</v>
      </c>
      <c r="U424" s="1" t="s">
        <v>5112</v>
      </c>
      <c r="V424" t="str">
        <f t="shared" si="73"/>
        <v>811 Vermont Ave. NW, Washington, DISTRICT OF COLUMBIA</v>
      </c>
      <c r="W424" s="4" t="s">
        <v>5112</v>
      </c>
      <c r="X424">
        <f t="shared" si="74"/>
        <v>38.900767000000002</v>
      </c>
      <c r="Y424" t="s">
        <v>5112</v>
      </c>
      <c r="Z424">
        <f t="shared" si="75"/>
        <v>-77.034295</v>
      </c>
      <c r="AA424" t="s">
        <v>11758</v>
      </c>
      <c r="AB424" s="5" t="str">
        <f t="shared" si="76"/>
        <v xml:space="preserve">[423, 423, 5001205,5001205,"Lafayette Building", "", "811 Vermont Ave. NW, Washington, DISTRICT OF COLUMBIA", "38.900767", "-77.034295" ,[null, "", "", null, false], null], </v>
      </c>
    </row>
    <row r="425" spans="1:28">
      <c r="A425">
        <f t="shared" si="68"/>
        <v>424</v>
      </c>
      <c r="B425" s="1">
        <v>70000833</v>
      </c>
      <c r="C425" t="s">
        <v>830</v>
      </c>
      <c r="D425" t="s">
        <v>11324</v>
      </c>
      <c r="E425" s="3" t="s">
        <v>7520</v>
      </c>
      <c r="F425" s="3" t="s">
        <v>9190</v>
      </c>
      <c r="G425" t="s">
        <v>2343</v>
      </c>
      <c r="H425">
        <v>19700829</v>
      </c>
      <c r="I425" t="s">
        <v>2344</v>
      </c>
      <c r="J425" s="2" t="str">
        <f t="shared" si="66"/>
        <v>Text</v>
      </c>
      <c r="K425" t="s">
        <v>2345</v>
      </c>
      <c r="L425" s="2" t="str">
        <f t="shared" si="67"/>
        <v>Photos</v>
      </c>
      <c r="M425">
        <v>38.907192000000002</v>
      </c>
      <c r="N425">
        <v>-77.036871000000005</v>
      </c>
      <c r="O425" t="str">
        <f t="shared" si="69"/>
        <v xml:space="preserve">[424, 424, </v>
      </c>
      <c r="P425" s="1" t="str">
        <f t="shared" si="70"/>
        <v>70000833,</v>
      </c>
      <c r="Q425" s="1" t="str">
        <f t="shared" si="71"/>
        <v>70000833,</v>
      </c>
      <c r="R425" t="s">
        <v>5108</v>
      </c>
      <c r="S425" t="str">
        <f t="shared" si="72"/>
        <v>Lafayette Square Historic District</v>
      </c>
      <c r="T425" t="s">
        <v>5112</v>
      </c>
      <c r="U425" s="1" t="s">
        <v>5112</v>
      </c>
      <c r="V425" t="str">
        <f t="shared" si="73"/>
        <v>Roughly between 15th and 17th Sts. and H St. and State and Treasury Places, exclusive of the White House and its grounds, Washington, DISTRICT OF COLUMBIA</v>
      </c>
      <c r="W425" s="4" t="s">
        <v>5112</v>
      </c>
      <c r="X425">
        <f t="shared" si="74"/>
        <v>38.907192000000002</v>
      </c>
      <c r="Y425" t="s">
        <v>5112</v>
      </c>
      <c r="Z425">
        <f t="shared" si="75"/>
        <v>-77.036871000000005</v>
      </c>
      <c r="AA425" t="s">
        <v>11758</v>
      </c>
      <c r="AB425" s="5" t="str">
        <f t="shared" si="76"/>
        <v xml:space="preserve">[424, 424, 70000833,70000833,"Lafayette Square Historic District", "", "Roughly between 15th and 17th Sts. and H St. and State and Treasury Places, exclusive of the White House and its grounds, Washington, DISTRICT OF COLUMBIA", "38.907192", "-77.036871" ,[null, "", "", null, false], null], </v>
      </c>
    </row>
    <row r="426" spans="1:28">
      <c r="A426">
        <f t="shared" si="68"/>
        <v>425</v>
      </c>
      <c r="B426" s="1">
        <v>73002100</v>
      </c>
      <c r="C426" t="s">
        <v>830</v>
      </c>
      <c r="D426" t="s">
        <v>11324</v>
      </c>
      <c r="E426" s="3" t="s">
        <v>7520</v>
      </c>
      <c r="F426" s="3" t="s">
        <v>9191</v>
      </c>
      <c r="G426" t="s">
        <v>5482</v>
      </c>
      <c r="H426">
        <v>19730403</v>
      </c>
      <c r="I426" t="s">
        <v>855</v>
      </c>
      <c r="J426" s="2" t="str">
        <f t="shared" si="66"/>
        <v>Text</v>
      </c>
      <c r="K426" t="s">
        <v>856</v>
      </c>
      <c r="L426" s="2" t="str">
        <f t="shared" si="67"/>
        <v>Photos</v>
      </c>
      <c r="M426">
        <v>38.909336000000003</v>
      </c>
      <c r="N426">
        <v>-77.041325000000001</v>
      </c>
      <c r="O426" t="str">
        <f t="shared" si="69"/>
        <v xml:space="preserve">[425, 425, </v>
      </c>
      <c r="P426" s="1" t="str">
        <f t="shared" si="70"/>
        <v>73002100,</v>
      </c>
      <c r="Q426" s="1" t="str">
        <f t="shared" si="71"/>
        <v>73002100,</v>
      </c>
      <c r="R426" t="s">
        <v>5108</v>
      </c>
      <c r="S426" t="str">
        <f t="shared" si="72"/>
        <v>McCormick Apartments</v>
      </c>
      <c r="T426" t="s">
        <v>5112</v>
      </c>
      <c r="U426" s="1" t="s">
        <v>5112</v>
      </c>
      <c r="V426" t="str">
        <f t="shared" si="73"/>
        <v>1785 Massachusetts Ave., NW, Washington, DISTRICT OF COLUMBIA</v>
      </c>
      <c r="W426" s="4" t="s">
        <v>5112</v>
      </c>
      <c r="X426">
        <f t="shared" si="74"/>
        <v>38.909336000000003</v>
      </c>
      <c r="Y426" t="s">
        <v>5112</v>
      </c>
      <c r="Z426">
        <f t="shared" si="75"/>
        <v>-77.041325000000001</v>
      </c>
      <c r="AA426" t="s">
        <v>11758</v>
      </c>
      <c r="AB426" s="5" t="str">
        <f t="shared" si="76"/>
        <v xml:space="preserve">[425, 425, 73002100,73002100,"McCormick Apartments", "", "1785 Massachusetts Ave., NW, Washington, DISTRICT OF COLUMBIA", "38.909336", "-77.041325" ,[null, "", "", null, false], null], </v>
      </c>
    </row>
    <row r="427" spans="1:28">
      <c r="A427">
        <f t="shared" si="68"/>
        <v>426</v>
      </c>
      <c r="B427" s="1">
        <v>72001427</v>
      </c>
      <c r="C427" t="s">
        <v>830</v>
      </c>
      <c r="D427" t="s">
        <v>11324</v>
      </c>
      <c r="E427" s="3" t="s">
        <v>7520</v>
      </c>
      <c r="F427" s="3" t="s">
        <v>9192</v>
      </c>
      <c r="G427" t="s">
        <v>5483</v>
      </c>
      <c r="H427">
        <v>19721128</v>
      </c>
      <c r="I427" t="s">
        <v>857</v>
      </c>
      <c r="J427" s="2" t="str">
        <f t="shared" si="66"/>
        <v>Text</v>
      </c>
      <c r="K427" t="s">
        <v>858</v>
      </c>
      <c r="L427" s="2" t="str">
        <f t="shared" si="67"/>
        <v>Photos</v>
      </c>
      <c r="M427">
        <v>38.907192000000002</v>
      </c>
      <c r="N427">
        <v>-77.036871000000005</v>
      </c>
      <c r="O427" t="str">
        <f t="shared" si="69"/>
        <v xml:space="preserve">[426, 426, </v>
      </c>
      <c r="P427" s="1" t="str">
        <f t="shared" si="70"/>
        <v>72001427,</v>
      </c>
      <c r="Q427" s="1" t="str">
        <f t="shared" si="71"/>
        <v>72001427,</v>
      </c>
      <c r="R427" t="s">
        <v>5108</v>
      </c>
      <c r="S427" t="str">
        <f t="shared" si="72"/>
        <v>Memorial Continental Hall</v>
      </c>
      <c r="T427" t="s">
        <v>5112</v>
      </c>
      <c r="U427" s="1" t="s">
        <v>5112</v>
      </c>
      <c r="V427" t="str">
        <f t="shared" si="73"/>
        <v>17th St., between C and D Sts., NW, Washington, DISTRICT OF COLUMBIA</v>
      </c>
      <c r="W427" s="4" t="s">
        <v>5112</v>
      </c>
      <c r="X427">
        <f t="shared" si="74"/>
        <v>38.907192000000002</v>
      </c>
      <c r="Y427" t="s">
        <v>5112</v>
      </c>
      <c r="Z427">
        <f t="shared" si="75"/>
        <v>-77.036871000000005</v>
      </c>
      <c r="AA427" t="s">
        <v>11758</v>
      </c>
      <c r="AB427" s="5" t="str">
        <f t="shared" si="76"/>
        <v xml:space="preserve">[426, 426, 72001427,72001427,"Memorial Continental Hall", "", "17th St., between C and D Sts., NW, Washington, DISTRICT OF COLUMBIA", "38.907192", "-77.036871" ,[null, "", "", null, false], null], </v>
      </c>
    </row>
    <row r="428" spans="1:28">
      <c r="A428">
        <f t="shared" si="68"/>
        <v>427</v>
      </c>
      <c r="B428" s="1">
        <v>74000273</v>
      </c>
      <c r="C428" t="s">
        <v>830</v>
      </c>
      <c r="D428" t="s">
        <v>11324</v>
      </c>
      <c r="E428" s="3" t="s">
        <v>7520</v>
      </c>
      <c r="F428" s="3" t="s">
        <v>9193</v>
      </c>
      <c r="G428" t="s">
        <v>5484</v>
      </c>
      <c r="H428">
        <v>19741025</v>
      </c>
      <c r="I428" t="s">
        <v>4110</v>
      </c>
      <c r="J428" s="2" t="str">
        <f t="shared" si="66"/>
        <v>Text</v>
      </c>
      <c r="K428" t="s">
        <v>4111</v>
      </c>
      <c r="L428" s="2" t="str">
        <f t="shared" si="67"/>
        <v>Photos</v>
      </c>
      <c r="M428">
        <v>38.907192000000002</v>
      </c>
      <c r="N428">
        <v>-77.036871000000005</v>
      </c>
      <c r="O428" t="str">
        <f t="shared" si="69"/>
        <v xml:space="preserve">[427, 427, </v>
      </c>
      <c r="P428" s="1" t="str">
        <f t="shared" si="70"/>
        <v>74000273,</v>
      </c>
      <c r="Q428" s="1" t="str">
        <f t="shared" si="71"/>
        <v>74000273,</v>
      </c>
      <c r="R428" t="s">
        <v>5108</v>
      </c>
      <c r="S428" t="str">
        <f t="shared" si="72"/>
        <v>Meridian Hill Park</v>
      </c>
      <c r="T428" t="s">
        <v>5112</v>
      </c>
      <c r="U428" s="1" t="s">
        <v>5112</v>
      </c>
      <c r="V428" t="str">
        <f t="shared" si="73"/>
        <v>Bounded by 16th, Euclid, 15th, and W Sts., NW., Washington, DISTRICT OF COLUMBIA</v>
      </c>
      <c r="W428" s="4" t="s">
        <v>5112</v>
      </c>
      <c r="X428">
        <f t="shared" si="74"/>
        <v>38.907192000000002</v>
      </c>
      <c r="Y428" t="s">
        <v>5112</v>
      </c>
      <c r="Z428">
        <f t="shared" si="75"/>
        <v>-77.036871000000005</v>
      </c>
      <c r="AA428" t="s">
        <v>11758</v>
      </c>
      <c r="AB428" s="5" t="str">
        <f t="shared" si="76"/>
        <v xml:space="preserve">[427, 427, 74000273,74000273,"Meridian Hill Park", "", "Bounded by 16th, Euclid, 15th, and W Sts., NW., Washington, DISTRICT OF COLUMBIA", "38.907192", "-77.036871" ,[null, "", "", null, false], null], </v>
      </c>
    </row>
    <row r="429" spans="1:28">
      <c r="A429">
        <f t="shared" si="68"/>
        <v>428</v>
      </c>
      <c r="B429" s="1">
        <v>66000902</v>
      </c>
      <c r="C429" t="s">
        <v>830</v>
      </c>
      <c r="D429" t="s">
        <v>11324</v>
      </c>
      <c r="E429" s="3" t="s">
        <v>7520</v>
      </c>
      <c r="F429" s="3" t="s">
        <v>9194</v>
      </c>
      <c r="G429" t="s">
        <v>5485</v>
      </c>
      <c r="H429">
        <v>19661015</v>
      </c>
      <c r="I429" t="s">
        <v>871</v>
      </c>
      <c r="J429" s="2" t="str">
        <f t="shared" si="66"/>
        <v>Text</v>
      </c>
      <c r="K429" t="s">
        <v>872</v>
      </c>
      <c r="L429" s="2" t="str">
        <f t="shared" si="67"/>
        <v>Photos</v>
      </c>
      <c r="M429">
        <v>38.907707000000002</v>
      </c>
      <c r="N429">
        <v>-77.023973999999995</v>
      </c>
      <c r="O429" t="str">
        <f t="shared" si="69"/>
        <v xml:space="preserve">[428, 428, </v>
      </c>
      <c r="P429" s="1" t="str">
        <f t="shared" si="70"/>
        <v>66000902,</v>
      </c>
      <c r="Q429" s="1" t="str">
        <f t="shared" si="71"/>
        <v>66000902,</v>
      </c>
      <c r="R429" t="s">
        <v>5108</v>
      </c>
      <c r="S429" t="str">
        <f t="shared" si="72"/>
        <v>National Portrait Gallery</v>
      </c>
      <c r="T429" t="s">
        <v>5112</v>
      </c>
      <c r="U429" s="1" t="s">
        <v>5112</v>
      </c>
      <c r="V429" t="str">
        <f t="shared" si="73"/>
        <v>F and G Sts. between 7th and 9th Sts., NW, Washington, DISTRICT OF COLUMBIA</v>
      </c>
      <c r="W429" s="4" t="s">
        <v>5112</v>
      </c>
      <c r="X429">
        <f t="shared" si="74"/>
        <v>38.907707000000002</v>
      </c>
      <c r="Y429" t="s">
        <v>5112</v>
      </c>
      <c r="Z429">
        <f t="shared" si="75"/>
        <v>-77.023973999999995</v>
      </c>
      <c r="AA429" t="s">
        <v>11758</v>
      </c>
      <c r="AB429" s="5" t="str">
        <f t="shared" si="76"/>
        <v xml:space="preserve">[428, 428, 66000902,66000902,"National Portrait Gallery", "", "F and G Sts. between 7th and 9th Sts., NW, Washington, DISTRICT OF COLUMBIA", "38.907707", "-77.023974" ,[null, "", "", null, false], null], </v>
      </c>
    </row>
    <row r="430" spans="1:28">
      <c r="A430">
        <f t="shared" si="68"/>
        <v>429</v>
      </c>
      <c r="B430" s="1">
        <v>72001535</v>
      </c>
      <c r="C430" t="s">
        <v>830</v>
      </c>
      <c r="D430" t="s">
        <v>11324</v>
      </c>
      <c r="E430" s="3" t="s">
        <v>7520</v>
      </c>
      <c r="F430" s="3" t="s">
        <v>9195</v>
      </c>
      <c r="G430" t="s">
        <v>5486</v>
      </c>
      <c r="H430">
        <v>19721128</v>
      </c>
      <c r="I430" t="s">
        <v>2033</v>
      </c>
      <c r="J430" s="2" t="str">
        <f t="shared" si="66"/>
        <v>Text</v>
      </c>
      <c r="K430" t="s">
        <v>2034</v>
      </c>
      <c r="L430" s="2" t="str">
        <f t="shared" si="67"/>
        <v>Photos</v>
      </c>
      <c r="M430">
        <v>38.868270000000003</v>
      </c>
      <c r="N430">
        <v>-77.013886999999997</v>
      </c>
      <c r="O430" t="str">
        <f t="shared" si="69"/>
        <v xml:space="preserve">[429, 429, </v>
      </c>
      <c r="P430" s="1" t="str">
        <f t="shared" si="70"/>
        <v>72001535,</v>
      </c>
      <c r="Q430" s="1" t="str">
        <f t="shared" si="71"/>
        <v>72001535,</v>
      </c>
      <c r="R430" t="s">
        <v>5108</v>
      </c>
      <c r="S430" t="str">
        <f t="shared" si="72"/>
        <v>National War College</v>
      </c>
      <c r="T430" t="s">
        <v>5112</v>
      </c>
      <c r="U430" s="1" t="s">
        <v>5112</v>
      </c>
      <c r="V430" t="str">
        <f t="shared" si="73"/>
        <v>P St., within Fort Lesley J. McNair, Washington, DISTRICT OF COLUMBIA</v>
      </c>
      <c r="W430" s="4" t="s">
        <v>5112</v>
      </c>
      <c r="X430">
        <f t="shared" si="74"/>
        <v>38.868270000000003</v>
      </c>
      <c r="Y430" t="s">
        <v>5112</v>
      </c>
      <c r="Z430">
        <f t="shared" si="75"/>
        <v>-77.013886999999997</v>
      </c>
      <c r="AA430" t="s">
        <v>11758</v>
      </c>
      <c r="AB430" s="5" t="str">
        <f t="shared" si="76"/>
        <v xml:space="preserve">[429, 429, 72001535,72001535,"National War College", "", "P St., within Fort Lesley J. McNair, Washington, DISTRICT OF COLUMBIA", "38.86827", "-77.013887" ,[null, "", "", null, false], null], </v>
      </c>
    </row>
    <row r="431" spans="1:28">
      <c r="A431">
        <f t="shared" si="68"/>
        <v>430</v>
      </c>
      <c r="B431" s="1">
        <v>66000863</v>
      </c>
      <c r="C431" t="s">
        <v>830</v>
      </c>
      <c r="D431" t="s">
        <v>11324</v>
      </c>
      <c r="E431" s="3" t="s">
        <v>7520</v>
      </c>
      <c r="F431" s="3" t="s">
        <v>9196</v>
      </c>
      <c r="G431" t="s">
        <v>5487</v>
      </c>
      <c r="H431">
        <v>19661015</v>
      </c>
      <c r="I431" t="s">
        <v>1941</v>
      </c>
      <c r="J431" s="2" t="str">
        <f t="shared" si="66"/>
        <v>Text</v>
      </c>
      <c r="K431" t="s">
        <v>1942</v>
      </c>
      <c r="L431" s="2" t="str">
        <f t="shared" si="67"/>
        <v>Photos</v>
      </c>
      <c r="M431">
        <v>38.896341999999997</v>
      </c>
      <c r="N431">
        <v>-77.041409999999999</v>
      </c>
      <c r="O431" t="str">
        <f t="shared" si="69"/>
        <v xml:space="preserve">[430, 430, </v>
      </c>
      <c r="P431" s="1" t="str">
        <f t="shared" si="70"/>
        <v>66000863,</v>
      </c>
      <c r="Q431" s="1" t="str">
        <f t="shared" si="71"/>
        <v>66000863,</v>
      </c>
      <c r="R431" t="s">
        <v>5108</v>
      </c>
      <c r="S431" t="str">
        <f t="shared" si="72"/>
        <v>Octagon, The</v>
      </c>
      <c r="T431" t="s">
        <v>5112</v>
      </c>
      <c r="U431" s="1" t="s">
        <v>5112</v>
      </c>
      <c r="V431" t="str">
        <f t="shared" si="73"/>
        <v>1799 New York Ave., NW, Washington, DISTRICT OF COLUMBIA</v>
      </c>
      <c r="W431" s="4" t="s">
        <v>5112</v>
      </c>
      <c r="X431">
        <f t="shared" si="74"/>
        <v>38.896341999999997</v>
      </c>
      <c r="Y431" t="s">
        <v>5112</v>
      </c>
      <c r="Z431">
        <f t="shared" si="75"/>
        <v>-77.041409999999999</v>
      </c>
      <c r="AA431" t="s">
        <v>11758</v>
      </c>
      <c r="AB431" s="5" t="str">
        <f t="shared" si="76"/>
        <v xml:space="preserve">[430, 430, 66000863,66000863,"Octagon, The", "", "1799 New York Ave., NW, Washington, DISTRICT OF COLUMBIA", "38.896342", "-77.04141" ,[null, "", "", null, false], null], </v>
      </c>
    </row>
    <row r="432" spans="1:28">
      <c r="A432">
        <f t="shared" si="68"/>
        <v>431</v>
      </c>
      <c r="B432" s="1">
        <v>66000864</v>
      </c>
      <c r="C432" t="s">
        <v>830</v>
      </c>
      <c r="D432" t="s">
        <v>11324</v>
      </c>
      <c r="E432" s="3" t="s">
        <v>7520</v>
      </c>
      <c r="F432" s="3" t="s">
        <v>9197</v>
      </c>
      <c r="G432" t="s">
        <v>5488</v>
      </c>
      <c r="H432">
        <v>19661015</v>
      </c>
      <c r="I432" t="s">
        <v>897</v>
      </c>
      <c r="J432" s="2" t="str">
        <f t="shared" si="66"/>
        <v>Text</v>
      </c>
      <c r="K432" t="s">
        <v>898</v>
      </c>
      <c r="L432" s="2" t="str">
        <f t="shared" si="67"/>
        <v>Photos</v>
      </c>
      <c r="M432">
        <v>38.896017999999998</v>
      </c>
      <c r="N432">
        <v>-77.050111000000001</v>
      </c>
      <c r="O432" t="str">
        <f t="shared" si="69"/>
        <v xml:space="preserve">[431, 431, </v>
      </c>
      <c r="P432" s="1" t="str">
        <f t="shared" si="70"/>
        <v>66000864,</v>
      </c>
      <c r="Q432" s="1" t="str">
        <f t="shared" si="71"/>
        <v>66000864,</v>
      </c>
      <c r="R432" t="s">
        <v>5108</v>
      </c>
      <c r="S432" t="str">
        <f t="shared" si="72"/>
        <v>Old Naval Observatory</v>
      </c>
      <c r="T432" t="s">
        <v>5112</v>
      </c>
      <c r="U432" s="1" t="s">
        <v>5112</v>
      </c>
      <c r="V432" t="str">
        <f t="shared" si="73"/>
        <v>23rd and E Sts., NW, Washington, DISTRICT OF COLUMBIA</v>
      </c>
      <c r="W432" s="4" t="s">
        <v>5112</v>
      </c>
      <c r="X432">
        <f t="shared" si="74"/>
        <v>38.896017999999998</v>
      </c>
      <c r="Y432" t="s">
        <v>5112</v>
      </c>
      <c r="Z432">
        <f t="shared" si="75"/>
        <v>-77.050111000000001</v>
      </c>
      <c r="AA432" t="s">
        <v>11758</v>
      </c>
      <c r="AB432" s="5" t="str">
        <f t="shared" si="76"/>
        <v xml:space="preserve">[431, 431, 66000864,66000864,"Old Naval Observatory", "", "23rd and E Sts., NW, Washington, DISTRICT OF COLUMBIA", "38.896018", "-77.050111" ,[null, "", "", null, false], null], </v>
      </c>
    </row>
    <row r="433" spans="1:28">
      <c r="A433">
        <f t="shared" si="68"/>
        <v>432</v>
      </c>
      <c r="B433" s="1">
        <v>69000312</v>
      </c>
      <c r="C433" t="s">
        <v>830</v>
      </c>
      <c r="D433" t="s">
        <v>11324</v>
      </c>
      <c r="E433" s="3" t="s">
        <v>7520</v>
      </c>
      <c r="F433" s="3" t="s">
        <v>9198</v>
      </c>
      <c r="G433" t="s">
        <v>5489</v>
      </c>
      <c r="H433">
        <v>19690324</v>
      </c>
      <c r="I433" t="s">
        <v>1943</v>
      </c>
      <c r="J433" s="2" t="str">
        <f t="shared" si="66"/>
        <v>Text</v>
      </c>
      <c r="K433" t="s">
        <v>1944</v>
      </c>
      <c r="L433" s="2" t="str">
        <f t="shared" si="67"/>
        <v>Photos</v>
      </c>
      <c r="M433">
        <v>38.907192000000002</v>
      </c>
      <c r="N433">
        <v>-77.036871000000005</v>
      </c>
      <c r="O433" t="str">
        <f t="shared" si="69"/>
        <v xml:space="preserve">[432, 432, </v>
      </c>
      <c r="P433" s="1" t="str">
        <f t="shared" si="70"/>
        <v>69000312,</v>
      </c>
      <c r="Q433" s="1" t="str">
        <f t="shared" si="71"/>
        <v>69000312,</v>
      </c>
      <c r="R433" t="s">
        <v>5108</v>
      </c>
      <c r="S433" t="str">
        <f t="shared" si="72"/>
        <v>Pension Building</v>
      </c>
      <c r="T433" t="s">
        <v>5112</v>
      </c>
      <c r="U433" s="1" t="s">
        <v>5112</v>
      </c>
      <c r="V433" t="str">
        <f t="shared" si="73"/>
        <v>4th and 5th Sts. between F and G Sts., NW, Washington, DISTRICT OF COLUMBIA</v>
      </c>
      <c r="W433" s="4" t="s">
        <v>5112</v>
      </c>
      <c r="X433">
        <f t="shared" si="74"/>
        <v>38.907192000000002</v>
      </c>
      <c r="Y433" t="s">
        <v>5112</v>
      </c>
      <c r="Z433">
        <f t="shared" si="75"/>
        <v>-77.036871000000005</v>
      </c>
      <c r="AA433" t="s">
        <v>11758</v>
      </c>
      <c r="AB433" s="5" t="str">
        <f t="shared" si="76"/>
        <v xml:space="preserve">[432, 432, 69000312,69000312,"Pension Building", "", "4th and 5th Sts. between F and G Sts., NW, Washington, DISTRICT OF COLUMBIA", "38.907192", "-77.036871" ,[null, "", "", null, false], null], </v>
      </c>
    </row>
    <row r="434" spans="1:28">
      <c r="A434">
        <f t="shared" si="68"/>
        <v>433</v>
      </c>
      <c r="B434" s="1">
        <v>91002048</v>
      </c>
      <c r="C434" t="s">
        <v>830</v>
      </c>
      <c r="D434" t="s">
        <v>11324</v>
      </c>
      <c r="E434" s="3" t="s">
        <v>7520</v>
      </c>
      <c r="F434" s="3" t="s">
        <v>9199</v>
      </c>
      <c r="G434" t="s">
        <v>5490</v>
      </c>
      <c r="H434">
        <v>19910717</v>
      </c>
      <c r="I434" t="s">
        <v>3836</v>
      </c>
      <c r="J434" s="2" t="str">
        <f t="shared" si="66"/>
        <v>Text</v>
      </c>
      <c r="K434" t="s">
        <v>3837</v>
      </c>
      <c r="L434" s="2" t="str">
        <f t="shared" si="67"/>
        <v>Photos</v>
      </c>
      <c r="M434">
        <v>38.915317000000002</v>
      </c>
      <c r="N434">
        <v>-77.051522000000006</v>
      </c>
      <c r="O434" t="str">
        <f t="shared" si="69"/>
        <v xml:space="preserve">[433, 433, </v>
      </c>
      <c r="P434" s="1" t="str">
        <f t="shared" si="70"/>
        <v>91002048,</v>
      </c>
      <c r="Q434" s="1" t="str">
        <f t="shared" si="71"/>
        <v>91002048,</v>
      </c>
      <c r="R434" t="s">
        <v>5108</v>
      </c>
      <c r="S434" t="str">
        <f t="shared" si="72"/>
        <v>Perkins, Frances, House</v>
      </c>
      <c r="T434" t="s">
        <v>5112</v>
      </c>
      <c r="U434" s="1" t="s">
        <v>5112</v>
      </c>
      <c r="V434" t="str">
        <f t="shared" si="73"/>
        <v>2326 California St., NW., Washington, DISTRICT OF COLUMBIA</v>
      </c>
      <c r="W434" s="4" t="s">
        <v>5112</v>
      </c>
      <c r="X434">
        <f t="shared" si="74"/>
        <v>38.915317000000002</v>
      </c>
      <c r="Y434" t="s">
        <v>5112</v>
      </c>
      <c r="Z434">
        <f t="shared" si="75"/>
        <v>-77.051522000000006</v>
      </c>
      <c r="AA434" t="s">
        <v>11758</v>
      </c>
      <c r="AB434" s="5" t="str">
        <f t="shared" si="76"/>
        <v xml:space="preserve">[433, 433, 91002048,91002048,"Perkins, Frances, House", "", "2326 California St., NW., Washington, DISTRICT OF COLUMBIA", "38.915317", "-77.051522" ,[null, "", "", null, false], null], </v>
      </c>
    </row>
    <row r="435" spans="1:28">
      <c r="A435">
        <f t="shared" si="68"/>
        <v>434</v>
      </c>
      <c r="B435" s="1">
        <v>66000852</v>
      </c>
      <c r="C435" t="s">
        <v>830</v>
      </c>
      <c r="D435" t="s">
        <v>11324</v>
      </c>
      <c r="E435" s="3" t="s">
        <v>7520</v>
      </c>
      <c r="F435" s="3" t="s">
        <v>9200</v>
      </c>
      <c r="G435" t="s">
        <v>5491</v>
      </c>
      <c r="H435">
        <v>19661015</v>
      </c>
      <c r="I435" t="s">
        <v>2692</v>
      </c>
      <c r="J435" s="2" t="str">
        <f t="shared" si="66"/>
        <v>Text</v>
      </c>
      <c r="K435" t="s">
        <v>2693</v>
      </c>
      <c r="L435" s="2" t="str">
        <f t="shared" si="67"/>
        <v>Photos</v>
      </c>
      <c r="M435">
        <v>38.892029999999998</v>
      </c>
      <c r="N435">
        <v>-76.985510000000005</v>
      </c>
      <c r="O435" t="str">
        <f t="shared" si="69"/>
        <v xml:space="preserve">[434, 434, </v>
      </c>
      <c r="P435" s="1" t="str">
        <f t="shared" si="70"/>
        <v>66000852,</v>
      </c>
      <c r="Q435" s="1" t="str">
        <f t="shared" si="71"/>
        <v>66000852,</v>
      </c>
      <c r="R435" t="s">
        <v>5108</v>
      </c>
      <c r="S435" t="str">
        <f t="shared" si="72"/>
        <v>PHILADELPHIA (gundelo)</v>
      </c>
      <c r="T435" t="s">
        <v>5112</v>
      </c>
      <c r="U435" s="1" t="s">
        <v>5112</v>
      </c>
      <c r="V435" t="str">
        <f t="shared" si="73"/>
        <v>14th St. and Constitution Ave., NW, Washington, DISTRICT OF COLUMBIA</v>
      </c>
      <c r="W435" s="4" t="s">
        <v>5112</v>
      </c>
      <c r="X435">
        <f t="shared" si="74"/>
        <v>38.892029999999998</v>
      </c>
      <c r="Y435" t="s">
        <v>5112</v>
      </c>
      <c r="Z435">
        <f t="shared" si="75"/>
        <v>-76.985510000000005</v>
      </c>
      <c r="AA435" t="s">
        <v>11758</v>
      </c>
      <c r="AB435" s="5" t="str">
        <f t="shared" si="76"/>
        <v xml:space="preserve">[434, 434, 66000852,66000852,"PHILADELPHIA (gundelo)", "", "14th St. and Constitution Ave., NW, Washington, DISTRICT OF COLUMBIA", "38.89203", "-76.98551" ,[null, "", "", null, false], null], </v>
      </c>
    </row>
    <row r="436" spans="1:28">
      <c r="A436">
        <f t="shared" si="68"/>
        <v>435</v>
      </c>
      <c r="B436" s="1">
        <v>69000300</v>
      </c>
      <c r="C436" t="s">
        <v>830</v>
      </c>
      <c r="D436" t="s">
        <v>11324</v>
      </c>
      <c r="E436" s="3" t="s">
        <v>7520</v>
      </c>
      <c r="F436" s="3" t="s">
        <v>9201</v>
      </c>
      <c r="G436" t="s">
        <v>5492</v>
      </c>
      <c r="H436">
        <v>19690324</v>
      </c>
      <c r="I436" t="s">
        <v>873</v>
      </c>
      <c r="J436" s="2" t="str">
        <f t="shared" si="66"/>
        <v>Text</v>
      </c>
      <c r="K436" t="s">
        <v>874</v>
      </c>
      <c r="L436" s="2" t="str">
        <f t="shared" si="67"/>
        <v>Photos</v>
      </c>
      <c r="M436">
        <v>38.898811000000002</v>
      </c>
      <c r="N436">
        <v>-77.039447999999993</v>
      </c>
      <c r="O436" t="str">
        <f t="shared" si="69"/>
        <v xml:space="preserve">[435, 435, </v>
      </c>
      <c r="P436" s="1" t="str">
        <f t="shared" si="70"/>
        <v>69000300,</v>
      </c>
      <c r="Q436" s="1" t="str">
        <f t="shared" si="71"/>
        <v>69000300,</v>
      </c>
      <c r="R436" t="s">
        <v>5108</v>
      </c>
      <c r="S436" t="str">
        <f t="shared" si="72"/>
        <v>Renwick Museum</v>
      </c>
      <c r="T436" t="s">
        <v>5112</v>
      </c>
      <c r="U436" s="1" t="s">
        <v>5112</v>
      </c>
      <c r="V436" t="str">
        <f t="shared" si="73"/>
        <v>NE corner, 17th St. and Pennsylvania Ave., NW, Washington, DISTRICT OF COLUMBIA</v>
      </c>
      <c r="W436" s="4" t="s">
        <v>5112</v>
      </c>
      <c r="X436">
        <f t="shared" si="74"/>
        <v>38.898811000000002</v>
      </c>
      <c r="Y436" t="s">
        <v>5112</v>
      </c>
      <c r="Z436">
        <f t="shared" si="75"/>
        <v>-77.039447999999993</v>
      </c>
      <c r="AA436" t="s">
        <v>11758</v>
      </c>
      <c r="AB436" s="5" t="str">
        <f t="shared" si="76"/>
        <v xml:space="preserve">[435, 435, 69000300,69000300,"Renwick Museum", "", "NE corner, 17th St. and Pennsylvania Ave., NW, Washington, DISTRICT OF COLUMBIA", "38.898811", "-77.039448" ,[null, "", "", null, false], null], </v>
      </c>
    </row>
    <row r="437" spans="1:28">
      <c r="A437">
        <f t="shared" si="68"/>
        <v>436</v>
      </c>
      <c r="B437" s="1">
        <v>66000866</v>
      </c>
      <c r="C437" t="s">
        <v>830</v>
      </c>
      <c r="D437" t="s">
        <v>11324</v>
      </c>
      <c r="E437" s="3" t="s">
        <v>7520</v>
      </c>
      <c r="F437" s="3" t="s">
        <v>9202</v>
      </c>
      <c r="G437" t="s">
        <v>5493</v>
      </c>
      <c r="H437">
        <v>19661015</v>
      </c>
      <c r="I437" t="s">
        <v>899</v>
      </c>
      <c r="J437" s="2" t="str">
        <f t="shared" si="66"/>
        <v>Text</v>
      </c>
      <c r="K437" t="s">
        <v>900</v>
      </c>
      <c r="L437" s="2" t="str">
        <f t="shared" si="67"/>
        <v>Photos</v>
      </c>
      <c r="M437">
        <v>38.912036000000001</v>
      </c>
      <c r="N437">
        <v>-77.029841000000005</v>
      </c>
      <c r="O437" t="str">
        <f t="shared" si="69"/>
        <v xml:space="preserve">[436, 436, </v>
      </c>
      <c r="P437" s="1" t="str">
        <f t="shared" si="70"/>
        <v>66000866,</v>
      </c>
      <c r="Q437" s="1" t="str">
        <f t="shared" si="71"/>
        <v>66000866,</v>
      </c>
      <c r="R437" t="s">
        <v>5108</v>
      </c>
      <c r="S437" t="str">
        <f t="shared" si="72"/>
        <v>Richards, Zalmon, House</v>
      </c>
      <c r="T437" t="s">
        <v>5112</v>
      </c>
      <c r="U437" s="1" t="s">
        <v>5112</v>
      </c>
      <c r="V437" t="str">
        <f t="shared" si="73"/>
        <v>1301 Corcoran St., NW, Washington, DISTRICT OF COLUMBIA</v>
      </c>
      <c r="W437" s="4" t="s">
        <v>5112</v>
      </c>
      <c r="X437">
        <f t="shared" si="74"/>
        <v>38.912036000000001</v>
      </c>
      <c r="Y437" t="s">
        <v>5112</v>
      </c>
      <c r="Z437">
        <f t="shared" si="75"/>
        <v>-77.029841000000005</v>
      </c>
      <c r="AA437" t="s">
        <v>11758</v>
      </c>
      <c r="AB437" s="5" t="str">
        <f t="shared" si="76"/>
        <v xml:space="preserve">[436, 436, 66000866,66000866,"Richards, Zalmon, House", "", "1301 Corcoran St., NW, Washington, DISTRICT OF COLUMBIA", "38.912036", "-77.029841" ,[null, "", "", null, false], null], </v>
      </c>
    </row>
    <row r="438" spans="1:28">
      <c r="A438">
        <f t="shared" si="68"/>
        <v>437</v>
      </c>
      <c r="B438" s="1">
        <v>72001432</v>
      </c>
      <c r="C438" t="s">
        <v>830</v>
      </c>
      <c r="D438" t="s">
        <v>11324</v>
      </c>
      <c r="E438" s="3" t="s">
        <v>7520</v>
      </c>
      <c r="F438" s="3" t="s">
        <v>9203</v>
      </c>
      <c r="G438" t="s">
        <v>5494</v>
      </c>
      <c r="H438">
        <v>19720616</v>
      </c>
      <c r="I438" t="s">
        <v>2151</v>
      </c>
      <c r="J438" s="2" t="str">
        <f t="shared" si="66"/>
        <v>Text</v>
      </c>
      <c r="K438" t="s">
        <v>2152</v>
      </c>
      <c r="L438" s="2" t="str">
        <f t="shared" si="67"/>
        <v>Photos</v>
      </c>
      <c r="M438">
        <v>38.892316000000001</v>
      </c>
      <c r="N438">
        <v>-77.003766999999996</v>
      </c>
      <c r="O438" t="str">
        <f t="shared" si="69"/>
        <v xml:space="preserve">[437, 437, </v>
      </c>
      <c r="P438" s="1" t="str">
        <f t="shared" si="70"/>
        <v>72001432,</v>
      </c>
      <c r="Q438" s="1" t="str">
        <f t="shared" si="71"/>
        <v>72001432,</v>
      </c>
      <c r="R438" t="s">
        <v>5108</v>
      </c>
      <c r="S438" t="str">
        <f t="shared" si="72"/>
        <v>Sewall-Belmont House National Historic Site</v>
      </c>
      <c r="T438" t="s">
        <v>5112</v>
      </c>
      <c r="U438" s="1" t="s">
        <v>5112</v>
      </c>
      <c r="V438" t="str">
        <f t="shared" si="73"/>
        <v>144 Constitution Ave., NE., Washington, DISTRICT OF COLUMBIA</v>
      </c>
      <c r="W438" s="4" t="s">
        <v>5112</v>
      </c>
      <c r="X438">
        <f t="shared" si="74"/>
        <v>38.892316000000001</v>
      </c>
      <c r="Y438" t="s">
        <v>5112</v>
      </c>
      <c r="Z438">
        <f t="shared" si="75"/>
        <v>-77.003766999999996</v>
      </c>
      <c r="AA438" t="s">
        <v>11758</v>
      </c>
      <c r="AB438" s="5" t="str">
        <f t="shared" si="76"/>
        <v xml:space="preserve">[437, 437, 72001432,72001432,"Sewall-Belmont House National Historic Site", "", "144 Constitution Ave., NE., Washington, DISTRICT OF COLUMBIA", "38.892316", "-77.003767" ,[null, "", "", null, false], null], </v>
      </c>
    </row>
    <row r="439" spans="1:28">
      <c r="A439">
        <f t="shared" si="68"/>
        <v>438</v>
      </c>
      <c r="B439" s="1">
        <v>66000867</v>
      </c>
      <c r="C439" t="s">
        <v>830</v>
      </c>
      <c r="D439" t="s">
        <v>11324</v>
      </c>
      <c r="E439" s="3" t="s">
        <v>7520</v>
      </c>
      <c r="F439" s="3" t="s">
        <v>9204</v>
      </c>
      <c r="G439" t="s">
        <v>5495</v>
      </c>
      <c r="H439">
        <v>19661015</v>
      </c>
      <c r="I439" t="s">
        <v>877</v>
      </c>
      <c r="J439" s="2" t="str">
        <f t="shared" si="66"/>
        <v>Text</v>
      </c>
      <c r="K439" t="s">
        <v>878</v>
      </c>
      <c r="L439" s="2" t="str">
        <f t="shared" si="67"/>
        <v>Photos</v>
      </c>
      <c r="M439">
        <v>38.880431000000002</v>
      </c>
      <c r="N439">
        <v>-77.131709000000001</v>
      </c>
      <c r="O439" t="str">
        <f t="shared" si="69"/>
        <v xml:space="preserve">[438, 438, </v>
      </c>
      <c r="P439" s="1" t="str">
        <f t="shared" si="70"/>
        <v>66000867,</v>
      </c>
      <c r="Q439" s="1" t="str">
        <f t="shared" si="71"/>
        <v>66000867,</v>
      </c>
      <c r="R439" t="s">
        <v>5108</v>
      </c>
      <c r="S439" t="str">
        <f t="shared" si="72"/>
        <v>Smithsonian Building</v>
      </c>
      <c r="T439" t="s">
        <v>5112</v>
      </c>
      <c r="U439" s="1" t="s">
        <v>5112</v>
      </c>
      <c r="V439" t="str">
        <f t="shared" si="73"/>
        <v>Jefferson Dr. at 10th St., SW, Washington, DISTRICT OF COLUMBIA</v>
      </c>
      <c r="W439" s="4" t="s">
        <v>5112</v>
      </c>
      <c r="X439">
        <f t="shared" si="74"/>
        <v>38.880431000000002</v>
      </c>
      <c r="Y439" t="s">
        <v>5112</v>
      </c>
      <c r="Z439">
        <f t="shared" si="75"/>
        <v>-77.131709000000001</v>
      </c>
      <c r="AA439" t="s">
        <v>11758</v>
      </c>
      <c r="AB439" s="5" t="str">
        <f t="shared" si="76"/>
        <v xml:space="preserve">[438, 438, 66000867,66000867,"Smithsonian Building", "", "Jefferson Dr. at 10th St., SW, Washington, DISTRICT OF COLUMBIA", "38.880431", "-77.131709" ,[null, "", "", null, false], null], </v>
      </c>
    </row>
    <row r="440" spans="1:28">
      <c r="A440">
        <f t="shared" si="68"/>
        <v>439</v>
      </c>
      <c r="B440" s="1">
        <v>1001045</v>
      </c>
      <c r="C440" t="s">
        <v>830</v>
      </c>
      <c r="D440" t="s">
        <v>11324</v>
      </c>
      <c r="E440" s="3" t="s">
        <v>7670</v>
      </c>
      <c r="F440" s="3" t="s">
        <v>9205</v>
      </c>
      <c r="G440" t="s">
        <v>5496</v>
      </c>
      <c r="H440">
        <v>20010807</v>
      </c>
      <c r="I440" t="s">
        <v>4567</v>
      </c>
      <c r="J440" s="2" t="str">
        <f t="shared" si="66"/>
        <v>Text</v>
      </c>
      <c r="K440" t="s">
        <v>4568</v>
      </c>
      <c r="L440" s="2" t="str">
        <f t="shared" si="67"/>
        <v>Photos</v>
      </c>
      <c r="M440">
        <v>38.884059000000001</v>
      </c>
      <c r="N440">
        <v>-76.953055000000006</v>
      </c>
      <c r="O440" t="str">
        <f t="shared" si="69"/>
        <v xml:space="preserve">[439, 439, </v>
      </c>
      <c r="P440" s="1" t="str">
        <f t="shared" si="70"/>
        <v>1001045,</v>
      </c>
      <c r="Q440" s="1" t="str">
        <f t="shared" si="71"/>
        <v>1001045,</v>
      </c>
      <c r="R440" t="s">
        <v>5108</v>
      </c>
      <c r="S440" t="str">
        <f t="shared" si="72"/>
        <v>Sousa, John Philip, Junior High School</v>
      </c>
      <c r="T440" t="s">
        <v>5112</v>
      </c>
      <c r="U440" s="1" t="s">
        <v>5112</v>
      </c>
      <c r="V440" t="str">
        <f t="shared" si="73"/>
        <v>3650 Ely Place, SE, Washington DC, DISTRICT OF COLUMBIA</v>
      </c>
      <c r="W440" s="4" t="s">
        <v>5112</v>
      </c>
      <c r="X440">
        <f t="shared" si="74"/>
        <v>38.884059000000001</v>
      </c>
      <c r="Y440" t="s">
        <v>5112</v>
      </c>
      <c r="Z440">
        <f t="shared" si="75"/>
        <v>-76.953055000000006</v>
      </c>
      <c r="AA440" t="s">
        <v>11758</v>
      </c>
      <c r="AB440" s="5" t="str">
        <f t="shared" si="76"/>
        <v xml:space="preserve">[439, 439, 1001045,1001045,"Sousa, John Philip, Junior High School", "", "3650 Ely Place, SE, Washington DC, DISTRICT OF COLUMBIA", "38.884059", "-76.953055" ,[null, "", "", null, false], null], </v>
      </c>
    </row>
    <row r="441" spans="1:28">
      <c r="A441">
        <f t="shared" si="68"/>
        <v>440</v>
      </c>
      <c r="B441" s="1">
        <v>79003101</v>
      </c>
      <c r="C441" t="s">
        <v>830</v>
      </c>
      <c r="D441" t="s">
        <v>11324</v>
      </c>
      <c r="E441" s="3" t="s">
        <v>7520</v>
      </c>
      <c r="F441" s="3" t="s">
        <v>9206</v>
      </c>
      <c r="G441" t="s">
        <v>5497</v>
      </c>
      <c r="H441">
        <v>19790426</v>
      </c>
      <c r="I441" t="s">
        <v>3634</v>
      </c>
      <c r="J441" s="2" t="str">
        <f t="shared" si="66"/>
        <v>Text</v>
      </c>
      <c r="K441" t="s">
        <v>3635</v>
      </c>
      <c r="L441" s="2" t="str">
        <f t="shared" si="67"/>
        <v>Photos</v>
      </c>
      <c r="M441">
        <v>38.849518000000003</v>
      </c>
      <c r="N441">
        <v>-76.995964000000001</v>
      </c>
      <c r="O441" t="str">
        <f t="shared" si="69"/>
        <v xml:space="preserve">[440, 440, </v>
      </c>
      <c r="P441" s="1" t="str">
        <f t="shared" si="70"/>
        <v>79003101,</v>
      </c>
      <c r="Q441" s="1" t="str">
        <f t="shared" si="71"/>
        <v>79003101,</v>
      </c>
      <c r="R441" t="s">
        <v>5108</v>
      </c>
      <c r="S441" t="str">
        <f t="shared" si="72"/>
        <v>St. Elizabeths Hospital</v>
      </c>
      <c r="T441" t="s">
        <v>5112</v>
      </c>
      <c r="U441" s="1" t="s">
        <v>5112</v>
      </c>
      <c r="V441" t="str">
        <f t="shared" si="73"/>
        <v>2700 Martin Luther King Jr., Ave., SE., Washington, DISTRICT OF COLUMBIA</v>
      </c>
      <c r="W441" s="4" t="s">
        <v>5112</v>
      </c>
      <c r="X441">
        <f t="shared" si="74"/>
        <v>38.849518000000003</v>
      </c>
      <c r="Y441" t="s">
        <v>5112</v>
      </c>
      <c r="Z441">
        <f t="shared" si="75"/>
        <v>-76.995964000000001</v>
      </c>
      <c r="AA441" t="s">
        <v>11758</v>
      </c>
      <c r="AB441" s="5" t="str">
        <f t="shared" si="76"/>
        <v xml:space="preserve">[440, 440, 79003101,79003101,"St. Elizabeths Hospital", "", "2700 Martin Luther King Jr., Ave., SE., Washington, DISTRICT OF COLUMBIA", "38.849518", "-76.995964" ,[null, "", "", null, false], null], </v>
      </c>
    </row>
    <row r="442" spans="1:28">
      <c r="A442">
        <f t="shared" si="68"/>
        <v>441</v>
      </c>
      <c r="B442" s="1">
        <v>66000868</v>
      </c>
      <c r="C442" t="s">
        <v>830</v>
      </c>
      <c r="D442" t="s">
        <v>11324</v>
      </c>
      <c r="E442" s="3" t="s">
        <v>7520</v>
      </c>
      <c r="F442" s="3" t="s">
        <v>9207</v>
      </c>
      <c r="G442" t="s">
        <v>5498</v>
      </c>
      <c r="H442">
        <v>19661015</v>
      </c>
      <c r="I442" t="s">
        <v>3380</v>
      </c>
      <c r="J442" s="2" t="str">
        <f t="shared" si="66"/>
        <v>Text</v>
      </c>
      <c r="K442" t="s">
        <v>3381</v>
      </c>
      <c r="L442" s="2" t="str">
        <f t="shared" si="67"/>
        <v>Photos</v>
      </c>
      <c r="M442">
        <v>38.900213999999998</v>
      </c>
      <c r="N442">
        <v>-77.036544000000006</v>
      </c>
      <c r="O442" t="str">
        <f t="shared" si="69"/>
        <v xml:space="preserve">[441, 441, </v>
      </c>
      <c r="P442" s="1" t="str">
        <f t="shared" si="70"/>
        <v>66000868,</v>
      </c>
      <c r="Q442" s="1" t="str">
        <f t="shared" si="71"/>
        <v>66000868,</v>
      </c>
      <c r="R442" t="s">
        <v>5108</v>
      </c>
      <c r="S442" t="str">
        <f t="shared" si="72"/>
        <v>St. John's Church</v>
      </c>
      <c r="T442" t="s">
        <v>5112</v>
      </c>
      <c r="U442" s="1" t="s">
        <v>5112</v>
      </c>
      <c r="V442" t="str">
        <f t="shared" si="73"/>
        <v>16th and H Sts., NW, Washington, DISTRICT OF COLUMBIA</v>
      </c>
      <c r="W442" s="4" t="s">
        <v>5112</v>
      </c>
      <c r="X442">
        <f t="shared" si="74"/>
        <v>38.900213999999998</v>
      </c>
      <c r="Y442" t="s">
        <v>5112</v>
      </c>
      <c r="Z442">
        <f t="shared" si="75"/>
        <v>-77.036544000000006</v>
      </c>
      <c r="AA442" t="s">
        <v>11758</v>
      </c>
      <c r="AB442" s="5" t="str">
        <f t="shared" si="76"/>
        <v xml:space="preserve">[441, 441, 66000868,66000868,"St. John's Church", "", "16th and H Sts., NW, Washington, DISTRICT OF COLUMBIA", "38.900214", "-77.036544" ,[null, "", "", null, false], null], </v>
      </c>
    </row>
    <row r="443" spans="1:28">
      <c r="A443">
        <f t="shared" si="68"/>
        <v>442</v>
      </c>
      <c r="B443" s="1">
        <v>76002131</v>
      </c>
      <c r="C443" t="s">
        <v>830</v>
      </c>
      <c r="D443" t="s">
        <v>11324</v>
      </c>
      <c r="E443" s="3" t="s">
        <v>7520</v>
      </c>
      <c r="F443" s="3" t="s">
        <v>9208</v>
      </c>
      <c r="G443" t="s">
        <v>5499</v>
      </c>
      <c r="H443">
        <v>19760511</v>
      </c>
      <c r="I443" t="s">
        <v>875</v>
      </c>
      <c r="J443" s="2" t="str">
        <f t="shared" si="66"/>
        <v>Text</v>
      </c>
      <c r="K443" t="s">
        <v>876</v>
      </c>
      <c r="L443" s="2" t="str">
        <f t="shared" si="67"/>
        <v>Photos</v>
      </c>
      <c r="M443">
        <v>38.910390999999997</v>
      </c>
      <c r="N443">
        <v>-77.034549999999996</v>
      </c>
      <c r="O443" t="str">
        <f t="shared" si="69"/>
        <v xml:space="preserve">[442, 442, </v>
      </c>
      <c r="P443" s="1" t="str">
        <f t="shared" si="70"/>
        <v>76002131,</v>
      </c>
      <c r="Q443" s="1" t="str">
        <f t="shared" si="71"/>
        <v>76002131,</v>
      </c>
      <c r="R443" t="s">
        <v>5108</v>
      </c>
      <c r="S443" t="str">
        <f t="shared" si="72"/>
        <v>St. Luke's Episcopal Church</v>
      </c>
      <c r="T443" t="s">
        <v>5112</v>
      </c>
      <c r="U443" s="1" t="s">
        <v>5112</v>
      </c>
      <c r="V443" t="str">
        <f t="shared" si="73"/>
        <v>15th and Church Sts., NW, Washington, DISTRICT OF COLUMBIA</v>
      </c>
      <c r="W443" s="4" t="s">
        <v>5112</v>
      </c>
      <c r="X443">
        <f t="shared" si="74"/>
        <v>38.910390999999997</v>
      </c>
      <c r="Y443" t="s">
        <v>5112</v>
      </c>
      <c r="Z443">
        <f t="shared" si="75"/>
        <v>-77.034549999999996</v>
      </c>
      <c r="AA443" t="s">
        <v>11758</v>
      </c>
      <c r="AB443" s="5" t="str">
        <f t="shared" si="76"/>
        <v xml:space="preserve">[442, 442, 76002131,76002131,"St. Luke's Episcopal Church", "", "15th and Church Sts., NW, Washington, DISTRICT OF COLUMBIA", "38.910391", "-77.03455" ,[null, "", "", null, false], null], </v>
      </c>
    </row>
    <row r="444" spans="1:28">
      <c r="A444">
        <f t="shared" si="68"/>
        <v>443</v>
      </c>
      <c r="B444" s="1">
        <v>75002055</v>
      </c>
      <c r="C444" t="s">
        <v>830</v>
      </c>
      <c r="D444" t="s">
        <v>11324</v>
      </c>
      <c r="E444" s="3" t="s">
        <v>7520</v>
      </c>
      <c r="F444" s="3" t="s">
        <v>9209</v>
      </c>
      <c r="G444" t="s">
        <v>5500</v>
      </c>
      <c r="H444">
        <v>19750515</v>
      </c>
      <c r="I444" t="s">
        <v>879</v>
      </c>
      <c r="J444" s="2" t="str">
        <f t="shared" si="66"/>
        <v>Text</v>
      </c>
      <c r="K444" t="s">
        <v>880</v>
      </c>
      <c r="L444" s="2" t="str">
        <f t="shared" si="67"/>
        <v>Photos</v>
      </c>
      <c r="M444">
        <v>38.915726999999997</v>
      </c>
      <c r="N444">
        <v>-77.016903999999997</v>
      </c>
      <c r="O444" t="str">
        <f t="shared" si="69"/>
        <v xml:space="preserve">[443, 443, </v>
      </c>
      <c r="P444" s="1" t="str">
        <f t="shared" si="70"/>
        <v>75002055,</v>
      </c>
      <c r="Q444" s="1" t="str">
        <f t="shared" si="71"/>
        <v>75002055,</v>
      </c>
      <c r="R444" t="s">
        <v>5108</v>
      </c>
      <c r="S444" t="str">
        <f t="shared" si="72"/>
        <v>Terrell, Mary Church, House</v>
      </c>
      <c r="T444" t="s">
        <v>5112</v>
      </c>
      <c r="U444" s="1" t="s">
        <v>5112</v>
      </c>
      <c r="V444" t="str">
        <f t="shared" si="73"/>
        <v>326 T St., NW, Washington, DISTRICT OF COLUMBIA</v>
      </c>
      <c r="W444" s="4" t="s">
        <v>5112</v>
      </c>
      <c r="X444">
        <f t="shared" si="74"/>
        <v>38.915726999999997</v>
      </c>
      <c r="Y444" t="s">
        <v>5112</v>
      </c>
      <c r="Z444">
        <f t="shared" si="75"/>
        <v>-77.016903999999997</v>
      </c>
      <c r="AA444" t="s">
        <v>11758</v>
      </c>
      <c r="AB444" s="5" t="str">
        <f t="shared" si="76"/>
        <v xml:space="preserve">[443, 443, 75002055,75002055,"Terrell, Mary Church, House", "", "326 T St., NW, Washington, DISTRICT OF COLUMBIA", "38.915727", "-77.016904" ,[null, "", "", null, false], null], </v>
      </c>
    </row>
    <row r="445" spans="1:28">
      <c r="A445">
        <f t="shared" si="68"/>
        <v>444</v>
      </c>
      <c r="B445" s="1">
        <v>91002049</v>
      </c>
      <c r="C445" t="s">
        <v>830</v>
      </c>
      <c r="D445" t="s">
        <v>11324</v>
      </c>
      <c r="E445" s="3" t="s">
        <v>7520</v>
      </c>
      <c r="F445" s="3" t="s">
        <v>9210</v>
      </c>
      <c r="G445" t="s">
        <v>5501</v>
      </c>
      <c r="H445">
        <v>19910717</v>
      </c>
      <c r="I445" t="s">
        <v>3840</v>
      </c>
      <c r="J445" s="2" t="str">
        <f t="shared" si="66"/>
        <v>Text</v>
      </c>
      <c r="K445" t="s">
        <v>3841</v>
      </c>
      <c r="L445" s="2" t="str">
        <f t="shared" si="67"/>
        <v>Photos</v>
      </c>
      <c r="M445">
        <v>38.897236999999997</v>
      </c>
      <c r="N445">
        <v>-76.929119</v>
      </c>
      <c r="O445" t="str">
        <f t="shared" si="69"/>
        <v xml:space="preserve">[444, 444, </v>
      </c>
      <c r="P445" s="1" t="str">
        <f t="shared" si="70"/>
        <v>91002049,</v>
      </c>
      <c r="Q445" s="1" t="str">
        <f t="shared" si="71"/>
        <v>91002049,</v>
      </c>
      <c r="R445" t="s">
        <v>5108</v>
      </c>
      <c r="S445" t="str">
        <f t="shared" si="72"/>
        <v>Trades Hall of National Training School for Women and Girls</v>
      </c>
      <c r="T445" t="s">
        <v>5112</v>
      </c>
      <c r="U445" s="1" t="s">
        <v>5112</v>
      </c>
      <c r="V445" t="str">
        <f t="shared" si="73"/>
        <v>601 50th St., NE., Washington, DISTRICT OF COLUMBIA</v>
      </c>
      <c r="W445" s="4" t="s">
        <v>5112</v>
      </c>
      <c r="X445">
        <f t="shared" si="74"/>
        <v>38.897236999999997</v>
      </c>
      <c r="Y445" t="s">
        <v>5112</v>
      </c>
      <c r="Z445">
        <f t="shared" si="75"/>
        <v>-76.929119</v>
      </c>
      <c r="AA445" t="s">
        <v>11758</v>
      </c>
      <c r="AB445" s="5" t="str">
        <f t="shared" si="76"/>
        <v xml:space="preserve">[444, 444, 91002049,91002049,"Trades Hall of National Training School for Women and Girls", "", "601 50th St., NE., Washington, DISTRICT OF COLUMBIA", "38.897237", "-76.929119" ,[null, "", "", null, false], null], </v>
      </c>
    </row>
    <row r="446" spans="1:28">
      <c r="A446">
        <f t="shared" si="68"/>
        <v>445</v>
      </c>
      <c r="B446" s="1">
        <v>66000871</v>
      </c>
      <c r="C446" t="s">
        <v>830</v>
      </c>
      <c r="D446" t="s">
        <v>11324</v>
      </c>
      <c r="E446" s="3" t="s">
        <v>7520</v>
      </c>
      <c r="F446" s="3" t="s">
        <v>9211</v>
      </c>
      <c r="G446" t="s">
        <v>5502</v>
      </c>
      <c r="H446">
        <v>19661015</v>
      </c>
      <c r="I446" t="s">
        <v>881</v>
      </c>
      <c r="J446" s="2" t="str">
        <f t="shared" si="66"/>
        <v>Text</v>
      </c>
      <c r="K446" t="s">
        <v>882</v>
      </c>
      <c r="L446" s="2" t="str">
        <f t="shared" si="67"/>
        <v>Photos</v>
      </c>
      <c r="M446">
        <v>38.911493</v>
      </c>
      <c r="N446">
        <v>-77.062900999999997</v>
      </c>
      <c r="O446" t="str">
        <f t="shared" si="69"/>
        <v xml:space="preserve">[445, 445, </v>
      </c>
      <c r="P446" s="1" t="str">
        <f t="shared" si="70"/>
        <v>66000871,</v>
      </c>
      <c r="Q446" s="1" t="str">
        <f t="shared" si="71"/>
        <v>66000871,</v>
      </c>
      <c r="R446" t="s">
        <v>5108</v>
      </c>
      <c r="S446" t="str">
        <f t="shared" si="72"/>
        <v>Tudor Place</v>
      </c>
      <c r="T446" t="s">
        <v>5112</v>
      </c>
      <c r="U446" s="1" t="s">
        <v>5112</v>
      </c>
      <c r="V446" t="str">
        <f t="shared" si="73"/>
        <v>1644 31st St., NW, Washington, DISTRICT OF COLUMBIA</v>
      </c>
      <c r="W446" s="4" t="s">
        <v>5112</v>
      </c>
      <c r="X446">
        <f t="shared" si="74"/>
        <v>38.911493</v>
      </c>
      <c r="Y446" t="s">
        <v>5112</v>
      </c>
      <c r="Z446">
        <f t="shared" si="75"/>
        <v>-77.062900999999997</v>
      </c>
      <c r="AA446" t="s">
        <v>11758</v>
      </c>
      <c r="AB446" s="5" t="str">
        <f t="shared" si="76"/>
        <v xml:space="preserve">[445, 445, 66000871,66000871,"Tudor Place", "", "1644 31st St., NW, Washington, DISTRICT OF COLUMBIA", "38.911493", "-77.062901" ,[null, "", "", null, false], null], </v>
      </c>
    </row>
    <row r="447" spans="1:28">
      <c r="A447">
        <f t="shared" si="68"/>
        <v>446</v>
      </c>
      <c r="B447" s="1">
        <v>71001007</v>
      </c>
      <c r="C447" t="s">
        <v>830</v>
      </c>
      <c r="D447" t="s">
        <v>11324</v>
      </c>
      <c r="E447" s="3" t="s">
        <v>7520</v>
      </c>
      <c r="F447" s="3" t="s">
        <v>9212</v>
      </c>
      <c r="G447" t="s">
        <v>5503</v>
      </c>
      <c r="H447">
        <v>19711111</v>
      </c>
      <c r="I447" t="s">
        <v>885</v>
      </c>
      <c r="J447" s="2" t="str">
        <f t="shared" si="66"/>
        <v>Text</v>
      </c>
      <c r="K447" t="s">
        <v>886</v>
      </c>
      <c r="L447" s="2" t="str">
        <f t="shared" si="67"/>
        <v>Photos</v>
      </c>
      <c r="M447">
        <v>38.897565</v>
      </c>
      <c r="N447">
        <v>-77.034353999999993</v>
      </c>
      <c r="O447" t="str">
        <f t="shared" si="69"/>
        <v xml:space="preserve">[446, 446, </v>
      </c>
      <c r="P447" s="1" t="str">
        <f t="shared" si="70"/>
        <v>71001007,</v>
      </c>
      <c r="Q447" s="1" t="str">
        <f t="shared" si="71"/>
        <v>71001007,</v>
      </c>
      <c r="R447" t="s">
        <v>5108</v>
      </c>
      <c r="S447" t="str">
        <f t="shared" si="72"/>
        <v>U.S. Department of the Treasury</v>
      </c>
      <c r="T447" t="s">
        <v>5112</v>
      </c>
      <c r="U447" s="1" t="s">
        <v>5112</v>
      </c>
      <c r="V447" t="str">
        <f t="shared" si="73"/>
        <v>1500 Pennsylvania Ave., NW, Washington, DISTRICT OF COLUMBIA</v>
      </c>
      <c r="W447" s="4" t="s">
        <v>5112</v>
      </c>
      <c r="X447">
        <f t="shared" si="74"/>
        <v>38.897565</v>
      </c>
      <c r="Y447" t="s">
        <v>5112</v>
      </c>
      <c r="Z447">
        <f t="shared" si="75"/>
        <v>-77.034353999999993</v>
      </c>
      <c r="AA447" t="s">
        <v>11758</v>
      </c>
      <c r="AB447" s="5" t="str">
        <f t="shared" si="76"/>
        <v xml:space="preserve">[446, 446, 71001007,71001007,"U.S. Department of the Treasury", "", "1500 Pennsylvania Ave., NW, Washington, DISTRICT OF COLUMBIA", "38.897565", "-77.034354" ,[null, "", "", null, false], null], </v>
      </c>
    </row>
    <row r="448" spans="1:28">
      <c r="A448">
        <f t="shared" si="68"/>
        <v>447</v>
      </c>
      <c r="B448" s="1">
        <v>72001435</v>
      </c>
      <c r="C448" t="s">
        <v>830</v>
      </c>
      <c r="D448" t="s">
        <v>11324</v>
      </c>
      <c r="E448" s="3" t="s">
        <v>7520</v>
      </c>
      <c r="F448" s="3" t="s">
        <v>9213</v>
      </c>
      <c r="G448" t="s">
        <v>5504</v>
      </c>
      <c r="H448">
        <v>19721227</v>
      </c>
      <c r="I448" t="s">
        <v>2534</v>
      </c>
      <c r="J448" s="2" t="str">
        <f t="shared" si="66"/>
        <v>Text</v>
      </c>
      <c r="K448" t="s">
        <v>2535</v>
      </c>
      <c r="L448" s="2" t="str">
        <f t="shared" si="67"/>
        <v>Photos</v>
      </c>
      <c r="M448">
        <v>38.879266999999999</v>
      </c>
      <c r="N448">
        <v>-76.994973999999999</v>
      </c>
      <c r="O448" t="str">
        <f t="shared" si="69"/>
        <v xml:space="preserve">[447, 447, </v>
      </c>
      <c r="P448" s="1" t="str">
        <f t="shared" si="70"/>
        <v>72001435,</v>
      </c>
      <c r="Q448" s="1" t="str">
        <f t="shared" si="71"/>
        <v>72001435,</v>
      </c>
      <c r="R448" t="s">
        <v>5108</v>
      </c>
      <c r="S448" t="str">
        <f t="shared" si="72"/>
        <v>U.S. Marine Corps Barracks and Commandant's House</v>
      </c>
      <c r="T448" t="s">
        <v>5112</v>
      </c>
      <c r="U448" s="1" t="s">
        <v>5112</v>
      </c>
      <c r="V448" t="str">
        <f t="shared" si="73"/>
        <v>8th and I Sts., SE, Washington, DISTRICT OF COLUMBIA</v>
      </c>
      <c r="W448" s="4" t="s">
        <v>5112</v>
      </c>
      <c r="X448">
        <f t="shared" si="74"/>
        <v>38.879266999999999</v>
      </c>
      <c r="Y448" t="s">
        <v>5112</v>
      </c>
      <c r="Z448">
        <f t="shared" si="75"/>
        <v>-76.994973999999999</v>
      </c>
      <c r="AA448" t="s">
        <v>11758</v>
      </c>
      <c r="AB448" s="5" t="str">
        <f t="shared" si="76"/>
        <v xml:space="preserve">[447, 447, 72001435,72001435,"U.S. Marine Corps Barracks and Commandant's House", "", "8th and I Sts., SE, Washington, DISTRICT OF COLUMBIA", "38.879267", "-76.994974" ,[null, "", "", null, false], null], </v>
      </c>
    </row>
    <row r="449" spans="1:28">
      <c r="A449">
        <f t="shared" si="68"/>
        <v>448</v>
      </c>
      <c r="B449" s="1">
        <v>74002176</v>
      </c>
      <c r="C449" t="s">
        <v>830</v>
      </c>
      <c r="D449" t="s">
        <v>11324</v>
      </c>
      <c r="E449" s="3" t="s">
        <v>7520</v>
      </c>
      <c r="F449" s="3" t="s">
        <v>9214</v>
      </c>
      <c r="G449" t="s">
        <v>5505</v>
      </c>
      <c r="H449">
        <v>19740211</v>
      </c>
      <c r="I449" t="s">
        <v>2165</v>
      </c>
      <c r="J449" s="2" t="str">
        <f t="shared" si="66"/>
        <v>Text</v>
      </c>
      <c r="K449" t="s">
        <v>2166</v>
      </c>
      <c r="L449" s="2" t="str">
        <f t="shared" si="67"/>
        <v>Photos</v>
      </c>
      <c r="M449">
        <v>38.939041000000003</v>
      </c>
      <c r="N449">
        <v>-77.016064</v>
      </c>
      <c r="O449" t="str">
        <f t="shared" si="69"/>
        <v xml:space="preserve">[448, 448, </v>
      </c>
      <c r="P449" s="1" t="str">
        <f t="shared" si="70"/>
        <v>74002176,</v>
      </c>
      <c r="Q449" s="1" t="str">
        <f t="shared" si="71"/>
        <v>74002176,</v>
      </c>
      <c r="R449" t="s">
        <v>5108</v>
      </c>
      <c r="S449" t="str">
        <f t="shared" si="72"/>
        <v>U.S. Soldiers' and Airmen's Home</v>
      </c>
      <c r="T449" t="s">
        <v>5112</v>
      </c>
      <c r="U449" s="1" t="s">
        <v>5112</v>
      </c>
      <c r="V449" t="str">
        <f t="shared" si="73"/>
        <v>Rock Creek Church Rd., NW, Washington, DISTRICT OF COLUMBIA</v>
      </c>
      <c r="W449" s="4" t="s">
        <v>5112</v>
      </c>
      <c r="X449">
        <f t="shared" si="74"/>
        <v>38.939041000000003</v>
      </c>
      <c r="Y449" t="s">
        <v>5112</v>
      </c>
      <c r="Z449">
        <f t="shared" si="75"/>
        <v>-77.016064</v>
      </c>
      <c r="AA449" t="s">
        <v>11758</v>
      </c>
      <c r="AB449" s="5" t="str">
        <f t="shared" si="76"/>
        <v xml:space="preserve">[448, 448, 74002176,74002176,"U.S. Soldiers' and Airmen's Home", "", "Rock Creek Church Rd., NW, Washington, DISTRICT OF COLUMBIA", "38.939041", "-77.016064" ,[null, "", "", null, false], null], </v>
      </c>
    </row>
    <row r="450" spans="1:28">
      <c r="A450">
        <f t="shared" si="68"/>
        <v>449</v>
      </c>
      <c r="B450" s="1">
        <v>76002132</v>
      </c>
      <c r="C450" t="s">
        <v>830</v>
      </c>
      <c r="D450" t="s">
        <v>11324</v>
      </c>
      <c r="E450" s="3" t="s">
        <v>7520</v>
      </c>
      <c r="F450" s="3" t="s">
        <v>9215</v>
      </c>
      <c r="G450" t="s">
        <v>5506</v>
      </c>
      <c r="H450">
        <v>19761208</v>
      </c>
      <c r="I450" t="s">
        <v>883</v>
      </c>
      <c r="J450" s="2" t="str">
        <f t="shared" ref="J450:J513" si="77">HYPERLINK(I450,"Text")</f>
        <v>Text</v>
      </c>
      <c r="K450" t="s">
        <v>884</v>
      </c>
      <c r="L450" s="2" t="str">
        <f t="shared" ref="L450:L513" si="78">HYPERLINK(K450,"Photos")</f>
        <v>Photos</v>
      </c>
      <c r="M450">
        <v>38.898026000000002</v>
      </c>
      <c r="N450">
        <v>-77.045115999999993</v>
      </c>
      <c r="O450" t="str">
        <f t="shared" si="69"/>
        <v xml:space="preserve">[449, 449, </v>
      </c>
      <c r="P450" s="1" t="str">
        <f t="shared" si="70"/>
        <v>76002132,</v>
      </c>
      <c r="Q450" s="1" t="str">
        <f t="shared" si="71"/>
        <v>76002132,</v>
      </c>
      <c r="R450" t="s">
        <v>5108</v>
      </c>
      <c r="S450" t="str">
        <f t="shared" si="72"/>
        <v>Underwood, Oscar W., House</v>
      </c>
      <c r="T450" t="s">
        <v>5112</v>
      </c>
      <c r="U450" s="1" t="s">
        <v>5112</v>
      </c>
      <c r="V450" t="str">
        <f t="shared" si="73"/>
        <v>2000 G St., NW, Washington, DISTRICT OF COLUMBIA</v>
      </c>
      <c r="W450" s="4" t="s">
        <v>5112</v>
      </c>
      <c r="X450">
        <f t="shared" si="74"/>
        <v>38.898026000000002</v>
      </c>
      <c r="Y450" t="s">
        <v>5112</v>
      </c>
      <c r="Z450">
        <f t="shared" si="75"/>
        <v>-77.045115999999993</v>
      </c>
      <c r="AA450" t="s">
        <v>11758</v>
      </c>
      <c r="AB450" s="5" t="str">
        <f t="shared" si="76"/>
        <v xml:space="preserve">[449, 449, 76002132,76002132,"Underwood, Oscar W., House", "", "2000 G St., NW, Washington, DISTRICT OF COLUMBIA", "38.898026", "-77.045116" ,[null, "", "", null, false], null], </v>
      </c>
    </row>
    <row r="451" spans="1:28">
      <c r="A451">
        <f t="shared" si="68"/>
        <v>450</v>
      </c>
      <c r="B451" s="1">
        <v>1032</v>
      </c>
      <c r="C451" t="s">
        <v>830</v>
      </c>
      <c r="D451" t="s">
        <v>11324</v>
      </c>
      <c r="E451" s="3" t="s">
        <v>7520</v>
      </c>
      <c r="F451" s="3" t="s">
        <v>9216</v>
      </c>
      <c r="G451" t="s">
        <v>5507</v>
      </c>
      <c r="H451">
        <v>20000913</v>
      </c>
      <c r="I451" t="s">
        <v>4687</v>
      </c>
      <c r="J451" s="2" t="str">
        <f t="shared" si="77"/>
        <v>Text</v>
      </c>
      <c r="K451" t="s">
        <v>4688</v>
      </c>
      <c r="L451" s="2" t="str">
        <f t="shared" si="78"/>
        <v>Photos</v>
      </c>
      <c r="M451">
        <v>38.901581</v>
      </c>
      <c r="N451">
        <v>-77.034897000000001</v>
      </c>
      <c r="O451" t="str">
        <f t="shared" si="69"/>
        <v xml:space="preserve">[450, 450, </v>
      </c>
      <c r="P451" s="1" t="str">
        <f t="shared" si="70"/>
        <v>1032,</v>
      </c>
      <c r="Q451" s="1" t="str">
        <f t="shared" si="71"/>
        <v>1032,</v>
      </c>
      <c r="R451" t="s">
        <v>5108</v>
      </c>
      <c r="S451" t="str">
        <f t="shared" si="72"/>
        <v>United Mine Workers of America</v>
      </c>
      <c r="T451" t="s">
        <v>5112</v>
      </c>
      <c r="U451" s="1" t="s">
        <v>5112</v>
      </c>
      <c r="V451" t="str">
        <f t="shared" si="73"/>
        <v>900 Fifteenth St. NW, Washington, DISTRICT OF COLUMBIA</v>
      </c>
      <c r="W451" s="4" t="s">
        <v>5112</v>
      </c>
      <c r="X451">
        <f t="shared" si="74"/>
        <v>38.901581</v>
      </c>
      <c r="Y451" t="s">
        <v>5112</v>
      </c>
      <c r="Z451">
        <f t="shared" si="75"/>
        <v>-77.034897000000001</v>
      </c>
      <c r="AA451" t="s">
        <v>11758</v>
      </c>
      <c r="AB451" s="5" t="str">
        <f t="shared" si="76"/>
        <v xml:space="preserve">[450, 450, 1032,1032,"United Mine Workers of America", "", "900 Fifteenth St. NW, Washington, DISTRICT OF COLUMBIA", "38.901581", "-77.034897" ,[null, "", "", null, false], null], </v>
      </c>
    </row>
    <row r="452" spans="1:28">
      <c r="A452">
        <f t="shared" si="68"/>
        <v>451</v>
      </c>
      <c r="B452" s="1">
        <v>87002594</v>
      </c>
      <c r="C452" t="s">
        <v>830</v>
      </c>
      <c r="D452" t="s">
        <v>11324</v>
      </c>
      <c r="E452" s="3" t="s">
        <v>7520</v>
      </c>
      <c r="F452" s="3" t="s">
        <v>9217</v>
      </c>
      <c r="G452" t="s">
        <v>5508</v>
      </c>
      <c r="H452">
        <v>19871223</v>
      </c>
      <c r="I452" t="s">
        <v>3070</v>
      </c>
      <c r="J452" s="2" t="str">
        <f t="shared" si="77"/>
        <v>Text</v>
      </c>
      <c r="K452" t="s">
        <v>3071</v>
      </c>
      <c r="L452" s="2" t="str">
        <f t="shared" si="78"/>
        <v>Photos</v>
      </c>
      <c r="M452">
        <v>38.857304999999997</v>
      </c>
      <c r="N452">
        <v>-77.022357</v>
      </c>
      <c r="O452" t="str">
        <f t="shared" si="69"/>
        <v xml:space="preserve">[451, 451, </v>
      </c>
      <c r="P452" s="1" t="str">
        <f t="shared" si="70"/>
        <v>87002594,</v>
      </c>
      <c r="Q452" s="1" t="str">
        <f t="shared" si="71"/>
        <v>87002594,</v>
      </c>
      <c r="R452" t="s">
        <v>5108</v>
      </c>
      <c r="S452" t="str">
        <f t="shared" si="72"/>
        <v>USS SEQUOIA (yacht)</v>
      </c>
      <c r="T452" t="s">
        <v>5112</v>
      </c>
      <c r="U452" s="1" t="s">
        <v>5112</v>
      </c>
      <c r="V452" t="str">
        <f t="shared" si="73"/>
        <v>Hains Point, Washington, DISTRICT OF COLUMBIA</v>
      </c>
      <c r="W452" s="4" t="s">
        <v>5112</v>
      </c>
      <c r="X452">
        <f t="shared" si="74"/>
        <v>38.857304999999997</v>
      </c>
      <c r="Y452" t="s">
        <v>5112</v>
      </c>
      <c r="Z452">
        <f t="shared" si="75"/>
        <v>-77.022357</v>
      </c>
      <c r="AA452" t="s">
        <v>11758</v>
      </c>
      <c r="AB452" s="5" t="str">
        <f t="shared" si="76"/>
        <v xml:space="preserve">[451, 451, 87002594,87002594,"USS SEQUOIA (yacht)", "", "Hains Point, Washington, DISTRICT OF COLUMBIA", "38.857305", "-77.022357" ,[null, "", "", null, false], null], </v>
      </c>
    </row>
    <row r="453" spans="1:28">
      <c r="A453">
        <f t="shared" ref="A453:A516" si="79">A452+1</f>
        <v>452</v>
      </c>
      <c r="B453" s="1">
        <v>73002123</v>
      </c>
      <c r="C453" t="s">
        <v>830</v>
      </c>
      <c r="D453" t="s">
        <v>11324</v>
      </c>
      <c r="E453" s="3" t="s">
        <v>7520</v>
      </c>
      <c r="F453" s="3" t="s">
        <v>9218</v>
      </c>
      <c r="G453" t="s">
        <v>5509</v>
      </c>
      <c r="H453">
        <v>19730908</v>
      </c>
      <c r="I453" t="s">
        <v>2796</v>
      </c>
      <c r="J453" s="2" t="str">
        <f t="shared" si="77"/>
        <v>Text</v>
      </c>
      <c r="K453" t="s">
        <v>2797</v>
      </c>
      <c r="L453" s="2" t="str">
        <f t="shared" si="78"/>
        <v>Photos</v>
      </c>
      <c r="M453">
        <v>38.935817</v>
      </c>
      <c r="N453">
        <v>-77.111846</v>
      </c>
      <c r="O453" t="str">
        <f t="shared" ref="O453:O516" si="80">"[" &amp;  A453 &amp; ", " &amp; A453 &amp; ", "</f>
        <v xml:space="preserve">[452, 452, </v>
      </c>
      <c r="P453" s="1" t="str">
        <f t="shared" ref="P453:P516" si="81">B453 &amp; ","</f>
        <v>73002123,</v>
      </c>
      <c r="Q453" s="1" t="str">
        <f t="shared" ref="Q453:Q516" si="82">B453 &amp; ","</f>
        <v>73002123,</v>
      </c>
      <c r="R453" t="s">
        <v>5108</v>
      </c>
      <c r="S453" t="str">
        <f t="shared" ref="S453:S516" si="83">F453</f>
        <v>Washington Aqueduct</v>
      </c>
      <c r="T453" t="s">
        <v>5112</v>
      </c>
      <c r="U453" s="1" t="s">
        <v>5112</v>
      </c>
      <c r="V453" t="str">
        <f t="shared" ref="V453:V516" si="84">G453 &amp; ", " &amp; E453 &amp; ", " &amp; C453</f>
        <v>5900 MacArthur Blvd., NW, Washington, DISTRICT OF COLUMBIA</v>
      </c>
      <c r="W453" s="4" t="s">
        <v>5112</v>
      </c>
      <c r="X453">
        <f t="shared" ref="X453:X516" si="85">M453</f>
        <v>38.935817</v>
      </c>
      <c r="Y453" t="s">
        <v>5112</v>
      </c>
      <c r="Z453">
        <f t="shared" ref="Z453:Z516" si="86">N453</f>
        <v>-77.111846</v>
      </c>
      <c r="AA453" t="s">
        <v>11758</v>
      </c>
      <c r="AB453" s="5" t="str">
        <f t="shared" ref="AB453:AB516" si="87">O453&amp;P453&amp;Q453&amp;R453&amp;S453&amp;T453&amp;U453&amp;V453&amp;W453&amp;X453&amp;Y453&amp;Z453&amp;AA453</f>
        <v xml:space="preserve">[452, 452, 73002123,73002123,"Washington Aqueduct", "", "5900 MacArthur Blvd., NW, Washington, DISTRICT OF COLUMBIA", "38.935817", "-77.111846" ,[null, "", "", null, false], null], </v>
      </c>
    </row>
    <row r="454" spans="1:28">
      <c r="A454">
        <f t="shared" si="79"/>
        <v>453</v>
      </c>
      <c r="B454" s="1">
        <v>73002124</v>
      </c>
      <c r="C454" t="s">
        <v>830</v>
      </c>
      <c r="D454" t="s">
        <v>11324</v>
      </c>
      <c r="E454" s="3" t="s">
        <v>7520</v>
      </c>
      <c r="F454" s="3" t="s">
        <v>9219</v>
      </c>
      <c r="G454" t="s">
        <v>5510</v>
      </c>
      <c r="H454">
        <v>19730619</v>
      </c>
      <c r="I454" t="s">
        <v>1947</v>
      </c>
      <c r="J454" s="2" t="str">
        <f t="shared" si="77"/>
        <v>Text</v>
      </c>
      <c r="K454" t="s">
        <v>1948</v>
      </c>
      <c r="L454" s="2" t="str">
        <f t="shared" si="78"/>
        <v>Photos</v>
      </c>
      <c r="M454">
        <v>38.876530000000002</v>
      </c>
      <c r="N454">
        <v>-76.994971000000007</v>
      </c>
      <c r="O454" t="str">
        <f t="shared" si="80"/>
        <v xml:space="preserve">[453, 453, </v>
      </c>
      <c r="P454" s="1" t="str">
        <f t="shared" si="81"/>
        <v>73002124,</v>
      </c>
      <c r="Q454" s="1" t="str">
        <f t="shared" si="82"/>
        <v>73002124,</v>
      </c>
      <c r="R454" t="s">
        <v>5108</v>
      </c>
      <c r="S454" t="str">
        <f t="shared" si="83"/>
        <v>Washington Navy Yard</v>
      </c>
      <c r="T454" t="s">
        <v>5112</v>
      </c>
      <c r="U454" s="1" t="s">
        <v>5112</v>
      </c>
      <c r="V454" t="str">
        <f t="shared" si="84"/>
        <v>8th and M Sts., SE, Washington, DISTRICT OF COLUMBIA</v>
      </c>
      <c r="W454" s="4" t="s">
        <v>5112</v>
      </c>
      <c r="X454">
        <f t="shared" si="85"/>
        <v>38.876530000000002</v>
      </c>
      <c r="Y454" t="s">
        <v>5112</v>
      </c>
      <c r="Z454">
        <f t="shared" si="86"/>
        <v>-76.994971000000007</v>
      </c>
      <c r="AA454" t="s">
        <v>11758</v>
      </c>
      <c r="AB454" s="5" t="str">
        <f t="shared" si="87"/>
        <v xml:space="preserve">[453, 453, 73002124,73002124,"Washington Navy Yard", "", "8th and M Sts., SE, Washington, DISTRICT OF COLUMBIA", "38.87653", "-76.994971" ,[null, "", "", null, false], null], </v>
      </c>
    </row>
    <row r="455" spans="1:28">
      <c r="A455">
        <f t="shared" si="79"/>
        <v>454</v>
      </c>
      <c r="B455" s="1">
        <v>76002133</v>
      </c>
      <c r="C455" t="s">
        <v>830</v>
      </c>
      <c r="D455" t="s">
        <v>11324</v>
      </c>
      <c r="E455" s="3" t="s">
        <v>7520</v>
      </c>
      <c r="F455" s="3" t="s">
        <v>9220</v>
      </c>
      <c r="G455" t="s">
        <v>5511</v>
      </c>
      <c r="H455">
        <v>19760107</v>
      </c>
      <c r="I455" t="s">
        <v>887</v>
      </c>
      <c r="J455" s="2" t="str">
        <f t="shared" si="77"/>
        <v>Text</v>
      </c>
      <c r="K455" t="s">
        <v>888</v>
      </c>
      <c r="L455" s="2" t="str">
        <f t="shared" si="78"/>
        <v>Photos</v>
      </c>
      <c r="M455">
        <v>38.925632999999998</v>
      </c>
      <c r="N455">
        <v>-77.034693000000004</v>
      </c>
      <c r="O455" t="str">
        <f t="shared" si="80"/>
        <v xml:space="preserve">[454, 454, </v>
      </c>
      <c r="P455" s="1" t="str">
        <f t="shared" si="81"/>
        <v>76002133,</v>
      </c>
      <c r="Q455" s="1" t="str">
        <f t="shared" si="82"/>
        <v>76002133,</v>
      </c>
      <c r="R455" t="s">
        <v>5108</v>
      </c>
      <c r="S455" t="str">
        <f t="shared" si="83"/>
        <v>White, David, House</v>
      </c>
      <c r="T455" t="s">
        <v>5112</v>
      </c>
      <c r="U455" s="1" t="s">
        <v>5112</v>
      </c>
      <c r="V455" t="str">
        <f t="shared" si="84"/>
        <v>1459 Girard St., NW, Washington, DISTRICT OF COLUMBIA</v>
      </c>
      <c r="W455" s="4" t="s">
        <v>5112</v>
      </c>
      <c r="X455">
        <f t="shared" si="85"/>
        <v>38.925632999999998</v>
      </c>
      <c r="Y455" t="s">
        <v>5112</v>
      </c>
      <c r="Z455">
        <f t="shared" si="86"/>
        <v>-77.034693000000004</v>
      </c>
      <c r="AA455" t="s">
        <v>11758</v>
      </c>
      <c r="AB455" s="5" t="str">
        <f t="shared" si="87"/>
        <v xml:space="preserve">[454, 454, 76002133,76002133,"White, David, House", "", "1459 Girard St., NW, Washington, DISTRICT OF COLUMBIA", "38.925633", "-77.034693" ,[null, "", "", null, false], null], </v>
      </c>
    </row>
    <row r="456" spans="1:28" s="3" customFormat="1">
      <c r="A456" s="3">
        <f t="shared" si="79"/>
        <v>455</v>
      </c>
      <c r="B456" s="12">
        <v>66000873</v>
      </c>
      <c r="C456" s="3" t="s">
        <v>830</v>
      </c>
      <c r="D456" s="3" t="s">
        <v>11324</v>
      </c>
      <c r="E456" s="3" t="s">
        <v>7520</v>
      </c>
      <c r="F456" s="3" t="s">
        <v>9221</v>
      </c>
      <c r="G456" s="3" t="s">
        <v>5512</v>
      </c>
      <c r="H456" s="3">
        <v>19661015</v>
      </c>
      <c r="I456" s="3" t="s">
        <v>901</v>
      </c>
      <c r="J456" s="13" t="str">
        <f t="shared" si="77"/>
        <v>Text</v>
      </c>
      <c r="K456" s="3" t="s">
        <v>902</v>
      </c>
      <c r="L456" s="13" t="str">
        <f t="shared" si="78"/>
        <v>Photos</v>
      </c>
      <c r="M456" s="3">
        <v>38.913890000000002</v>
      </c>
      <c r="N456" s="3">
        <v>-77.051657000000006</v>
      </c>
      <c r="O456" s="3" t="str">
        <f t="shared" si="80"/>
        <v xml:space="preserve">[455, 455, </v>
      </c>
      <c r="P456" s="12" t="str">
        <f t="shared" si="81"/>
        <v>66000873,</v>
      </c>
      <c r="Q456" s="12" t="str">
        <f t="shared" si="82"/>
        <v>66000873,</v>
      </c>
      <c r="R456" s="3" t="s">
        <v>5108</v>
      </c>
      <c r="S456" s="3" t="str">
        <f t="shared" si="83"/>
        <v>Wilson, Woodrow, House</v>
      </c>
      <c r="T456" s="3" t="s">
        <v>5112</v>
      </c>
      <c r="U456" s="12" t="s">
        <v>5112</v>
      </c>
      <c r="V456" s="3" t="str">
        <f t="shared" si="84"/>
        <v>2340 S St., NW, Washington, DISTRICT OF COLUMBIA</v>
      </c>
      <c r="W456" s="3" t="s">
        <v>5112</v>
      </c>
      <c r="X456" s="3">
        <f t="shared" si="85"/>
        <v>38.913890000000002</v>
      </c>
      <c r="Y456" s="3" t="s">
        <v>5112</v>
      </c>
      <c r="Z456" s="3">
        <f t="shared" si="86"/>
        <v>-77.051657000000006</v>
      </c>
      <c r="AA456" s="3" t="s">
        <v>11758</v>
      </c>
      <c r="AB456" s="3" t="str">
        <f t="shared" si="87"/>
        <v xml:space="preserve">[455, 455, 66000873,66000873,"Wilson, Woodrow, House", "", "2340 S St., NW, Washington, DISTRICT OF COLUMBIA", "38.91389", "-77.051657" ,[null, "", "", null, false], null], </v>
      </c>
    </row>
    <row r="457" spans="1:28">
      <c r="A457">
        <f t="shared" si="79"/>
        <v>456</v>
      </c>
      <c r="B457" s="1">
        <v>76002134</v>
      </c>
      <c r="C457" t="s">
        <v>830</v>
      </c>
      <c r="D457" t="s">
        <v>11324</v>
      </c>
      <c r="E457" s="3" t="s">
        <v>7520</v>
      </c>
      <c r="F457" s="3" t="s">
        <v>9222</v>
      </c>
      <c r="G457" t="s">
        <v>5513</v>
      </c>
      <c r="H457">
        <v>19761208</v>
      </c>
      <c r="I457" t="s">
        <v>891</v>
      </c>
      <c r="J457" s="2" t="str">
        <f t="shared" si="77"/>
        <v>Text</v>
      </c>
      <c r="K457" t="s">
        <v>892</v>
      </c>
      <c r="L457" s="2" t="str">
        <f t="shared" si="78"/>
        <v>Photos</v>
      </c>
      <c r="M457">
        <v>38.917284000000002</v>
      </c>
      <c r="N457">
        <v>-77.048759000000004</v>
      </c>
      <c r="O457" t="str">
        <f t="shared" si="80"/>
        <v xml:space="preserve">[456, 456, </v>
      </c>
      <c r="P457" s="1" t="str">
        <f t="shared" si="81"/>
        <v>76002134,</v>
      </c>
      <c r="Q457" s="1" t="str">
        <f t="shared" si="82"/>
        <v>76002134,</v>
      </c>
      <c r="R457" t="s">
        <v>5108</v>
      </c>
      <c r="S457" t="str">
        <f t="shared" si="83"/>
        <v>Windsor Lodge</v>
      </c>
      <c r="T457" t="s">
        <v>5112</v>
      </c>
      <c r="U457" s="1" t="s">
        <v>5112</v>
      </c>
      <c r="V457" t="str">
        <f t="shared" si="84"/>
        <v>2139--2141 Wyoming Ave., NW, Washington, DISTRICT OF COLUMBIA</v>
      </c>
      <c r="W457" s="4" t="s">
        <v>5112</v>
      </c>
      <c r="X457">
        <f t="shared" si="85"/>
        <v>38.917284000000002</v>
      </c>
      <c r="Y457" t="s">
        <v>5112</v>
      </c>
      <c r="Z457">
        <f t="shared" si="86"/>
        <v>-77.048759000000004</v>
      </c>
      <c r="AA457" t="s">
        <v>11758</v>
      </c>
      <c r="AB457" s="5" t="str">
        <f t="shared" si="87"/>
        <v xml:space="preserve">[456, 456, 76002134,76002134,"Windsor Lodge", "", "2139--2141 Wyoming Ave., NW, Washington, DISTRICT OF COLUMBIA", "38.917284", "-77.048759" ,[null, "", "", null, false], null], </v>
      </c>
    </row>
    <row r="458" spans="1:28">
      <c r="A458">
        <f t="shared" si="79"/>
        <v>457</v>
      </c>
      <c r="B458" s="1">
        <v>76002135</v>
      </c>
      <c r="C458" t="s">
        <v>830</v>
      </c>
      <c r="D458" t="s">
        <v>11324</v>
      </c>
      <c r="E458" s="3" t="s">
        <v>7520</v>
      </c>
      <c r="F458" s="3" t="s">
        <v>9223</v>
      </c>
      <c r="G458" t="s">
        <v>5514</v>
      </c>
      <c r="H458">
        <v>19760511</v>
      </c>
      <c r="I458" t="s">
        <v>889</v>
      </c>
      <c r="J458" s="2" t="str">
        <f t="shared" si="77"/>
        <v>Text</v>
      </c>
      <c r="K458" t="s">
        <v>890</v>
      </c>
      <c r="L458" s="2" t="str">
        <f t="shared" si="78"/>
        <v>Photos</v>
      </c>
      <c r="M458">
        <v>38.910814000000002</v>
      </c>
      <c r="N458">
        <v>-77.024227999999994</v>
      </c>
      <c r="O458" t="str">
        <f t="shared" si="80"/>
        <v xml:space="preserve">[457, 457, </v>
      </c>
      <c r="P458" s="1" t="str">
        <f t="shared" si="81"/>
        <v>76002135,</v>
      </c>
      <c r="Q458" s="1" t="str">
        <f t="shared" si="82"/>
        <v>76002135,</v>
      </c>
      <c r="R458" t="s">
        <v>5108</v>
      </c>
      <c r="S458" t="str">
        <f t="shared" si="83"/>
        <v>Woodson, Carter G., House</v>
      </c>
      <c r="T458" t="s">
        <v>5112</v>
      </c>
      <c r="U458" s="1" t="s">
        <v>5112</v>
      </c>
      <c r="V458" t="str">
        <f t="shared" si="84"/>
        <v>1538 9th St., NW, Washington, DISTRICT OF COLUMBIA</v>
      </c>
      <c r="W458" s="4" t="s">
        <v>5112</v>
      </c>
      <c r="X458">
        <f t="shared" si="85"/>
        <v>38.910814000000002</v>
      </c>
      <c r="Y458" t="s">
        <v>5112</v>
      </c>
      <c r="Z458">
        <f t="shared" si="86"/>
        <v>-77.024227999999994</v>
      </c>
      <c r="AA458" t="s">
        <v>11758</v>
      </c>
      <c r="AB458" s="5" t="str">
        <f t="shared" si="87"/>
        <v xml:space="preserve">[457, 457, 76002135,76002135,"Woodson, Carter G., House", "", "1538 9th St., NW, Washington, DISTRICT OF COLUMBIA", "38.910814", "-77.024228" ,[null, "", "", null, false], null], </v>
      </c>
    </row>
    <row r="459" spans="1:28">
      <c r="A459">
        <f t="shared" si="79"/>
        <v>458</v>
      </c>
      <c r="B459" s="1">
        <v>76002136</v>
      </c>
      <c r="C459" t="s">
        <v>830</v>
      </c>
      <c r="D459" t="s">
        <v>11324</v>
      </c>
      <c r="E459" s="3" t="s">
        <v>7520</v>
      </c>
      <c r="F459" s="3" t="s">
        <v>9224</v>
      </c>
      <c r="G459" t="s">
        <v>5515</v>
      </c>
      <c r="H459">
        <v>19760107</v>
      </c>
      <c r="I459" t="s">
        <v>1949</v>
      </c>
      <c r="J459" s="2" t="str">
        <f t="shared" si="77"/>
        <v>Text</v>
      </c>
      <c r="K459" t="s">
        <v>1950</v>
      </c>
      <c r="L459" s="2" t="str">
        <f t="shared" si="78"/>
        <v>Photos</v>
      </c>
      <c r="M459">
        <v>38.910164999999999</v>
      </c>
      <c r="N459">
        <v>-77.036067000000003</v>
      </c>
      <c r="O459" t="str">
        <f t="shared" si="80"/>
        <v xml:space="preserve">[458, 458, </v>
      </c>
      <c r="P459" s="1" t="str">
        <f t="shared" si="81"/>
        <v>76002136,</v>
      </c>
      <c r="Q459" s="1" t="str">
        <f t="shared" si="82"/>
        <v>76002136,</v>
      </c>
      <c r="R459" t="s">
        <v>5108</v>
      </c>
      <c r="S459" t="str">
        <f t="shared" si="83"/>
        <v>Woodward, Robert Simpson, House</v>
      </c>
      <c r="T459" t="s">
        <v>5112</v>
      </c>
      <c r="U459" s="1" t="s">
        <v>5112</v>
      </c>
      <c r="V459" t="str">
        <f t="shared" si="84"/>
        <v>1513 16th St., NW, Washington, DISTRICT OF COLUMBIA</v>
      </c>
      <c r="W459" s="4" t="s">
        <v>5112</v>
      </c>
      <c r="X459">
        <f t="shared" si="85"/>
        <v>38.910164999999999</v>
      </c>
      <c r="Y459" t="s">
        <v>5112</v>
      </c>
      <c r="Z459">
        <f t="shared" si="86"/>
        <v>-77.036067000000003</v>
      </c>
      <c r="AA459" t="s">
        <v>11758</v>
      </c>
      <c r="AB459" s="5" t="str">
        <f t="shared" si="87"/>
        <v xml:space="preserve">[458, 458, 76002136,76002136,"Woodward, Robert Simpson, House", "", "1513 16th St., NW, Washington, DISTRICT OF COLUMBIA", "38.910165", "-77.036067" ,[null, "", "", null, false], null], </v>
      </c>
    </row>
    <row r="460" spans="1:28">
      <c r="A460">
        <f t="shared" si="79"/>
        <v>459</v>
      </c>
      <c r="B460" s="1">
        <v>74002226</v>
      </c>
      <c r="C460" t="s">
        <v>8722</v>
      </c>
      <c r="D460" t="s">
        <v>11325</v>
      </c>
      <c r="E460" s="3" t="s">
        <v>7671</v>
      </c>
      <c r="F460" s="3" t="s">
        <v>9225</v>
      </c>
      <c r="G460" t="s">
        <v>5516</v>
      </c>
      <c r="H460">
        <v>19741219</v>
      </c>
      <c r="I460" t="s">
        <v>4300</v>
      </c>
      <c r="J460" s="2" t="str">
        <f t="shared" si="77"/>
        <v>Text</v>
      </c>
      <c r="K460" t="s">
        <v>4301</v>
      </c>
      <c r="L460" s="2" t="str">
        <f t="shared" si="78"/>
        <v>Photos</v>
      </c>
      <c r="M460">
        <v>29.481463000000002</v>
      </c>
      <c r="N460">
        <v>-82.161471000000006</v>
      </c>
      <c r="O460" t="str">
        <f t="shared" si="80"/>
        <v xml:space="preserve">[459, 459, </v>
      </c>
      <c r="P460" s="1" t="str">
        <f t="shared" si="81"/>
        <v>74002226,</v>
      </c>
      <c r="Q460" s="1" t="str">
        <f t="shared" si="82"/>
        <v>74002226,</v>
      </c>
      <c r="R460" t="s">
        <v>5108</v>
      </c>
      <c r="S460" t="str">
        <f t="shared" si="83"/>
        <v>Nan Madol</v>
      </c>
      <c r="T460" t="s">
        <v>5112</v>
      </c>
      <c r="U460" s="1" t="s">
        <v>5112</v>
      </c>
      <c r="V460" t="str">
        <f t="shared" si="84"/>
        <v>E side of Temwen Island, Temwen Island, FED. STATES</v>
      </c>
      <c r="W460" s="4" t="s">
        <v>5112</v>
      </c>
      <c r="X460">
        <f t="shared" si="85"/>
        <v>29.481463000000002</v>
      </c>
      <c r="Y460" t="s">
        <v>5112</v>
      </c>
      <c r="Z460">
        <f t="shared" si="86"/>
        <v>-82.161471000000006</v>
      </c>
      <c r="AA460" t="s">
        <v>11758</v>
      </c>
      <c r="AB460" s="5" t="str">
        <f t="shared" si="87"/>
        <v xml:space="preserve">[459, 459, 74002226,74002226,"Nan Madol", "", "E side of Temwen Island, Temwen Island, FED. STATES", "29.481463", "-82.161471" ,[null, "", "", null, false], null], </v>
      </c>
    </row>
    <row r="461" spans="1:28">
      <c r="A461">
        <f t="shared" si="79"/>
        <v>460</v>
      </c>
      <c r="B461" s="1">
        <v>76002267</v>
      </c>
      <c r="C461" t="s">
        <v>8722</v>
      </c>
      <c r="D461" t="s">
        <v>7672</v>
      </c>
      <c r="E461" s="3" t="s">
        <v>7672</v>
      </c>
      <c r="F461" s="3" t="s">
        <v>9226</v>
      </c>
      <c r="G461" t="s">
        <v>5517</v>
      </c>
      <c r="H461">
        <v>19760930</v>
      </c>
      <c r="I461" t="s">
        <v>2816</v>
      </c>
      <c r="J461" s="2" t="str">
        <f t="shared" si="77"/>
        <v>Text</v>
      </c>
      <c r="K461" t="s">
        <v>2817</v>
      </c>
      <c r="L461" s="2" t="str">
        <f t="shared" si="78"/>
        <v>Photos</v>
      </c>
      <c r="M461">
        <v>28.386116000000001</v>
      </c>
      <c r="N461">
        <v>-80.741997999999995</v>
      </c>
      <c r="O461" t="str">
        <f t="shared" si="80"/>
        <v xml:space="preserve">[460, 460, </v>
      </c>
      <c r="P461" s="1" t="str">
        <f t="shared" si="81"/>
        <v>76002267,</v>
      </c>
      <c r="Q461" s="1" t="str">
        <f t="shared" si="82"/>
        <v>76002267,</v>
      </c>
      <c r="R461" t="s">
        <v>5108</v>
      </c>
      <c r="S461" t="str">
        <f t="shared" si="83"/>
        <v>Truk Lagoon Underwater Fleet, Truk Atoll</v>
      </c>
      <c r="T461" t="s">
        <v>5112</v>
      </c>
      <c r="U461" s="1" t="s">
        <v>5112</v>
      </c>
      <c r="V461" t="str">
        <f t="shared" si="84"/>
        <v>Truk Lagoon, Truk, FED. STATES</v>
      </c>
      <c r="W461" s="4" t="s">
        <v>5112</v>
      </c>
      <c r="X461">
        <f t="shared" si="85"/>
        <v>28.386116000000001</v>
      </c>
      <c r="Y461" t="s">
        <v>5112</v>
      </c>
      <c r="Z461">
        <f t="shared" si="86"/>
        <v>-80.741997999999995</v>
      </c>
      <c r="AA461" t="s">
        <v>11758</v>
      </c>
      <c r="AB461" s="5" t="str">
        <f t="shared" si="87"/>
        <v xml:space="preserve">[460, 460, 76002267,76002267,"Truk Lagoon Underwater Fleet, Truk Atoll", "", "Truk Lagoon, Truk, FED. STATES", "28.386116", "-80.741998" ,[null, "", "", null, false], null], </v>
      </c>
    </row>
    <row r="462" spans="1:28">
      <c r="A462">
        <f t="shared" si="79"/>
        <v>461</v>
      </c>
      <c r="B462" s="1">
        <v>70000176</v>
      </c>
      <c r="C462" t="s">
        <v>8723</v>
      </c>
      <c r="D462" t="s">
        <v>11326</v>
      </c>
      <c r="E462" s="3" t="s">
        <v>7673</v>
      </c>
      <c r="F462" s="3" t="s">
        <v>9227</v>
      </c>
      <c r="G462" t="s">
        <v>5518</v>
      </c>
      <c r="H462">
        <v>19700929</v>
      </c>
      <c r="I462" t="s">
        <v>4783</v>
      </c>
      <c r="J462" s="2" t="str">
        <f t="shared" si="77"/>
        <v>Text</v>
      </c>
      <c r="K462" t="s">
        <v>4784</v>
      </c>
      <c r="L462" s="2" t="str">
        <f t="shared" si="78"/>
        <v>Photos</v>
      </c>
      <c r="M462">
        <v>28.612219</v>
      </c>
      <c r="N462">
        <v>-80.807553999999996</v>
      </c>
      <c r="O462" t="str">
        <f t="shared" si="80"/>
        <v xml:space="preserve">[461, 461, </v>
      </c>
      <c r="P462" s="1" t="str">
        <f t="shared" si="81"/>
        <v>70000176,</v>
      </c>
      <c r="Q462" s="1" t="str">
        <f t="shared" si="82"/>
        <v>70000176,</v>
      </c>
      <c r="R462" t="s">
        <v>5108</v>
      </c>
      <c r="S462" t="str">
        <f t="shared" si="83"/>
        <v>Rawlings, Marjorie Kinnan, House and Farm Yard</v>
      </c>
      <c r="T462" t="s">
        <v>5112</v>
      </c>
      <c r="U462" s="1" t="s">
        <v>5112</v>
      </c>
      <c r="V462" t="str">
        <f t="shared" si="84"/>
        <v>18700 South County Rd. 325, Cross Creek, FLORIDA</v>
      </c>
      <c r="W462" s="4" t="s">
        <v>5112</v>
      </c>
      <c r="X462">
        <f t="shared" si="85"/>
        <v>28.612219</v>
      </c>
      <c r="Y462" t="s">
        <v>5112</v>
      </c>
      <c r="Z462">
        <f t="shared" si="86"/>
        <v>-80.807553999999996</v>
      </c>
      <c r="AA462" t="s">
        <v>11758</v>
      </c>
      <c r="AB462" s="5" t="str">
        <f t="shared" si="87"/>
        <v xml:space="preserve">[461, 461, 70000176,70000176,"Rawlings, Marjorie Kinnan, House and Farm Yard", "", "18700 South County Rd. 325, Cross Creek, FLORIDA", "28.612219", "-80.807554" ,[null, "", "", null, false], null], </v>
      </c>
    </row>
    <row r="463" spans="1:28">
      <c r="A463">
        <f t="shared" si="79"/>
        <v>462</v>
      </c>
      <c r="B463" s="1">
        <v>84003872</v>
      </c>
      <c r="C463" t="s">
        <v>8723</v>
      </c>
      <c r="D463" t="s">
        <v>11327</v>
      </c>
      <c r="E463" s="3" t="s">
        <v>7674</v>
      </c>
      <c r="F463" s="3" t="s">
        <v>9228</v>
      </c>
      <c r="G463" t="s">
        <v>5519</v>
      </c>
      <c r="H463">
        <v>19840416</v>
      </c>
      <c r="I463" t="s">
        <v>1555</v>
      </c>
      <c r="J463" s="2" t="str">
        <f t="shared" si="77"/>
        <v>Text</v>
      </c>
      <c r="K463" t="s">
        <v>1556</v>
      </c>
      <c r="L463" s="2" t="str">
        <f t="shared" si="78"/>
        <v>Photos</v>
      </c>
      <c r="M463">
        <v>26.083044999999998</v>
      </c>
      <c r="N463">
        <v>-80.152737999999999</v>
      </c>
      <c r="O463" t="str">
        <f t="shared" si="80"/>
        <v xml:space="preserve">[462, 462, </v>
      </c>
      <c r="P463" s="1" t="str">
        <f t="shared" si="81"/>
        <v>84003872,</v>
      </c>
      <c r="Q463" s="1" t="str">
        <f t="shared" si="82"/>
        <v>84003872,</v>
      </c>
      <c r="R463" t="s">
        <v>5108</v>
      </c>
      <c r="S463" t="str">
        <f t="shared" si="83"/>
        <v>Cape Canaveral Air Force Station</v>
      </c>
      <c r="T463" t="s">
        <v>5112</v>
      </c>
      <c r="U463" s="1" t="s">
        <v>5112</v>
      </c>
      <c r="V463" t="str">
        <f t="shared" si="84"/>
        <v>Launch Pads 5, 6, 13, 14, 19, 26, 34 and Mission Control Center, Cocoa, FLORIDA</v>
      </c>
      <c r="W463" s="4" t="s">
        <v>5112</v>
      </c>
      <c r="X463">
        <f t="shared" si="85"/>
        <v>26.083044999999998</v>
      </c>
      <c r="Y463" t="s">
        <v>5112</v>
      </c>
      <c r="Z463">
        <f t="shared" si="86"/>
        <v>-80.152737999999999</v>
      </c>
      <c r="AA463" t="s">
        <v>11758</v>
      </c>
      <c r="AB463" s="5" t="str">
        <f t="shared" si="87"/>
        <v xml:space="preserve">[462, 462, 84003872,84003872,"Cape Canaveral Air Force Station", "", "Launch Pads 5, 6, 13, 14, 19, 26, 34 and Mission Control Center, Cocoa, FLORIDA", "26.083045", "-80.152738" ,[null, "", "", null, false], null], </v>
      </c>
    </row>
    <row r="464" spans="1:28">
      <c r="A464">
        <f t="shared" si="79"/>
        <v>463</v>
      </c>
      <c r="B464" s="1">
        <v>87000810</v>
      </c>
      <c r="C464" t="s">
        <v>8723</v>
      </c>
      <c r="D464" t="s">
        <v>11327</v>
      </c>
      <c r="E464" s="3" t="s">
        <v>7675</v>
      </c>
      <c r="F464" s="3" t="s">
        <v>9229</v>
      </c>
      <c r="G464" t="s">
        <v>5114</v>
      </c>
      <c r="H464">
        <v>19870420</v>
      </c>
      <c r="I464" t="s">
        <v>3026</v>
      </c>
      <c r="J464" s="2" t="str">
        <f t="shared" si="77"/>
        <v>Text</v>
      </c>
      <c r="K464" t="s">
        <v>3027</v>
      </c>
      <c r="L464" s="2" t="str">
        <f t="shared" si="78"/>
        <v>Photos</v>
      </c>
      <c r="M464">
        <v>28.894569000000001</v>
      </c>
      <c r="N464">
        <v>-82.584806</v>
      </c>
      <c r="O464" t="str">
        <f t="shared" si="80"/>
        <v xml:space="preserve">[463, 463, </v>
      </c>
      <c r="P464" s="1" t="str">
        <f t="shared" si="81"/>
        <v>87000810,</v>
      </c>
      <c r="Q464" s="1" t="str">
        <f t="shared" si="82"/>
        <v>87000810,</v>
      </c>
      <c r="R464" t="s">
        <v>5108</v>
      </c>
      <c r="S464" t="str">
        <f t="shared" si="83"/>
        <v>Windover Archeological Site (8BR246)</v>
      </c>
      <c r="T464" t="s">
        <v>5112</v>
      </c>
      <c r="U464" s="1" t="s">
        <v>5112</v>
      </c>
      <c r="V464" t="str">
        <f t="shared" si="84"/>
        <v>Address Restricted, Titusville, FLORIDA</v>
      </c>
      <c r="W464" s="4" t="s">
        <v>5112</v>
      </c>
      <c r="X464">
        <f t="shared" si="85"/>
        <v>28.894569000000001</v>
      </c>
      <c r="Y464" t="s">
        <v>5112</v>
      </c>
      <c r="Z464">
        <f t="shared" si="86"/>
        <v>-82.584806</v>
      </c>
      <c r="AA464" t="s">
        <v>11758</v>
      </c>
      <c r="AB464" s="5" t="str">
        <f t="shared" si="87"/>
        <v xml:space="preserve">[463, 463, 87000810,87000810,"Windover Archeological Site (8BR246)", "", "Address Restricted, Titusville, FLORIDA", "28.894569", "-82.584806" ,[null, "", "", null, false], null], </v>
      </c>
    </row>
    <row r="465" spans="1:28">
      <c r="A465">
        <f t="shared" si="79"/>
        <v>464</v>
      </c>
      <c r="B465" s="1">
        <v>77000401</v>
      </c>
      <c r="C465" t="s">
        <v>8723</v>
      </c>
      <c r="D465" t="s">
        <v>11328</v>
      </c>
      <c r="E465" s="3" t="s">
        <v>7676</v>
      </c>
      <c r="F465" s="3" t="s">
        <v>9230</v>
      </c>
      <c r="G465" t="s">
        <v>5520</v>
      </c>
      <c r="H465">
        <v>19770824</v>
      </c>
      <c r="I465" t="s">
        <v>1817</v>
      </c>
      <c r="J465" s="2" t="str">
        <f t="shared" si="77"/>
        <v>Text</v>
      </c>
      <c r="K465" t="s">
        <v>1818</v>
      </c>
      <c r="L465" s="2" t="str">
        <f t="shared" si="78"/>
        <v>Photos</v>
      </c>
      <c r="M465">
        <v>30.152750000000001</v>
      </c>
      <c r="N465">
        <v>-81.652822</v>
      </c>
      <c r="O465" t="str">
        <f t="shared" si="80"/>
        <v xml:space="preserve">[464, 464, </v>
      </c>
      <c r="P465" s="1" t="str">
        <f t="shared" si="81"/>
        <v>77000401,</v>
      </c>
      <c r="Q465" s="1" t="str">
        <f t="shared" si="82"/>
        <v>77000401,</v>
      </c>
      <c r="R465" t="s">
        <v>5108</v>
      </c>
      <c r="S465" t="str">
        <f t="shared" si="83"/>
        <v>U.S. Car. No. 1</v>
      </c>
      <c r="T465" t="s">
        <v>5112</v>
      </c>
      <c r="U465" s="1" t="s">
        <v>5112</v>
      </c>
      <c r="V465" t="str">
        <f t="shared" si="84"/>
        <v>3398 SW. 9th Ave., Fort Lauderdale, FLORIDA</v>
      </c>
      <c r="W465" s="4" t="s">
        <v>5112</v>
      </c>
      <c r="X465">
        <f t="shared" si="85"/>
        <v>30.152750000000001</v>
      </c>
      <c r="Y465" t="s">
        <v>5112</v>
      </c>
      <c r="Z465">
        <f t="shared" si="86"/>
        <v>-81.652822</v>
      </c>
      <c r="AA465" t="s">
        <v>11758</v>
      </c>
      <c r="AB465" s="5" t="str">
        <f t="shared" si="87"/>
        <v xml:space="preserve">[464, 464, 77000401,77000401,"U.S. Car. No. 1", "", "3398 SW. 9th Ave., Fort Lauderdale, FLORIDA", "30.15275", "-81.652822" ,[null, "", "", null, false], null], </v>
      </c>
    </row>
    <row r="466" spans="1:28">
      <c r="A466">
        <f t="shared" si="79"/>
        <v>465</v>
      </c>
      <c r="B466" s="1">
        <v>70000178</v>
      </c>
      <c r="C466" t="s">
        <v>8723</v>
      </c>
      <c r="D466" t="s">
        <v>11329</v>
      </c>
      <c r="E466" s="3" t="s">
        <v>7677</v>
      </c>
      <c r="F466" s="3" t="s">
        <v>9231</v>
      </c>
      <c r="G466" t="s">
        <v>5521</v>
      </c>
      <c r="H466">
        <v>19700929</v>
      </c>
      <c r="I466" t="s">
        <v>3616</v>
      </c>
      <c r="J466" s="2" t="str">
        <f t="shared" si="77"/>
        <v>Text</v>
      </c>
      <c r="K466" t="s">
        <v>3617</v>
      </c>
      <c r="L466" s="2" t="str">
        <f t="shared" si="78"/>
        <v>Photos</v>
      </c>
      <c r="M466">
        <v>30.467645000000001</v>
      </c>
      <c r="N466">
        <v>-87.341205000000002</v>
      </c>
      <c r="O466" t="str">
        <f t="shared" si="80"/>
        <v xml:space="preserve">[465, 465, </v>
      </c>
      <c r="P466" s="1" t="str">
        <f t="shared" si="81"/>
        <v>70000178,</v>
      </c>
      <c r="Q466" s="1" t="str">
        <f t="shared" si="82"/>
        <v>70000178,</v>
      </c>
      <c r="R466" t="s">
        <v>5108</v>
      </c>
      <c r="S466" t="str">
        <f t="shared" si="83"/>
        <v>Crystal River Indian Mounds</v>
      </c>
      <c r="T466" t="s">
        <v>5112</v>
      </c>
      <c r="U466" s="1" t="s">
        <v>5112</v>
      </c>
      <c r="V466" t="str">
        <f t="shared" si="84"/>
        <v>2 mi. NW of Crystal River on U.S. 19-98, Crystal River, FLORIDA</v>
      </c>
      <c r="W466" s="4" t="s">
        <v>5112</v>
      </c>
      <c r="X466">
        <f t="shared" si="85"/>
        <v>30.467645000000001</v>
      </c>
      <c r="Y466" t="s">
        <v>5112</v>
      </c>
      <c r="Z466">
        <f t="shared" si="86"/>
        <v>-87.341205000000002</v>
      </c>
      <c r="AA466" t="s">
        <v>11758</v>
      </c>
      <c r="AB466" s="5" t="str">
        <f t="shared" si="87"/>
        <v xml:space="preserve">[465, 465, 70000178,70000178,"Crystal River Indian Mounds", "", "2 mi. NW of Crystal River on U.S. 19-98, Crystal River, FLORIDA", "30.467645", "-87.341205" ,[null, "", "", null, false], null], </v>
      </c>
    </row>
    <row r="467" spans="1:28">
      <c r="A467">
        <f t="shared" si="79"/>
        <v>466</v>
      </c>
      <c r="B467" s="1">
        <v>94001650</v>
      </c>
      <c r="C467" t="s">
        <v>8723</v>
      </c>
      <c r="D467" t="s">
        <v>11330</v>
      </c>
      <c r="E467" s="3" t="s">
        <v>7678</v>
      </c>
      <c r="F467" s="3" t="s">
        <v>9232</v>
      </c>
      <c r="G467" t="s">
        <v>5114</v>
      </c>
      <c r="H467">
        <v>19941012</v>
      </c>
      <c r="I467" t="s">
        <v>4130</v>
      </c>
      <c r="J467" s="2" t="str">
        <f t="shared" si="77"/>
        <v>Text</v>
      </c>
      <c r="K467" t="s">
        <v>4131</v>
      </c>
      <c r="L467" s="2" t="str">
        <f t="shared" si="78"/>
        <v>Photos</v>
      </c>
      <c r="M467">
        <v>30.339449999999999</v>
      </c>
      <c r="N467">
        <v>-87.340474999999998</v>
      </c>
      <c r="O467" t="str">
        <f t="shared" si="80"/>
        <v xml:space="preserve">[466, 466, </v>
      </c>
      <c r="P467" s="1" t="str">
        <f t="shared" si="81"/>
        <v>94001650,</v>
      </c>
      <c r="Q467" s="1" t="str">
        <f t="shared" si="82"/>
        <v>94001650,</v>
      </c>
      <c r="R467" t="s">
        <v>5108</v>
      </c>
      <c r="S467" t="str">
        <f t="shared" si="83"/>
        <v>MAPLE LEAF (Shipwreck Site)</v>
      </c>
      <c r="T467" t="s">
        <v>5112</v>
      </c>
      <c r="U467" s="1" t="s">
        <v>5112</v>
      </c>
      <c r="V467" t="str">
        <f t="shared" si="84"/>
        <v>Address Restricted, Mandarin, FLORIDA</v>
      </c>
      <c r="W467" s="4" t="s">
        <v>5112</v>
      </c>
      <c r="X467">
        <f t="shared" si="85"/>
        <v>30.339449999999999</v>
      </c>
      <c r="Y467" t="s">
        <v>5112</v>
      </c>
      <c r="Z467">
        <f t="shared" si="86"/>
        <v>-87.340474999999998</v>
      </c>
      <c r="AA467" t="s">
        <v>11758</v>
      </c>
      <c r="AB467" s="5" t="str">
        <f t="shared" si="87"/>
        <v xml:space="preserve">[466, 466, 94001650,94001650,"MAPLE LEAF (Shipwreck Site)", "", "Address Restricted, Mandarin, FLORIDA", "30.33945", "-87.340475" ,[null, "", "", null, false], null], </v>
      </c>
    </row>
    <row r="468" spans="1:28">
      <c r="A468">
        <f t="shared" si="79"/>
        <v>467</v>
      </c>
      <c r="B468" s="1">
        <v>66000263</v>
      </c>
      <c r="C468" t="s">
        <v>8723</v>
      </c>
      <c r="D468" t="s">
        <v>11331</v>
      </c>
      <c r="E468" s="3" t="s">
        <v>7679</v>
      </c>
      <c r="F468" s="3" t="s">
        <v>9233</v>
      </c>
      <c r="G468" t="s">
        <v>5522</v>
      </c>
      <c r="H468">
        <v>19661015</v>
      </c>
      <c r="I468" t="s">
        <v>4292</v>
      </c>
      <c r="J468" s="2" t="str">
        <f t="shared" si="77"/>
        <v>Text</v>
      </c>
      <c r="K468" t="s">
        <v>4293</v>
      </c>
      <c r="L468" s="2" t="str">
        <f t="shared" si="78"/>
        <v>Photos</v>
      </c>
      <c r="M468">
        <v>30.421309000000001</v>
      </c>
      <c r="N468">
        <v>-87.216915</v>
      </c>
      <c r="O468" t="str">
        <f t="shared" si="80"/>
        <v xml:space="preserve">[467, 467, </v>
      </c>
      <c r="P468" s="1" t="str">
        <f t="shared" si="81"/>
        <v>66000263,</v>
      </c>
      <c r="Q468" s="1" t="str">
        <f t="shared" si="82"/>
        <v>66000263,</v>
      </c>
      <c r="R468" t="s">
        <v>5108</v>
      </c>
      <c r="S468" t="str">
        <f t="shared" si="83"/>
        <v>Fort Barrancas Historical District</v>
      </c>
      <c r="T468" t="s">
        <v>5112</v>
      </c>
      <c r="U468" s="1" t="s">
        <v>5112</v>
      </c>
      <c r="V468" t="str">
        <f t="shared" si="84"/>
        <v>U.S. Naval Air Station, Pensacola, FLORIDA</v>
      </c>
      <c r="W468" s="4" t="s">
        <v>5112</v>
      </c>
      <c r="X468">
        <f t="shared" si="85"/>
        <v>30.421309000000001</v>
      </c>
      <c r="Y468" t="s">
        <v>5112</v>
      </c>
      <c r="Z468">
        <f t="shared" si="86"/>
        <v>-87.216915</v>
      </c>
      <c r="AA468" t="s">
        <v>11758</v>
      </c>
      <c r="AB468" s="5" t="str">
        <f t="shared" si="87"/>
        <v xml:space="preserve">[467, 467, 66000263,66000263,"Fort Barrancas Historical District", "", "U.S. Naval Air Station, Pensacola, FLORIDA", "30.421309", "-87.216915" ,[null, "", "", null, false], null], </v>
      </c>
    </row>
    <row r="469" spans="1:28">
      <c r="A469">
        <f t="shared" si="79"/>
        <v>468</v>
      </c>
      <c r="B469" s="1">
        <v>76000595</v>
      </c>
      <c r="C469" t="s">
        <v>8723</v>
      </c>
      <c r="D469" t="s">
        <v>11331</v>
      </c>
      <c r="E469" s="3" t="s">
        <v>7679</v>
      </c>
      <c r="F469" s="3" t="s">
        <v>9234</v>
      </c>
      <c r="G469" t="s">
        <v>5523</v>
      </c>
      <c r="H469">
        <v>19761208</v>
      </c>
      <c r="I469" t="s">
        <v>1213</v>
      </c>
      <c r="J469" s="2" t="str">
        <f t="shared" si="77"/>
        <v>Text</v>
      </c>
      <c r="K469" t="s">
        <v>1214</v>
      </c>
      <c r="L469" s="2" t="str">
        <f t="shared" si="78"/>
        <v>Photos</v>
      </c>
      <c r="M469">
        <v>30.020202000000001</v>
      </c>
      <c r="N469">
        <v>-84.979079999999996</v>
      </c>
      <c r="O469" t="str">
        <f t="shared" si="80"/>
        <v xml:space="preserve">[468, 468, </v>
      </c>
      <c r="P469" s="1" t="str">
        <f t="shared" si="81"/>
        <v>76000595,</v>
      </c>
      <c r="Q469" s="1" t="str">
        <f t="shared" si="82"/>
        <v>76000595,</v>
      </c>
      <c r="R469" t="s">
        <v>5108</v>
      </c>
      <c r="S469" t="str">
        <f t="shared" si="83"/>
        <v>Pensacola Naval Air Station Historic District</v>
      </c>
      <c r="T469" t="s">
        <v>5112</v>
      </c>
      <c r="U469" s="1" t="s">
        <v>5112</v>
      </c>
      <c r="V469" t="str">
        <f t="shared" si="84"/>
        <v>Pensacola Naval Air Station, Pensacola, FLORIDA</v>
      </c>
      <c r="W469" s="4" t="s">
        <v>5112</v>
      </c>
      <c r="X469">
        <f t="shared" si="85"/>
        <v>30.020202000000001</v>
      </c>
      <c r="Y469" t="s">
        <v>5112</v>
      </c>
      <c r="Z469">
        <f t="shared" si="86"/>
        <v>-84.979079999999996</v>
      </c>
      <c r="AA469" t="s">
        <v>11758</v>
      </c>
      <c r="AB469" s="5" t="str">
        <f t="shared" si="87"/>
        <v xml:space="preserve">[468, 468, 76000595,76000595,"Pensacola Naval Air Station Historic District", "", "Pensacola Naval Air Station, Pensacola, FLORIDA", "30.020202", "-84.97908" ,[null, "", "", null, false], null], </v>
      </c>
    </row>
    <row r="470" spans="1:28">
      <c r="A470">
        <f t="shared" si="79"/>
        <v>469</v>
      </c>
      <c r="B470" s="1">
        <v>66000264</v>
      </c>
      <c r="C470" t="s">
        <v>8723</v>
      </c>
      <c r="D470" t="s">
        <v>11331</v>
      </c>
      <c r="E470" s="3" t="s">
        <v>7679</v>
      </c>
      <c r="F470" s="3" t="s">
        <v>9235</v>
      </c>
      <c r="G470" t="s">
        <v>5524</v>
      </c>
      <c r="H470">
        <v>19661015</v>
      </c>
      <c r="I470" t="s">
        <v>2598</v>
      </c>
      <c r="J470" s="2" t="str">
        <f t="shared" si="77"/>
        <v>Text</v>
      </c>
      <c r="K470" t="s">
        <v>2599</v>
      </c>
      <c r="L470" s="2" t="str">
        <f t="shared" si="78"/>
        <v>Photos</v>
      </c>
      <c r="M470">
        <v>27.960484000000001</v>
      </c>
      <c r="N470">
        <v>-82.441897999999995</v>
      </c>
      <c r="O470" t="str">
        <f t="shared" si="80"/>
        <v xml:space="preserve">[469, 469, </v>
      </c>
      <c r="P470" s="1" t="str">
        <f t="shared" si="81"/>
        <v>66000264,</v>
      </c>
      <c r="Q470" s="1" t="str">
        <f t="shared" si="82"/>
        <v>66000264,</v>
      </c>
      <c r="R470" t="s">
        <v>5108</v>
      </c>
      <c r="S470" t="str">
        <f t="shared" si="83"/>
        <v>Plaza Ferdinand VII</v>
      </c>
      <c r="T470" t="s">
        <v>5112</v>
      </c>
      <c r="U470" s="1" t="s">
        <v>5112</v>
      </c>
      <c r="V470" t="str">
        <f t="shared" si="84"/>
        <v>Palafox St. between Government and Zaragossa Sts., Pensacola, FLORIDA</v>
      </c>
      <c r="W470" s="4" t="s">
        <v>5112</v>
      </c>
      <c r="X470">
        <f t="shared" si="85"/>
        <v>27.960484000000001</v>
      </c>
      <c r="Y470" t="s">
        <v>5112</v>
      </c>
      <c r="Z470">
        <f t="shared" si="86"/>
        <v>-82.441897999999995</v>
      </c>
      <c r="AA470" t="s">
        <v>11758</v>
      </c>
      <c r="AB470" s="5" t="str">
        <f t="shared" si="87"/>
        <v xml:space="preserve">[469, 469, 66000264,66000264,"Plaza Ferdinand VII", "", "Palafox St. between Government and Zaragossa Sts., Pensacola, FLORIDA", "27.960484", "-82.441898" ,[null, "", "", null, false], null], </v>
      </c>
    </row>
    <row r="471" spans="1:28">
      <c r="A471">
        <f t="shared" si="79"/>
        <v>470</v>
      </c>
      <c r="B471" s="1">
        <v>72000318</v>
      </c>
      <c r="C471" t="s">
        <v>8723</v>
      </c>
      <c r="D471" t="s">
        <v>8529</v>
      </c>
      <c r="E471" s="3" t="s">
        <v>7680</v>
      </c>
      <c r="F471" s="3" t="s">
        <v>9236</v>
      </c>
      <c r="G471" t="s">
        <v>5525</v>
      </c>
      <c r="H471">
        <v>19720223</v>
      </c>
      <c r="I471" t="s">
        <v>2518</v>
      </c>
      <c r="J471" s="2" t="str">
        <f t="shared" si="77"/>
        <v>Text</v>
      </c>
      <c r="K471" t="s">
        <v>2519</v>
      </c>
      <c r="L471" s="2" t="str">
        <f t="shared" si="78"/>
        <v>Photos</v>
      </c>
      <c r="M471">
        <v>27.946376999999998</v>
      </c>
      <c r="N471">
        <v>-82.464145000000002</v>
      </c>
      <c r="O471" t="str">
        <f t="shared" si="80"/>
        <v xml:space="preserve">[470, 470, </v>
      </c>
      <c r="P471" s="1" t="str">
        <f t="shared" si="81"/>
        <v>72000318,</v>
      </c>
      <c r="Q471" s="1" t="str">
        <f t="shared" si="82"/>
        <v>72000318,</v>
      </c>
      <c r="R471" t="s">
        <v>5108</v>
      </c>
      <c r="S471" t="str">
        <f t="shared" si="83"/>
        <v>Fort Gadsden Historic Memorial</v>
      </c>
      <c r="T471" t="s">
        <v>5112</v>
      </c>
      <c r="U471" s="1" t="s">
        <v>5112</v>
      </c>
      <c r="V471" t="str">
        <f t="shared" si="84"/>
        <v>6 mi. SW of Sumatra, Sumatra, FLORIDA</v>
      </c>
      <c r="W471" s="4" t="s">
        <v>5112</v>
      </c>
      <c r="X471">
        <f t="shared" si="85"/>
        <v>27.946376999999998</v>
      </c>
      <c r="Y471" t="s">
        <v>5112</v>
      </c>
      <c r="Z471">
        <f t="shared" si="86"/>
        <v>-82.464145000000002</v>
      </c>
      <c r="AA471" t="s">
        <v>11758</v>
      </c>
      <c r="AB471" s="5" t="str">
        <f t="shared" si="87"/>
        <v xml:space="preserve">[470, 470, 72000318,72000318,"Fort Gadsden Historic Memorial", "", "6 mi. SW of Sumatra, Sumatra, FLORIDA", "27.946377", "-82.464145" ,[null, "", "", null, false], null], </v>
      </c>
    </row>
    <row r="472" spans="1:28">
      <c r="A472">
        <f t="shared" si="79"/>
        <v>471</v>
      </c>
      <c r="B472" s="1">
        <v>88001823</v>
      </c>
      <c r="C472" t="s">
        <v>8723</v>
      </c>
      <c r="D472" t="s">
        <v>8128</v>
      </c>
      <c r="E472" s="3" t="s">
        <v>7681</v>
      </c>
      <c r="F472" s="3" t="s">
        <v>9237</v>
      </c>
      <c r="G472" t="s">
        <v>5526</v>
      </c>
      <c r="H472">
        <v>19880603</v>
      </c>
      <c r="I472" t="s">
        <v>3245</v>
      </c>
      <c r="J472" s="2" t="str">
        <f t="shared" si="77"/>
        <v>Text</v>
      </c>
      <c r="K472" t="s">
        <v>3246</v>
      </c>
      <c r="L472" s="2" t="str">
        <f t="shared" si="78"/>
        <v>Photos</v>
      </c>
      <c r="M472">
        <v>27.929352999999999</v>
      </c>
      <c r="N472">
        <v>-82.425877999999997</v>
      </c>
      <c r="O472" t="str">
        <f t="shared" si="80"/>
        <v xml:space="preserve">[471, 471, </v>
      </c>
      <c r="P472" s="1" t="str">
        <f t="shared" si="81"/>
        <v>88001823,</v>
      </c>
      <c r="Q472" s="1" t="str">
        <f t="shared" si="82"/>
        <v>88001823,</v>
      </c>
      <c r="R472" t="s">
        <v>5108</v>
      </c>
      <c r="S472" t="str">
        <f t="shared" si="83"/>
        <v>El Centro Espanol de Tampa</v>
      </c>
      <c r="T472" t="s">
        <v>5112</v>
      </c>
      <c r="U472" s="1" t="s">
        <v>5112</v>
      </c>
      <c r="V472" t="str">
        <f t="shared" si="84"/>
        <v>1526--1536 E. Seventh Ave., Tampa, FLORIDA</v>
      </c>
      <c r="W472" s="4" t="s">
        <v>5112</v>
      </c>
      <c r="X472">
        <f t="shared" si="85"/>
        <v>27.929352999999999</v>
      </c>
      <c r="Y472" t="s">
        <v>5112</v>
      </c>
      <c r="Z472">
        <f t="shared" si="86"/>
        <v>-82.425877999999997</v>
      </c>
      <c r="AA472" t="s">
        <v>11758</v>
      </c>
      <c r="AB472" s="5" t="str">
        <f t="shared" si="87"/>
        <v xml:space="preserve">[471, 471, 88001823,88001823,"El Centro Espanol de Tampa", "", "1526--1536 E. Seventh Ave., Tampa, FLORIDA", "27.929353", "-82.425878" ,[null, "", "", null, false], null], </v>
      </c>
    </row>
    <row r="473" spans="1:28">
      <c r="A473">
        <f t="shared" si="79"/>
        <v>472</v>
      </c>
      <c r="B473" s="1">
        <v>72000322</v>
      </c>
      <c r="C473" t="s">
        <v>8723</v>
      </c>
      <c r="D473" t="s">
        <v>8128</v>
      </c>
      <c r="E473" s="3" t="s">
        <v>7681</v>
      </c>
      <c r="F473" s="3" t="s">
        <v>9238</v>
      </c>
      <c r="G473" t="s">
        <v>5527</v>
      </c>
      <c r="H473">
        <v>19721205</v>
      </c>
      <c r="I473" t="s">
        <v>1215</v>
      </c>
      <c r="J473" s="2" t="str">
        <f t="shared" si="77"/>
        <v>Text</v>
      </c>
      <c r="K473" t="s">
        <v>1216</v>
      </c>
      <c r="L473" s="2" t="str">
        <f t="shared" si="78"/>
        <v>Photos</v>
      </c>
      <c r="M473">
        <v>27.786325999999999</v>
      </c>
      <c r="N473">
        <v>-80.491095999999999</v>
      </c>
      <c r="O473" t="str">
        <f t="shared" si="80"/>
        <v xml:space="preserve">[472, 472, </v>
      </c>
      <c r="P473" s="1" t="str">
        <f t="shared" si="81"/>
        <v>72000322,</v>
      </c>
      <c r="Q473" s="1" t="str">
        <f t="shared" si="82"/>
        <v>72000322,</v>
      </c>
      <c r="R473" t="s">
        <v>5108</v>
      </c>
      <c r="S473" t="str">
        <f t="shared" si="83"/>
        <v>Tampa Bay Hotel</v>
      </c>
      <c r="T473" t="s">
        <v>5112</v>
      </c>
      <c r="U473" s="1" t="s">
        <v>5112</v>
      </c>
      <c r="V473" t="str">
        <f t="shared" si="84"/>
        <v>401 W. Kennedy Blvd., Tampa, FLORIDA</v>
      </c>
      <c r="W473" s="4" t="s">
        <v>5112</v>
      </c>
      <c r="X473">
        <f t="shared" si="85"/>
        <v>27.786325999999999</v>
      </c>
      <c r="Y473" t="s">
        <v>5112</v>
      </c>
      <c r="Z473">
        <f t="shared" si="86"/>
        <v>-80.491095999999999</v>
      </c>
      <c r="AA473" t="s">
        <v>11758</v>
      </c>
      <c r="AB473" s="5" t="str">
        <f t="shared" si="87"/>
        <v xml:space="preserve">[472, 472, 72000322,72000322,"Tampa Bay Hotel", "", "401 W. Kennedy Blvd., Tampa, FLORIDA", "27.786326", "-80.491096" ,[null, "", "", null, false], null], </v>
      </c>
    </row>
    <row r="474" spans="1:28">
      <c r="A474">
        <f t="shared" si="79"/>
        <v>473</v>
      </c>
      <c r="B474" s="1">
        <v>74000641</v>
      </c>
      <c r="C474" t="s">
        <v>8723</v>
      </c>
      <c r="D474" t="s">
        <v>8128</v>
      </c>
      <c r="E474" s="3" t="s">
        <v>7681</v>
      </c>
      <c r="F474" s="3" t="s">
        <v>9239</v>
      </c>
      <c r="G474" t="s">
        <v>5528</v>
      </c>
      <c r="H474">
        <v>19740828</v>
      </c>
      <c r="I474" t="s">
        <v>3646</v>
      </c>
      <c r="J474" s="2" t="str">
        <f t="shared" si="77"/>
        <v>Text</v>
      </c>
      <c r="K474" t="s">
        <v>3647</v>
      </c>
      <c r="L474" s="2" t="str">
        <f t="shared" si="78"/>
        <v>Photos</v>
      </c>
      <c r="M474">
        <v>30.438255999999999</v>
      </c>
      <c r="N474">
        <v>-84.280732999999998</v>
      </c>
      <c r="O474" t="str">
        <f t="shared" si="80"/>
        <v xml:space="preserve">[473, 473, </v>
      </c>
      <c r="P474" s="1" t="str">
        <f t="shared" si="81"/>
        <v>74000641,</v>
      </c>
      <c r="Q474" s="1" t="str">
        <f t="shared" si="82"/>
        <v>74000641,</v>
      </c>
      <c r="R474" t="s">
        <v>5108</v>
      </c>
      <c r="S474" t="str">
        <f t="shared" si="83"/>
        <v>Ybor City Historic District</v>
      </c>
      <c r="T474" t="s">
        <v>5112</v>
      </c>
      <c r="U474" s="1" t="s">
        <v>5112</v>
      </c>
      <c r="V474" t="str">
        <f t="shared" si="84"/>
        <v>Roughly bounded by 6th Ave., 13th St., 10th Ave. and 22nd St., E. Broadway between 13th and 22nd Sts., Tampa, FLORIDA</v>
      </c>
      <c r="W474" s="4" t="s">
        <v>5112</v>
      </c>
      <c r="X474">
        <f t="shared" si="85"/>
        <v>30.438255999999999</v>
      </c>
      <c r="Y474" t="s">
        <v>5112</v>
      </c>
      <c r="Z474">
        <f t="shared" si="86"/>
        <v>-84.280732999999998</v>
      </c>
      <c r="AA474" t="s">
        <v>11758</v>
      </c>
      <c r="AB474" s="5" t="str">
        <f t="shared" si="87"/>
        <v xml:space="preserve">[473, 473, 74000641,74000641,"Ybor City Historic District", "", "Roughly bounded by 6th Ave., 13th St., 10th Ave. and 22nd St., E. Broadway between 13th and 22nd Sts., Tampa, FLORIDA", "30.438256", "-84.280733" ,[null, "", "", null, false], null], </v>
      </c>
    </row>
    <row r="475" spans="1:28">
      <c r="A475">
        <f t="shared" si="79"/>
        <v>474</v>
      </c>
      <c r="B475" s="1">
        <v>66000265</v>
      </c>
      <c r="C475" t="s">
        <v>8723</v>
      </c>
      <c r="D475" t="s">
        <v>11332</v>
      </c>
      <c r="E475" s="3" t="s">
        <v>7682</v>
      </c>
      <c r="F475" s="3" t="s">
        <v>9240</v>
      </c>
      <c r="G475" t="s">
        <v>5529</v>
      </c>
      <c r="H475">
        <v>19661015</v>
      </c>
      <c r="I475" t="s">
        <v>1217</v>
      </c>
      <c r="J475" s="2" t="str">
        <f t="shared" si="77"/>
        <v>Text</v>
      </c>
      <c r="K475" t="s">
        <v>1218</v>
      </c>
      <c r="L475" s="2" t="str">
        <f t="shared" si="78"/>
        <v>Photos</v>
      </c>
      <c r="M475">
        <v>29.187199</v>
      </c>
      <c r="N475">
        <v>-82.140091999999996</v>
      </c>
      <c r="O475" t="str">
        <f t="shared" si="80"/>
        <v xml:space="preserve">[474, 474, </v>
      </c>
      <c r="P475" s="1" t="str">
        <f t="shared" si="81"/>
        <v>66000265,</v>
      </c>
      <c r="Q475" s="1" t="str">
        <f t="shared" si="82"/>
        <v>66000265,</v>
      </c>
      <c r="R475" t="s">
        <v>5108</v>
      </c>
      <c r="S475" t="str">
        <f t="shared" si="83"/>
        <v>Pelican Island National Wildlife Refuge</v>
      </c>
      <c r="T475" t="s">
        <v>5112</v>
      </c>
      <c r="U475" s="1" t="s">
        <v>5112</v>
      </c>
      <c r="V475" t="str">
        <f t="shared" si="84"/>
        <v>E of Sebastian in the Indian River, Sebastian, FLORIDA</v>
      </c>
      <c r="W475" s="4" t="s">
        <v>5112</v>
      </c>
      <c r="X475">
        <f t="shared" si="85"/>
        <v>29.187199</v>
      </c>
      <c r="Y475" t="s">
        <v>5112</v>
      </c>
      <c r="Z475">
        <f t="shared" si="86"/>
        <v>-82.140091999999996</v>
      </c>
      <c r="AA475" t="s">
        <v>11758</v>
      </c>
      <c r="AB475" s="5" t="str">
        <f t="shared" si="87"/>
        <v xml:space="preserve">[474, 474, 66000265,66000265,"Pelican Island National Wildlife Refuge", "", "E of Sebastian in the Indian River, Sebastian, FLORIDA", "29.187199", "-82.140092" ,[null, "", "", null, false], null], </v>
      </c>
    </row>
    <row r="476" spans="1:28">
      <c r="A476">
        <f t="shared" si="79"/>
        <v>475</v>
      </c>
      <c r="B476" s="1">
        <v>66000266</v>
      </c>
      <c r="C476" t="s">
        <v>8723</v>
      </c>
      <c r="D476" t="s">
        <v>11333</v>
      </c>
      <c r="E476" s="3" t="s">
        <v>7683</v>
      </c>
      <c r="F476" s="3" t="s">
        <v>9241</v>
      </c>
      <c r="G476" t="s">
        <v>5530</v>
      </c>
      <c r="H476">
        <v>19661015</v>
      </c>
      <c r="I476" t="s">
        <v>1467</v>
      </c>
      <c r="J476" s="2" t="str">
        <f t="shared" si="77"/>
        <v>Text</v>
      </c>
      <c r="K476" t="s">
        <v>1468</v>
      </c>
      <c r="L476" s="2" t="str">
        <f t="shared" si="78"/>
        <v>Photos</v>
      </c>
      <c r="M476">
        <v>25.780273000000001</v>
      </c>
      <c r="N476">
        <v>-80.189668999999995</v>
      </c>
      <c r="O476" t="str">
        <f t="shared" si="80"/>
        <v xml:space="preserve">[475, 475, </v>
      </c>
      <c r="P476" s="1" t="str">
        <f t="shared" si="81"/>
        <v>66000266,</v>
      </c>
      <c r="Q476" s="1" t="str">
        <f t="shared" si="82"/>
        <v>66000266,</v>
      </c>
      <c r="R476" t="s">
        <v>5108</v>
      </c>
      <c r="S476" t="str">
        <f t="shared" si="83"/>
        <v>San Luis de Apalache</v>
      </c>
      <c r="T476" t="s">
        <v>5112</v>
      </c>
      <c r="U476" s="1" t="s">
        <v>5112</v>
      </c>
      <c r="V476" t="str">
        <f t="shared" si="84"/>
        <v>2 mi. W of Tallahassee, Tallahassee, FLORIDA</v>
      </c>
      <c r="W476" s="4" t="s">
        <v>5112</v>
      </c>
      <c r="X476">
        <f t="shared" si="85"/>
        <v>25.780273000000001</v>
      </c>
      <c r="Y476" t="s">
        <v>5112</v>
      </c>
      <c r="Z476">
        <f t="shared" si="86"/>
        <v>-80.189668999999995</v>
      </c>
      <c r="AA476" t="s">
        <v>11758</v>
      </c>
      <c r="AB476" s="5" t="str">
        <f t="shared" si="87"/>
        <v xml:space="preserve">[475, 475, 66000266,66000266,"San Luis de Apalache", "", "2 mi. W of Tallahassee, Tallahassee, FLORIDA", "25.780273", "-80.189669" ,[null, "", "", null, false], null], </v>
      </c>
    </row>
    <row r="477" spans="1:28">
      <c r="A477">
        <f t="shared" si="79"/>
        <v>476</v>
      </c>
      <c r="B477" s="1">
        <v>4000320</v>
      </c>
      <c r="C477" t="s">
        <v>8723</v>
      </c>
      <c r="D477" t="s">
        <v>7443</v>
      </c>
      <c r="E477" s="3" t="s">
        <v>7684</v>
      </c>
      <c r="F477" s="3" t="s">
        <v>9242</v>
      </c>
      <c r="G477" t="s">
        <v>5114</v>
      </c>
      <c r="H477">
        <v>20040224</v>
      </c>
      <c r="I477" t="s">
        <v>4649</v>
      </c>
      <c r="J477" s="2" t="str">
        <f t="shared" si="77"/>
        <v>Text</v>
      </c>
      <c r="K477" t="s">
        <v>4650</v>
      </c>
      <c r="L477" s="2" t="str">
        <f t="shared" si="78"/>
        <v>Photos</v>
      </c>
      <c r="M477">
        <v>25.769393000000001</v>
      </c>
      <c r="N477">
        <v>-80.189424000000002</v>
      </c>
      <c r="O477" t="str">
        <f t="shared" si="80"/>
        <v xml:space="preserve">[476, 476, </v>
      </c>
      <c r="P477" s="1" t="str">
        <f t="shared" si="81"/>
        <v>4000320,</v>
      </c>
      <c r="Q477" s="1" t="str">
        <f t="shared" si="82"/>
        <v>4000320,</v>
      </c>
      <c r="R477" t="s">
        <v>5108</v>
      </c>
      <c r="S477" t="str">
        <f t="shared" si="83"/>
        <v>Fort King Site</v>
      </c>
      <c r="T477" t="s">
        <v>5112</v>
      </c>
      <c r="U477" s="1" t="s">
        <v>5112</v>
      </c>
      <c r="V477" t="str">
        <f t="shared" si="84"/>
        <v>Address Restricted, Ocala, FLORIDA</v>
      </c>
      <c r="W477" s="4" t="s">
        <v>5112</v>
      </c>
      <c r="X477">
        <f t="shared" si="85"/>
        <v>25.769393000000001</v>
      </c>
      <c r="Y477" t="s">
        <v>5112</v>
      </c>
      <c r="Z477">
        <f t="shared" si="86"/>
        <v>-80.189424000000002</v>
      </c>
      <c r="AA477" t="s">
        <v>11758</v>
      </c>
      <c r="AB477" s="5" t="str">
        <f t="shared" si="87"/>
        <v xml:space="preserve">[476, 476, 4000320,4000320,"Fort King Site", "", "Address Restricted, Ocala, FLORIDA", "25.769393", "-80.189424" ,[null, "", "", null, false], null], </v>
      </c>
    </row>
    <row r="478" spans="1:28">
      <c r="A478">
        <f t="shared" si="79"/>
        <v>477</v>
      </c>
      <c r="B478" s="1">
        <v>79000665</v>
      </c>
      <c r="C478" t="s">
        <v>8723</v>
      </c>
      <c r="D478" t="s">
        <v>11334</v>
      </c>
      <c r="E478" s="3" t="s">
        <v>7685</v>
      </c>
      <c r="F478" s="3" t="s">
        <v>9243</v>
      </c>
      <c r="G478" t="s">
        <v>5531</v>
      </c>
      <c r="H478">
        <v>19790910</v>
      </c>
      <c r="I478" t="s">
        <v>4961</v>
      </c>
      <c r="J478" s="2" t="str">
        <f t="shared" si="77"/>
        <v>Text</v>
      </c>
      <c r="K478" t="s">
        <v>4962</v>
      </c>
      <c r="L478" s="2" t="str">
        <f t="shared" si="78"/>
        <v>Photos</v>
      </c>
      <c r="M478">
        <v>25.741533</v>
      </c>
      <c r="N478">
        <v>-80.280737999999999</v>
      </c>
      <c r="O478" t="str">
        <f t="shared" si="80"/>
        <v xml:space="preserve">[477, 477, </v>
      </c>
      <c r="P478" s="1" t="str">
        <f t="shared" si="81"/>
        <v>79000665,</v>
      </c>
      <c r="Q478" s="1" t="str">
        <f t="shared" si="82"/>
        <v>79000665,</v>
      </c>
      <c r="R478" t="s">
        <v>5108</v>
      </c>
      <c r="S478" t="str">
        <f t="shared" si="83"/>
        <v>Freedom Tower</v>
      </c>
      <c r="T478" t="s">
        <v>5112</v>
      </c>
      <c r="U478" s="1" t="s">
        <v>5112</v>
      </c>
      <c r="V478" t="str">
        <f t="shared" si="84"/>
        <v>600 Biscayne Blvd, Miami, FLORIDA</v>
      </c>
      <c r="W478" s="4" t="s">
        <v>5112</v>
      </c>
      <c r="X478">
        <f t="shared" si="85"/>
        <v>25.741533</v>
      </c>
      <c r="Y478" t="s">
        <v>5112</v>
      </c>
      <c r="Z478">
        <f t="shared" si="86"/>
        <v>-80.280737999999999</v>
      </c>
      <c r="AA478" t="s">
        <v>11758</v>
      </c>
      <c r="AB478" s="5" t="str">
        <f t="shared" si="87"/>
        <v xml:space="preserve">[477, 477, 79000665,79000665,"Freedom Tower", "", "600 Biscayne Blvd, Miami, FLORIDA", "25.741533", "-80.280738" ,[null, "", "", null, false], null], </v>
      </c>
    </row>
    <row r="479" spans="1:28">
      <c r="A479">
        <f t="shared" si="79"/>
        <v>478</v>
      </c>
      <c r="B479" s="1">
        <v>1001534</v>
      </c>
      <c r="C479" t="s">
        <v>8723</v>
      </c>
      <c r="D479" t="s">
        <v>11334</v>
      </c>
      <c r="E479" s="3" t="s">
        <v>7685</v>
      </c>
      <c r="F479" s="3" t="s">
        <v>9244</v>
      </c>
      <c r="G479" t="s">
        <v>5532</v>
      </c>
      <c r="H479">
        <v>20020205</v>
      </c>
      <c r="I479" t="s">
        <v>4997</v>
      </c>
      <c r="J479" s="2" t="str">
        <f t="shared" si="77"/>
        <v>Text</v>
      </c>
      <c r="K479" t="s">
        <v>4998</v>
      </c>
      <c r="L479" s="2" t="str">
        <f t="shared" si="78"/>
        <v>Photos</v>
      </c>
      <c r="M479">
        <v>25.744451999999999</v>
      </c>
      <c r="N479">
        <v>-80.210406000000006</v>
      </c>
      <c r="O479" t="str">
        <f t="shared" si="80"/>
        <v xml:space="preserve">[478, 478, </v>
      </c>
      <c r="P479" s="1" t="str">
        <f t="shared" si="81"/>
        <v>1001534,</v>
      </c>
      <c r="Q479" s="1" t="str">
        <f t="shared" si="82"/>
        <v>1001534,</v>
      </c>
      <c r="R479" t="s">
        <v>5108</v>
      </c>
      <c r="S479" t="str">
        <f t="shared" si="83"/>
        <v>Miami Circle at Brickell Point Site, The</v>
      </c>
      <c r="T479" t="s">
        <v>5112</v>
      </c>
      <c r="U479" s="1" t="s">
        <v>5112</v>
      </c>
      <c r="V479" t="str">
        <f t="shared" si="84"/>
        <v>401 Brickell Ave, Miami, FLORIDA</v>
      </c>
      <c r="W479" s="4" t="s">
        <v>5112</v>
      </c>
      <c r="X479">
        <f t="shared" si="85"/>
        <v>25.744451999999999</v>
      </c>
      <c r="Y479" t="s">
        <v>5112</v>
      </c>
      <c r="Z479">
        <f t="shared" si="86"/>
        <v>-80.210406000000006</v>
      </c>
      <c r="AA479" t="s">
        <v>11758</v>
      </c>
      <c r="AB479" s="5" t="str">
        <f t="shared" si="87"/>
        <v xml:space="preserve">[478, 478, 1001534,1001534,"Miami Circle at Brickell Point Site, The", "", "401 Brickell Ave, Miami, FLORIDA", "25.744452", "-80.210406" ,[null, "", "", null, false], null], </v>
      </c>
    </row>
    <row r="480" spans="1:28">
      <c r="A480">
        <f t="shared" si="79"/>
        <v>479</v>
      </c>
      <c r="B480" s="1">
        <v>72000306</v>
      </c>
      <c r="C480" t="s">
        <v>8723</v>
      </c>
      <c r="D480" t="s">
        <v>11334</v>
      </c>
      <c r="E480" s="3" t="s">
        <v>7686</v>
      </c>
      <c r="F480" s="3" t="s">
        <v>9245</v>
      </c>
      <c r="G480" t="s">
        <v>5533</v>
      </c>
      <c r="H480">
        <v>19720927</v>
      </c>
      <c r="I480" t="s">
        <v>4879</v>
      </c>
      <c r="J480" s="2" t="str">
        <f t="shared" si="77"/>
        <v>Text</v>
      </c>
      <c r="K480" t="s">
        <v>4880</v>
      </c>
      <c r="L480" s="2" t="str">
        <f t="shared" si="78"/>
        <v>Photos</v>
      </c>
      <c r="M480">
        <v>24.577953999999998</v>
      </c>
      <c r="N480">
        <v>-81.689098999999999</v>
      </c>
      <c r="O480" t="str">
        <f t="shared" si="80"/>
        <v xml:space="preserve">[479, 479, </v>
      </c>
      <c r="P480" s="1" t="str">
        <f t="shared" si="81"/>
        <v>72000306,</v>
      </c>
      <c r="Q480" s="1" t="str">
        <f t="shared" si="82"/>
        <v>72000306,</v>
      </c>
      <c r="R480" t="s">
        <v>5108</v>
      </c>
      <c r="S480" t="str">
        <f t="shared" si="83"/>
        <v>Miami-Biltmore Hotel</v>
      </c>
      <c r="T480" t="s">
        <v>5112</v>
      </c>
      <c r="U480" s="1" t="s">
        <v>5112</v>
      </c>
      <c r="V480" t="str">
        <f t="shared" si="84"/>
        <v>1210 Anastasia Ave., Coral Gables, FLORIDA</v>
      </c>
      <c r="W480" s="4" t="s">
        <v>5112</v>
      </c>
      <c r="X480">
        <f t="shared" si="85"/>
        <v>24.577953999999998</v>
      </c>
      <c r="Y480" t="s">
        <v>5112</v>
      </c>
      <c r="Z480">
        <f t="shared" si="86"/>
        <v>-81.689098999999999</v>
      </c>
      <c r="AA480" t="s">
        <v>11758</v>
      </c>
      <c r="AB480" s="5" t="str">
        <f t="shared" si="87"/>
        <v xml:space="preserve">[479, 479, 72000306,72000306,"Miami-Biltmore Hotel", "", "1210 Anastasia Ave., Coral Gables, FLORIDA", "24.577954", "-81.689099" ,[null, "", "", null, false], null], </v>
      </c>
    </row>
    <row r="481" spans="1:28">
      <c r="A481">
        <f t="shared" si="79"/>
        <v>480</v>
      </c>
      <c r="B481" s="1">
        <v>70000181</v>
      </c>
      <c r="C481" t="s">
        <v>8723</v>
      </c>
      <c r="D481" t="s">
        <v>11334</v>
      </c>
      <c r="E481" s="3" t="s">
        <v>7685</v>
      </c>
      <c r="F481" s="3" t="s">
        <v>9246</v>
      </c>
      <c r="G481" t="s">
        <v>5534</v>
      </c>
      <c r="H481">
        <v>19700929</v>
      </c>
      <c r="I481" t="s">
        <v>4088</v>
      </c>
      <c r="J481" s="2" t="str">
        <f t="shared" si="77"/>
        <v>Text</v>
      </c>
      <c r="K481" t="s">
        <v>4089</v>
      </c>
      <c r="L481" s="2" t="str">
        <f t="shared" si="78"/>
        <v>Photos</v>
      </c>
      <c r="M481">
        <v>24.577953999999998</v>
      </c>
      <c r="N481">
        <v>-81.689098999999999</v>
      </c>
      <c r="O481" t="str">
        <f t="shared" si="80"/>
        <v xml:space="preserve">[480, 480, </v>
      </c>
      <c r="P481" s="1" t="str">
        <f t="shared" si="81"/>
        <v>70000181,</v>
      </c>
      <c r="Q481" s="1" t="str">
        <f t="shared" si="82"/>
        <v>70000181,</v>
      </c>
      <c r="R481" t="s">
        <v>5108</v>
      </c>
      <c r="S481" t="str">
        <f t="shared" si="83"/>
        <v>Vizcaya</v>
      </c>
      <c r="T481" t="s">
        <v>5112</v>
      </c>
      <c r="U481" s="1" t="s">
        <v>5112</v>
      </c>
      <c r="V481" t="str">
        <f t="shared" si="84"/>
        <v>3251 S. Miami Ave., Miami, FLORIDA</v>
      </c>
      <c r="W481" s="4" t="s">
        <v>5112</v>
      </c>
      <c r="X481">
        <f t="shared" si="85"/>
        <v>24.577953999999998</v>
      </c>
      <c r="Y481" t="s">
        <v>5112</v>
      </c>
      <c r="Z481">
        <f t="shared" si="86"/>
        <v>-81.689098999999999</v>
      </c>
      <c r="AA481" t="s">
        <v>11758</v>
      </c>
      <c r="AB481" s="5" t="str">
        <f t="shared" si="87"/>
        <v xml:space="preserve">[480, 480, 70000181,70000181,"Vizcaya", "", "3251 S. Miami Ave., Miami, FLORIDA", "24.577954", "-81.689099" ,[null, "", "", null, false], null], </v>
      </c>
    </row>
    <row r="482" spans="1:28">
      <c r="A482">
        <f t="shared" si="79"/>
        <v>481</v>
      </c>
      <c r="B482" s="1">
        <v>71000244</v>
      </c>
      <c r="C482" t="s">
        <v>8723</v>
      </c>
      <c r="D482" t="s">
        <v>11335</v>
      </c>
      <c r="E482" s="3" t="s">
        <v>7687</v>
      </c>
      <c r="F482" s="3" t="s">
        <v>9247</v>
      </c>
      <c r="G482" t="s">
        <v>5535</v>
      </c>
      <c r="H482">
        <v>19710311</v>
      </c>
      <c r="I482" t="s">
        <v>1557</v>
      </c>
      <c r="J482" s="2" t="str">
        <f t="shared" si="77"/>
        <v>Text</v>
      </c>
      <c r="K482" t="s">
        <v>1558</v>
      </c>
      <c r="L482" s="2" t="str">
        <f t="shared" si="78"/>
        <v>Photos</v>
      </c>
      <c r="M482">
        <v>24.551203999999998</v>
      </c>
      <c r="N482">
        <v>-81.800614999999993</v>
      </c>
      <c r="O482" t="str">
        <f t="shared" si="80"/>
        <v xml:space="preserve">[481, 481, </v>
      </c>
      <c r="P482" s="1" t="str">
        <f t="shared" si="81"/>
        <v>71000244,</v>
      </c>
      <c r="Q482" s="1" t="str">
        <f t="shared" si="82"/>
        <v>71000244,</v>
      </c>
      <c r="R482" t="s">
        <v>5108</v>
      </c>
      <c r="S482" t="str">
        <f t="shared" si="83"/>
        <v>Fort Zachary Taylor</v>
      </c>
      <c r="T482" t="s">
        <v>5112</v>
      </c>
      <c r="U482" s="1" t="s">
        <v>5112</v>
      </c>
      <c r="V482" t="str">
        <f t="shared" si="84"/>
        <v>U.S. Naval Station, Key West, FLORIDA</v>
      </c>
      <c r="W482" s="4" t="s">
        <v>5112</v>
      </c>
      <c r="X482">
        <f t="shared" si="85"/>
        <v>24.551203999999998</v>
      </c>
      <c r="Y482" t="s">
        <v>5112</v>
      </c>
      <c r="Z482">
        <f t="shared" si="86"/>
        <v>-81.800614999999993</v>
      </c>
      <c r="AA482" t="s">
        <v>11758</v>
      </c>
      <c r="AB482" s="5" t="str">
        <f t="shared" si="87"/>
        <v xml:space="preserve">[481, 481, 71000244,71000244,"Fort Zachary Taylor", "", "U.S. Naval Station, Key West, FLORIDA", "24.551204", "-81.800615" ,[null, "", "", null, false], null], </v>
      </c>
    </row>
    <row r="483" spans="1:28">
      <c r="A483">
        <f t="shared" si="79"/>
        <v>482</v>
      </c>
      <c r="B483" s="1">
        <v>89001428</v>
      </c>
      <c r="C483" t="s">
        <v>8723</v>
      </c>
      <c r="D483" t="s">
        <v>11335</v>
      </c>
      <c r="E483" s="3" t="s">
        <v>7687</v>
      </c>
      <c r="F483" s="3" t="s">
        <v>9248</v>
      </c>
      <c r="G483" t="s">
        <v>5536</v>
      </c>
      <c r="H483">
        <v>19890630</v>
      </c>
      <c r="I483" t="s">
        <v>3496</v>
      </c>
      <c r="J483" s="2" t="str">
        <f t="shared" si="77"/>
        <v>Text</v>
      </c>
      <c r="K483" t="s">
        <v>3497</v>
      </c>
      <c r="L483" s="2" t="str">
        <f t="shared" si="78"/>
        <v>Photos</v>
      </c>
      <c r="M483">
        <v>24.55639</v>
      </c>
      <c r="N483">
        <v>-81.799651999999995</v>
      </c>
      <c r="O483" t="str">
        <f t="shared" si="80"/>
        <v xml:space="preserve">[482, 482, </v>
      </c>
      <c r="P483" s="1" t="str">
        <f t="shared" si="81"/>
        <v>89001428,</v>
      </c>
      <c r="Q483" s="1" t="str">
        <f t="shared" si="82"/>
        <v>89001428,</v>
      </c>
      <c r="R483" t="s">
        <v>5108</v>
      </c>
      <c r="S483" t="str">
        <f t="shared" si="83"/>
        <v>HA. 19 (Japanese Midget Submarine)</v>
      </c>
      <c r="T483" t="s">
        <v>5112</v>
      </c>
      <c r="U483" s="1" t="s">
        <v>5112</v>
      </c>
      <c r="V483" t="str">
        <f t="shared" si="84"/>
        <v>NAS Key West, Key West, FLORIDA</v>
      </c>
      <c r="W483" s="4" t="s">
        <v>5112</v>
      </c>
      <c r="X483">
        <f t="shared" si="85"/>
        <v>24.55639</v>
      </c>
      <c r="Y483" t="s">
        <v>5112</v>
      </c>
      <c r="Z483">
        <f t="shared" si="86"/>
        <v>-81.799651999999995</v>
      </c>
      <c r="AA483" t="s">
        <v>11758</v>
      </c>
      <c r="AB483" s="5" t="str">
        <f t="shared" si="87"/>
        <v xml:space="preserve">[482, 482, 89001428,89001428,"HA. 19 (Japanese Midget Submarine)", "", "NAS Key West, Key West, FLORIDA", "24.55639", "-81.799652" ,[null, "", "", null, false], null], </v>
      </c>
    </row>
    <row r="484" spans="1:28">
      <c r="A484">
        <f t="shared" si="79"/>
        <v>483</v>
      </c>
      <c r="B484" s="1">
        <v>68000023</v>
      </c>
      <c r="C484" t="s">
        <v>8723</v>
      </c>
      <c r="D484" t="s">
        <v>11335</v>
      </c>
      <c r="E484" s="3" t="s">
        <v>7687</v>
      </c>
      <c r="F484" s="3" t="s">
        <v>9249</v>
      </c>
      <c r="G484" t="s">
        <v>5537</v>
      </c>
      <c r="H484">
        <v>19681124</v>
      </c>
      <c r="I484" t="s">
        <v>1211</v>
      </c>
      <c r="J484" s="2" t="str">
        <f t="shared" si="77"/>
        <v>Text</v>
      </c>
      <c r="K484" t="s">
        <v>1212</v>
      </c>
      <c r="L484" s="2" t="str">
        <f t="shared" si="78"/>
        <v>Photos</v>
      </c>
      <c r="M484">
        <v>25.779434999999999</v>
      </c>
      <c r="N484">
        <v>-80.134484</v>
      </c>
      <c r="O484" t="str">
        <f t="shared" si="80"/>
        <v xml:space="preserve">[483, 483, </v>
      </c>
      <c r="P484" s="1" t="str">
        <f t="shared" si="81"/>
        <v>68000023,</v>
      </c>
      <c r="Q484" s="1" t="str">
        <f t="shared" si="82"/>
        <v>68000023,</v>
      </c>
      <c r="R484" t="s">
        <v>5108</v>
      </c>
      <c r="S484" t="str">
        <f t="shared" si="83"/>
        <v>Hemingway, Ernest, House</v>
      </c>
      <c r="T484" t="s">
        <v>5112</v>
      </c>
      <c r="U484" s="1" t="s">
        <v>5112</v>
      </c>
      <c r="V484" t="str">
        <f t="shared" si="84"/>
        <v>907 Whitehead St., Key West, FLORIDA</v>
      </c>
      <c r="W484" s="4" t="s">
        <v>5112</v>
      </c>
      <c r="X484">
        <f t="shared" si="85"/>
        <v>25.779434999999999</v>
      </c>
      <c r="Y484" t="s">
        <v>5112</v>
      </c>
      <c r="Z484">
        <f t="shared" si="86"/>
        <v>-80.134484</v>
      </c>
      <c r="AA484" t="s">
        <v>11758</v>
      </c>
      <c r="AB484" s="5" t="str">
        <f t="shared" si="87"/>
        <v xml:space="preserve">[483, 483, 68000023,68000023,"Hemingway, Ernest, House", "", "907 Whitehead St., Key West, FLORIDA", "25.779435", "-80.134484" ,[null, "", "", null, false], null], </v>
      </c>
    </row>
    <row r="485" spans="1:28">
      <c r="A485">
        <f t="shared" si="79"/>
        <v>484</v>
      </c>
      <c r="B485" s="1">
        <v>92001879</v>
      </c>
      <c r="C485" t="s">
        <v>8723</v>
      </c>
      <c r="D485" t="s">
        <v>11335</v>
      </c>
      <c r="E485" s="3" t="s">
        <v>7687</v>
      </c>
      <c r="F485" s="3" t="s">
        <v>9250</v>
      </c>
      <c r="G485" t="s">
        <v>5538</v>
      </c>
      <c r="H485">
        <v>19920427</v>
      </c>
      <c r="I485" t="s">
        <v>3952</v>
      </c>
      <c r="J485" s="2" t="str">
        <f t="shared" si="77"/>
        <v>Text</v>
      </c>
      <c r="K485" t="s">
        <v>3953</v>
      </c>
      <c r="L485" s="2" t="str">
        <f t="shared" si="78"/>
        <v>Photos</v>
      </c>
      <c r="M485">
        <v>30.420071</v>
      </c>
      <c r="N485">
        <v>-86.617030999999997</v>
      </c>
      <c r="O485" t="str">
        <f t="shared" si="80"/>
        <v xml:space="preserve">[484, 484, </v>
      </c>
      <c r="P485" s="1" t="str">
        <f t="shared" si="81"/>
        <v>92001879,</v>
      </c>
      <c r="Q485" s="1" t="str">
        <f t="shared" si="82"/>
        <v>92001879,</v>
      </c>
      <c r="R485" t="s">
        <v>5108</v>
      </c>
      <c r="S485" t="str">
        <f t="shared" si="83"/>
        <v>INGHAM (USCGC)</v>
      </c>
      <c r="T485" t="s">
        <v>5112</v>
      </c>
      <c r="U485" s="1" t="s">
        <v>5112</v>
      </c>
      <c r="V485" t="str">
        <f t="shared" si="84"/>
        <v>East quay at the Truman Waterfront (at the end of Southard St.), Key West, FLORIDA</v>
      </c>
      <c r="W485" s="4" t="s">
        <v>5112</v>
      </c>
      <c r="X485">
        <f t="shared" si="85"/>
        <v>30.420071</v>
      </c>
      <c r="Y485" t="s">
        <v>5112</v>
      </c>
      <c r="Z485">
        <f t="shared" si="86"/>
        <v>-86.617030999999997</v>
      </c>
      <c r="AA485" t="s">
        <v>11758</v>
      </c>
      <c r="AB485" s="5" t="str">
        <f t="shared" si="87"/>
        <v xml:space="preserve">[484, 484, 92001879,92001879,"INGHAM (USCGC)", "", "East quay at the Truman Waterfront (at the end of Southard St.), Key West, FLORIDA", "30.420071", "-86.617031" ,[null, "", "", null, false], null], </v>
      </c>
    </row>
    <row r="486" spans="1:28">
      <c r="A486">
        <f t="shared" si="79"/>
        <v>485</v>
      </c>
      <c r="B486" s="1">
        <v>6000979</v>
      </c>
      <c r="C486" t="s">
        <v>8723</v>
      </c>
      <c r="D486" t="s">
        <v>11335</v>
      </c>
      <c r="E486" s="3" t="s">
        <v>7688</v>
      </c>
      <c r="F486" s="3" t="s">
        <v>9251</v>
      </c>
      <c r="G486" t="s">
        <v>5539</v>
      </c>
      <c r="H486">
        <v>20060920</v>
      </c>
      <c r="I486" t="s">
        <v>4785</v>
      </c>
      <c r="J486" s="2" t="str">
        <f t="shared" si="77"/>
        <v>Text</v>
      </c>
      <c r="K486" t="s">
        <v>4786</v>
      </c>
      <c r="L486" s="2" t="str">
        <f t="shared" si="78"/>
        <v>Photos</v>
      </c>
      <c r="M486">
        <v>28.262452</v>
      </c>
      <c r="N486">
        <v>-81.330094000000003</v>
      </c>
      <c r="O486" t="str">
        <f t="shared" si="80"/>
        <v xml:space="preserve">[485, 485, </v>
      </c>
      <c r="P486" s="1" t="str">
        <f t="shared" si="81"/>
        <v>6000979,</v>
      </c>
      <c r="Q486" s="1" t="str">
        <f t="shared" si="82"/>
        <v>6000979,</v>
      </c>
      <c r="R486" t="s">
        <v>5108</v>
      </c>
      <c r="S486" t="str">
        <f t="shared" si="83"/>
        <v>Mud Lake Canal</v>
      </c>
      <c r="T486" t="s">
        <v>5112</v>
      </c>
      <c r="U486" s="1" t="s">
        <v>5112</v>
      </c>
      <c r="V486" t="str">
        <f t="shared" si="84"/>
        <v>Cape Sable, Everglades National Park, Flamingo, FLORIDA</v>
      </c>
      <c r="W486" s="4" t="s">
        <v>5112</v>
      </c>
      <c r="X486">
        <f t="shared" si="85"/>
        <v>28.262452</v>
      </c>
      <c r="Y486" t="s">
        <v>5112</v>
      </c>
      <c r="Z486">
        <f t="shared" si="86"/>
        <v>-81.330094000000003</v>
      </c>
      <c r="AA486" t="s">
        <v>11758</v>
      </c>
      <c r="AB486" s="5" t="str">
        <f t="shared" si="87"/>
        <v xml:space="preserve">[485, 485, 6000979,6000979,"Mud Lake Canal", "", "Cape Sable, Everglades National Park, Flamingo, FLORIDA", "28.262452", "-81.330094" ,[null, "", "", null, false], null], </v>
      </c>
    </row>
    <row r="487" spans="1:28">
      <c r="A487">
        <f t="shared" si="79"/>
        <v>486</v>
      </c>
      <c r="B487" s="1">
        <v>66000268</v>
      </c>
      <c r="C487" t="s">
        <v>8723</v>
      </c>
      <c r="D487" t="s">
        <v>11336</v>
      </c>
      <c r="E487" s="3" t="s">
        <v>7689</v>
      </c>
      <c r="F487" s="3" t="s">
        <v>9252</v>
      </c>
      <c r="G487" t="s">
        <v>5114</v>
      </c>
      <c r="H487">
        <v>19661015</v>
      </c>
      <c r="I487" t="s">
        <v>2988</v>
      </c>
      <c r="J487" s="2" t="str">
        <f t="shared" si="77"/>
        <v>Text</v>
      </c>
      <c r="K487" t="s">
        <v>2989</v>
      </c>
      <c r="L487" s="2" t="str">
        <f t="shared" si="78"/>
        <v>Photos</v>
      </c>
      <c r="M487">
        <v>26.714331000000001</v>
      </c>
      <c r="N487">
        <v>-80.042772999999997</v>
      </c>
      <c r="O487" t="str">
        <f t="shared" si="80"/>
        <v xml:space="preserve">[486, 486, </v>
      </c>
      <c r="P487" s="1" t="str">
        <f t="shared" si="81"/>
        <v>66000268,</v>
      </c>
      <c r="Q487" s="1" t="str">
        <f t="shared" si="82"/>
        <v>66000268,</v>
      </c>
      <c r="R487" t="s">
        <v>5108</v>
      </c>
      <c r="S487" t="str">
        <f t="shared" si="83"/>
        <v>Fort Walton Mound</v>
      </c>
      <c r="T487" t="s">
        <v>5112</v>
      </c>
      <c r="U487" s="1" t="s">
        <v>5112</v>
      </c>
      <c r="V487" t="str">
        <f t="shared" si="84"/>
        <v>Address Restricted, Fort Walton Beach, FLORIDA</v>
      </c>
      <c r="W487" s="4" t="s">
        <v>5112</v>
      </c>
      <c r="X487">
        <f t="shared" si="85"/>
        <v>26.714331000000001</v>
      </c>
      <c r="Y487" t="s">
        <v>5112</v>
      </c>
      <c r="Z487">
        <f t="shared" si="86"/>
        <v>-80.042772999999997</v>
      </c>
      <c r="AA487" t="s">
        <v>11758</v>
      </c>
      <c r="AB487" s="5" t="str">
        <f t="shared" si="87"/>
        <v xml:space="preserve">[486, 486, 66000268,66000268,"Fort Walton Mound", "", "Address Restricted, Fort Walton Beach, FLORIDA", "26.714331", "-80.042773" ,[null, "", "", null, false], null], </v>
      </c>
    </row>
    <row r="488" spans="1:28">
      <c r="A488">
        <f t="shared" si="79"/>
        <v>487</v>
      </c>
      <c r="B488" s="1">
        <v>66000269</v>
      </c>
      <c r="C488" t="s">
        <v>8723</v>
      </c>
      <c r="D488" t="s">
        <v>7690</v>
      </c>
      <c r="E488" s="3" t="s">
        <v>7690</v>
      </c>
      <c r="F488" s="3" t="s">
        <v>9253</v>
      </c>
      <c r="G488" t="s">
        <v>5540</v>
      </c>
      <c r="H488">
        <v>19661015</v>
      </c>
      <c r="I488" t="s">
        <v>1219</v>
      </c>
      <c r="J488" s="2" t="str">
        <f t="shared" si="77"/>
        <v>Text</v>
      </c>
      <c r="K488" t="s">
        <v>1220</v>
      </c>
      <c r="L488" s="2" t="str">
        <f t="shared" si="78"/>
        <v>Photos</v>
      </c>
      <c r="M488">
        <v>26.67699</v>
      </c>
      <c r="N488">
        <v>-80.036838000000003</v>
      </c>
      <c r="O488" t="str">
        <f t="shared" si="80"/>
        <v xml:space="preserve">[487, 487, </v>
      </c>
      <c r="P488" s="1" t="str">
        <f t="shared" si="81"/>
        <v>66000269,</v>
      </c>
      <c r="Q488" s="1" t="str">
        <f t="shared" si="82"/>
        <v>66000269,</v>
      </c>
      <c r="R488" t="s">
        <v>5108</v>
      </c>
      <c r="S488" t="str">
        <f t="shared" si="83"/>
        <v>Okeechobee Battlefield</v>
      </c>
      <c r="T488" t="s">
        <v>5112</v>
      </c>
      <c r="U488" s="1" t="s">
        <v>5112</v>
      </c>
      <c r="V488" t="str">
        <f t="shared" si="84"/>
        <v>4 mi. SE of Okeechobee on U.S. 441, Okeechobee, FLORIDA</v>
      </c>
      <c r="W488" s="4" t="s">
        <v>5112</v>
      </c>
      <c r="X488">
        <f t="shared" si="85"/>
        <v>26.67699</v>
      </c>
      <c r="Y488" t="s">
        <v>5112</v>
      </c>
      <c r="Z488">
        <f t="shared" si="86"/>
        <v>-80.036838000000003</v>
      </c>
      <c r="AA488" t="s">
        <v>11758</v>
      </c>
      <c r="AB488" s="5" t="str">
        <f t="shared" si="87"/>
        <v xml:space="preserve">[487, 487, 66000269,66000269,"Okeechobee Battlefield", "", "4 mi. SE of Okeechobee on U.S. 441, Okeechobee, FLORIDA", "26.67699", "-80.036838" ,[null, "", "", null, false], null], </v>
      </c>
    </row>
    <row r="489" spans="1:28">
      <c r="A489">
        <f t="shared" si="79"/>
        <v>488</v>
      </c>
      <c r="B489" s="1">
        <v>72000345</v>
      </c>
      <c r="C489" t="s">
        <v>8723</v>
      </c>
      <c r="D489" t="s">
        <v>7691</v>
      </c>
      <c r="E489" s="3" t="s">
        <v>7691</v>
      </c>
      <c r="F489" s="3" t="s">
        <v>9254</v>
      </c>
      <c r="G489" t="s">
        <v>5541</v>
      </c>
      <c r="H489">
        <v>19721205</v>
      </c>
      <c r="I489" t="s">
        <v>4541</v>
      </c>
      <c r="J489" s="2" t="str">
        <f t="shared" si="77"/>
        <v>Text</v>
      </c>
      <c r="K489" t="s">
        <v>4542</v>
      </c>
      <c r="L489" s="2" t="str">
        <f t="shared" si="78"/>
        <v>Photos</v>
      </c>
      <c r="M489">
        <v>28.008224999999999</v>
      </c>
      <c r="N489">
        <v>-82.679643999999996</v>
      </c>
      <c r="O489" t="str">
        <f t="shared" si="80"/>
        <v xml:space="preserve">[488, 488, </v>
      </c>
      <c r="P489" s="1" t="str">
        <f t="shared" si="81"/>
        <v>72000345,</v>
      </c>
      <c r="Q489" s="1" t="str">
        <f t="shared" si="82"/>
        <v>72000345,</v>
      </c>
      <c r="R489" t="s">
        <v>5108</v>
      </c>
      <c r="S489" t="str">
        <f t="shared" si="83"/>
        <v>Flagler, Henry Morrison, House; Whitehall</v>
      </c>
      <c r="T489" t="s">
        <v>5112</v>
      </c>
      <c r="U489" s="1" t="s">
        <v>5112</v>
      </c>
      <c r="V489" t="str">
        <f t="shared" si="84"/>
        <v>Whitehall Way, Palm Beach, FLORIDA</v>
      </c>
      <c r="W489" s="4" t="s">
        <v>5112</v>
      </c>
      <c r="X489">
        <f t="shared" si="85"/>
        <v>28.008224999999999</v>
      </c>
      <c r="Y489" t="s">
        <v>5112</v>
      </c>
      <c r="Z489">
        <f t="shared" si="86"/>
        <v>-82.679643999999996</v>
      </c>
      <c r="AA489" t="s">
        <v>11758</v>
      </c>
      <c r="AB489" s="5" t="str">
        <f t="shared" si="87"/>
        <v xml:space="preserve">[488, 488, 72000345,72000345,"Flagler, Henry Morrison, House; Whitehall", "", "Whitehall Way, Palm Beach, FLORIDA", "28.008225", "-82.679644" ,[null, "", "", null, false], null], </v>
      </c>
    </row>
    <row r="490" spans="1:28">
      <c r="A490">
        <f t="shared" si="79"/>
        <v>489</v>
      </c>
      <c r="B490" s="1">
        <v>80000961</v>
      </c>
      <c r="C490" t="s">
        <v>8723</v>
      </c>
      <c r="D490" t="s">
        <v>7691</v>
      </c>
      <c r="E490" s="3" t="s">
        <v>7691</v>
      </c>
      <c r="F490" s="3" t="s">
        <v>9255</v>
      </c>
      <c r="G490" t="s">
        <v>5542</v>
      </c>
      <c r="H490">
        <v>19801223</v>
      </c>
      <c r="I490" t="s">
        <v>4294</v>
      </c>
      <c r="J490" s="2" t="str">
        <f t="shared" si="77"/>
        <v>Text</v>
      </c>
      <c r="K490" t="s">
        <v>4295</v>
      </c>
      <c r="L490" s="2" t="str">
        <f t="shared" si="78"/>
        <v>Photos</v>
      </c>
      <c r="M490">
        <v>27.901413000000002</v>
      </c>
      <c r="N490">
        <v>-81.585909999999998</v>
      </c>
      <c r="O490" t="str">
        <f t="shared" si="80"/>
        <v xml:space="preserve">[489, 489, </v>
      </c>
      <c r="P490" s="1" t="str">
        <f t="shared" si="81"/>
        <v>80000961,</v>
      </c>
      <c r="Q490" s="1" t="str">
        <f t="shared" si="82"/>
        <v>80000961,</v>
      </c>
      <c r="R490" t="s">
        <v>5108</v>
      </c>
      <c r="S490" t="str">
        <f t="shared" si="83"/>
        <v>Mar-A-Lago National Historic Landmark</v>
      </c>
      <c r="T490" t="s">
        <v>5112</v>
      </c>
      <c r="U490" s="1" t="s">
        <v>5112</v>
      </c>
      <c r="V490" t="str">
        <f t="shared" si="84"/>
        <v>1100 S. Ocean Blvd., Palm Beach, FLORIDA</v>
      </c>
      <c r="W490" s="4" t="s">
        <v>5112</v>
      </c>
      <c r="X490">
        <f t="shared" si="85"/>
        <v>27.901413000000002</v>
      </c>
      <c r="Y490" t="s">
        <v>5112</v>
      </c>
      <c r="Z490">
        <f t="shared" si="86"/>
        <v>-81.585909999999998</v>
      </c>
      <c r="AA490" t="s">
        <v>11758</v>
      </c>
      <c r="AB490" s="5" t="str">
        <f t="shared" si="87"/>
        <v xml:space="preserve">[489, 489, 80000961,80000961,"Mar-A-Lago National Historic Landmark", "", "1100 S. Ocean Blvd., Palm Beach, FLORIDA", "27.901413", "-81.58591" ,[null, "", "", null, false], null], </v>
      </c>
    </row>
    <row r="491" spans="1:28">
      <c r="A491">
        <f t="shared" si="79"/>
        <v>490</v>
      </c>
      <c r="B491" s="1">
        <v>66000270</v>
      </c>
      <c r="C491" t="s">
        <v>8723</v>
      </c>
      <c r="D491" t="s">
        <v>11337</v>
      </c>
      <c r="E491" s="3" t="s">
        <v>7692</v>
      </c>
      <c r="F491" s="3" t="s">
        <v>9256</v>
      </c>
      <c r="G491" t="s">
        <v>5543</v>
      </c>
      <c r="H491">
        <v>19661015</v>
      </c>
      <c r="I491" t="s">
        <v>3306</v>
      </c>
      <c r="J491" s="2" t="str">
        <f t="shared" si="77"/>
        <v>Text</v>
      </c>
      <c r="K491" t="s">
        <v>3307</v>
      </c>
      <c r="L491" s="2" t="str">
        <f t="shared" si="78"/>
        <v>Photos</v>
      </c>
      <c r="M491">
        <v>29.890301000000001</v>
      </c>
      <c r="N491">
        <v>-81.312205000000006</v>
      </c>
      <c r="O491" t="str">
        <f t="shared" si="80"/>
        <v xml:space="preserve">[490, 490, </v>
      </c>
      <c r="P491" s="1" t="str">
        <f t="shared" si="81"/>
        <v>66000270,</v>
      </c>
      <c r="Q491" s="1" t="str">
        <f t="shared" si="82"/>
        <v>66000270,</v>
      </c>
      <c r="R491" t="s">
        <v>5108</v>
      </c>
      <c r="S491" t="str">
        <f t="shared" si="83"/>
        <v>Safety Harbor Site</v>
      </c>
      <c r="T491" t="s">
        <v>5112</v>
      </c>
      <c r="U491" s="1" t="s">
        <v>5112</v>
      </c>
      <c r="V491" t="str">
        <f t="shared" si="84"/>
        <v>Phillipe Park, Safety Harbor, FLORIDA</v>
      </c>
      <c r="W491" s="4" t="s">
        <v>5112</v>
      </c>
      <c r="X491">
        <f t="shared" si="85"/>
        <v>29.890301000000001</v>
      </c>
      <c r="Y491" t="s">
        <v>5112</v>
      </c>
      <c r="Z491">
        <f t="shared" si="86"/>
        <v>-81.312205000000006</v>
      </c>
      <c r="AA491" t="s">
        <v>11758</v>
      </c>
      <c r="AB491" s="5" t="str">
        <f t="shared" si="87"/>
        <v xml:space="preserve">[490, 490, 66000270,66000270,"Safety Harbor Site", "", "Phillipe Park, Safety Harbor, FLORIDA", "29.890301", "-81.312205" ,[null, "", "", null, false], null], </v>
      </c>
    </row>
    <row r="492" spans="1:28">
      <c r="A492">
        <f t="shared" si="79"/>
        <v>491</v>
      </c>
      <c r="B492" s="1">
        <v>72000350</v>
      </c>
      <c r="C492" t="s">
        <v>8723</v>
      </c>
      <c r="D492" t="s">
        <v>11338</v>
      </c>
      <c r="E492" s="3" t="s">
        <v>7693</v>
      </c>
      <c r="F492" s="3" t="s">
        <v>9257</v>
      </c>
      <c r="G492" t="s">
        <v>5544</v>
      </c>
      <c r="H492">
        <v>19720821</v>
      </c>
      <c r="I492" t="s">
        <v>3982</v>
      </c>
      <c r="J492" s="2" t="str">
        <f t="shared" si="77"/>
        <v>Text</v>
      </c>
      <c r="K492" t="s">
        <v>3983</v>
      </c>
      <c r="L492" s="2" t="str">
        <f t="shared" si="78"/>
        <v>Photos</v>
      </c>
      <c r="M492">
        <v>29.901243999999998</v>
      </c>
      <c r="N492">
        <v>-81.312433999999996</v>
      </c>
      <c r="O492" t="str">
        <f t="shared" si="80"/>
        <v xml:space="preserve">[491, 491, </v>
      </c>
      <c r="P492" s="1" t="str">
        <f t="shared" si="81"/>
        <v>72000350,</v>
      </c>
      <c r="Q492" s="1" t="str">
        <f t="shared" si="82"/>
        <v>72000350,</v>
      </c>
      <c r="R492" t="s">
        <v>5108</v>
      </c>
      <c r="S492" t="str">
        <f t="shared" si="83"/>
        <v>Bok Mountain Lake Sanctuary and Singing Tower</v>
      </c>
      <c r="T492" t="s">
        <v>5112</v>
      </c>
      <c r="U492" s="1" t="s">
        <v>5112</v>
      </c>
      <c r="V492" t="str">
        <f t="shared" si="84"/>
        <v>3 mi. N of Lake Wales, Lake Wales, FLORIDA</v>
      </c>
      <c r="W492" s="4" t="s">
        <v>5112</v>
      </c>
      <c r="X492">
        <f t="shared" si="85"/>
        <v>29.901243999999998</v>
      </c>
      <c r="Y492" t="s">
        <v>5112</v>
      </c>
      <c r="Z492">
        <f t="shared" si="86"/>
        <v>-81.312433999999996</v>
      </c>
      <c r="AA492" t="s">
        <v>11758</v>
      </c>
      <c r="AB492" s="5" t="str">
        <f t="shared" si="87"/>
        <v xml:space="preserve">[491, 491, 72000350,72000350,"Bok Mountain Lake Sanctuary and Singing Tower", "", "3 mi. N of Lake Wales, Lake Wales, FLORIDA", "29.901244", "-81.312434" ,[null, "", "", null, false], null], </v>
      </c>
    </row>
    <row r="493" spans="1:28">
      <c r="A493">
        <f t="shared" si="79"/>
        <v>492</v>
      </c>
      <c r="B493" s="1">
        <v>70000844</v>
      </c>
      <c r="C493" t="s">
        <v>8723</v>
      </c>
      <c r="D493" t="s">
        <v>11339</v>
      </c>
      <c r="E493" s="3" t="s">
        <v>7694</v>
      </c>
      <c r="F493" s="3" t="s">
        <v>9258</v>
      </c>
      <c r="G493" t="s">
        <v>5545</v>
      </c>
      <c r="H493">
        <v>19700415</v>
      </c>
      <c r="I493" t="s">
        <v>2640</v>
      </c>
      <c r="J493" s="2" t="str">
        <f t="shared" si="77"/>
        <v>Text</v>
      </c>
      <c r="K493" t="s">
        <v>2641</v>
      </c>
      <c r="L493" s="2" t="str">
        <f t="shared" si="78"/>
        <v>Photos</v>
      </c>
      <c r="M493">
        <v>29.888062999999999</v>
      </c>
      <c r="N493">
        <v>-81.310029</v>
      </c>
      <c r="O493" t="str">
        <f t="shared" si="80"/>
        <v xml:space="preserve">[492, 492, </v>
      </c>
      <c r="P493" s="1" t="str">
        <f t="shared" si="81"/>
        <v>70000844,</v>
      </c>
      <c r="Q493" s="1" t="str">
        <f t="shared" si="82"/>
        <v>70000844,</v>
      </c>
      <c r="R493" t="s">
        <v>5108</v>
      </c>
      <c r="S493" t="str">
        <f t="shared" si="83"/>
        <v>Cathedral of St. Augustine</v>
      </c>
      <c r="T493" t="s">
        <v>5112</v>
      </c>
      <c r="U493" s="1" t="s">
        <v>5112</v>
      </c>
      <c r="V493" t="str">
        <f t="shared" si="84"/>
        <v>Cathedral St. between Charlotte and St. George Sts., St. Augustine, FLORIDA</v>
      </c>
      <c r="W493" s="4" t="s">
        <v>5112</v>
      </c>
      <c r="X493">
        <f t="shared" si="85"/>
        <v>29.888062999999999</v>
      </c>
      <c r="Y493" t="s">
        <v>5112</v>
      </c>
      <c r="Z493">
        <f t="shared" si="86"/>
        <v>-81.310029</v>
      </c>
      <c r="AA493" t="s">
        <v>11758</v>
      </c>
      <c r="AB493" s="5" t="str">
        <f t="shared" si="87"/>
        <v xml:space="preserve">[492, 492, 70000844,70000844,"Cathedral of St. Augustine", "", "Cathedral St. between Charlotte and St. George Sts., St. Augustine, FLORIDA", "29.888063", "-81.310029" ,[null, "", "", null, false], null], </v>
      </c>
    </row>
    <row r="494" spans="1:28">
      <c r="A494">
        <f t="shared" si="79"/>
        <v>493</v>
      </c>
      <c r="B494" s="1">
        <v>94001645</v>
      </c>
      <c r="C494" t="s">
        <v>8723</v>
      </c>
      <c r="D494" t="s">
        <v>11339</v>
      </c>
      <c r="E494" s="3" t="s">
        <v>7694</v>
      </c>
      <c r="F494" s="3" t="s">
        <v>9259</v>
      </c>
      <c r="G494" t="s">
        <v>5114</v>
      </c>
      <c r="H494">
        <v>19941012</v>
      </c>
      <c r="I494" t="s">
        <v>4138</v>
      </c>
      <c r="J494" s="2" t="str">
        <f t="shared" si="77"/>
        <v>Text</v>
      </c>
      <c r="K494" t="s">
        <v>4139</v>
      </c>
      <c r="L494" s="2" t="str">
        <f t="shared" si="78"/>
        <v>Photos</v>
      </c>
      <c r="M494">
        <v>29.901243999999998</v>
      </c>
      <c r="N494">
        <v>-81.312433999999996</v>
      </c>
      <c r="O494" t="str">
        <f t="shared" si="80"/>
        <v xml:space="preserve">[493, 493, </v>
      </c>
      <c r="P494" s="1" t="str">
        <f t="shared" si="81"/>
        <v>94001645,</v>
      </c>
      <c r="Q494" s="1" t="str">
        <f t="shared" si="82"/>
        <v>94001645,</v>
      </c>
      <c r="R494" t="s">
        <v>5108</v>
      </c>
      <c r="S494" t="str">
        <f t="shared" si="83"/>
        <v>Fort Mose Site, Second</v>
      </c>
      <c r="T494" t="s">
        <v>5112</v>
      </c>
      <c r="U494" s="1" t="s">
        <v>5112</v>
      </c>
      <c r="V494" t="str">
        <f t="shared" si="84"/>
        <v>Address Restricted, St. Augustine, FLORIDA</v>
      </c>
      <c r="W494" s="4" t="s">
        <v>5112</v>
      </c>
      <c r="X494">
        <f t="shared" si="85"/>
        <v>29.901243999999998</v>
      </c>
      <c r="Y494" t="s">
        <v>5112</v>
      </c>
      <c r="Z494">
        <f t="shared" si="86"/>
        <v>-81.312433999999996</v>
      </c>
      <c r="AA494" t="s">
        <v>11758</v>
      </c>
      <c r="AB494" s="5" t="str">
        <f t="shared" si="87"/>
        <v xml:space="preserve">[493, 493, 94001645,94001645,"Fort Mose Site, Second", "", "Address Restricted, St. Augustine, FLORIDA", "29.901244", "-81.312434" ,[null, "", "", null, false], null], </v>
      </c>
    </row>
    <row r="495" spans="1:28">
      <c r="A495">
        <f t="shared" si="79"/>
        <v>494</v>
      </c>
      <c r="B495" s="1">
        <v>70000845</v>
      </c>
      <c r="C495" t="s">
        <v>8723</v>
      </c>
      <c r="D495" t="s">
        <v>11339</v>
      </c>
      <c r="E495" s="3" t="s">
        <v>7694</v>
      </c>
      <c r="F495" s="3" t="s">
        <v>9260</v>
      </c>
      <c r="G495" t="s">
        <v>5546</v>
      </c>
      <c r="H495">
        <v>19700415</v>
      </c>
      <c r="I495" t="s">
        <v>2574</v>
      </c>
      <c r="J495" s="2" t="str">
        <f t="shared" si="77"/>
        <v>Text</v>
      </c>
      <c r="K495" t="s">
        <v>2575</v>
      </c>
      <c r="L495" s="2" t="str">
        <f t="shared" si="78"/>
        <v>Photos</v>
      </c>
      <c r="M495">
        <v>29.887650000000001</v>
      </c>
      <c r="N495">
        <v>-81.310779999999994</v>
      </c>
      <c r="O495" t="str">
        <f t="shared" si="80"/>
        <v xml:space="preserve">[494, 494, </v>
      </c>
      <c r="P495" s="1" t="str">
        <f t="shared" si="81"/>
        <v>70000845,</v>
      </c>
      <c r="Q495" s="1" t="str">
        <f t="shared" si="82"/>
        <v>70000845,</v>
      </c>
      <c r="R495" t="s">
        <v>5108</v>
      </c>
      <c r="S495" t="str">
        <f t="shared" si="83"/>
        <v>Gonzalez-Alvarez House</v>
      </c>
      <c r="T495" t="s">
        <v>5112</v>
      </c>
      <c r="U495" s="1" t="s">
        <v>5112</v>
      </c>
      <c r="V495" t="str">
        <f t="shared" si="84"/>
        <v>14 St. Francis St., St. Augustine, FLORIDA</v>
      </c>
      <c r="W495" s="4" t="s">
        <v>5112</v>
      </c>
      <c r="X495">
        <f t="shared" si="85"/>
        <v>29.887650000000001</v>
      </c>
      <c r="Y495" t="s">
        <v>5112</v>
      </c>
      <c r="Z495">
        <f t="shared" si="86"/>
        <v>-81.310779999999994</v>
      </c>
      <c r="AA495" t="s">
        <v>11758</v>
      </c>
      <c r="AB495" s="5" t="str">
        <f t="shared" si="87"/>
        <v xml:space="preserve">[494, 494, 70000845,70000845,"Gonzalez-Alvarez House", "", "14 St. Francis St., St. Augustine, FLORIDA", "29.88765", "-81.31078" ,[null, "", "", null, false], null], </v>
      </c>
    </row>
    <row r="496" spans="1:28">
      <c r="A496">
        <f t="shared" si="79"/>
        <v>495</v>
      </c>
      <c r="B496" s="1">
        <v>75002067</v>
      </c>
      <c r="C496" t="s">
        <v>8723</v>
      </c>
      <c r="D496" t="s">
        <v>11339</v>
      </c>
      <c r="E496" s="3" t="s">
        <v>7694</v>
      </c>
      <c r="F496" s="3" t="s">
        <v>9261</v>
      </c>
      <c r="G496" t="s">
        <v>5547</v>
      </c>
      <c r="H496">
        <v>19750506</v>
      </c>
      <c r="I496" t="s">
        <v>4737</v>
      </c>
      <c r="J496" s="2" t="str">
        <f t="shared" si="77"/>
        <v>Text</v>
      </c>
      <c r="K496" t="s">
        <v>4738</v>
      </c>
      <c r="L496" s="2" t="str">
        <f t="shared" si="78"/>
        <v>Photos</v>
      </c>
      <c r="M496">
        <v>29.885193000000001</v>
      </c>
      <c r="N496">
        <v>-81.312331999999998</v>
      </c>
      <c r="O496" t="str">
        <f t="shared" si="80"/>
        <v xml:space="preserve">[495, 495, </v>
      </c>
      <c r="P496" s="1" t="str">
        <f t="shared" si="81"/>
        <v>75002067,</v>
      </c>
      <c r="Q496" s="1" t="str">
        <f t="shared" si="82"/>
        <v>75002067,</v>
      </c>
      <c r="R496" t="s">
        <v>5108</v>
      </c>
      <c r="S496" t="str">
        <f t="shared" si="83"/>
        <v>Hotel Ponce De Leon</v>
      </c>
      <c r="T496" t="s">
        <v>5112</v>
      </c>
      <c r="U496" s="1" t="s">
        <v>5112</v>
      </c>
      <c r="V496" t="str">
        <f t="shared" si="84"/>
        <v>74 King St.,Bounded by King, Valencia, Sevilla, and Cordova Sts.;See Also:St. Augustine Historic District, St. Augustine, FLORIDA</v>
      </c>
      <c r="W496" s="4" t="s">
        <v>5112</v>
      </c>
      <c r="X496">
        <f t="shared" si="85"/>
        <v>29.885193000000001</v>
      </c>
      <c r="Y496" t="s">
        <v>5112</v>
      </c>
      <c r="Z496">
        <f t="shared" si="86"/>
        <v>-81.312331999999998</v>
      </c>
      <c r="AA496" t="s">
        <v>11758</v>
      </c>
      <c r="AB496" s="5" t="str">
        <f t="shared" si="87"/>
        <v xml:space="preserve">[495, 495, 75002067,75002067,"Hotel Ponce De Leon", "", "74 King St.,Bounded by King, Valencia, Sevilla, and Cordova Sts.;See Also:St. Augustine Historic District, St. Augustine, FLORIDA", "29.885193", "-81.312332" ,[null, "", "", null, false], null], </v>
      </c>
    </row>
    <row r="497" spans="1:28">
      <c r="A497">
        <f t="shared" si="79"/>
        <v>496</v>
      </c>
      <c r="B497" s="1">
        <v>70000846</v>
      </c>
      <c r="C497" t="s">
        <v>8723</v>
      </c>
      <c r="D497" t="s">
        <v>11339</v>
      </c>
      <c r="E497" s="3" t="s">
        <v>7694</v>
      </c>
      <c r="F497" s="3" t="s">
        <v>9262</v>
      </c>
      <c r="G497" t="s">
        <v>5548</v>
      </c>
      <c r="H497">
        <v>19700415</v>
      </c>
      <c r="I497" t="s">
        <v>2576</v>
      </c>
      <c r="J497" s="2" t="str">
        <f t="shared" si="77"/>
        <v>Text</v>
      </c>
      <c r="K497" t="s">
        <v>2577</v>
      </c>
      <c r="L497" s="2" t="str">
        <f t="shared" si="78"/>
        <v>Photos</v>
      </c>
      <c r="M497">
        <v>27.446705999999999</v>
      </c>
      <c r="N497">
        <v>-80.325605999999993</v>
      </c>
      <c r="O497" t="str">
        <f t="shared" si="80"/>
        <v xml:space="preserve">[496, 496, </v>
      </c>
      <c r="P497" s="1" t="str">
        <f t="shared" si="81"/>
        <v>70000846,</v>
      </c>
      <c r="Q497" s="1" t="str">
        <f t="shared" si="82"/>
        <v>70000846,</v>
      </c>
      <c r="R497" t="s">
        <v>5108</v>
      </c>
      <c r="S497" t="str">
        <f t="shared" si="83"/>
        <v>Llambias House</v>
      </c>
      <c r="T497" t="s">
        <v>5112</v>
      </c>
      <c r="U497" s="1" t="s">
        <v>5112</v>
      </c>
      <c r="V497" t="str">
        <f t="shared" si="84"/>
        <v>31 St. Francis St., St. Augustine, FLORIDA</v>
      </c>
      <c r="W497" s="4" t="s">
        <v>5112</v>
      </c>
      <c r="X497">
        <f t="shared" si="85"/>
        <v>27.446705999999999</v>
      </c>
      <c r="Y497" t="s">
        <v>5112</v>
      </c>
      <c r="Z497">
        <f t="shared" si="86"/>
        <v>-80.325605999999993</v>
      </c>
      <c r="AA497" t="s">
        <v>11758</v>
      </c>
      <c r="AB497" s="5" t="str">
        <f t="shared" si="87"/>
        <v xml:space="preserve">[496, 496, 70000846,70000846,"Llambias House", "", "31 St. Francis St., St. Augustine, FLORIDA", "27.446706", "-80.325606" ,[null, "", "", null, false], null], </v>
      </c>
    </row>
    <row r="498" spans="1:28">
      <c r="A498">
        <f t="shared" si="79"/>
        <v>497</v>
      </c>
      <c r="B498" s="1">
        <v>70000847</v>
      </c>
      <c r="C498" t="s">
        <v>8723</v>
      </c>
      <c r="D498" t="s">
        <v>11339</v>
      </c>
      <c r="E498" s="3" t="s">
        <v>7694</v>
      </c>
      <c r="F498" s="3" t="s">
        <v>9263</v>
      </c>
      <c r="G498" t="s">
        <v>5549</v>
      </c>
      <c r="H498">
        <v>19700415</v>
      </c>
      <c r="I498" t="s">
        <v>2572</v>
      </c>
      <c r="J498" s="2" t="str">
        <f t="shared" si="77"/>
        <v>Text</v>
      </c>
      <c r="K498" t="s">
        <v>2573</v>
      </c>
      <c r="L498" s="2" t="str">
        <f t="shared" si="78"/>
        <v>Photos</v>
      </c>
      <c r="M498">
        <v>29.106265</v>
      </c>
      <c r="N498">
        <v>-82.091875000000002</v>
      </c>
      <c r="O498" t="str">
        <f t="shared" si="80"/>
        <v xml:space="preserve">[497, 497, </v>
      </c>
      <c r="P498" s="1" t="str">
        <f t="shared" si="81"/>
        <v>70000847,</v>
      </c>
      <c r="Q498" s="1" t="str">
        <f t="shared" si="82"/>
        <v>70000847,</v>
      </c>
      <c r="R498" t="s">
        <v>5108</v>
      </c>
      <c r="S498" t="str">
        <f t="shared" si="83"/>
        <v>St. Augustine Town Plan Historic District</v>
      </c>
      <c r="T498" t="s">
        <v>5112</v>
      </c>
      <c r="U498" s="1" t="s">
        <v>5112</v>
      </c>
      <c r="V498" t="str">
        <f t="shared" si="84"/>
        <v>Roughly bounded by Grove Ave, the Matanzas River, and South and Washington Sts., St. Augustine, FLORIDA</v>
      </c>
      <c r="W498" s="4" t="s">
        <v>5112</v>
      </c>
      <c r="X498">
        <f t="shared" si="85"/>
        <v>29.106265</v>
      </c>
      <c r="Y498" t="s">
        <v>5112</v>
      </c>
      <c r="Z498">
        <f t="shared" si="86"/>
        <v>-82.091875000000002</v>
      </c>
      <c r="AA498" t="s">
        <v>11758</v>
      </c>
      <c r="AB498" s="5" t="str">
        <f t="shared" si="87"/>
        <v xml:space="preserve">[497, 497, 70000847,70000847,"St. Augustine Town Plan Historic District", "", "Roughly bounded by Grove Ave, the Matanzas River, and South and Washington Sts., St. Augustine, FLORIDA", "29.106265", "-82.091875" ,[null, "", "", null, false], null], </v>
      </c>
    </row>
    <row r="499" spans="1:28">
      <c r="A499">
        <f t="shared" si="79"/>
        <v>498</v>
      </c>
      <c r="B499" s="1">
        <v>91002047</v>
      </c>
      <c r="C499" t="s">
        <v>8723</v>
      </c>
      <c r="D499" t="s">
        <v>11340</v>
      </c>
      <c r="E499" s="3" t="s">
        <v>7695</v>
      </c>
      <c r="F499" s="3" t="s">
        <v>9264</v>
      </c>
      <c r="G499" t="s">
        <v>5550</v>
      </c>
      <c r="H499">
        <v>19911204</v>
      </c>
      <c r="I499" t="s">
        <v>3694</v>
      </c>
      <c r="J499" s="2" t="str">
        <f t="shared" si="77"/>
        <v>Text</v>
      </c>
      <c r="K499" t="s">
        <v>3695</v>
      </c>
      <c r="L499" s="2" t="str">
        <f t="shared" si="78"/>
        <v>Photos</v>
      </c>
      <c r="M499">
        <v>29.210815</v>
      </c>
      <c r="N499">
        <v>-81.022833000000006</v>
      </c>
      <c r="O499" t="str">
        <f t="shared" si="80"/>
        <v xml:space="preserve">[498, 498, </v>
      </c>
      <c r="P499" s="1" t="str">
        <f t="shared" si="81"/>
        <v>91002047,</v>
      </c>
      <c r="Q499" s="1" t="str">
        <f t="shared" si="82"/>
        <v>91002047,</v>
      </c>
      <c r="R499" t="s">
        <v>5108</v>
      </c>
      <c r="S499" t="str">
        <f t="shared" si="83"/>
        <v>Hurston, Zora Neale, House</v>
      </c>
      <c r="T499" t="s">
        <v>5112</v>
      </c>
      <c r="U499" s="1" t="s">
        <v>5112</v>
      </c>
      <c r="V499" t="str">
        <f t="shared" si="84"/>
        <v>1734 School Ct., Fort Pierce, FLORIDA</v>
      </c>
      <c r="W499" s="4" t="s">
        <v>5112</v>
      </c>
      <c r="X499">
        <f t="shared" si="85"/>
        <v>29.210815</v>
      </c>
      <c r="Y499" t="s">
        <v>5112</v>
      </c>
      <c r="Z499">
        <f t="shared" si="86"/>
        <v>-81.022833000000006</v>
      </c>
      <c r="AA499" t="s">
        <v>11758</v>
      </c>
      <c r="AB499" s="5" t="str">
        <f t="shared" si="87"/>
        <v xml:space="preserve">[498, 498, 91002047,91002047,"Hurston, Zora Neale, House", "", "1734 School Ct., Fort Pierce, FLORIDA", "29.210815", "-81.022833" ,[null, "", "", null, false], null], </v>
      </c>
    </row>
    <row r="500" spans="1:28">
      <c r="A500">
        <f t="shared" si="79"/>
        <v>499</v>
      </c>
      <c r="B500" s="1">
        <v>72000353</v>
      </c>
      <c r="C500" t="s">
        <v>8723</v>
      </c>
      <c r="D500" t="s">
        <v>11341</v>
      </c>
      <c r="E500" s="3" t="s">
        <v>7696</v>
      </c>
      <c r="F500" s="3" t="s">
        <v>9265</v>
      </c>
      <c r="G500" t="s">
        <v>5551</v>
      </c>
      <c r="H500">
        <v>19720414</v>
      </c>
      <c r="I500" t="s">
        <v>2167</v>
      </c>
      <c r="J500" s="2" t="str">
        <f t="shared" si="77"/>
        <v>Text</v>
      </c>
      <c r="K500" t="s">
        <v>2168</v>
      </c>
      <c r="L500" s="2" t="str">
        <f t="shared" si="78"/>
        <v>Photos</v>
      </c>
      <c r="M500">
        <v>27.664826999999999</v>
      </c>
      <c r="N500">
        <v>-81.515754000000001</v>
      </c>
      <c r="O500" t="str">
        <f t="shared" si="80"/>
        <v xml:space="preserve">[499, 499, </v>
      </c>
      <c r="P500" s="1" t="str">
        <f t="shared" si="81"/>
        <v>72000353,</v>
      </c>
      <c r="Q500" s="1" t="str">
        <f t="shared" si="82"/>
        <v>72000353,</v>
      </c>
      <c r="R500" t="s">
        <v>5108</v>
      </c>
      <c r="S500" t="str">
        <f t="shared" si="83"/>
        <v>Dade Battlefield Historic Memorial</v>
      </c>
      <c r="T500" t="s">
        <v>5112</v>
      </c>
      <c r="U500" s="1" t="s">
        <v>5112</v>
      </c>
      <c r="V500" t="str">
        <f t="shared" si="84"/>
        <v>1 mi. W of Bushnell off U.S. 301, Bushnell, FLORIDA</v>
      </c>
      <c r="W500" s="4" t="s">
        <v>5112</v>
      </c>
      <c r="X500">
        <f t="shared" si="85"/>
        <v>27.664826999999999</v>
      </c>
      <c r="Y500" t="s">
        <v>5112</v>
      </c>
      <c r="Z500">
        <f t="shared" si="86"/>
        <v>-81.515754000000001</v>
      </c>
      <c r="AA500" t="s">
        <v>11758</v>
      </c>
      <c r="AB500" s="5" t="str">
        <f t="shared" si="87"/>
        <v xml:space="preserve">[499, 499, 72000353,72000353,"Dade Battlefield Historic Memorial", "", "1 mi. W of Bushnell off U.S. 301, Bushnell, FLORIDA", "27.664827", "-81.515754" ,[null, "", "", null, false], null], </v>
      </c>
    </row>
    <row r="501" spans="1:28">
      <c r="A501">
        <f t="shared" si="79"/>
        <v>500</v>
      </c>
      <c r="B501" s="1">
        <v>74000655</v>
      </c>
      <c r="C501" t="s">
        <v>8723</v>
      </c>
      <c r="D501" t="s">
        <v>11342</v>
      </c>
      <c r="E501" s="3" t="s">
        <v>7697</v>
      </c>
      <c r="F501" s="3" t="s">
        <v>9266</v>
      </c>
      <c r="G501" t="s">
        <v>5552</v>
      </c>
      <c r="H501">
        <v>19741202</v>
      </c>
      <c r="I501" t="s">
        <v>1207</v>
      </c>
      <c r="J501" s="2" t="str">
        <f t="shared" si="77"/>
        <v>Text</v>
      </c>
      <c r="K501" t="s">
        <v>1208</v>
      </c>
      <c r="L501" s="2" t="str">
        <f t="shared" si="78"/>
        <v>Photos</v>
      </c>
      <c r="M501">
        <v>30.161038000000001</v>
      </c>
      <c r="N501">
        <v>-84.206282000000002</v>
      </c>
      <c r="O501" t="str">
        <f t="shared" si="80"/>
        <v xml:space="preserve">[500, 500, </v>
      </c>
      <c r="P501" s="1" t="str">
        <f t="shared" si="81"/>
        <v>74000655,</v>
      </c>
      <c r="Q501" s="1" t="str">
        <f t="shared" si="82"/>
        <v>74000655,</v>
      </c>
      <c r="R501" t="s">
        <v>5108</v>
      </c>
      <c r="S501" t="str">
        <f t="shared" si="83"/>
        <v>Bethune, Mary McLeod, Home</v>
      </c>
      <c r="T501" t="s">
        <v>5112</v>
      </c>
      <c r="U501" s="1" t="s">
        <v>5112</v>
      </c>
      <c r="V501" t="str">
        <f t="shared" si="84"/>
        <v>Bethune-Cookman College campus, Daytona Beach, FLORIDA</v>
      </c>
      <c r="W501" s="4" t="s">
        <v>5112</v>
      </c>
      <c r="X501">
        <f t="shared" si="85"/>
        <v>30.161038000000001</v>
      </c>
      <c r="Y501" t="s">
        <v>5112</v>
      </c>
      <c r="Z501">
        <f t="shared" si="86"/>
        <v>-84.206282000000002</v>
      </c>
      <c r="AA501" t="s">
        <v>11758</v>
      </c>
      <c r="AB501" s="5" t="str">
        <f t="shared" si="87"/>
        <v xml:space="preserve">[500, 500, 74000655,74000655,"Bethune, Mary McLeod, Home", "", "Bethune-Cookman College campus, Daytona Beach, FLORIDA", "30.161038", "-84.206282" ,[null, "", "", null, false], null], </v>
      </c>
    </row>
    <row r="502" spans="1:28">
      <c r="A502">
        <f t="shared" si="79"/>
        <v>501</v>
      </c>
      <c r="B502" s="1">
        <v>72000355</v>
      </c>
      <c r="C502" t="s">
        <v>8723</v>
      </c>
      <c r="D502" t="s">
        <v>11342</v>
      </c>
      <c r="E502" s="3" t="s">
        <v>7698</v>
      </c>
      <c r="F502" s="3" t="s">
        <v>9267</v>
      </c>
      <c r="G502" t="s">
        <v>5553</v>
      </c>
      <c r="H502">
        <v>19720922</v>
      </c>
      <c r="I502" t="s">
        <v>4457</v>
      </c>
      <c r="J502" s="2" t="str">
        <f t="shared" si="77"/>
        <v>Text</v>
      </c>
      <c r="K502" t="s">
        <v>4458</v>
      </c>
      <c r="L502" s="2" t="str">
        <f t="shared" si="78"/>
        <v>Photos</v>
      </c>
      <c r="M502">
        <v>30.379922000000001</v>
      </c>
      <c r="N502">
        <v>-86.330224000000001</v>
      </c>
      <c r="O502" t="str">
        <f t="shared" si="80"/>
        <v xml:space="preserve">[501, 501, </v>
      </c>
      <c r="P502" s="1" t="str">
        <f t="shared" si="81"/>
        <v>72000355,</v>
      </c>
      <c r="Q502" s="1" t="str">
        <f t="shared" si="82"/>
        <v>72000355,</v>
      </c>
      <c r="R502" t="s">
        <v>5108</v>
      </c>
      <c r="S502" t="str">
        <f t="shared" si="83"/>
        <v>Ponce De Leon Inlet Lightstation</v>
      </c>
      <c r="T502" t="s">
        <v>5112</v>
      </c>
      <c r="U502" s="1" t="s">
        <v>5112</v>
      </c>
      <c r="V502" t="str">
        <f t="shared" si="84"/>
        <v>4931 S. Peninsula Dr., U.S. Coast Guard Reservation, Ponce de Leon Inlet, FLORIDA</v>
      </c>
      <c r="W502" s="4" t="s">
        <v>5112</v>
      </c>
      <c r="X502">
        <f t="shared" si="85"/>
        <v>30.379922000000001</v>
      </c>
      <c r="Y502" t="s">
        <v>5112</v>
      </c>
      <c r="Z502">
        <f t="shared" si="86"/>
        <v>-86.330224000000001</v>
      </c>
      <c r="AA502" t="s">
        <v>11758</v>
      </c>
      <c r="AB502" s="5" t="str">
        <f t="shared" si="87"/>
        <v xml:space="preserve">[501, 501, 72000355,72000355,"Ponce De Leon Inlet Lightstation", "", "4931 S. Peninsula Dr., U.S. Coast Guard Reservation, Ponce de Leon Inlet, FLORIDA", "30.379922", "-86.330224" ,[null, "", "", null, false], null], </v>
      </c>
    </row>
    <row r="503" spans="1:28">
      <c r="A503">
        <f t="shared" si="79"/>
        <v>502</v>
      </c>
      <c r="B503" s="1">
        <v>66000271</v>
      </c>
      <c r="C503" t="s">
        <v>8723</v>
      </c>
      <c r="D503" t="s">
        <v>11343</v>
      </c>
      <c r="E503" s="3" t="s">
        <v>7699</v>
      </c>
      <c r="F503" s="3" t="s">
        <v>9268</v>
      </c>
      <c r="G503" t="s">
        <v>5554</v>
      </c>
      <c r="H503">
        <v>19661113</v>
      </c>
      <c r="I503" t="s">
        <v>1209</v>
      </c>
      <c r="J503" s="2" t="str">
        <f t="shared" si="77"/>
        <v>Text</v>
      </c>
      <c r="K503" t="s">
        <v>1210</v>
      </c>
      <c r="L503" s="2" t="str">
        <f t="shared" si="78"/>
        <v>Photos</v>
      </c>
      <c r="M503">
        <v>33.080699000000003</v>
      </c>
      <c r="N503">
        <v>-83.232776000000001</v>
      </c>
      <c r="O503" t="str">
        <f t="shared" si="80"/>
        <v xml:space="preserve">[502, 502, </v>
      </c>
      <c r="P503" s="1" t="str">
        <f t="shared" si="81"/>
        <v>66000271,</v>
      </c>
      <c r="Q503" s="1" t="str">
        <f t="shared" si="82"/>
        <v>66000271,</v>
      </c>
      <c r="R503" t="s">
        <v>5108</v>
      </c>
      <c r="S503" t="str">
        <f t="shared" si="83"/>
        <v>Fort San Marcos de Apalache</v>
      </c>
      <c r="T503" t="s">
        <v>5112</v>
      </c>
      <c r="U503" s="1" t="s">
        <v>5112</v>
      </c>
      <c r="V503" t="str">
        <f t="shared" si="84"/>
        <v>18 mi. S of Tallahassee, St. Marks, FLORIDA</v>
      </c>
      <c r="W503" s="4" t="s">
        <v>5112</v>
      </c>
      <c r="X503">
        <f t="shared" si="85"/>
        <v>33.080699000000003</v>
      </c>
      <c r="Y503" t="s">
        <v>5112</v>
      </c>
      <c r="Z503">
        <f t="shared" si="86"/>
        <v>-83.232776000000001</v>
      </c>
      <c r="AA503" t="s">
        <v>11758</v>
      </c>
      <c r="AB503" s="5" t="str">
        <f t="shared" si="87"/>
        <v xml:space="preserve">[502, 502, 66000271,66000271,"Fort San Marcos de Apalache", "", "18 mi. S of Tallahassee, St. Marks, FLORIDA", "33.080699", "-83.232776" ,[null, "", "", null, false], null], </v>
      </c>
    </row>
    <row r="504" spans="1:28">
      <c r="A504">
        <f t="shared" si="79"/>
        <v>503</v>
      </c>
      <c r="B504" s="1">
        <v>91002063</v>
      </c>
      <c r="C504" t="s">
        <v>8723</v>
      </c>
      <c r="D504" t="s">
        <v>11344</v>
      </c>
      <c r="E504" s="3" t="s">
        <v>7700</v>
      </c>
      <c r="F504" s="3" t="s">
        <v>9269</v>
      </c>
      <c r="G504" t="s">
        <v>5555</v>
      </c>
      <c r="H504">
        <v>19911204</v>
      </c>
      <c r="I504" t="s">
        <v>3938</v>
      </c>
      <c r="J504" s="2" t="str">
        <f t="shared" si="77"/>
        <v>Text</v>
      </c>
      <c r="K504" t="s">
        <v>3939</v>
      </c>
      <c r="L504" s="2" t="str">
        <f t="shared" si="78"/>
        <v>Photos</v>
      </c>
      <c r="M504">
        <v>34.165097000000003</v>
      </c>
      <c r="N504">
        <v>-84.799937999999997</v>
      </c>
      <c r="O504" t="str">
        <f t="shared" si="80"/>
        <v xml:space="preserve">[503, 503, </v>
      </c>
      <c r="P504" s="1" t="str">
        <f t="shared" si="81"/>
        <v>91002063,</v>
      </c>
      <c r="Q504" s="1" t="str">
        <f t="shared" si="82"/>
        <v>91002063,</v>
      </c>
      <c r="R504" t="s">
        <v>5108</v>
      </c>
      <c r="S504" t="str">
        <f t="shared" si="83"/>
        <v>GOVERNOR STONE (schooner)</v>
      </c>
      <c r="T504" t="s">
        <v>5112</v>
      </c>
      <c r="U504" s="1" t="s">
        <v>5112</v>
      </c>
      <c r="V504" t="str">
        <f t="shared" si="84"/>
        <v>Baytown dock, Sandestin, FLORIDA</v>
      </c>
      <c r="W504" s="4" t="s">
        <v>5112</v>
      </c>
      <c r="X504">
        <f t="shared" si="85"/>
        <v>34.165097000000003</v>
      </c>
      <c r="Y504" t="s">
        <v>5112</v>
      </c>
      <c r="Z504">
        <f t="shared" si="86"/>
        <v>-84.799937999999997</v>
      </c>
      <c r="AA504" t="s">
        <v>11758</v>
      </c>
      <c r="AB504" s="5" t="str">
        <f t="shared" si="87"/>
        <v xml:space="preserve">[503, 503, 91002063,91002063,"GOVERNOR STONE (schooner)", "", "Baytown dock, Sandestin, FLORIDA", "34.165097", "-84.799938" ,[null, "", "", null, false], null], </v>
      </c>
    </row>
    <row r="505" spans="1:28">
      <c r="A505">
        <f t="shared" si="79"/>
        <v>504</v>
      </c>
      <c r="B505" s="1">
        <v>70000194</v>
      </c>
      <c r="C505" t="s">
        <v>8724</v>
      </c>
      <c r="D505" t="s">
        <v>11243</v>
      </c>
      <c r="E505" s="3" t="s">
        <v>7701</v>
      </c>
      <c r="F505" s="3" t="s">
        <v>9270</v>
      </c>
      <c r="G505" t="s">
        <v>5556</v>
      </c>
      <c r="H505">
        <v>19700513</v>
      </c>
      <c r="I505" t="s">
        <v>2656</v>
      </c>
      <c r="J505" s="2" t="str">
        <f t="shared" si="77"/>
        <v>Text</v>
      </c>
      <c r="K505" t="s">
        <v>2657</v>
      </c>
      <c r="L505" s="2" t="str">
        <f t="shared" si="78"/>
        <v>Photos</v>
      </c>
      <c r="M505">
        <v>32.840297999999997</v>
      </c>
      <c r="N505">
        <v>-83.633624999999995</v>
      </c>
      <c r="O505" t="str">
        <f t="shared" si="80"/>
        <v xml:space="preserve">[504, 504, </v>
      </c>
      <c r="P505" s="1" t="str">
        <f t="shared" si="81"/>
        <v>70000194,</v>
      </c>
      <c r="Q505" s="1" t="str">
        <f t="shared" si="82"/>
        <v>70000194,</v>
      </c>
      <c r="R505" t="s">
        <v>5108</v>
      </c>
      <c r="S505" t="str">
        <f t="shared" si="83"/>
        <v>Old Governor's Mansion</v>
      </c>
      <c r="T505" t="s">
        <v>5112</v>
      </c>
      <c r="U505" s="1" t="s">
        <v>5112</v>
      </c>
      <c r="V505" t="str">
        <f t="shared" si="84"/>
        <v>120 S. Clark St., Milledgeville, GEORGIA</v>
      </c>
      <c r="W505" s="4" t="s">
        <v>5112</v>
      </c>
      <c r="X505">
        <f t="shared" si="85"/>
        <v>32.840297999999997</v>
      </c>
      <c r="Y505" t="s">
        <v>5112</v>
      </c>
      <c r="Z505">
        <f t="shared" si="86"/>
        <v>-83.633624999999995</v>
      </c>
      <c r="AA505" t="s">
        <v>11758</v>
      </c>
      <c r="AB505" s="5" t="str">
        <f t="shared" si="87"/>
        <v xml:space="preserve">[504, 504, 70000194,70000194,"Old Governor's Mansion", "", "120 S. Clark St., Milledgeville, GEORGIA", "32.840298", "-83.633625" ,[null, "", "", null, false], null], </v>
      </c>
    </row>
    <row r="506" spans="1:28">
      <c r="A506">
        <f t="shared" si="79"/>
        <v>505</v>
      </c>
      <c r="B506" s="1">
        <v>66000272</v>
      </c>
      <c r="C506" t="s">
        <v>8724</v>
      </c>
      <c r="D506" t="s">
        <v>11345</v>
      </c>
      <c r="E506" s="3" t="s">
        <v>7702</v>
      </c>
      <c r="F506" s="3" t="s">
        <v>9271</v>
      </c>
      <c r="G506" t="s">
        <v>5557</v>
      </c>
      <c r="H506">
        <v>19661015</v>
      </c>
      <c r="I506" t="s">
        <v>3156</v>
      </c>
      <c r="J506" s="2" t="str">
        <f t="shared" si="77"/>
        <v>Text</v>
      </c>
      <c r="K506" t="s">
        <v>3157</v>
      </c>
      <c r="L506" s="2" t="str">
        <f t="shared" si="78"/>
        <v>Photos</v>
      </c>
      <c r="M506">
        <v>32.841223999999997</v>
      </c>
      <c r="N506">
        <v>-83.637692999999999</v>
      </c>
      <c r="O506" t="str">
        <f t="shared" si="80"/>
        <v xml:space="preserve">[505, 505, </v>
      </c>
      <c r="P506" s="1" t="str">
        <f t="shared" si="81"/>
        <v>66000272,</v>
      </c>
      <c r="Q506" s="1" t="str">
        <f t="shared" si="82"/>
        <v>66000272,</v>
      </c>
      <c r="R506" t="s">
        <v>5108</v>
      </c>
      <c r="S506" t="str">
        <f t="shared" si="83"/>
        <v>Etowah Mounds</v>
      </c>
      <c r="T506" t="s">
        <v>5112</v>
      </c>
      <c r="U506" s="1" t="s">
        <v>5112</v>
      </c>
      <c r="V506" t="str">
        <f t="shared" si="84"/>
        <v>N bank of Etowah River, Cartersville, GEORGIA</v>
      </c>
      <c r="W506" s="4" t="s">
        <v>5112</v>
      </c>
      <c r="X506">
        <f t="shared" si="85"/>
        <v>32.841223999999997</v>
      </c>
      <c r="Y506" t="s">
        <v>5112</v>
      </c>
      <c r="Z506">
        <f t="shared" si="86"/>
        <v>-83.637692999999999</v>
      </c>
      <c r="AA506" t="s">
        <v>11758</v>
      </c>
      <c r="AB506" s="5" t="str">
        <f t="shared" si="87"/>
        <v xml:space="preserve">[505, 505, 66000272,66000272,"Etowah Mounds", "", "N bank of Etowah River, Cartersville, GEORGIA", "32.841224", "-83.637693" ,[null, "", "", null, false], null], </v>
      </c>
    </row>
    <row r="507" spans="1:28">
      <c r="A507">
        <f t="shared" si="79"/>
        <v>506</v>
      </c>
      <c r="B507" s="1">
        <v>71000259</v>
      </c>
      <c r="C507" t="s">
        <v>8724</v>
      </c>
      <c r="D507" t="s">
        <v>11346</v>
      </c>
      <c r="E507" s="3" t="s">
        <v>7703</v>
      </c>
      <c r="F507" s="3" t="s">
        <v>9272</v>
      </c>
      <c r="G507" t="s">
        <v>5558</v>
      </c>
      <c r="H507">
        <v>19710527</v>
      </c>
      <c r="I507" t="s">
        <v>1243</v>
      </c>
      <c r="J507" s="2" t="str">
        <f t="shared" si="77"/>
        <v>Text</v>
      </c>
      <c r="K507" t="s">
        <v>1244</v>
      </c>
      <c r="L507" s="2" t="str">
        <f t="shared" si="78"/>
        <v>Photos</v>
      </c>
      <c r="M507">
        <v>32.072738999999999</v>
      </c>
      <c r="N507">
        <v>-81.086349999999996</v>
      </c>
      <c r="O507" t="str">
        <f t="shared" si="80"/>
        <v xml:space="preserve">[506, 506, </v>
      </c>
      <c r="P507" s="1" t="str">
        <f t="shared" si="81"/>
        <v>71000259,</v>
      </c>
      <c r="Q507" s="1" t="str">
        <f t="shared" si="82"/>
        <v>71000259,</v>
      </c>
      <c r="R507" t="s">
        <v>5108</v>
      </c>
      <c r="S507" t="str">
        <f t="shared" si="83"/>
        <v>Johnston-Hay House</v>
      </c>
      <c r="T507" t="s">
        <v>5112</v>
      </c>
      <c r="U507" s="1" t="s">
        <v>5112</v>
      </c>
      <c r="V507" t="str">
        <f t="shared" si="84"/>
        <v>934 Georgia Ave., Macon, GEORGIA</v>
      </c>
      <c r="W507" s="4" t="s">
        <v>5112</v>
      </c>
      <c r="X507">
        <f t="shared" si="85"/>
        <v>32.072738999999999</v>
      </c>
      <c r="Y507" t="s">
        <v>5112</v>
      </c>
      <c r="Z507">
        <f t="shared" si="86"/>
        <v>-81.086349999999996</v>
      </c>
      <c r="AA507" t="s">
        <v>11758</v>
      </c>
      <c r="AB507" s="5" t="str">
        <f t="shared" si="87"/>
        <v xml:space="preserve">[506, 506, 71000259,71000259,"Johnston-Hay House", "", "934 Georgia Ave., Macon, GEORGIA", "32.072739", "-81.08635" ,[null, "", "", null, false], null], </v>
      </c>
    </row>
    <row r="508" spans="1:28">
      <c r="A508">
        <f t="shared" si="79"/>
        <v>507</v>
      </c>
      <c r="B508" s="1">
        <v>71000265</v>
      </c>
      <c r="C508" t="s">
        <v>8724</v>
      </c>
      <c r="D508" t="s">
        <v>11346</v>
      </c>
      <c r="E508" s="3" t="s">
        <v>7703</v>
      </c>
      <c r="F508" s="3" t="s">
        <v>9273</v>
      </c>
      <c r="G508" t="s">
        <v>5559</v>
      </c>
      <c r="H508">
        <v>19710621</v>
      </c>
      <c r="I508" t="s">
        <v>1227</v>
      </c>
      <c r="J508" s="2" t="str">
        <f t="shared" si="77"/>
        <v>Text</v>
      </c>
      <c r="K508" t="s">
        <v>1228</v>
      </c>
      <c r="L508" s="2" t="str">
        <f t="shared" si="78"/>
        <v>Photos</v>
      </c>
      <c r="M508">
        <v>31.944130999999999</v>
      </c>
      <c r="N508">
        <v>-81.113600000000005</v>
      </c>
      <c r="O508" t="str">
        <f t="shared" si="80"/>
        <v xml:space="preserve">[507, 507, </v>
      </c>
      <c r="P508" s="1" t="str">
        <f t="shared" si="81"/>
        <v>71000265,</v>
      </c>
      <c r="Q508" s="1" t="str">
        <f t="shared" si="82"/>
        <v>71000265,</v>
      </c>
      <c r="R508" t="s">
        <v>5108</v>
      </c>
      <c r="S508" t="str">
        <f t="shared" si="83"/>
        <v>Raines-Carmichael House</v>
      </c>
      <c r="T508" t="s">
        <v>5112</v>
      </c>
      <c r="U508" s="1" t="s">
        <v>5112</v>
      </c>
      <c r="V508" t="str">
        <f t="shared" si="84"/>
        <v>1183 Georgia Ave., Macon, GEORGIA</v>
      </c>
      <c r="W508" s="4" t="s">
        <v>5112</v>
      </c>
      <c r="X508">
        <f t="shared" si="85"/>
        <v>31.944130999999999</v>
      </c>
      <c r="Y508" t="s">
        <v>5112</v>
      </c>
      <c r="Z508">
        <f t="shared" si="86"/>
        <v>-81.113600000000005</v>
      </c>
      <c r="AA508" t="s">
        <v>11758</v>
      </c>
      <c r="AB508" s="5" t="str">
        <f t="shared" si="87"/>
        <v xml:space="preserve">[507, 507, 71000265,71000265,"Raines-Carmichael House", "", "1183 Georgia Ave., Macon, GEORGIA", "31.944131", "-81.1136" ,[null, "", "", null, false], null], </v>
      </c>
    </row>
    <row r="509" spans="1:28">
      <c r="A509">
        <f t="shared" si="79"/>
        <v>508</v>
      </c>
      <c r="B509" s="1">
        <v>76000610</v>
      </c>
      <c r="C509" t="s">
        <v>8724</v>
      </c>
      <c r="D509" t="s">
        <v>7945</v>
      </c>
      <c r="E509" s="3" t="s">
        <v>7704</v>
      </c>
      <c r="F509" s="3" t="s">
        <v>9274</v>
      </c>
      <c r="G509" t="s">
        <v>5560</v>
      </c>
      <c r="H509">
        <v>19761208</v>
      </c>
      <c r="I509" t="s">
        <v>2550</v>
      </c>
      <c r="J509" s="2" t="str">
        <f t="shared" si="77"/>
        <v>Text</v>
      </c>
      <c r="K509" t="s">
        <v>2551</v>
      </c>
      <c r="L509" s="2" t="str">
        <f t="shared" si="78"/>
        <v>Photos</v>
      </c>
      <c r="M509">
        <v>32.082571999999999</v>
      </c>
      <c r="N509">
        <v>-81.124987000000004</v>
      </c>
      <c r="O509" t="str">
        <f t="shared" si="80"/>
        <v xml:space="preserve">[508, 508, </v>
      </c>
      <c r="P509" s="1" t="str">
        <f t="shared" si="81"/>
        <v>76000610,</v>
      </c>
      <c r="Q509" s="1" t="str">
        <f t="shared" si="82"/>
        <v>76000610,</v>
      </c>
      <c r="R509" t="s">
        <v>5108</v>
      </c>
      <c r="S509" t="str">
        <f t="shared" si="83"/>
        <v>Central of Georgia Depot and Trainshed</v>
      </c>
      <c r="T509" t="s">
        <v>5112</v>
      </c>
      <c r="U509" s="1" t="s">
        <v>5112</v>
      </c>
      <c r="V509" t="str">
        <f t="shared" si="84"/>
        <v>W. Broad and Liberty Sts., Savannah, GEORGIA</v>
      </c>
      <c r="W509" s="4" t="s">
        <v>5112</v>
      </c>
      <c r="X509">
        <f t="shared" si="85"/>
        <v>32.082571999999999</v>
      </c>
      <c r="Y509" t="s">
        <v>5112</v>
      </c>
      <c r="Z509">
        <f t="shared" si="86"/>
        <v>-81.124987000000004</v>
      </c>
      <c r="AA509" t="s">
        <v>11758</v>
      </c>
      <c r="AB509" s="5" t="str">
        <f t="shared" si="87"/>
        <v xml:space="preserve">[508, 508, 76000610,76000610,"Central of Georgia Depot and Trainshed", "", "W. Broad and Liberty Sts., Savannah, GEORGIA", "32.082572", "-81.124987" ,[null, "", "", null, false], null], </v>
      </c>
    </row>
    <row r="510" spans="1:28">
      <c r="A510">
        <f t="shared" si="79"/>
        <v>509</v>
      </c>
      <c r="B510" s="1">
        <v>78000970</v>
      </c>
      <c r="C510" t="s">
        <v>8724</v>
      </c>
      <c r="D510" t="s">
        <v>7945</v>
      </c>
      <c r="E510" s="3" t="s">
        <v>7704</v>
      </c>
      <c r="F510" s="3" t="s">
        <v>9275</v>
      </c>
      <c r="G510" t="s">
        <v>5561</v>
      </c>
      <c r="H510">
        <v>19780602</v>
      </c>
      <c r="I510" t="s">
        <v>2552</v>
      </c>
      <c r="J510" s="2" t="str">
        <f t="shared" si="77"/>
        <v>Text</v>
      </c>
      <c r="K510" t="s">
        <v>2553</v>
      </c>
      <c r="L510" s="2" t="str">
        <f t="shared" si="78"/>
        <v>Photos</v>
      </c>
      <c r="M510">
        <v>32.050888</v>
      </c>
      <c r="N510">
        <v>-81.012264000000002</v>
      </c>
      <c r="O510" t="str">
        <f t="shared" si="80"/>
        <v xml:space="preserve">[509, 509, </v>
      </c>
      <c r="P510" s="1" t="str">
        <f t="shared" si="81"/>
        <v>78000970,</v>
      </c>
      <c r="Q510" s="1" t="str">
        <f t="shared" si="82"/>
        <v>78000970,</v>
      </c>
      <c r="R510" t="s">
        <v>5108</v>
      </c>
      <c r="S510" t="str">
        <f t="shared" si="83"/>
        <v>Central of Georgia Railroad: Savannah Shops and Terminal Facilities</v>
      </c>
      <c r="T510" t="s">
        <v>5112</v>
      </c>
      <c r="U510" s="1" t="s">
        <v>5112</v>
      </c>
      <c r="V510" t="str">
        <f t="shared" si="84"/>
        <v>W. Broad St. and Railroad Ave., Savannah, GEORGIA</v>
      </c>
      <c r="W510" s="4" t="s">
        <v>5112</v>
      </c>
      <c r="X510">
        <f t="shared" si="85"/>
        <v>32.050888</v>
      </c>
      <c r="Y510" t="s">
        <v>5112</v>
      </c>
      <c r="Z510">
        <f t="shared" si="86"/>
        <v>-81.012264000000002</v>
      </c>
      <c r="AA510" t="s">
        <v>11758</v>
      </c>
      <c r="AB510" s="5" t="str">
        <f t="shared" si="87"/>
        <v xml:space="preserve">[509, 509, 78000970,78000970,"Central of Georgia Railroad: Savannah Shops and Terminal Facilities", "", "W. Broad St. and Railroad Ave., Savannah, GEORGIA", "32.050888", "-81.012264" ,[null, "", "", null, false], null], </v>
      </c>
    </row>
    <row r="511" spans="1:28">
      <c r="A511">
        <f t="shared" si="79"/>
        <v>510</v>
      </c>
      <c r="B511" s="1">
        <v>70000199</v>
      </c>
      <c r="C511" t="s">
        <v>8724</v>
      </c>
      <c r="D511" t="s">
        <v>7945</v>
      </c>
      <c r="E511" s="3" t="s">
        <v>7704</v>
      </c>
      <c r="F511" s="3" t="s">
        <v>9276</v>
      </c>
      <c r="G511" t="s">
        <v>5562</v>
      </c>
      <c r="H511">
        <v>19700305</v>
      </c>
      <c r="I511" t="s">
        <v>2548</v>
      </c>
      <c r="J511" s="2" t="str">
        <f t="shared" si="77"/>
        <v>Text</v>
      </c>
      <c r="K511" t="s">
        <v>2549</v>
      </c>
      <c r="L511" s="2" t="str">
        <f t="shared" si="78"/>
        <v>Photos</v>
      </c>
      <c r="M511">
        <v>32.073466000000003</v>
      </c>
      <c r="N511">
        <v>-81.093630000000005</v>
      </c>
      <c r="O511" t="str">
        <f t="shared" si="80"/>
        <v xml:space="preserve">[510, 510, </v>
      </c>
      <c r="P511" s="1" t="str">
        <f t="shared" si="81"/>
        <v>70000199,</v>
      </c>
      <c r="Q511" s="1" t="str">
        <f t="shared" si="82"/>
        <v>70000199,</v>
      </c>
      <c r="R511" t="s">
        <v>5108</v>
      </c>
      <c r="S511" t="str">
        <f t="shared" si="83"/>
        <v>Central of Georgia Railway Company Shop Property</v>
      </c>
      <c r="T511" t="s">
        <v>5112</v>
      </c>
      <c r="U511" s="1" t="s">
        <v>5112</v>
      </c>
      <c r="V511" t="str">
        <f t="shared" si="84"/>
        <v>Between W. Jones St. and Louisville Rd., Savannah, GEORGIA</v>
      </c>
      <c r="W511" s="4" t="s">
        <v>5112</v>
      </c>
      <c r="X511">
        <f t="shared" si="85"/>
        <v>32.073466000000003</v>
      </c>
      <c r="Y511" t="s">
        <v>5112</v>
      </c>
      <c r="Z511">
        <f t="shared" si="86"/>
        <v>-81.093630000000005</v>
      </c>
      <c r="AA511" t="s">
        <v>11758</v>
      </c>
      <c r="AB511" s="5" t="str">
        <f t="shared" si="87"/>
        <v xml:space="preserve">[510, 510, 70000199,70000199,"Central of Georgia Railway Company Shop Property", "", "Between W. Jones St. and Louisville Rd., Savannah, GEORGIA", "32.073466", "-81.09363" ,[null, "", "", null, false], null], </v>
      </c>
    </row>
    <row r="512" spans="1:28">
      <c r="A512">
        <f t="shared" si="79"/>
        <v>511</v>
      </c>
      <c r="B512" s="1">
        <v>70000200</v>
      </c>
      <c r="C512" t="s">
        <v>8724</v>
      </c>
      <c r="D512" t="s">
        <v>7945</v>
      </c>
      <c r="E512" s="3" t="s">
        <v>7704</v>
      </c>
      <c r="F512" s="3" t="s">
        <v>9277</v>
      </c>
      <c r="G512" t="s">
        <v>5563</v>
      </c>
      <c r="H512">
        <v>19700218</v>
      </c>
      <c r="I512" t="s">
        <v>4547</v>
      </c>
      <c r="J512" s="2" t="str">
        <f t="shared" si="77"/>
        <v>Text</v>
      </c>
      <c r="K512" t="s">
        <v>4548</v>
      </c>
      <c r="L512" s="2" t="str">
        <f t="shared" si="78"/>
        <v>Photos</v>
      </c>
      <c r="M512">
        <v>32.073027000000003</v>
      </c>
      <c r="N512">
        <v>-81.092483999999999</v>
      </c>
      <c r="O512" t="str">
        <f t="shared" si="80"/>
        <v xml:space="preserve">[511, 511, </v>
      </c>
      <c r="P512" s="1" t="str">
        <f t="shared" si="81"/>
        <v>70000200,</v>
      </c>
      <c r="Q512" s="1" t="str">
        <f t="shared" si="82"/>
        <v>70000200,</v>
      </c>
      <c r="R512" t="s">
        <v>5108</v>
      </c>
      <c r="S512" t="str">
        <f t="shared" si="83"/>
        <v>Fort James Jackson</v>
      </c>
      <c r="T512" t="s">
        <v>5112</v>
      </c>
      <c r="U512" s="1" t="s">
        <v>5112</v>
      </c>
      <c r="V512" t="str">
        <f t="shared" si="84"/>
        <v>Islands Expwy., Savannah, GEORGIA</v>
      </c>
      <c r="W512" s="4" t="s">
        <v>5112</v>
      </c>
      <c r="X512">
        <f t="shared" si="85"/>
        <v>32.073027000000003</v>
      </c>
      <c r="Y512" t="s">
        <v>5112</v>
      </c>
      <c r="Z512">
        <f t="shared" si="86"/>
        <v>-81.092483999999999</v>
      </c>
      <c r="AA512" t="s">
        <v>11758</v>
      </c>
      <c r="AB512" s="5" t="str">
        <f t="shared" si="87"/>
        <v xml:space="preserve">[511, 511, 70000200,70000200,"Fort James Jackson", "", "Islands Expwy., Savannah, GEORGIA", "32.073027", "-81.092484" ,[null, "", "", null, false], null], </v>
      </c>
    </row>
    <row r="513" spans="1:28">
      <c r="A513">
        <f t="shared" si="79"/>
        <v>512</v>
      </c>
      <c r="B513" s="1">
        <v>74000664</v>
      </c>
      <c r="C513" t="s">
        <v>8724</v>
      </c>
      <c r="D513" t="s">
        <v>7945</v>
      </c>
      <c r="E513" s="3" t="s">
        <v>7704</v>
      </c>
      <c r="F513" s="3" t="s">
        <v>9278</v>
      </c>
      <c r="G513" t="s">
        <v>5564</v>
      </c>
      <c r="H513">
        <v>19740121</v>
      </c>
      <c r="I513" t="s">
        <v>1241</v>
      </c>
      <c r="J513" s="2" t="str">
        <f t="shared" si="77"/>
        <v>Text</v>
      </c>
      <c r="K513" t="s">
        <v>1242</v>
      </c>
      <c r="L513" s="2" t="str">
        <f t="shared" si="78"/>
        <v>Photos</v>
      </c>
      <c r="M513">
        <v>32.077381000000003</v>
      </c>
      <c r="N513">
        <v>-81.089280000000002</v>
      </c>
      <c r="O513" t="str">
        <f t="shared" si="80"/>
        <v xml:space="preserve">[512, 512, </v>
      </c>
      <c r="P513" s="1" t="str">
        <f t="shared" si="81"/>
        <v>74000664,</v>
      </c>
      <c r="Q513" s="1" t="str">
        <f t="shared" si="82"/>
        <v>74000664,</v>
      </c>
      <c r="R513" t="s">
        <v>5108</v>
      </c>
      <c r="S513" t="str">
        <f t="shared" si="83"/>
        <v>Green-Meldrim House</v>
      </c>
      <c r="T513" t="s">
        <v>5112</v>
      </c>
      <c r="U513" s="1" t="s">
        <v>5112</v>
      </c>
      <c r="V513" t="str">
        <f t="shared" si="84"/>
        <v>Macon and Bull Sts., Savannah, GEORGIA</v>
      </c>
      <c r="W513" s="4" t="s">
        <v>5112</v>
      </c>
      <c r="X513">
        <f t="shared" si="85"/>
        <v>32.077381000000003</v>
      </c>
      <c r="Y513" t="s">
        <v>5112</v>
      </c>
      <c r="Z513">
        <f t="shared" si="86"/>
        <v>-81.089280000000002</v>
      </c>
      <c r="AA513" t="s">
        <v>11758</v>
      </c>
      <c r="AB513" s="5" t="str">
        <f t="shared" si="87"/>
        <v xml:space="preserve">[512, 512, 74000664,74000664,"Green-Meldrim House", "", "Macon and Bull Sts., Savannah, GEORGIA", "32.077381", "-81.08928" ,[null, "", "", null, false], null], </v>
      </c>
    </row>
    <row r="514" spans="1:28">
      <c r="A514">
        <f t="shared" si="79"/>
        <v>513</v>
      </c>
      <c r="B514" s="1">
        <v>66000276</v>
      </c>
      <c r="C514" t="s">
        <v>8724</v>
      </c>
      <c r="D514" t="s">
        <v>7945</v>
      </c>
      <c r="E514" s="3" t="s">
        <v>7704</v>
      </c>
      <c r="F514" s="3" t="s">
        <v>9279</v>
      </c>
      <c r="G514" t="s">
        <v>5565</v>
      </c>
      <c r="H514">
        <v>19661015</v>
      </c>
      <c r="I514" t="s">
        <v>2352</v>
      </c>
      <c r="J514" s="2" t="str">
        <f t="shared" ref="J514:J577" si="88">HYPERLINK(I514,"Text")</f>
        <v>Text</v>
      </c>
      <c r="K514" t="s">
        <v>2353</v>
      </c>
      <c r="L514" s="2" t="str">
        <f t="shared" ref="L514:L577" si="89">HYPERLINK(K514,"Photos")</f>
        <v>Photos</v>
      </c>
      <c r="M514">
        <v>32.083540999999997</v>
      </c>
      <c r="N514">
        <v>-81.099834000000001</v>
      </c>
      <c r="O514" t="str">
        <f t="shared" si="80"/>
        <v xml:space="preserve">[513, 513, </v>
      </c>
      <c r="P514" s="1" t="str">
        <f t="shared" si="81"/>
        <v>66000276,</v>
      </c>
      <c r="Q514" s="1" t="str">
        <f t="shared" si="82"/>
        <v>66000276,</v>
      </c>
      <c r="R514" t="s">
        <v>5108</v>
      </c>
      <c r="S514" t="str">
        <f t="shared" si="83"/>
        <v>Low, Juliette Gordon, Historic District</v>
      </c>
      <c r="T514" t="s">
        <v>5112</v>
      </c>
      <c r="U514" s="1" t="s">
        <v>5112</v>
      </c>
      <c r="V514" t="str">
        <f t="shared" si="84"/>
        <v>10 Oglethorpe Ave., E., 330 Drayton St., 329 Abercorn St., Savannah, GEORGIA</v>
      </c>
      <c r="W514" s="4" t="s">
        <v>5112</v>
      </c>
      <c r="X514">
        <f t="shared" si="85"/>
        <v>32.083540999999997</v>
      </c>
      <c r="Y514" t="s">
        <v>5112</v>
      </c>
      <c r="Z514">
        <f t="shared" si="86"/>
        <v>-81.099834000000001</v>
      </c>
      <c r="AA514" t="s">
        <v>11758</v>
      </c>
      <c r="AB514" s="5" t="str">
        <f t="shared" si="87"/>
        <v xml:space="preserve">[513, 513, 66000276,66000276,"Low, Juliette Gordon, Historic District", "", "10 Oglethorpe Ave., E., 330 Drayton St., 329 Abercorn St., Savannah, GEORGIA", "32.083541", "-81.099834" ,[null, "", "", null, false], null], </v>
      </c>
    </row>
    <row r="515" spans="1:28">
      <c r="A515">
        <f t="shared" si="79"/>
        <v>514</v>
      </c>
      <c r="B515" s="1">
        <v>76000611</v>
      </c>
      <c r="C515" t="s">
        <v>8724</v>
      </c>
      <c r="D515" t="s">
        <v>7945</v>
      </c>
      <c r="E515" s="3" t="s">
        <v>7704</v>
      </c>
      <c r="F515" s="3" t="s">
        <v>9280</v>
      </c>
      <c r="G515" t="s">
        <v>5566</v>
      </c>
      <c r="H515">
        <v>19760511</v>
      </c>
      <c r="I515" t="s">
        <v>1971</v>
      </c>
      <c r="J515" s="2" t="str">
        <f t="shared" si="88"/>
        <v>Text</v>
      </c>
      <c r="K515" t="s">
        <v>1972</v>
      </c>
      <c r="L515" s="2" t="str">
        <f t="shared" si="89"/>
        <v>Photos</v>
      </c>
      <c r="M515">
        <v>32.081052999999997</v>
      </c>
      <c r="N515">
        <v>-81.097036000000003</v>
      </c>
      <c r="O515" t="str">
        <f t="shared" si="80"/>
        <v xml:space="preserve">[514, 514, </v>
      </c>
      <c r="P515" s="1" t="str">
        <f t="shared" si="81"/>
        <v>76000611,</v>
      </c>
      <c r="Q515" s="1" t="str">
        <f t="shared" si="82"/>
        <v>76000611,</v>
      </c>
      <c r="R515" t="s">
        <v>5108</v>
      </c>
      <c r="S515" t="str">
        <f t="shared" si="83"/>
        <v>Owens-Thomas House</v>
      </c>
      <c r="T515" t="s">
        <v>5112</v>
      </c>
      <c r="U515" s="1" t="s">
        <v>5112</v>
      </c>
      <c r="V515" t="str">
        <f t="shared" si="84"/>
        <v>124 Abercorn St., Savannah, GEORGIA</v>
      </c>
      <c r="W515" s="4" t="s">
        <v>5112</v>
      </c>
      <c r="X515">
        <f t="shared" si="85"/>
        <v>32.081052999999997</v>
      </c>
      <c r="Y515" t="s">
        <v>5112</v>
      </c>
      <c r="Z515">
        <f t="shared" si="86"/>
        <v>-81.097036000000003</v>
      </c>
      <c r="AA515" t="s">
        <v>11758</v>
      </c>
      <c r="AB515" s="5" t="str">
        <f t="shared" si="87"/>
        <v xml:space="preserve">[514, 514, 76000611,76000611,"Owens-Thomas House", "", "124 Abercorn St., Savannah, GEORGIA", "32.081053", "-81.097036" ,[null, "", "", null, false], null], </v>
      </c>
    </row>
    <row r="516" spans="1:28">
      <c r="A516">
        <f t="shared" si="79"/>
        <v>515</v>
      </c>
      <c r="B516" s="1">
        <v>66000277</v>
      </c>
      <c r="C516" t="s">
        <v>8724</v>
      </c>
      <c r="D516" t="s">
        <v>7945</v>
      </c>
      <c r="E516" s="3" t="s">
        <v>7704</v>
      </c>
      <c r="F516" s="3" t="s">
        <v>9281</v>
      </c>
      <c r="G516" t="s">
        <v>5567</v>
      </c>
      <c r="H516">
        <v>19661113</v>
      </c>
      <c r="I516" t="s">
        <v>1973</v>
      </c>
      <c r="J516" s="2" t="str">
        <f t="shared" si="88"/>
        <v>Text</v>
      </c>
      <c r="K516" t="s">
        <v>1974</v>
      </c>
      <c r="L516" s="2" t="str">
        <f t="shared" si="89"/>
        <v>Photos</v>
      </c>
      <c r="M516">
        <v>32.078935000000001</v>
      </c>
      <c r="N516">
        <v>-81.095309</v>
      </c>
      <c r="O516" t="str">
        <f t="shared" si="80"/>
        <v xml:space="preserve">[515, 515, </v>
      </c>
      <c r="P516" s="1" t="str">
        <f t="shared" si="81"/>
        <v>66000277,</v>
      </c>
      <c r="Q516" s="1" t="str">
        <f t="shared" si="82"/>
        <v>66000277,</v>
      </c>
      <c r="R516" t="s">
        <v>5108</v>
      </c>
      <c r="S516" t="str">
        <f t="shared" si="83"/>
        <v>Savannah Historic District</v>
      </c>
      <c r="T516" t="s">
        <v>5112</v>
      </c>
      <c r="U516" s="1" t="s">
        <v>5112</v>
      </c>
      <c r="V516" t="str">
        <f t="shared" si="84"/>
        <v>Bounded by E. Broad, Gwinnett, and W. Broad Sts. and the Savannah River, Savannah, GEORGIA</v>
      </c>
      <c r="W516" s="4" t="s">
        <v>5112</v>
      </c>
      <c r="X516">
        <f t="shared" si="85"/>
        <v>32.078935000000001</v>
      </c>
      <c r="Y516" t="s">
        <v>5112</v>
      </c>
      <c r="Z516">
        <f t="shared" si="86"/>
        <v>-81.095309</v>
      </c>
      <c r="AA516" t="s">
        <v>11758</v>
      </c>
      <c r="AB516" s="5" t="str">
        <f t="shared" si="87"/>
        <v xml:space="preserve">[515, 515, 66000277,66000277,"Savannah Historic District", "", "Bounded by E. Broad, Gwinnett, and W. Broad Sts. and the Savannah River, Savannah, GEORGIA", "32.078935", "-81.095309" ,[null, "", "", null, false], null], </v>
      </c>
    </row>
    <row r="517" spans="1:28">
      <c r="A517">
        <f t="shared" ref="A517:A580" si="90">A516+1</f>
        <v>516</v>
      </c>
      <c r="B517" s="1">
        <v>70000201</v>
      </c>
      <c r="C517" t="s">
        <v>8724</v>
      </c>
      <c r="D517" t="s">
        <v>7945</v>
      </c>
      <c r="E517" s="3" t="s">
        <v>7704</v>
      </c>
      <c r="F517" s="3" t="s">
        <v>9282</v>
      </c>
      <c r="G517" t="s">
        <v>5568</v>
      </c>
      <c r="H517">
        <v>19700622</v>
      </c>
      <c r="I517" t="s">
        <v>3282</v>
      </c>
      <c r="J517" s="2" t="str">
        <f t="shared" si="88"/>
        <v>Text</v>
      </c>
      <c r="K517" t="s">
        <v>3283</v>
      </c>
      <c r="L517" s="2" t="str">
        <f t="shared" si="89"/>
        <v>Photos</v>
      </c>
      <c r="M517">
        <v>33.961725000000001</v>
      </c>
      <c r="N517">
        <v>-83.388245999999995</v>
      </c>
      <c r="O517" t="str">
        <f t="shared" ref="O517:O580" si="91">"[" &amp;  A517 &amp; ", " &amp; A517 &amp; ", "</f>
        <v xml:space="preserve">[516, 516, </v>
      </c>
      <c r="P517" s="1" t="str">
        <f t="shared" ref="P517:P580" si="92">B517 &amp; ","</f>
        <v>70000201,</v>
      </c>
      <c r="Q517" s="1" t="str">
        <f t="shared" ref="Q517:Q580" si="93">B517 &amp; ","</f>
        <v>70000201,</v>
      </c>
      <c r="R517" t="s">
        <v>5108</v>
      </c>
      <c r="S517" t="str">
        <f t="shared" ref="S517:S580" si="94">F517</f>
        <v>Scarbrough, William, House</v>
      </c>
      <c r="T517" t="s">
        <v>5112</v>
      </c>
      <c r="U517" s="1" t="s">
        <v>5112</v>
      </c>
      <c r="V517" t="str">
        <f t="shared" ref="V517:V580" si="95">G517 &amp; ", " &amp; E517 &amp; ", " &amp; C517</f>
        <v>41 W. Broad St., Savannah, GEORGIA</v>
      </c>
      <c r="W517" s="4" t="s">
        <v>5112</v>
      </c>
      <c r="X517">
        <f t="shared" ref="X517:X580" si="96">M517</f>
        <v>33.961725000000001</v>
      </c>
      <c r="Y517" t="s">
        <v>5112</v>
      </c>
      <c r="Z517">
        <f t="shared" ref="Z517:Z580" si="97">N517</f>
        <v>-83.388245999999995</v>
      </c>
      <c r="AA517" t="s">
        <v>11758</v>
      </c>
      <c r="AB517" s="5" t="str">
        <f t="shared" ref="AB517:AB580" si="98">O517&amp;P517&amp;Q517&amp;R517&amp;S517&amp;T517&amp;U517&amp;V517&amp;W517&amp;X517&amp;Y517&amp;Z517&amp;AA517</f>
        <v xml:space="preserve">[516, 516, 70000201,70000201,"Scarbrough, William, House", "", "41 W. Broad St., Savannah, GEORGIA", "33.961725", "-83.388246" ,[null, "", "", null, false], null], </v>
      </c>
    </row>
    <row r="518" spans="1:28">
      <c r="A518">
        <f t="shared" si="90"/>
        <v>517</v>
      </c>
      <c r="B518" s="1">
        <v>76000612</v>
      </c>
      <c r="C518" t="s">
        <v>8724</v>
      </c>
      <c r="D518" t="s">
        <v>7945</v>
      </c>
      <c r="E518" s="3" t="s">
        <v>7704</v>
      </c>
      <c r="F518" s="3" t="s">
        <v>9283</v>
      </c>
      <c r="G518" t="s">
        <v>5569</v>
      </c>
      <c r="H518">
        <v>19760511</v>
      </c>
      <c r="I518" t="s">
        <v>1975</v>
      </c>
      <c r="J518" s="2" t="str">
        <f t="shared" si="88"/>
        <v>Text</v>
      </c>
      <c r="K518" t="s">
        <v>1976</v>
      </c>
      <c r="L518" s="2" t="str">
        <f t="shared" si="89"/>
        <v>Photos</v>
      </c>
      <c r="M518">
        <v>33.473497999999999</v>
      </c>
      <c r="N518">
        <v>-82.010514999999998</v>
      </c>
      <c r="O518" t="str">
        <f t="shared" si="91"/>
        <v xml:space="preserve">[517, 517, </v>
      </c>
      <c r="P518" s="1" t="str">
        <f t="shared" si="92"/>
        <v>76000612,</v>
      </c>
      <c r="Q518" s="1" t="str">
        <f t="shared" si="93"/>
        <v>76000612,</v>
      </c>
      <c r="R518" t="s">
        <v>5108</v>
      </c>
      <c r="S518" t="str">
        <f t="shared" si="94"/>
        <v>Telfair Academy</v>
      </c>
      <c r="T518" t="s">
        <v>5112</v>
      </c>
      <c r="U518" s="1" t="s">
        <v>5112</v>
      </c>
      <c r="V518" t="str">
        <f t="shared" si="95"/>
        <v>121 Barnard St., Savannah, GEORGIA</v>
      </c>
      <c r="W518" s="4" t="s">
        <v>5112</v>
      </c>
      <c r="X518">
        <f t="shared" si="96"/>
        <v>33.473497999999999</v>
      </c>
      <c r="Y518" t="s">
        <v>5112</v>
      </c>
      <c r="Z518">
        <f t="shared" si="97"/>
        <v>-82.010514999999998</v>
      </c>
      <c r="AA518" t="s">
        <v>11758</v>
      </c>
      <c r="AB518" s="5" t="str">
        <f t="shared" si="98"/>
        <v xml:space="preserve">[517, 517, 76000612,76000612,"Telfair Academy", "", "121 Barnard St., Savannah, GEORGIA", "33.473498", "-82.010515" ,[null, "", "", null, false], null], </v>
      </c>
    </row>
    <row r="519" spans="1:28">
      <c r="A519">
        <f t="shared" si="90"/>
        <v>518</v>
      </c>
      <c r="B519" s="1">
        <v>76000613</v>
      </c>
      <c r="C519" t="s">
        <v>8724</v>
      </c>
      <c r="D519" t="s">
        <v>11347</v>
      </c>
      <c r="E519" s="3" t="s">
        <v>7705</v>
      </c>
      <c r="F519" s="3" t="s">
        <v>9284</v>
      </c>
      <c r="G519" t="s">
        <v>5570</v>
      </c>
      <c r="H519">
        <v>19760511</v>
      </c>
      <c r="I519" t="s">
        <v>1239</v>
      </c>
      <c r="J519" s="2" t="str">
        <f t="shared" si="88"/>
        <v>Text</v>
      </c>
      <c r="K519" t="s">
        <v>1240</v>
      </c>
      <c r="L519" s="2" t="str">
        <f t="shared" si="89"/>
        <v>Photos</v>
      </c>
      <c r="M519">
        <v>31.377675</v>
      </c>
      <c r="N519">
        <v>-84.934092000000007</v>
      </c>
      <c r="O519" t="str">
        <f t="shared" si="91"/>
        <v xml:space="preserve">[518, 518, </v>
      </c>
      <c r="P519" s="1" t="str">
        <f t="shared" si="92"/>
        <v>76000613,</v>
      </c>
      <c r="Q519" s="1" t="str">
        <f t="shared" si="93"/>
        <v>76000613,</v>
      </c>
      <c r="R519" t="s">
        <v>5108</v>
      </c>
      <c r="S519" t="str">
        <f t="shared" si="94"/>
        <v>Grady, Henry W., House</v>
      </c>
      <c r="T519" t="s">
        <v>5112</v>
      </c>
      <c r="U519" s="1" t="s">
        <v>5112</v>
      </c>
      <c r="V519" t="str">
        <f t="shared" si="95"/>
        <v>634 Prince Ave., Athens, GEORGIA</v>
      </c>
      <c r="W519" s="4" t="s">
        <v>5112</v>
      </c>
      <c r="X519">
        <f t="shared" si="96"/>
        <v>31.377675</v>
      </c>
      <c r="Y519" t="s">
        <v>5112</v>
      </c>
      <c r="Z519">
        <f t="shared" si="97"/>
        <v>-84.934092000000007</v>
      </c>
      <c r="AA519" t="s">
        <v>11758</v>
      </c>
      <c r="AB519" s="5" t="str">
        <f t="shared" si="98"/>
        <v xml:space="preserve">[518, 518, 76000613,76000613,"Grady, Henry W., House", "", "634 Prince Ave., Athens, GEORGIA", "31.377675", "-84.934092" ,[null, "", "", null, false], null], </v>
      </c>
    </row>
    <row r="520" spans="1:28">
      <c r="A520">
        <f t="shared" si="90"/>
        <v>519</v>
      </c>
      <c r="B520" s="1">
        <v>66000279</v>
      </c>
      <c r="C520" t="s">
        <v>8724</v>
      </c>
      <c r="D520" t="s">
        <v>8061</v>
      </c>
      <c r="E520" s="3" t="s">
        <v>7706</v>
      </c>
      <c r="F520" s="3" t="s">
        <v>9285</v>
      </c>
      <c r="G520" t="s">
        <v>5114</v>
      </c>
      <c r="H520">
        <v>19661015</v>
      </c>
      <c r="I520" t="s">
        <v>3020</v>
      </c>
      <c r="J520" s="2" t="str">
        <f t="shared" si="88"/>
        <v>Text</v>
      </c>
      <c r="K520" t="s">
        <v>3021</v>
      </c>
      <c r="L520" s="2" t="str">
        <f t="shared" si="89"/>
        <v>Photos</v>
      </c>
      <c r="M520">
        <v>34.281075000000001</v>
      </c>
      <c r="N520">
        <v>-85.168582999999998</v>
      </c>
      <c r="O520" t="str">
        <f t="shared" si="91"/>
        <v xml:space="preserve">[519, 519, </v>
      </c>
      <c r="P520" s="1" t="str">
        <f t="shared" si="92"/>
        <v>66000279,</v>
      </c>
      <c r="Q520" s="1" t="str">
        <f t="shared" si="93"/>
        <v>66000279,</v>
      </c>
      <c r="R520" t="s">
        <v>5108</v>
      </c>
      <c r="S520" t="str">
        <f t="shared" si="94"/>
        <v>Stallings Island</v>
      </c>
      <c r="T520" t="s">
        <v>5112</v>
      </c>
      <c r="U520" s="1" t="s">
        <v>5112</v>
      </c>
      <c r="V520" t="str">
        <f t="shared" si="95"/>
        <v>Address Restricted, Augusta, GEORGIA</v>
      </c>
      <c r="W520" s="4" t="s">
        <v>5112</v>
      </c>
      <c r="X520">
        <f t="shared" si="96"/>
        <v>34.281075000000001</v>
      </c>
      <c r="Y520" t="s">
        <v>5112</v>
      </c>
      <c r="Z520">
        <f t="shared" si="97"/>
        <v>-85.168582999999998</v>
      </c>
      <c r="AA520" t="s">
        <v>11758</v>
      </c>
      <c r="AB520" s="5" t="str">
        <f t="shared" si="98"/>
        <v xml:space="preserve">[519, 519, 66000279,66000279,"Stallings Island", "", "Address Restricted, Augusta, GEORGIA", "34.281075", "-85.168583" ,[null, "", "", null, false], null], </v>
      </c>
    </row>
    <row r="521" spans="1:28">
      <c r="A521">
        <f t="shared" si="90"/>
        <v>520</v>
      </c>
      <c r="B521" s="1">
        <v>66000280</v>
      </c>
      <c r="C521" t="s">
        <v>8724</v>
      </c>
      <c r="D521" t="s">
        <v>11348</v>
      </c>
      <c r="E521" s="3" t="s">
        <v>7707</v>
      </c>
      <c r="F521" s="3" t="s">
        <v>9286</v>
      </c>
      <c r="G521" t="s">
        <v>5571</v>
      </c>
      <c r="H521">
        <v>19661015</v>
      </c>
      <c r="I521" t="s">
        <v>2261</v>
      </c>
      <c r="J521" s="2" t="str">
        <f t="shared" si="88"/>
        <v>Text</v>
      </c>
      <c r="K521" t="s">
        <v>2262</v>
      </c>
      <c r="L521" s="2" t="str">
        <f t="shared" si="89"/>
        <v>Photos</v>
      </c>
      <c r="M521">
        <v>33.754373000000001</v>
      </c>
      <c r="N521">
        <v>-84.384208000000001</v>
      </c>
      <c r="O521" t="str">
        <f t="shared" si="91"/>
        <v xml:space="preserve">[520, 520, </v>
      </c>
      <c r="P521" s="1" t="str">
        <f t="shared" si="92"/>
        <v>66000280,</v>
      </c>
      <c r="Q521" s="1" t="str">
        <f t="shared" si="93"/>
        <v>66000280,</v>
      </c>
      <c r="R521" t="s">
        <v>5108</v>
      </c>
      <c r="S521" t="str">
        <f t="shared" si="94"/>
        <v>Kolomoki Mounds</v>
      </c>
      <c r="T521" t="s">
        <v>5112</v>
      </c>
      <c r="U521" s="1" t="s">
        <v>5112</v>
      </c>
      <c r="V521" t="str">
        <f t="shared" si="95"/>
        <v>8 mi. N of Blakely on U.S. 27, Kolomoki Mounds State Park, Blakely, GEORGIA</v>
      </c>
      <c r="W521" s="4" t="s">
        <v>5112</v>
      </c>
      <c r="X521">
        <f t="shared" si="96"/>
        <v>33.754373000000001</v>
      </c>
      <c r="Y521" t="s">
        <v>5112</v>
      </c>
      <c r="Z521">
        <f t="shared" si="97"/>
        <v>-84.384208000000001</v>
      </c>
      <c r="AA521" t="s">
        <v>11758</v>
      </c>
      <c r="AB521" s="5" t="str">
        <f t="shared" si="98"/>
        <v xml:space="preserve">[520, 520, 66000280,66000280,"Kolomoki Mounds", "", "8 mi. N of Blakely on U.S. 27, Kolomoki Mounds State Park, Blakely, GEORGIA", "33.754373", "-84.384208" ,[null, "", "", null, false], null], </v>
      </c>
    </row>
    <row r="522" spans="1:28">
      <c r="A522">
        <f t="shared" si="90"/>
        <v>521</v>
      </c>
      <c r="B522" s="1">
        <v>71000273</v>
      </c>
      <c r="C522" t="s">
        <v>8724</v>
      </c>
      <c r="D522" t="s">
        <v>11349</v>
      </c>
      <c r="E522" s="3" t="s">
        <v>7708</v>
      </c>
      <c r="F522" s="3" t="s">
        <v>9287</v>
      </c>
      <c r="G522" t="s">
        <v>5572</v>
      </c>
      <c r="H522">
        <v>19710407</v>
      </c>
      <c r="I522" t="s">
        <v>1229</v>
      </c>
      <c r="J522" s="2" t="str">
        <f t="shared" si="88"/>
        <v>Text</v>
      </c>
      <c r="K522" t="s">
        <v>1230</v>
      </c>
      <c r="L522" s="2" t="str">
        <f t="shared" si="89"/>
        <v>Photos</v>
      </c>
      <c r="M522">
        <v>33.854076999999997</v>
      </c>
      <c r="N522">
        <v>-84.358206999999993</v>
      </c>
      <c r="O522" t="str">
        <f t="shared" si="91"/>
        <v xml:space="preserve">[521, 521, </v>
      </c>
      <c r="P522" s="1" t="str">
        <f t="shared" si="92"/>
        <v>71000273,</v>
      </c>
      <c r="Q522" s="1" t="str">
        <f t="shared" si="93"/>
        <v>71000273,</v>
      </c>
      <c r="R522" t="s">
        <v>5108</v>
      </c>
      <c r="S522" t="str">
        <f t="shared" si="94"/>
        <v>Chieftains</v>
      </c>
      <c r="T522" t="s">
        <v>5112</v>
      </c>
      <c r="U522" s="1" t="s">
        <v>5112</v>
      </c>
      <c r="V522" t="str">
        <f t="shared" si="95"/>
        <v>80 Chatillon Rd., Rome, GEORGIA</v>
      </c>
      <c r="W522" s="4" t="s">
        <v>5112</v>
      </c>
      <c r="X522">
        <f t="shared" si="96"/>
        <v>33.854076999999997</v>
      </c>
      <c r="Y522" t="s">
        <v>5112</v>
      </c>
      <c r="Z522">
        <f t="shared" si="97"/>
        <v>-84.358206999999993</v>
      </c>
      <c r="AA522" t="s">
        <v>11758</v>
      </c>
      <c r="AB522" s="5" t="str">
        <f t="shared" si="98"/>
        <v xml:space="preserve">[521, 521, 71000273,71000273,"Chieftains", "", "80 Chatillon Rd., Rome, GEORGIA", "33.854077", "-84.358207" ,[null, "", "", null, false], null], </v>
      </c>
    </row>
    <row r="523" spans="1:28">
      <c r="A523">
        <f t="shared" si="90"/>
        <v>522</v>
      </c>
      <c r="B523" s="1">
        <v>77000428</v>
      </c>
      <c r="C523" t="s">
        <v>8724</v>
      </c>
      <c r="D523" t="s">
        <v>8063</v>
      </c>
      <c r="E523" s="3" t="s">
        <v>7709</v>
      </c>
      <c r="F523" s="3" t="s">
        <v>9288</v>
      </c>
      <c r="G523" t="s">
        <v>5573</v>
      </c>
      <c r="H523">
        <v>19770720</v>
      </c>
      <c r="I523" t="s">
        <v>1237</v>
      </c>
      <c r="J523" s="2" t="str">
        <f t="shared" si="88"/>
        <v>Text</v>
      </c>
      <c r="K523" t="s">
        <v>1238</v>
      </c>
      <c r="L523" s="2" t="str">
        <f t="shared" si="89"/>
        <v>Photos</v>
      </c>
      <c r="M523">
        <v>33.748286999999998</v>
      </c>
      <c r="N523">
        <v>-84.388202000000007</v>
      </c>
      <c r="O523" t="str">
        <f t="shared" si="91"/>
        <v xml:space="preserve">[522, 522, </v>
      </c>
      <c r="P523" s="1" t="str">
        <f t="shared" si="92"/>
        <v>77000428,</v>
      </c>
      <c r="Q523" s="1" t="str">
        <f t="shared" si="93"/>
        <v>77000428,</v>
      </c>
      <c r="R523" t="s">
        <v>5108</v>
      </c>
      <c r="S523" t="str">
        <f t="shared" si="94"/>
        <v>Dixie Coca-Cola Bottling Company Plant</v>
      </c>
      <c r="T523" t="s">
        <v>5112</v>
      </c>
      <c r="U523" s="1" t="s">
        <v>5112</v>
      </c>
      <c r="V523" t="str">
        <f t="shared" si="95"/>
        <v>125 Edgewood Ave., Atlanta, GEORGIA</v>
      </c>
      <c r="W523" s="4" t="s">
        <v>5112</v>
      </c>
      <c r="X523">
        <f t="shared" si="96"/>
        <v>33.748286999999998</v>
      </c>
      <c r="Y523" t="s">
        <v>5112</v>
      </c>
      <c r="Z523">
        <f t="shared" si="97"/>
        <v>-84.388202000000007</v>
      </c>
      <c r="AA523" t="s">
        <v>11758</v>
      </c>
      <c r="AB523" s="5" t="str">
        <f t="shared" si="98"/>
        <v xml:space="preserve">[522, 522, 77000428,77000428,"Dixie Coca-Cola Bottling Company Plant", "", "125 Edgewood Ave., Atlanta, GEORGIA", "33.748287", "-84.388202" ,[null, "", "", null, false], null], </v>
      </c>
    </row>
    <row r="524" spans="1:28">
      <c r="A524">
        <f t="shared" si="90"/>
        <v>523</v>
      </c>
      <c r="B524" s="1">
        <v>74002230</v>
      </c>
      <c r="C524" t="s">
        <v>8724</v>
      </c>
      <c r="D524" t="s">
        <v>8063</v>
      </c>
      <c r="E524" s="3" t="s">
        <v>7709</v>
      </c>
      <c r="F524" s="3" t="s">
        <v>9289</v>
      </c>
      <c r="G524" t="s">
        <v>5574</v>
      </c>
      <c r="H524">
        <v>19740517</v>
      </c>
      <c r="I524" t="s">
        <v>1235</v>
      </c>
      <c r="J524" s="2" t="str">
        <f t="shared" si="88"/>
        <v>Text</v>
      </c>
      <c r="K524" t="s">
        <v>1236</v>
      </c>
      <c r="L524" s="2" t="str">
        <f t="shared" si="89"/>
        <v>Photos</v>
      </c>
      <c r="M524">
        <v>33.739480999999998</v>
      </c>
      <c r="N524">
        <v>-84.433967999999993</v>
      </c>
      <c r="O524" t="str">
        <f t="shared" si="91"/>
        <v xml:space="preserve">[523, 523, </v>
      </c>
      <c r="P524" s="1" t="str">
        <f t="shared" si="92"/>
        <v>74002230,</v>
      </c>
      <c r="Q524" s="1" t="str">
        <f t="shared" si="93"/>
        <v>74002230,</v>
      </c>
      <c r="R524" t="s">
        <v>5108</v>
      </c>
      <c r="S524" t="str">
        <f t="shared" si="94"/>
        <v>Fox Theatre</v>
      </c>
      <c r="T524" t="s">
        <v>5112</v>
      </c>
      <c r="U524" s="1" t="s">
        <v>5112</v>
      </c>
      <c r="V524" t="str">
        <f t="shared" si="95"/>
        <v>600 Peachtree St., Atlanta, GEORGIA</v>
      </c>
      <c r="W524" s="4" t="s">
        <v>5112</v>
      </c>
      <c r="X524">
        <f t="shared" si="96"/>
        <v>33.739480999999998</v>
      </c>
      <c r="Y524" t="s">
        <v>5112</v>
      </c>
      <c r="Z524">
        <f t="shared" si="97"/>
        <v>-84.433967999999993</v>
      </c>
      <c r="AA524" t="s">
        <v>11758</v>
      </c>
      <c r="AB524" s="5" t="str">
        <f t="shared" si="98"/>
        <v xml:space="preserve">[523, 523, 74002230,74002230,"Fox Theatre", "", "600 Peachtree St., Atlanta, GEORGIA", "33.739481", "-84.433968" ,[null, "", "", null, false], null], </v>
      </c>
    </row>
    <row r="525" spans="1:28">
      <c r="A525">
        <f t="shared" si="90"/>
        <v>524</v>
      </c>
      <c r="B525" s="1">
        <v>71001099</v>
      </c>
      <c r="C525" t="s">
        <v>8724</v>
      </c>
      <c r="D525" t="s">
        <v>8063</v>
      </c>
      <c r="E525" s="3" t="s">
        <v>7709</v>
      </c>
      <c r="F525" s="3" t="s">
        <v>9290</v>
      </c>
      <c r="G525" t="s">
        <v>5575</v>
      </c>
      <c r="H525">
        <v>19711209</v>
      </c>
      <c r="I525" t="s">
        <v>3174</v>
      </c>
      <c r="J525" s="2" t="str">
        <f t="shared" si="88"/>
        <v>Text</v>
      </c>
      <c r="K525" t="s">
        <v>3175</v>
      </c>
      <c r="L525" s="2" t="str">
        <f t="shared" si="89"/>
        <v>Photos</v>
      </c>
      <c r="M525">
        <v>33.755820999999997</v>
      </c>
      <c r="N525">
        <v>-84.406833000000006</v>
      </c>
      <c r="O525" t="str">
        <f t="shared" si="91"/>
        <v xml:space="preserve">[524, 524, </v>
      </c>
      <c r="P525" s="1" t="str">
        <f t="shared" si="92"/>
        <v>71001099,</v>
      </c>
      <c r="Q525" s="1" t="str">
        <f t="shared" si="93"/>
        <v>71001099,</v>
      </c>
      <c r="R525" t="s">
        <v>5108</v>
      </c>
      <c r="S525" t="str">
        <f t="shared" si="94"/>
        <v>Georgia State Capitol</v>
      </c>
      <c r="T525" t="s">
        <v>5112</v>
      </c>
      <c r="U525" s="1" t="s">
        <v>5112</v>
      </c>
      <c r="V525" t="str">
        <f t="shared" si="95"/>
        <v>Capitol Sq., Atlanta, GEORGIA</v>
      </c>
      <c r="W525" s="4" t="s">
        <v>5112</v>
      </c>
      <c r="X525">
        <f t="shared" si="96"/>
        <v>33.755820999999997</v>
      </c>
      <c r="Y525" t="s">
        <v>5112</v>
      </c>
      <c r="Z525">
        <f t="shared" si="97"/>
        <v>-84.406833000000006</v>
      </c>
      <c r="AA525" t="s">
        <v>11758</v>
      </c>
      <c r="AB525" s="5" t="str">
        <f t="shared" si="98"/>
        <v xml:space="preserve">[524, 524, 71001099,71001099,"Georgia State Capitol", "", "Capitol Sq., Atlanta, GEORGIA", "33.755821", "-84.406833" ,[null, "", "", null, false], null], </v>
      </c>
    </row>
    <row r="526" spans="1:28">
      <c r="A526">
        <f t="shared" si="90"/>
        <v>525</v>
      </c>
      <c r="B526" s="1">
        <v>66000281</v>
      </c>
      <c r="C526" t="s">
        <v>8724</v>
      </c>
      <c r="D526" t="s">
        <v>8063</v>
      </c>
      <c r="E526" s="3" t="s">
        <v>7709</v>
      </c>
      <c r="F526" s="3" t="s">
        <v>9291</v>
      </c>
      <c r="G526" t="s">
        <v>5576</v>
      </c>
      <c r="H526">
        <v>19661015</v>
      </c>
      <c r="I526" t="s">
        <v>1997</v>
      </c>
      <c r="J526" s="2" t="str">
        <f t="shared" si="88"/>
        <v>Text</v>
      </c>
      <c r="K526" t="s">
        <v>1998</v>
      </c>
      <c r="L526" s="2" t="str">
        <f t="shared" si="89"/>
        <v>Photos</v>
      </c>
      <c r="M526">
        <v>33.748995000000001</v>
      </c>
      <c r="N526">
        <v>-84.387981999999994</v>
      </c>
      <c r="O526" t="str">
        <f t="shared" si="91"/>
        <v xml:space="preserve">[525, 525, </v>
      </c>
      <c r="P526" s="1" t="str">
        <f t="shared" si="92"/>
        <v>66000281,</v>
      </c>
      <c r="Q526" s="1" t="str">
        <f t="shared" si="93"/>
        <v>66000281,</v>
      </c>
      <c r="R526" t="s">
        <v>5108</v>
      </c>
      <c r="S526" t="str">
        <f t="shared" si="94"/>
        <v>Harris, Joel Chandler, House</v>
      </c>
      <c r="T526" t="s">
        <v>5112</v>
      </c>
      <c r="U526" s="1" t="s">
        <v>5112</v>
      </c>
      <c r="V526" t="str">
        <f t="shared" si="95"/>
        <v>1050 Gordon St., SW, Atlanta, GEORGIA</v>
      </c>
      <c r="W526" s="4" t="s">
        <v>5112</v>
      </c>
      <c r="X526">
        <f t="shared" si="96"/>
        <v>33.748995000000001</v>
      </c>
      <c r="Y526" t="s">
        <v>5112</v>
      </c>
      <c r="Z526">
        <f t="shared" si="97"/>
        <v>-84.387981999999994</v>
      </c>
      <c r="AA526" t="s">
        <v>11758</v>
      </c>
      <c r="AB526" s="5" t="str">
        <f t="shared" si="98"/>
        <v xml:space="preserve">[525, 525, 66000281,66000281,"Harris, Joel Chandler, House", "", "1050 Gordon St., SW, Atlanta, GEORGIA", "33.748995", "-84.387982" ,[null, "", "", null, false], null], </v>
      </c>
    </row>
    <row r="527" spans="1:28">
      <c r="A527">
        <f t="shared" si="90"/>
        <v>526</v>
      </c>
      <c r="B527" s="1">
        <v>261</v>
      </c>
      <c r="C527" t="s">
        <v>8724</v>
      </c>
      <c r="D527" t="s">
        <v>8063</v>
      </c>
      <c r="E527" s="3" t="s">
        <v>7709</v>
      </c>
      <c r="F527" s="3" t="s">
        <v>9292</v>
      </c>
      <c r="G527" t="s">
        <v>5577</v>
      </c>
      <c r="H527">
        <v>20000216</v>
      </c>
      <c r="I527" t="s">
        <v>4555</v>
      </c>
      <c r="J527" s="2" t="str">
        <f t="shared" si="88"/>
        <v>Text</v>
      </c>
      <c r="K527" t="s">
        <v>4556</v>
      </c>
      <c r="L527" s="2" t="str">
        <f t="shared" si="89"/>
        <v>Photos</v>
      </c>
      <c r="M527">
        <v>33.748995000000001</v>
      </c>
      <c r="N527">
        <v>-84.387981999999994</v>
      </c>
      <c r="O527" t="str">
        <f t="shared" si="91"/>
        <v xml:space="preserve">[526, 526, </v>
      </c>
      <c r="P527" s="1" t="str">
        <f t="shared" si="92"/>
        <v>261,</v>
      </c>
      <c r="Q527" s="1" t="str">
        <f t="shared" si="93"/>
        <v>261,</v>
      </c>
      <c r="R527" t="s">
        <v>5108</v>
      </c>
      <c r="S527" t="str">
        <f t="shared" si="94"/>
        <v>Herndon Home</v>
      </c>
      <c r="T527" t="s">
        <v>5112</v>
      </c>
      <c r="U527" s="1" t="s">
        <v>5112</v>
      </c>
      <c r="V527" t="str">
        <f t="shared" si="95"/>
        <v>587 University Place, NW, Atlanta, GEORGIA</v>
      </c>
      <c r="W527" s="4" t="s">
        <v>5112</v>
      </c>
      <c r="X527">
        <f t="shared" si="96"/>
        <v>33.748995000000001</v>
      </c>
      <c r="Y527" t="s">
        <v>5112</v>
      </c>
      <c r="Z527">
        <f t="shared" si="97"/>
        <v>-84.387981999999994</v>
      </c>
      <c r="AA527" t="s">
        <v>11758</v>
      </c>
      <c r="AB527" s="5" t="str">
        <f t="shared" si="98"/>
        <v xml:space="preserve">[526, 526, 261,261,"Herndon Home", "", "587 University Place, NW, Atlanta, GEORGIA", "33.748995", "-84.387982" ,[null, "", "", null, false], null], </v>
      </c>
    </row>
    <row r="528" spans="1:28">
      <c r="A528">
        <f t="shared" si="90"/>
        <v>527</v>
      </c>
      <c r="B528" s="1">
        <v>74000677</v>
      </c>
      <c r="C528" t="s">
        <v>8724</v>
      </c>
      <c r="D528" t="s">
        <v>8063</v>
      </c>
      <c r="E528" s="3" t="s">
        <v>7709</v>
      </c>
      <c r="F528" s="3" t="s">
        <v>9293</v>
      </c>
      <c r="G528" t="s">
        <v>5578</v>
      </c>
      <c r="H528">
        <v>19740502</v>
      </c>
      <c r="I528" t="s">
        <v>3253</v>
      </c>
      <c r="J528" s="2" t="str">
        <f t="shared" si="88"/>
        <v>Text</v>
      </c>
      <c r="K528" t="s">
        <v>3254</v>
      </c>
      <c r="L528" s="2" t="str">
        <f t="shared" si="89"/>
        <v>Photos</v>
      </c>
      <c r="M528">
        <v>33.755509000000004</v>
      </c>
      <c r="N528">
        <v>-84.376596000000006</v>
      </c>
      <c r="O528" t="str">
        <f t="shared" si="91"/>
        <v xml:space="preserve">[527, 527, </v>
      </c>
      <c r="P528" s="1" t="str">
        <f t="shared" si="92"/>
        <v>74000677,</v>
      </c>
      <c r="Q528" s="1" t="str">
        <f t="shared" si="93"/>
        <v>74000677,</v>
      </c>
      <c r="R528" t="s">
        <v>5108</v>
      </c>
      <c r="S528" t="str">
        <f t="shared" si="94"/>
        <v>King, Martin Luther, Jr., Historic District</v>
      </c>
      <c r="T528" t="s">
        <v>5112</v>
      </c>
      <c r="U528" s="1" t="s">
        <v>5112</v>
      </c>
      <c r="V528" t="str">
        <f t="shared" si="95"/>
        <v>Bounded roughly by Irwin, Randolph, Edgewood, Jackson, and Auburn Aves., Atlanta, GEORGIA</v>
      </c>
      <c r="W528" s="4" t="s">
        <v>5112</v>
      </c>
      <c r="X528">
        <f t="shared" si="96"/>
        <v>33.755509000000004</v>
      </c>
      <c r="Y528" t="s">
        <v>5112</v>
      </c>
      <c r="Z528">
        <f t="shared" si="97"/>
        <v>-84.376596000000006</v>
      </c>
      <c r="AA528" t="s">
        <v>11758</v>
      </c>
      <c r="AB528" s="5" t="str">
        <f t="shared" si="98"/>
        <v xml:space="preserve">[527, 527, 74000677,74000677,"King, Martin Luther, Jr., Historic District", "", "Bounded roughly by Irwin, Randolph, Edgewood, Jackson, and Auburn Aves., Atlanta, GEORGIA", "33.755509", "-84.376596" ,[null, "", "", null, false], null], </v>
      </c>
    </row>
    <row r="529" spans="1:28">
      <c r="A529">
        <f t="shared" si="90"/>
        <v>528</v>
      </c>
      <c r="B529" s="1">
        <v>74000680</v>
      </c>
      <c r="C529" t="s">
        <v>8724</v>
      </c>
      <c r="D529" t="s">
        <v>8063</v>
      </c>
      <c r="E529" s="3" t="s">
        <v>7709</v>
      </c>
      <c r="F529" s="3" t="s">
        <v>9294</v>
      </c>
      <c r="G529" t="s">
        <v>5579</v>
      </c>
      <c r="H529">
        <v>19741202</v>
      </c>
      <c r="I529" t="s">
        <v>2037</v>
      </c>
      <c r="J529" s="2" t="str">
        <f t="shared" si="88"/>
        <v>Text</v>
      </c>
      <c r="K529" t="s">
        <v>2038</v>
      </c>
      <c r="L529" s="2" t="str">
        <f t="shared" si="89"/>
        <v>Photos</v>
      </c>
      <c r="M529">
        <v>31.060611999999999</v>
      </c>
      <c r="N529">
        <v>-81.419289000000006</v>
      </c>
      <c r="O529" t="str">
        <f t="shared" si="91"/>
        <v xml:space="preserve">[528, 528, </v>
      </c>
      <c r="P529" s="1" t="str">
        <f t="shared" si="92"/>
        <v>74000680,</v>
      </c>
      <c r="Q529" s="1" t="str">
        <f t="shared" si="93"/>
        <v>74000680,</v>
      </c>
      <c r="R529" t="s">
        <v>5108</v>
      </c>
      <c r="S529" t="str">
        <f t="shared" si="94"/>
        <v>Stone Hall, Atlanta University</v>
      </c>
      <c r="T529" t="s">
        <v>5112</v>
      </c>
      <c r="U529" s="1" t="s">
        <v>5112</v>
      </c>
      <c r="V529" t="str">
        <f t="shared" si="95"/>
        <v>Morris-Brown College campus, Atlanta, GEORGIA</v>
      </c>
      <c r="W529" s="4" t="s">
        <v>5112</v>
      </c>
      <c r="X529">
        <f t="shared" si="96"/>
        <v>31.060611999999999</v>
      </c>
      <c r="Y529" t="s">
        <v>5112</v>
      </c>
      <c r="Z529">
        <f t="shared" si="97"/>
        <v>-81.419289000000006</v>
      </c>
      <c r="AA529" t="s">
        <v>11758</v>
      </c>
      <c r="AB529" s="5" t="str">
        <f t="shared" si="98"/>
        <v xml:space="preserve">[528, 528, 74000680,74000680,"Stone Hall, Atlanta University", "", "Morris-Brown College campus, Atlanta, GEORGIA", "31.060612", "-81.419289" ,[null, "", "", null, false], null], </v>
      </c>
    </row>
    <row r="530" spans="1:28">
      <c r="A530">
        <f t="shared" si="90"/>
        <v>529</v>
      </c>
      <c r="B530" s="1">
        <v>76000631</v>
      </c>
      <c r="C530" t="s">
        <v>8724</v>
      </c>
      <c r="D530" t="s">
        <v>8063</v>
      </c>
      <c r="E530" s="3" t="s">
        <v>7709</v>
      </c>
      <c r="F530" s="3" t="s">
        <v>9295</v>
      </c>
      <c r="G530" t="s">
        <v>5580</v>
      </c>
      <c r="H530">
        <v>19761208</v>
      </c>
      <c r="I530" t="s">
        <v>1253</v>
      </c>
      <c r="J530" s="2" t="str">
        <f t="shared" si="88"/>
        <v>Text</v>
      </c>
      <c r="K530" t="s">
        <v>1254</v>
      </c>
      <c r="L530" s="2" t="str">
        <f t="shared" si="89"/>
        <v>Photos</v>
      </c>
      <c r="M530">
        <v>34.502586999999998</v>
      </c>
      <c r="N530">
        <v>-84.951053999999999</v>
      </c>
      <c r="O530" t="str">
        <f t="shared" si="91"/>
        <v xml:space="preserve">[529, 529, </v>
      </c>
      <c r="P530" s="1" t="str">
        <f t="shared" si="92"/>
        <v>76000631,</v>
      </c>
      <c r="Q530" s="1" t="str">
        <f t="shared" si="93"/>
        <v>76000631,</v>
      </c>
      <c r="R530" t="s">
        <v>5108</v>
      </c>
      <c r="S530" t="str">
        <f t="shared" si="94"/>
        <v>Sweet Auburn Historic District</v>
      </c>
      <c r="T530" t="s">
        <v>5112</v>
      </c>
      <c r="U530" s="1" t="s">
        <v>5112</v>
      </c>
      <c r="V530" t="str">
        <f t="shared" si="95"/>
        <v>Auburn Ave., Atlanta, GEORGIA</v>
      </c>
      <c r="W530" s="4" t="s">
        <v>5112</v>
      </c>
      <c r="X530">
        <f t="shared" si="96"/>
        <v>34.502586999999998</v>
      </c>
      <c r="Y530" t="s">
        <v>5112</v>
      </c>
      <c r="Z530">
        <f t="shared" si="97"/>
        <v>-84.951053999999999</v>
      </c>
      <c r="AA530" t="s">
        <v>11758</v>
      </c>
      <c r="AB530" s="5" t="str">
        <f t="shared" si="98"/>
        <v xml:space="preserve">[529, 529, 76000631,76000631,"Sweet Auburn Historic District", "", "Auburn Ave., Atlanta, GEORGIA", "34.502587", "-84.951054" ,[null, "", "", null, false], null], </v>
      </c>
    </row>
    <row r="531" spans="1:28">
      <c r="A531">
        <f t="shared" si="90"/>
        <v>530</v>
      </c>
      <c r="B531" s="1">
        <v>72000385</v>
      </c>
      <c r="C531" t="s">
        <v>8724</v>
      </c>
      <c r="D531" t="s">
        <v>11350</v>
      </c>
      <c r="E531" s="3" t="s">
        <v>7710</v>
      </c>
      <c r="F531" s="3" t="s">
        <v>9296</v>
      </c>
      <c r="G531" t="s">
        <v>5581</v>
      </c>
      <c r="H531">
        <v>19720120</v>
      </c>
      <c r="I531" t="s">
        <v>1683</v>
      </c>
      <c r="J531" s="2" t="str">
        <f t="shared" si="88"/>
        <v>Text</v>
      </c>
      <c r="K531" t="s">
        <v>1684</v>
      </c>
      <c r="L531" s="2" t="str">
        <f t="shared" si="89"/>
        <v>Photos</v>
      </c>
      <c r="M531">
        <v>32.811210000000003</v>
      </c>
      <c r="N531">
        <v>-84.855295999999996</v>
      </c>
      <c r="O531" t="str">
        <f t="shared" si="91"/>
        <v xml:space="preserve">[530, 530, </v>
      </c>
      <c r="P531" s="1" t="str">
        <f t="shared" si="92"/>
        <v>72000385,</v>
      </c>
      <c r="Q531" s="1" t="str">
        <f t="shared" si="93"/>
        <v>72000385,</v>
      </c>
      <c r="R531" t="s">
        <v>5108</v>
      </c>
      <c r="S531" t="str">
        <f t="shared" si="94"/>
        <v>Jekyll Island Club</v>
      </c>
      <c r="T531" t="s">
        <v>5112</v>
      </c>
      <c r="U531" s="1" t="s">
        <v>5112</v>
      </c>
      <c r="V531" t="str">
        <f t="shared" si="95"/>
        <v>Between Riverview Dr. and Old Village Blvd., Jekyll Island, GEORGIA</v>
      </c>
      <c r="W531" s="4" t="s">
        <v>5112</v>
      </c>
      <c r="X531">
        <f t="shared" si="96"/>
        <v>32.811210000000003</v>
      </c>
      <c r="Y531" t="s">
        <v>5112</v>
      </c>
      <c r="Z531">
        <f t="shared" si="97"/>
        <v>-84.855295999999996</v>
      </c>
      <c r="AA531" t="s">
        <v>11758</v>
      </c>
      <c r="AB531" s="5" t="str">
        <f t="shared" si="98"/>
        <v xml:space="preserve">[530, 530, 72000385,72000385,"Jekyll Island Club", "", "Between Riverview Dr. and Old Village Blvd., Jekyll Island, GEORGIA", "32.81121", "-84.855296" ,[null, "", "", null, false], null], </v>
      </c>
    </row>
    <row r="532" spans="1:28">
      <c r="A532">
        <f t="shared" si="90"/>
        <v>531</v>
      </c>
      <c r="B532" s="1">
        <v>70000869</v>
      </c>
      <c r="C532" t="s">
        <v>8724</v>
      </c>
      <c r="D532" t="s">
        <v>11351</v>
      </c>
      <c r="E532" s="3" t="s">
        <v>7711</v>
      </c>
      <c r="F532" s="3" t="s">
        <v>9297</v>
      </c>
      <c r="G532" t="s">
        <v>5582</v>
      </c>
      <c r="H532">
        <v>19700513</v>
      </c>
      <c r="I532" t="s">
        <v>1247</v>
      </c>
      <c r="J532" s="2" t="str">
        <f t="shared" si="88"/>
        <v>Text</v>
      </c>
      <c r="K532" t="s">
        <v>1248</v>
      </c>
      <c r="L532" s="2" t="str">
        <f t="shared" si="89"/>
        <v>Photos</v>
      </c>
      <c r="M532">
        <v>31.801914</v>
      </c>
      <c r="N532">
        <v>-81.465986000000001</v>
      </c>
      <c r="O532" t="str">
        <f t="shared" si="91"/>
        <v xml:space="preserve">[531, 531, </v>
      </c>
      <c r="P532" s="1" t="str">
        <f t="shared" si="92"/>
        <v>70000869,</v>
      </c>
      <c r="Q532" s="1" t="str">
        <f t="shared" si="93"/>
        <v>70000869,</v>
      </c>
      <c r="R532" t="s">
        <v>5108</v>
      </c>
      <c r="S532" t="str">
        <f t="shared" si="94"/>
        <v>New Echota</v>
      </c>
      <c r="T532" t="s">
        <v>5112</v>
      </c>
      <c r="U532" s="1" t="s">
        <v>5112</v>
      </c>
      <c r="V532" t="str">
        <f t="shared" si="95"/>
        <v>NE of Calhoun on GA 225, Calhoun, GEORGIA</v>
      </c>
      <c r="W532" s="4" t="s">
        <v>5112</v>
      </c>
      <c r="X532">
        <f t="shared" si="96"/>
        <v>31.801914</v>
      </c>
      <c r="Y532" t="s">
        <v>5112</v>
      </c>
      <c r="Z532">
        <f t="shared" si="97"/>
        <v>-81.465986000000001</v>
      </c>
      <c r="AA532" t="s">
        <v>11758</v>
      </c>
      <c r="AB532" s="5" t="str">
        <f t="shared" si="98"/>
        <v xml:space="preserve">[531, 531, 70000869,70000869,"New Echota", "", "NE of Calhoun on GA 225, Calhoun, GEORGIA", "31.801914", "-81.465986" ,[null, "", "", null, false], null], </v>
      </c>
    </row>
    <row r="533" spans="1:28">
      <c r="A533">
        <f t="shared" si="90"/>
        <v>532</v>
      </c>
      <c r="B533" s="1">
        <v>97001273</v>
      </c>
      <c r="C533" t="s">
        <v>8724</v>
      </c>
      <c r="D533" t="s">
        <v>11352</v>
      </c>
      <c r="E533" s="3" t="s">
        <v>7712</v>
      </c>
      <c r="F533" s="3" t="s">
        <v>9298</v>
      </c>
      <c r="G533" t="s">
        <v>5583</v>
      </c>
      <c r="H533">
        <v>19970925</v>
      </c>
      <c r="I533" t="s">
        <v>4390</v>
      </c>
      <c r="J533" s="2" t="str">
        <f t="shared" si="88"/>
        <v>Text</v>
      </c>
      <c r="K533" t="s">
        <v>4391</v>
      </c>
      <c r="L533" s="2" t="str">
        <f t="shared" si="89"/>
        <v>Photos</v>
      </c>
      <c r="M533">
        <v>31.634941000000001</v>
      </c>
      <c r="N533">
        <v>-81.396214999999998</v>
      </c>
      <c r="O533" t="str">
        <f t="shared" si="91"/>
        <v xml:space="preserve">[532, 532, </v>
      </c>
      <c r="P533" s="1" t="str">
        <f t="shared" si="92"/>
        <v>97001273,</v>
      </c>
      <c r="Q533" s="1" t="str">
        <f t="shared" si="93"/>
        <v>97001273,</v>
      </c>
      <c r="R533" t="s">
        <v>5108</v>
      </c>
      <c r="S533" t="str">
        <f t="shared" si="94"/>
        <v>Pine Mountain State Park</v>
      </c>
      <c r="T533" t="s">
        <v>5112</v>
      </c>
      <c r="U533" s="1" t="s">
        <v>5112</v>
      </c>
      <c r="V533" t="str">
        <f t="shared" si="95"/>
        <v>2790 Georgia Hwy. 190, Pine Mountain, GEORGIA</v>
      </c>
      <c r="W533" s="4" t="s">
        <v>5112</v>
      </c>
      <c r="X533">
        <f t="shared" si="96"/>
        <v>31.634941000000001</v>
      </c>
      <c r="Y533" t="s">
        <v>5112</v>
      </c>
      <c r="Z533">
        <f t="shared" si="97"/>
        <v>-81.396214999999998</v>
      </c>
      <c r="AA533" t="s">
        <v>11758</v>
      </c>
      <c r="AB533" s="5" t="str">
        <f t="shared" si="98"/>
        <v xml:space="preserve">[532, 532, 97001273,97001273,"Pine Mountain State Park", "", "2790 Georgia Hwy. 190, Pine Mountain, GEORGIA", "31.634941", "-81.396215" ,[null, "", "", null, false], null], </v>
      </c>
    </row>
    <row r="534" spans="1:28">
      <c r="A534">
        <f t="shared" si="90"/>
        <v>533</v>
      </c>
      <c r="B534" s="1">
        <v>86001371</v>
      </c>
      <c r="C534" t="s">
        <v>8724</v>
      </c>
      <c r="D534" t="s">
        <v>11353</v>
      </c>
      <c r="E534" s="3" t="s">
        <v>7713</v>
      </c>
      <c r="F534" s="3" t="s">
        <v>9299</v>
      </c>
      <c r="G534" t="s">
        <v>5584</v>
      </c>
      <c r="H534">
        <v>19860623</v>
      </c>
      <c r="I534" t="s">
        <v>4787</v>
      </c>
      <c r="J534" s="2" t="str">
        <f t="shared" si="88"/>
        <v>Text</v>
      </c>
      <c r="K534" t="s">
        <v>4788</v>
      </c>
      <c r="L534" s="2" t="str">
        <f t="shared" si="89"/>
        <v>Photos</v>
      </c>
      <c r="M534">
        <v>34.526147000000002</v>
      </c>
      <c r="N534">
        <v>-83.984395000000006</v>
      </c>
      <c r="O534" t="str">
        <f t="shared" si="91"/>
        <v xml:space="preserve">[533, 533, </v>
      </c>
      <c r="P534" s="1" t="str">
        <f t="shared" si="92"/>
        <v>86001371,</v>
      </c>
      <c r="Q534" s="1" t="str">
        <f t="shared" si="93"/>
        <v>86001371,</v>
      </c>
      <c r="R534" t="s">
        <v>5108</v>
      </c>
      <c r="S534" t="str">
        <f t="shared" si="94"/>
        <v>Dorchester Academy Boys' Dormitory</v>
      </c>
      <c r="T534" t="s">
        <v>5112</v>
      </c>
      <c r="U534" s="1" t="s">
        <v>5112</v>
      </c>
      <c r="V534" t="str">
        <f t="shared" si="95"/>
        <v>8787 East Oglethorpe Highway (US 84), Midway, GEORGIA</v>
      </c>
      <c r="W534" s="4" t="s">
        <v>5112</v>
      </c>
      <c r="X534">
        <f t="shared" si="96"/>
        <v>34.526147000000002</v>
      </c>
      <c r="Y534" t="s">
        <v>5112</v>
      </c>
      <c r="Z534">
        <f t="shared" si="97"/>
        <v>-83.984395000000006</v>
      </c>
      <c r="AA534" t="s">
        <v>11758</v>
      </c>
      <c r="AB534" s="5" t="str">
        <f t="shared" si="98"/>
        <v xml:space="preserve">[533, 533, 86001371,86001371,"Dorchester Academy Boys' Dormitory", "", "8787 East Oglethorpe Highway (US 84), Midway, GEORGIA", "34.526147", "-83.984395" ,[null, "", "", null, false], null], </v>
      </c>
    </row>
    <row r="535" spans="1:28">
      <c r="A535">
        <f t="shared" si="90"/>
        <v>534</v>
      </c>
      <c r="B535" s="1">
        <v>69000332</v>
      </c>
      <c r="C535" t="s">
        <v>8724</v>
      </c>
      <c r="D535" t="s">
        <v>11353</v>
      </c>
      <c r="E535" s="3" t="s">
        <v>7714</v>
      </c>
      <c r="F535" s="3" t="s">
        <v>9300</v>
      </c>
      <c r="G535" t="s">
        <v>5585</v>
      </c>
      <c r="H535">
        <v>19691216</v>
      </c>
      <c r="I535" t="s">
        <v>2454</v>
      </c>
      <c r="J535" s="2" t="str">
        <f t="shared" si="88"/>
        <v>Text</v>
      </c>
      <c r="K535" t="s">
        <v>2455</v>
      </c>
      <c r="L535" s="2" t="str">
        <f t="shared" si="89"/>
        <v>Photos</v>
      </c>
      <c r="M535">
        <v>33.469107000000001</v>
      </c>
      <c r="N535">
        <v>-82.509563</v>
      </c>
      <c r="O535" t="str">
        <f t="shared" si="91"/>
        <v xml:space="preserve">[534, 534, </v>
      </c>
      <c r="P535" s="1" t="str">
        <f t="shared" si="92"/>
        <v>69000332,</v>
      </c>
      <c r="Q535" s="1" t="str">
        <f t="shared" si="93"/>
        <v>69000332,</v>
      </c>
      <c r="R535" t="s">
        <v>5108</v>
      </c>
      <c r="S535" t="str">
        <f t="shared" si="94"/>
        <v>St. Catherine's Island</v>
      </c>
      <c r="T535" t="s">
        <v>5112</v>
      </c>
      <c r="U535" s="1" t="s">
        <v>5112</v>
      </c>
      <c r="V535" t="str">
        <f t="shared" si="95"/>
        <v>10 mi. off the GA coast between St. Catherines Sound and Sapelo Sound, South Newport, GEORGIA</v>
      </c>
      <c r="W535" s="4" t="s">
        <v>5112</v>
      </c>
      <c r="X535">
        <f t="shared" si="96"/>
        <v>33.469107000000001</v>
      </c>
      <c r="Y535" t="s">
        <v>5112</v>
      </c>
      <c r="Z535">
        <f t="shared" si="97"/>
        <v>-82.509563</v>
      </c>
      <c r="AA535" t="s">
        <v>11758</v>
      </c>
      <c r="AB535" s="5" t="str">
        <f t="shared" si="98"/>
        <v xml:space="preserve">[534, 534, 69000332,69000332,"St. Catherine's Island", "", "10 mi. off the GA coast between St. Catherines Sound and Sapelo Sound, South Newport, GEORGIA", "33.469107", "-82.509563" ,[null, "", "", null, false], null], </v>
      </c>
    </row>
    <row r="536" spans="1:28">
      <c r="A536">
        <f t="shared" si="90"/>
        <v>535</v>
      </c>
      <c r="B536" s="1">
        <v>73002292</v>
      </c>
      <c r="C536" t="s">
        <v>8724</v>
      </c>
      <c r="D536" t="s">
        <v>11354</v>
      </c>
      <c r="E536" s="3" t="s">
        <v>7715</v>
      </c>
      <c r="F536" s="3" t="s">
        <v>9301</v>
      </c>
      <c r="G536" t="s">
        <v>5586</v>
      </c>
      <c r="H536">
        <v>19731107</v>
      </c>
      <c r="I536" t="s">
        <v>3516</v>
      </c>
      <c r="J536" s="2" t="str">
        <f t="shared" si="88"/>
        <v>Text</v>
      </c>
      <c r="K536" t="s">
        <v>3517</v>
      </c>
      <c r="L536" s="2" t="str">
        <f t="shared" si="89"/>
        <v>Photos</v>
      </c>
      <c r="M536">
        <v>32.910218</v>
      </c>
      <c r="N536">
        <v>-84.727581999999998</v>
      </c>
      <c r="O536" t="str">
        <f t="shared" si="91"/>
        <v xml:space="preserve">[535, 535, </v>
      </c>
      <c r="P536" s="1" t="str">
        <f t="shared" si="92"/>
        <v>73002292,</v>
      </c>
      <c r="Q536" s="1" t="str">
        <f t="shared" si="93"/>
        <v>73002292,</v>
      </c>
      <c r="R536" t="s">
        <v>5108</v>
      </c>
      <c r="S536" t="str">
        <f t="shared" si="94"/>
        <v>Calhoun Mine</v>
      </c>
      <c r="T536" t="s">
        <v>5112</v>
      </c>
      <c r="U536" s="1" t="s">
        <v>5112</v>
      </c>
      <c r="V536" t="str">
        <f t="shared" si="95"/>
        <v>3 mi. S of Dahlonega off GA 60, Dahlonega, GEORGIA</v>
      </c>
      <c r="W536" s="4" t="s">
        <v>5112</v>
      </c>
      <c r="X536">
        <f t="shared" si="96"/>
        <v>32.910218</v>
      </c>
      <c r="Y536" t="s">
        <v>5112</v>
      </c>
      <c r="Z536">
        <f t="shared" si="97"/>
        <v>-84.727581999999998</v>
      </c>
      <c r="AA536" t="s">
        <v>11758</v>
      </c>
      <c r="AB536" s="5" t="str">
        <f t="shared" si="98"/>
        <v xml:space="preserve">[535, 535, 73002292,73002292,"Calhoun Mine", "", "3 mi. S of Dahlonega off GA 60, Dahlonega, GEORGIA", "32.910218", "-84.727582" ,[null, "", "", null, false], null], </v>
      </c>
    </row>
    <row r="537" spans="1:28">
      <c r="A537">
        <f t="shared" si="90"/>
        <v>536</v>
      </c>
      <c r="B537" s="1">
        <v>76002144</v>
      </c>
      <c r="C537" t="s">
        <v>8724</v>
      </c>
      <c r="D537" t="s">
        <v>11355</v>
      </c>
      <c r="E537" s="3" t="s">
        <v>7716</v>
      </c>
      <c r="F537" s="3" t="s">
        <v>9302</v>
      </c>
      <c r="G537" t="s">
        <v>5587</v>
      </c>
      <c r="H537">
        <v>19760511</v>
      </c>
      <c r="I537" t="s">
        <v>1261</v>
      </c>
      <c r="J537" s="2" t="str">
        <f t="shared" si="88"/>
        <v>Text</v>
      </c>
      <c r="K537" t="s">
        <v>1262</v>
      </c>
      <c r="L537" s="2" t="str">
        <f t="shared" si="89"/>
        <v>Photos</v>
      </c>
      <c r="M537">
        <v>32.499211000000003</v>
      </c>
      <c r="N537">
        <v>-84.977967000000007</v>
      </c>
      <c r="O537" t="str">
        <f t="shared" si="91"/>
        <v xml:space="preserve">[536, 536, </v>
      </c>
      <c r="P537" s="1" t="str">
        <f t="shared" si="92"/>
        <v>76002144,</v>
      </c>
      <c r="Q537" s="1" t="str">
        <f t="shared" si="93"/>
        <v>76002144,</v>
      </c>
      <c r="R537" t="s">
        <v>5108</v>
      </c>
      <c r="S537" t="str">
        <f t="shared" si="94"/>
        <v>Watson, Thomas E., House</v>
      </c>
      <c r="T537" t="s">
        <v>5112</v>
      </c>
      <c r="U537" s="1" t="s">
        <v>5112</v>
      </c>
      <c r="V537" t="str">
        <f t="shared" si="95"/>
        <v>310 Lumpkin St., Thomson, GEORGIA</v>
      </c>
      <c r="W537" s="4" t="s">
        <v>5112</v>
      </c>
      <c r="X537">
        <f t="shared" si="96"/>
        <v>32.499211000000003</v>
      </c>
      <c r="Y537" t="s">
        <v>5112</v>
      </c>
      <c r="Z537">
        <f t="shared" si="97"/>
        <v>-84.977967000000007</v>
      </c>
      <c r="AA537" t="s">
        <v>11758</v>
      </c>
      <c r="AB537" s="5" t="str">
        <f t="shared" si="98"/>
        <v xml:space="preserve">[536, 536, 76002144,76002144,"Watson, Thomas E., House", "", "310 Lumpkin St., Thomson, GEORGIA", "32.499211", "-84.977967" ,[null, "", "", null, false], null], </v>
      </c>
    </row>
    <row r="538" spans="1:28">
      <c r="A538">
        <f t="shared" si="90"/>
        <v>537</v>
      </c>
      <c r="B538" s="1">
        <v>74000694</v>
      </c>
      <c r="C538" t="s">
        <v>8724</v>
      </c>
      <c r="D538" t="s">
        <v>11356</v>
      </c>
      <c r="E538" s="3" t="s">
        <v>7717</v>
      </c>
      <c r="F538" s="3" t="s">
        <v>9303</v>
      </c>
      <c r="G538" t="s">
        <v>5588</v>
      </c>
      <c r="H538">
        <v>19740730</v>
      </c>
      <c r="I538" t="s">
        <v>1465</v>
      </c>
      <c r="J538" s="2" t="str">
        <f t="shared" si="88"/>
        <v>Text</v>
      </c>
      <c r="K538" t="s">
        <v>1466</v>
      </c>
      <c r="L538" s="2" t="str">
        <f t="shared" si="89"/>
        <v>Photos</v>
      </c>
      <c r="M538">
        <v>32.456276000000003</v>
      </c>
      <c r="N538">
        <v>-84.992292000000006</v>
      </c>
      <c r="O538" t="str">
        <f t="shared" si="91"/>
        <v xml:space="preserve">[537, 537, </v>
      </c>
      <c r="P538" s="1" t="str">
        <f t="shared" si="92"/>
        <v>74000694,</v>
      </c>
      <c r="Q538" s="1" t="str">
        <f t="shared" si="93"/>
        <v>74000694,</v>
      </c>
      <c r="R538" t="s">
        <v>5108</v>
      </c>
      <c r="S538" t="str">
        <f t="shared" si="94"/>
        <v>Warm Springs Historic District</v>
      </c>
      <c r="T538" t="s">
        <v>5112</v>
      </c>
      <c r="U538" s="1" t="s">
        <v>5112</v>
      </c>
      <c r="V538" t="str">
        <f t="shared" si="95"/>
        <v>S of GA 194 and W of GA 85W, Warm Springs, GEORGIA</v>
      </c>
      <c r="W538" s="4" t="s">
        <v>5112</v>
      </c>
      <c r="X538">
        <f t="shared" si="96"/>
        <v>32.456276000000003</v>
      </c>
      <c r="Y538" t="s">
        <v>5112</v>
      </c>
      <c r="Z538">
        <f t="shared" si="97"/>
        <v>-84.992292000000006</v>
      </c>
      <c r="AA538" t="s">
        <v>11758</v>
      </c>
      <c r="AB538" s="5" t="str">
        <f t="shared" si="98"/>
        <v xml:space="preserve">[537, 537, 74000694,74000694,"Warm Springs Historic District", "", "S of GA 194 and W of GA 85W, Warm Springs, GEORGIA", "32.456276", "-84.992292" ,[null, "", "", null, false], null], </v>
      </c>
    </row>
    <row r="539" spans="1:28">
      <c r="A539">
        <f t="shared" si="90"/>
        <v>538</v>
      </c>
      <c r="B539" s="1">
        <v>78000995</v>
      </c>
      <c r="C539" t="s">
        <v>8724</v>
      </c>
      <c r="D539" t="s">
        <v>11357</v>
      </c>
      <c r="E539" s="3" t="s">
        <v>7718</v>
      </c>
      <c r="F539" s="3" t="s">
        <v>9304</v>
      </c>
      <c r="G539" t="s">
        <v>5589</v>
      </c>
      <c r="H539">
        <v>19780602</v>
      </c>
      <c r="I539" t="s">
        <v>1461</v>
      </c>
      <c r="J539" s="2" t="str">
        <f t="shared" si="88"/>
        <v>Text</v>
      </c>
      <c r="K539" t="s">
        <v>1462</v>
      </c>
      <c r="L539" s="2" t="str">
        <f t="shared" si="89"/>
        <v>Photos</v>
      </c>
      <c r="M539">
        <v>32.464824</v>
      </c>
      <c r="N539">
        <v>-84.994640000000004</v>
      </c>
      <c r="O539" t="str">
        <f t="shared" si="91"/>
        <v xml:space="preserve">[538, 538, </v>
      </c>
      <c r="P539" s="1" t="str">
        <f t="shared" si="92"/>
        <v>78000995,</v>
      </c>
      <c r="Q539" s="1" t="str">
        <f t="shared" si="93"/>
        <v>78000995,</v>
      </c>
      <c r="R539" t="s">
        <v>5108</v>
      </c>
      <c r="S539" t="str">
        <f t="shared" si="94"/>
        <v>Columbus Historic Riverfront Industrial District</v>
      </c>
      <c r="T539" t="s">
        <v>5112</v>
      </c>
      <c r="U539" s="1" t="s">
        <v>5112</v>
      </c>
      <c r="V539" t="str">
        <f t="shared" si="95"/>
        <v>Columbus River from 8th St. N. to 38th St., Columbus, GEORGIA</v>
      </c>
      <c r="W539" s="4" t="s">
        <v>5112</v>
      </c>
      <c r="X539">
        <f t="shared" si="96"/>
        <v>32.464824</v>
      </c>
      <c r="Y539" t="s">
        <v>5112</v>
      </c>
      <c r="Z539">
        <f t="shared" si="97"/>
        <v>-84.994640000000004</v>
      </c>
      <c r="AA539" t="s">
        <v>11758</v>
      </c>
      <c r="AB539" s="5" t="str">
        <f t="shared" si="98"/>
        <v xml:space="preserve">[538, 538, 78000995,78000995,"Columbus Historic Riverfront Industrial District", "", "Columbus River from 8th St. N. to 38th St., Columbus, GEORGIA", "32.464824", "-84.99464" ,[null, "", "", null, false], null], </v>
      </c>
    </row>
    <row r="540" spans="1:28">
      <c r="A540">
        <f t="shared" si="90"/>
        <v>539</v>
      </c>
      <c r="B540" s="1">
        <v>69000049</v>
      </c>
      <c r="C540" t="s">
        <v>8724</v>
      </c>
      <c r="D540" t="s">
        <v>11357</v>
      </c>
      <c r="E540" s="3" t="s">
        <v>7718</v>
      </c>
      <c r="F540" s="3" t="s">
        <v>9305</v>
      </c>
      <c r="G540" t="s">
        <v>5590</v>
      </c>
      <c r="H540">
        <v>19690729</v>
      </c>
      <c r="I540" t="s">
        <v>1249</v>
      </c>
      <c r="J540" s="2" t="str">
        <f t="shared" si="88"/>
        <v>Text</v>
      </c>
      <c r="K540" t="s">
        <v>1250</v>
      </c>
      <c r="L540" s="2" t="str">
        <f t="shared" si="89"/>
        <v>Photos</v>
      </c>
      <c r="M540">
        <v>33.472765000000003</v>
      </c>
      <c r="N540">
        <v>-81.978171000000003</v>
      </c>
      <c r="O540" t="str">
        <f t="shared" si="91"/>
        <v xml:space="preserve">[539, 539, </v>
      </c>
      <c r="P540" s="1" t="str">
        <f t="shared" si="92"/>
        <v>69000049,</v>
      </c>
      <c r="Q540" s="1" t="str">
        <f t="shared" si="93"/>
        <v>69000049,</v>
      </c>
      <c r="R540" t="s">
        <v>5108</v>
      </c>
      <c r="S540" t="str">
        <f t="shared" si="94"/>
        <v>Octagon House</v>
      </c>
      <c r="T540" t="s">
        <v>5112</v>
      </c>
      <c r="U540" s="1" t="s">
        <v>5112</v>
      </c>
      <c r="V540" t="str">
        <f t="shared" si="95"/>
        <v>527 1st Ave., Columbus, GEORGIA</v>
      </c>
      <c r="W540" s="4" t="s">
        <v>5112</v>
      </c>
      <c r="X540">
        <f t="shared" si="96"/>
        <v>33.472765000000003</v>
      </c>
      <c r="Y540" t="s">
        <v>5112</v>
      </c>
      <c r="Z540">
        <f t="shared" si="97"/>
        <v>-81.978171000000003</v>
      </c>
      <c r="AA540" t="s">
        <v>11758</v>
      </c>
      <c r="AB540" s="5" t="str">
        <f t="shared" si="98"/>
        <v xml:space="preserve">[539, 539, 69000049,69000049,"Octagon House", "", "527 1st Ave., Columbus, GEORGIA", "33.472765", "-81.978171" ,[null, "", "", null, false], null], </v>
      </c>
    </row>
    <row r="541" spans="1:28">
      <c r="A541">
        <f t="shared" si="90"/>
        <v>540</v>
      </c>
      <c r="B541" s="1">
        <v>70000214</v>
      </c>
      <c r="C541" t="s">
        <v>8724</v>
      </c>
      <c r="D541" t="s">
        <v>11357</v>
      </c>
      <c r="E541" s="3" t="s">
        <v>7718</v>
      </c>
      <c r="F541" s="3" t="s">
        <v>9306</v>
      </c>
      <c r="G541" t="s">
        <v>5591</v>
      </c>
      <c r="H541">
        <v>19701229</v>
      </c>
      <c r="I541" t="s">
        <v>2654</v>
      </c>
      <c r="J541" s="2" t="str">
        <f t="shared" si="88"/>
        <v>Text</v>
      </c>
      <c r="K541" t="s">
        <v>2655</v>
      </c>
      <c r="L541" s="2" t="str">
        <f t="shared" si="89"/>
        <v>Photos</v>
      </c>
      <c r="M541">
        <v>33.475911000000004</v>
      </c>
      <c r="N541">
        <v>-82.023258999999996</v>
      </c>
      <c r="O541" t="str">
        <f t="shared" si="91"/>
        <v xml:space="preserve">[540, 540, </v>
      </c>
      <c r="P541" s="1" t="str">
        <f t="shared" si="92"/>
        <v>70000214,</v>
      </c>
      <c r="Q541" s="1" t="str">
        <f t="shared" si="93"/>
        <v>70000214,</v>
      </c>
      <c r="R541" t="s">
        <v>5108</v>
      </c>
      <c r="S541" t="str">
        <f t="shared" si="94"/>
        <v>Springer Opera House</v>
      </c>
      <c r="T541" t="s">
        <v>5112</v>
      </c>
      <c r="U541" s="1" t="s">
        <v>5112</v>
      </c>
      <c r="V541" t="str">
        <f t="shared" si="95"/>
        <v>105 10th St., Columbus, GEORGIA</v>
      </c>
      <c r="W541" s="4" t="s">
        <v>5112</v>
      </c>
      <c r="X541">
        <f t="shared" si="96"/>
        <v>33.475911000000004</v>
      </c>
      <c r="Y541" t="s">
        <v>5112</v>
      </c>
      <c r="Z541">
        <f t="shared" si="97"/>
        <v>-82.023258999999996</v>
      </c>
      <c r="AA541" t="s">
        <v>11758</v>
      </c>
      <c r="AB541" s="5" t="str">
        <f t="shared" si="98"/>
        <v xml:space="preserve">[540, 540, 70000214,70000214,"Springer Opera House", "", "105 10th St., Columbus, GEORGIA", "33.475911", "-82.023259" ,[null, "", "", null, false], null], </v>
      </c>
    </row>
    <row r="542" spans="1:28">
      <c r="A542">
        <f t="shared" si="90"/>
        <v>541</v>
      </c>
      <c r="B542" s="1">
        <v>71000285</v>
      </c>
      <c r="C542" t="s">
        <v>8724</v>
      </c>
      <c r="D542" t="s">
        <v>7862</v>
      </c>
      <c r="E542" s="3" t="s">
        <v>7706</v>
      </c>
      <c r="F542" s="3" t="s">
        <v>9307</v>
      </c>
      <c r="G542" t="s">
        <v>5592</v>
      </c>
      <c r="H542">
        <v>19710527</v>
      </c>
      <c r="I542" t="s">
        <v>1463</v>
      </c>
      <c r="J542" s="2" t="str">
        <f t="shared" si="88"/>
        <v>Text</v>
      </c>
      <c r="K542" t="s">
        <v>1464</v>
      </c>
      <c r="L542" s="2" t="str">
        <f t="shared" si="89"/>
        <v>Photos</v>
      </c>
      <c r="M542">
        <v>33.466807000000003</v>
      </c>
      <c r="N542">
        <v>-82.013278</v>
      </c>
      <c r="O542" t="str">
        <f t="shared" si="91"/>
        <v xml:space="preserve">[541, 541, </v>
      </c>
      <c r="P542" s="1" t="str">
        <f t="shared" si="92"/>
        <v>71000285,</v>
      </c>
      <c r="Q542" s="1" t="str">
        <f t="shared" si="93"/>
        <v>71000285,</v>
      </c>
      <c r="R542" t="s">
        <v>5108</v>
      </c>
      <c r="S542" t="str">
        <f t="shared" si="94"/>
        <v>Augusta Canal Industrial District</v>
      </c>
      <c r="T542" t="s">
        <v>5112</v>
      </c>
      <c r="U542" s="1" t="s">
        <v>5112</v>
      </c>
      <c r="V542" t="str">
        <f t="shared" si="95"/>
        <v>Along the west bank of the Savannah River from the Richmond-Columbia county line to 10th and Fenwick Sts., Augusta, GEORGIA</v>
      </c>
      <c r="W542" s="4" t="s">
        <v>5112</v>
      </c>
      <c r="X542">
        <f t="shared" si="96"/>
        <v>33.466807000000003</v>
      </c>
      <c r="Y542" t="s">
        <v>5112</v>
      </c>
      <c r="Z542">
        <f t="shared" si="97"/>
        <v>-82.013278</v>
      </c>
      <c r="AA542" t="s">
        <v>11758</v>
      </c>
      <c r="AB542" s="5" t="str">
        <f t="shared" si="98"/>
        <v xml:space="preserve">[541, 541, 71000285,71000285,"Augusta Canal Industrial District", "", "Along the west bank of the Savannah River from the Richmond-Columbia county line to 10th and Fenwick Sts., Augusta, GEORGIA", "33.466807", "-82.013278" ,[null, "", "", null, false], null], </v>
      </c>
    </row>
    <row r="543" spans="1:28">
      <c r="A543">
        <f t="shared" si="90"/>
        <v>542</v>
      </c>
      <c r="B543" s="1">
        <v>71000286</v>
      </c>
      <c r="C543" t="s">
        <v>8724</v>
      </c>
      <c r="D543" t="s">
        <v>7862</v>
      </c>
      <c r="E543" s="3" t="s">
        <v>7706</v>
      </c>
      <c r="F543" s="3" t="s">
        <v>9308</v>
      </c>
      <c r="G543" t="s">
        <v>5593</v>
      </c>
      <c r="H543">
        <v>19711111</v>
      </c>
      <c r="I543" t="s">
        <v>1233</v>
      </c>
      <c r="J543" s="2" t="str">
        <f t="shared" si="88"/>
        <v>Text</v>
      </c>
      <c r="K543" t="s">
        <v>1234</v>
      </c>
      <c r="L543" s="2" t="str">
        <f t="shared" si="89"/>
        <v>Photos</v>
      </c>
      <c r="M543">
        <v>44.435425000000002</v>
      </c>
      <c r="N543">
        <v>-69.603172000000001</v>
      </c>
      <c r="O543" t="str">
        <f t="shared" si="91"/>
        <v xml:space="preserve">[542, 542, </v>
      </c>
      <c r="P543" s="1" t="str">
        <f t="shared" si="92"/>
        <v>71000286,</v>
      </c>
      <c r="Q543" s="1" t="str">
        <f t="shared" si="93"/>
        <v>71000286,</v>
      </c>
      <c r="R543" t="s">
        <v>5108</v>
      </c>
      <c r="S543" t="str">
        <f t="shared" si="94"/>
        <v>Benet, Stephen Vincent, House</v>
      </c>
      <c r="T543" t="s">
        <v>5112</v>
      </c>
      <c r="U543" s="1" t="s">
        <v>5112</v>
      </c>
      <c r="V543" t="str">
        <f t="shared" si="95"/>
        <v>2500 Walton Way, Augusta, GEORGIA</v>
      </c>
      <c r="W543" s="4" t="s">
        <v>5112</v>
      </c>
      <c r="X543">
        <f t="shared" si="96"/>
        <v>44.435425000000002</v>
      </c>
      <c r="Y543" t="s">
        <v>5112</v>
      </c>
      <c r="Z543">
        <f t="shared" si="97"/>
        <v>-69.603172000000001</v>
      </c>
      <c r="AA543" t="s">
        <v>11758</v>
      </c>
      <c r="AB543" s="5" t="str">
        <f t="shared" si="98"/>
        <v xml:space="preserve">[542, 542, 71000286,71000286,"Benet, Stephen Vincent, House", "", "2500 Walton Way, Augusta, GEORGIA", "44.435425", "-69.603172" ,[null, "", "", null, false], null], </v>
      </c>
    </row>
    <row r="544" spans="1:28">
      <c r="A544">
        <f t="shared" si="90"/>
        <v>543</v>
      </c>
      <c r="B544" s="1">
        <v>71000287</v>
      </c>
      <c r="C544" t="s">
        <v>8724</v>
      </c>
      <c r="D544" t="s">
        <v>7862</v>
      </c>
      <c r="E544" s="3" t="s">
        <v>7706</v>
      </c>
      <c r="F544" s="3" t="s">
        <v>9309</v>
      </c>
      <c r="G544" t="s">
        <v>5594</v>
      </c>
      <c r="H544">
        <v>19711111</v>
      </c>
      <c r="I544" t="s">
        <v>1231</v>
      </c>
      <c r="J544" s="2" t="str">
        <f t="shared" si="88"/>
        <v>Text</v>
      </c>
      <c r="K544" t="s">
        <v>1232</v>
      </c>
      <c r="L544" s="2" t="str">
        <f t="shared" si="89"/>
        <v>Photos</v>
      </c>
      <c r="M544">
        <v>33.47081</v>
      </c>
      <c r="N544">
        <v>-81.963273999999998</v>
      </c>
      <c r="O544" t="str">
        <f t="shared" si="91"/>
        <v xml:space="preserve">[543, 543, </v>
      </c>
      <c r="P544" s="1" t="str">
        <f t="shared" si="92"/>
        <v>71000287,</v>
      </c>
      <c r="Q544" s="1" t="str">
        <f t="shared" si="93"/>
        <v>71000287,</v>
      </c>
      <c r="R544" t="s">
        <v>5108</v>
      </c>
      <c r="S544" t="str">
        <f t="shared" si="94"/>
        <v>College Hill</v>
      </c>
      <c r="T544" t="s">
        <v>5112</v>
      </c>
      <c r="U544" s="1" t="s">
        <v>5112</v>
      </c>
      <c r="V544" t="str">
        <f t="shared" si="95"/>
        <v>2116 Wrightsboro Rd., Augusta, GEORGIA</v>
      </c>
      <c r="W544" s="4" t="s">
        <v>5112</v>
      </c>
      <c r="X544">
        <f t="shared" si="96"/>
        <v>33.47081</v>
      </c>
      <c r="Y544" t="s">
        <v>5112</v>
      </c>
      <c r="Z544">
        <f t="shared" si="97"/>
        <v>-81.963273999999998</v>
      </c>
      <c r="AA544" t="s">
        <v>11758</v>
      </c>
      <c r="AB544" s="5" t="str">
        <f t="shared" si="98"/>
        <v xml:space="preserve">[543, 543, 71000287,71000287,"College Hill", "", "2116 Wrightsboro Rd., Augusta, GEORGIA", "33.47081", "-81.963274" ,[null, "", "", null, false], null], </v>
      </c>
    </row>
    <row r="545" spans="1:28">
      <c r="A545">
        <f t="shared" si="90"/>
        <v>544</v>
      </c>
      <c r="B545" s="1">
        <v>76000646</v>
      </c>
      <c r="C545" t="s">
        <v>8724</v>
      </c>
      <c r="D545" t="s">
        <v>7862</v>
      </c>
      <c r="E545" s="3" t="s">
        <v>7706</v>
      </c>
      <c r="F545" s="3" t="s">
        <v>9310</v>
      </c>
      <c r="G545" t="s">
        <v>5595</v>
      </c>
      <c r="H545">
        <v>19760719</v>
      </c>
      <c r="I545" t="s">
        <v>1495</v>
      </c>
      <c r="J545" s="2" t="str">
        <f t="shared" si="88"/>
        <v>Text</v>
      </c>
      <c r="K545" t="s">
        <v>1496</v>
      </c>
      <c r="L545" s="2" t="str">
        <f t="shared" si="89"/>
        <v>Photos</v>
      </c>
      <c r="M545">
        <v>33.471710000000002</v>
      </c>
      <c r="N545">
        <v>-81.965134000000006</v>
      </c>
      <c r="O545" t="str">
        <f t="shared" si="91"/>
        <v xml:space="preserve">[544, 544, </v>
      </c>
      <c r="P545" s="1" t="str">
        <f t="shared" si="92"/>
        <v>76000646,</v>
      </c>
      <c r="Q545" s="1" t="str">
        <f t="shared" si="93"/>
        <v>76000646,</v>
      </c>
      <c r="R545" t="s">
        <v>5108</v>
      </c>
      <c r="S545" t="str">
        <f t="shared" si="94"/>
        <v>Meadow Garden</v>
      </c>
      <c r="T545" t="s">
        <v>5112</v>
      </c>
      <c r="U545" s="1" t="s">
        <v>5112</v>
      </c>
      <c r="V545" t="str">
        <f t="shared" si="95"/>
        <v>1230 Nelson St., Augusta, GEORGIA</v>
      </c>
      <c r="W545" s="4" t="s">
        <v>5112</v>
      </c>
      <c r="X545">
        <f t="shared" si="96"/>
        <v>33.471710000000002</v>
      </c>
      <c r="Y545" t="s">
        <v>5112</v>
      </c>
      <c r="Z545">
        <f t="shared" si="97"/>
        <v>-81.965134000000006</v>
      </c>
      <c r="AA545" t="s">
        <v>11758</v>
      </c>
      <c r="AB545" s="5" t="str">
        <f t="shared" si="98"/>
        <v xml:space="preserve">[544, 544, 76000646,76000646,"Meadow Garden", "", "1230 Nelson St., Augusta, GEORGIA", "33.47171", "-81.965134" ,[null, "", "", null, false], null], </v>
      </c>
    </row>
    <row r="546" spans="1:28">
      <c r="A546">
        <f t="shared" si="90"/>
        <v>545</v>
      </c>
      <c r="B546" s="1">
        <v>72000398</v>
      </c>
      <c r="C546" t="s">
        <v>8724</v>
      </c>
      <c r="D546" t="s">
        <v>7862</v>
      </c>
      <c r="E546" s="3" t="s">
        <v>7706</v>
      </c>
      <c r="F546" s="3" t="s">
        <v>9311</v>
      </c>
      <c r="G546" t="s">
        <v>5596</v>
      </c>
      <c r="H546">
        <v>19720316</v>
      </c>
      <c r="I546" t="s">
        <v>4827</v>
      </c>
      <c r="J546" s="2" t="str">
        <f t="shared" si="88"/>
        <v>Text</v>
      </c>
      <c r="K546" t="s">
        <v>4828</v>
      </c>
      <c r="L546" s="2" t="str">
        <f t="shared" si="89"/>
        <v>Photos</v>
      </c>
      <c r="M546">
        <v>34.576135000000001</v>
      </c>
      <c r="N546">
        <v>-83.320361000000005</v>
      </c>
      <c r="O546" t="str">
        <f t="shared" si="91"/>
        <v xml:space="preserve">[545, 545, </v>
      </c>
      <c r="P546" s="1" t="str">
        <f t="shared" si="92"/>
        <v>72000398,</v>
      </c>
      <c r="Q546" s="1" t="str">
        <f t="shared" si="93"/>
        <v>72000398,</v>
      </c>
      <c r="R546" t="s">
        <v>5108</v>
      </c>
      <c r="S546" t="str">
        <f t="shared" si="94"/>
        <v>Old Medical College Building</v>
      </c>
      <c r="T546" t="s">
        <v>5112</v>
      </c>
      <c r="U546" s="1" t="s">
        <v>5112</v>
      </c>
      <c r="V546" t="str">
        <f t="shared" si="95"/>
        <v>Telfair and 6th Sts., Augusta, GEORGIA</v>
      </c>
      <c r="W546" s="4" t="s">
        <v>5112</v>
      </c>
      <c r="X546">
        <f t="shared" si="96"/>
        <v>34.576135000000001</v>
      </c>
      <c r="Y546" t="s">
        <v>5112</v>
      </c>
      <c r="Z546">
        <f t="shared" si="97"/>
        <v>-83.320361000000005</v>
      </c>
      <c r="AA546" t="s">
        <v>11758</v>
      </c>
      <c r="AB546" s="5" t="str">
        <f t="shared" si="98"/>
        <v xml:space="preserve">[545, 545, 72000398,72000398,"Old Medical College Building", "", "Telfair and 6th Sts., Augusta, GEORGIA", "34.576135", "-83.320361" ,[null, "", "", null, false], null], </v>
      </c>
    </row>
    <row r="547" spans="1:28">
      <c r="A547">
        <f t="shared" si="90"/>
        <v>546</v>
      </c>
      <c r="B547" s="1">
        <v>79000746</v>
      </c>
      <c r="C547" t="s">
        <v>8724</v>
      </c>
      <c r="D547" t="s">
        <v>7862</v>
      </c>
      <c r="E547" s="3" t="s">
        <v>7706</v>
      </c>
      <c r="F547" s="3" t="s">
        <v>9312</v>
      </c>
      <c r="G547" t="s">
        <v>5597</v>
      </c>
      <c r="H547">
        <v>19790228</v>
      </c>
      <c r="I547" t="s">
        <v>4979</v>
      </c>
      <c r="J547" s="2" t="str">
        <f t="shared" si="88"/>
        <v>Text</v>
      </c>
      <c r="K547" t="s">
        <v>4980</v>
      </c>
      <c r="L547" s="2" t="str">
        <f t="shared" si="89"/>
        <v>Photos</v>
      </c>
      <c r="M547">
        <v>33.554020999999999</v>
      </c>
      <c r="N547">
        <v>-82.895978999999997</v>
      </c>
      <c r="O547" t="str">
        <f t="shared" si="91"/>
        <v xml:space="preserve">[546, 546, </v>
      </c>
      <c r="P547" s="1" t="str">
        <f t="shared" si="92"/>
        <v>79000746,</v>
      </c>
      <c r="Q547" s="1" t="str">
        <f t="shared" si="93"/>
        <v>79000746,</v>
      </c>
      <c r="R547" t="s">
        <v>5108</v>
      </c>
      <c r="S547" t="str">
        <f t="shared" si="94"/>
        <v>Wilson, Woodrow, Boyhood Home</v>
      </c>
      <c r="T547" t="s">
        <v>5112</v>
      </c>
      <c r="U547" s="1" t="s">
        <v>5112</v>
      </c>
      <c r="V547" t="str">
        <f t="shared" si="95"/>
        <v>419 7th St., Augusta, GEORGIA</v>
      </c>
      <c r="W547" s="4" t="s">
        <v>5112</v>
      </c>
      <c r="X547">
        <f t="shared" si="96"/>
        <v>33.554020999999999</v>
      </c>
      <c r="Y547" t="s">
        <v>5112</v>
      </c>
      <c r="Z547">
        <f t="shared" si="97"/>
        <v>-82.895978999999997</v>
      </c>
      <c r="AA547" t="s">
        <v>11758</v>
      </c>
      <c r="AB547" s="5" t="str">
        <f t="shared" si="98"/>
        <v xml:space="preserve">[546, 546, 79000746,79000746,"Wilson, Woodrow, Boyhood Home", "", "419 7th St., Augusta, GEORGIA", "33.554021", "-82.895979" ,[null, "", "", null, false], null], </v>
      </c>
    </row>
    <row r="548" spans="1:28">
      <c r="A548">
        <f t="shared" si="90"/>
        <v>547</v>
      </c>
      <c r="B548" s="1">
        <v>66000283</v>
      </c>
      <c r="C548" t="s">
        <v>8724</v>
      </c>
      <c r="D548" t="s">
        <v>11358</v>
      </c>
      <c r="E548" s="3" t="s">
        <v>7719</v>
      </c>
      <c r="F548" s="3" t="s">
        <v>9313</v>
      </c>
      <c r="G548" t="s">
        <v>5598</v>
      </c>
      <c r="H548">
        <v>19661015</v>
      </c>
      <c r="I548" t="s">
        <v>1257</v>
      </c>
      <c r="J548" s="2" t="str">
        <f t="shared" si="88"/>
        <v>Text</v>
      </c>
      <c r="K548" t="s">
        <v>1258</v>
      </c>
      <c r="L548" s="2" t="str">
        <f t="shared" si="89"/>
        <v>Photos</v>
      </c>
      <c r="M548">
        <v>30.845516</v>
      </c>
      <c r="N548">
        <v>-83.983000000000004</v>
      </c>
      <c r="O548" t="str">
        <f t="shared" si="91"/>
        <v xml:space="preserve">[547, 547, </v>
      </c>
      <c r="P548" s="1" t="str">
        <f t="shared" si="92"/>
        <v>66000283,</v>
      </c>
      <c r="Q548" s="1" t="str">
        <f t="shared" si="93"/>
        <v>66000283,</v>
      </c>
      <c r="R548" t="s">
        <v>5108</v>
      </c>
      <c r="S548" t="str">
        <f t="shared" si="94"/>
        <v>Traveler's Rest</v>
      </c>
      <c r="T548" t="s">
        <v>5112</v>
      </c>
      <c r="U548" s="1" t="s">
        <v>5112</v>
      </c>
      <c r="V548" t="str">
        <f t="shared" si="95"/>
        <v>E of Toccoa on U.S. 123, Toccoa, GEORGIA</v>
      </c>
      <c r="W548" s="4" t="s">
        <v>5112</v>
      </c>
      <c r="X548">
        <f t="shared" si="96"/>
        <v>30.845516</v>
      </c>
      <c r="Y548" t="s">
        <v>5112</v>
      </c>
      <c r="Z548">
        <f t="shared" si="97"/>
        <v>-83.983000000000004</v>
      </c>
      <c r="AA548" t="s">
        <v>11758</v>
      </c>
      <c r="AB548" s="5" t="str">
        <f t="shared" si="98"/>
        <v xml:space="preserve">[547, 547, 66000283,66000283,"Traveler's Rest", "", "E of Toccoa on U.S. 123, Toccoa, GEORGIA", "30.845516", "-83.983" ,[null, "", "", null, false], null], </v>
      </c>
    </row>
    <row r="549" spans="1:28">
      <c r="A549">
        <f t="shared" si="90"/>
        <v>548</v>
      </c>
      <c r="B549" s="1">
        <v>70000216</v>
      </c>
      <c r="C549" t="s">
        <v>8724</v>
      </c>
      <c r="D549" t="s">
        <v>11359</v>
      </c>
      <c r="E549" s="3" t="s">
        <v>7720</v>
      </c>
      <c r="F549" s="3" t="s">
        <v>9314</v>
      </c>
      <c r="G549" t="s">
        <v>5599</v>
      </c>
      <c r="H549">
        <v>19700513</v>
      </c>
      <c r="I549" t="s">
        <v>1801</v>
      </c>
      <c r="J549" s="2" t="str">
        <f t="shared" si="88"/>
        <v>Text</v>
      </c>
      <c r="K549" t="s">
        <v>1802</v>
      </c>
      <c r="L549" s="2" t="str">
        <f t="shared" si="89"/>
        <v>Photos</v>
      </c>
      <c r="M549">
        <v>33.042153999999996</v>
      </c>
      <c r="N549">
        <v>-85.039531999999994</v>
      </c>
      <c r="O549" t="str">
        <f t="shared" si="91"/>
        <v xml:space="preserve">[548, 548, </v>
      </c>
      <c r="P549" s="1" t="str">
        <f t="shared" si="92"/>
        <v>70000216,</v>
      </c>
      <c r="Q549" s="1" t="str">
        <f t="shared" si="93"/>
        <v>70000216,</v>
      </c>
      <c r="R549" t="s">
        <v>5108</v>
      </c>
      <c r="S549" t="str">
        <f t="shared" si="94"/>
        <v>Liberty Hall</v>
      </c>
      <c r="T549" t="s">
        <v>5112</v>
      </c>
      <c r="U549" s="1" t="s">
        <v>5112</v>
      </c>
      <c r="V549" t="str">
        <f t="shared" si="95"/>
        <v>Alexander H. Stephens Memorial State Park, Crawfordville, GEORGIA</v>
      </c>
      <c r="W549" s="4" t="s">
        <v>5112</v>
      </c>
      <c r="X549">
        <f t="shared" si="96"/>
        <v>33.042153999999996</v>
      </c>
      <c r="Y549" t="s">
        <v>5112</v>
      </c>
      <c r="Z549">
        <f t="shared" si="97"/>
        <v>-85.039531999999994</v>
      </c>
      <c r="AA549" t="s">
        <v>11758</v>
      </c>
      <c r="AB549" s="5" t="str">
        <f t="shared" si="98"/>
        <v xml:space="preserve">[548, 548, 70000216,70000216,"Liberty Hall", "", "Alexander H. Stephens Memorial State Park, Crawfordville, GEORGIA", "33.042154", "-85.039532" ,[null, "", "", null, false], null], </v>
      </c>
    </row>
    <row r="550" spans="1:28">
      <c r="A550">
        <f t="shared" si="90"/>
        <v>549</v>
      </c>
      <c r="B550" s="1">
        <v>70000868</v>
      </c>
      <c r="C550" t="s">
        <v>8724</v>
      </c>
      <c r="D550" t="s">
        <v>11360</v>
      </c>
      <c r="E550" s="3" t="s">
        <v>7721</v>
      </c>
      <c r="F550" s="3" t="s">
        <v>9315</v>
      </c>
      <c r="G550" t="s">
        <v>5600</v>
      </c>
      <c r="H550">
        <v>19700812</v>
      </c>
      <c r="I550" t="s">
        <v>1245</v>
      </c>
      <c r="J550" s="2" t="str">
        <f t="shared" si="88"/>
        <v>Text</v>
      </c>
      <c r="K550" t="s">
        <v>1246</v>
      </c>
      <c r="L550" s="2" t="str">
        <f t="shared" si="89"/>
        <v>Photos</v>
      </c>
      <c r="M550">
        <v>34.981776000000004</v>
      </c>
      <c r="N550">
        <v>-85.284522999999993</v>
      </c>
      <c r="O550" t="str">
        <f t="shared" si="91"/>
        <v xml:space="preserve">[549, 549, </v>
      </c>
      <c r="P550" s="1" t="str">
        <f t="shared" si="92"/>
        <v>70000868,</v>
      </c>
      <c r="Q550" s="1" t="str">
        <f t="shared" si="93"/>
        <v>70000868,</v>
      </c>
      <c r="R550" t="s">
        <v>5108</v>
      </c>
      <c r="S550" t="str">
        <f t="shared" si="94"/>
        <v>Lapham-Patterson House</v>
      </c>
      <c r="T550" t="s">
        <v>5112</v>
      </c>
      <c r="U550" s="1" t="s">
        <v>5112</v>
      </c>
      <c r="V550" t="str">
        <f t="shared" si="95"/>
        <v>626 N. Dawson St., Thomasville, GEORGIA</v>
      </c>
      <c r="W550" s="4" t="s">
        <v>5112</v>
      </c>
      <c r="X550">
        <f t="shared" si="96"/>
        <v>34.981776000000004</v>
      </c>
      <c r="Y550" t="s">
        <v>5112</v>
      </c>
      <c r="Z550">
        <f t="shared" si="97"/>
        <v>-85.284522999999993</v>
      </c>
      <c r="AA550" t="s">
        <v>11758</v>
      </c>
      <c r="AB550" s="5" t="str">
        <f t="shared" si="98"/>
        <v xml:space="preserve">[549, 549, 70000868,70000868,"Lapham-Patterson House", "", "626 N. Dawson St., Thomasville, GEORGIA", "34.981776", "-85.284523" ,[null, "", "", null, false], null], </v>
      </c>
    </row>
    <row r="551" spans="1:28">
      <c r="A551">
        <f t="shared" si="90"/>
        <v>550</v>
      </c>
      <c r="B551" s="1">
        <v>72000400</v>
      </c>
      <c r="C551" t="s">
        <v>8724</v>
      </c>
      <c r="D551" t="s">
        <v>11361</v>
      </c>
      <c r="E551" s="3" t="s">
        <v>7722</v>
      </c>
      <c r="F551" s="3" t="s">
        <v>9316</v>
      </c>
      <c r="G551" t="s">
        <v>5601</v>
      </c>
      <c r="H551">
        <v>19721107</v>
      </c>
      <c r="I551" t="s">
        <v>2169</v>
      </c>
      <c r="J551" s="2" t="str">
        <f t="shared" si="88"/>
        <v>Text</v>
      </c>
      <c r="K551" t="s">
        <v>2170</v>
      </c>
      <c r="L551" s="2" t="str">
        <f t="shared" si="89"/>
        <v>Photos</v>
      </c>
      <c r="M551">
        <v>33.736130000000003</v>
      </c>
      <c r="N551">
        <v>-82.733864999999994</v>
      </c>
      <c r="O551" t="str">
        <f t="shared" si="91"/>
        <v xml:space="preserve">[550, 550, </v>
      </c>
      <c r="P551" s="1" t="str">
        <f t="shared" si="92"/>
        <v>72000400,</v>
      </c>
      <c r="Q551" s="1" t="str">
        <f t="shared" si="93"/>
        <v>72000400,</v>
      </c>
      <c r="R551" t="s">
        <v>5108</v>
      </c>
      <c r="S551" t="str">
        <f t="shared" si="94"/>
        <v>Bellevue</v>
      </c>
      <c r="T551" t="s">
        <v>5112</v>
      </c>
      <c r="U551" s="1" t="s">
        <v>5112</v>
      </c>
      <c r="V551" t="str">
        <f t="shared" si="95"/>
        <v>204 Ben Hill St., La Grange, GEORGIA</v>
      </c>
      <c r="W551" s="4" t="s">
        <v>5112</v>
      </c>
      <c r="X551">
        <f t="shared" si="96"/>
        <v>33.736130000000003</v>
      </c>
      <c r="Y551" t="s">
        <v>5112</v>
      </c>
      <c r="Z551">
        <f t="shared" si="97"/>
        <v>-82.733864999999994</v>
      </c>
      <c r="AA551" t="s">
        <v>11758</v>
      </c>
      <c r="AB551" s="5" t="str">
        <f t="shared" si="98"/>
        <v xml:space="preserve">[550, 550, 72000400,72000400,"Bellevue", "", "204 Ben Hill St., La Grange, GEORGIA", "33.73613", "-82.733865" ,[null, "", "", null, false], null], </v>
      </c>
    </row>
    <row r="552" spans="1:28">
      <c r="A552">
        <f t="shared" si="90"/>
        <v>551</v>
      </c>
      <c r="B552" s="1">
        <v>73000647</v>
      </c>
      <c r="C552" t="s">
        <v>8724</v>
      </c>
      <c r="D552" t="s">
        <v>11362</v>
      </c>
      <c r="E552" s="3" t="s">
        <v>7723</v>
      </c>
      <c r="F552" s="3" t="s">
        <v>9317</v>
      </c>
      <c r="G552" t="s">
        <v>5602</v>
      </c>
      <c r="H552">
        <v>19731107</v>
      </c>
      <c r="I552" t="s">
        <v>1251</v>
      </c>
      <c r="J552" s="2" t="str">
        <f t="shared" si="88"/>
        <v>Text</v>
      </c>
      <c r="K552" t="s">
        <v>1252</v>
      </c>
      <c r="L552" s="2" t="str">
        <f t="shared" si="89"/>
        <v>Photos</v>
      </c>
      <c r="M552">
        <v>33.737093999999999</v>
      </c>
      <c r="N552">
        <v>-82.741044000000002</v>
      </c>
      <c r="O552" t="str">
        <f t="shared" si="91"/>
        <v xml:space="preserve">[551, 551, </v>
      </c>
      <c r="P552" s="1" t="str">
        <f t="shared" si="92"/>
        <v>73000647,</v>
      </c>
      <c r="Q552" s="1" t="str">
        <f t="shared" si="93"/>
        <v>73000647,</v>
      </c>
      <c r="R552" t="s">
        <v>5108</v>
      </c>
      <c r="S552" t="str">
        <f t="shared" si="94"/>
        <v>Ross, John, House</v>
      </c>
      <c r="T552" t="s">
        <v>5112</v>
      </c>
      <c r="U552" s="1" t="s">
        <v>5112</v>
      </c>
      <c r="V552" t="str">
        <f t="shared" si="95"/>
        <v>Lake Ave. and Spring St., Rossville, GEORGIA</v>
      </c>
      <c r="W552" s="4" t="s">
        <v>5112</v>
      </c>
      <c r="X552">
        <f t="shared" si="96"/>
        <v>33.737093999999999</v>
      </c>
      <c r="Y552" t="s">
        <v>5112</v>
      </c>
      <c r="Z552">
        <f t="shared" si="97"/>
        <v>-82.741044000000002</v>
      </c>
      <c r="AA552" t="s">
        <v>11758</v>
      </c>
      <c r="AB552" s="5" t="str">
        <f t="shared" si="98"/>
        <v xml:space="preserve">[551, 551, 73000647,73000647,"Ross, John, House", "", "Lake Ave. and Spring St., Rossville, GEORGIA", "33.737094", "-82.741044" ,[null, "", "", null, false], null], </v>
      </c>
    </row>
    <row r="553" spans="1:28" s="3" customFormat="1">
      <c r="A553" s="3">
        <f t="shared" si="90"/>
        <v>552</v>
      </c>
      <c r="B553" s="12">
        <v>72000410</v>
      </c>
      <c r="C553" s="3" t="s">
        <v>8724</v>
      </c>
      <c r="D553" s="3" t="s">
        <v>11363</v>
      </c>
      <c r="E553" s="3" t="s">
        <v>7520</v>
      </c>
      <c r="F553" s="3" t="s">
        <v>9318</v>
      </c>
      <c r="G553" s="3" t="s">
        <v>5603</v>
      </c>
      <c r="H553" s="3">
        <v>19720411</v>
      </c>
      <c r="I553" s="3" t="s">
        <v>1255</v>
      </c>
      <c r="J553" s="13" t="str">
        <f t="shared" si="88"/>
        <v>Text</v>
      </c>
      <c r="K553" s="3" t="s">
        <v>1256</v>
      </c>
      <c r="L553" s="13" t="str">
        <f t="shared" si="89"/>
        <v>Photos</v>
      </c>
      <c r="M553" s="3">
        <v>33.736130000000003</v>
      </c>
      <c r="N553" s="3">
        <v>-82.733864999999994</v>
      </c>
      <c r="O553" t="str">
        <f t="shared" si="91"/>
        <v xml:space="preserve">[552, 552, </v>
      </c>
      <c r="P553" s="12" t="str">
        <f t="shared" si="92"/>
        <v>72000410,</v>
      </c>
      <c r="Q553" s="12" t="str">
        <f t="shared" si="93"/>
        <v>72000410,</v>
      </c>
      <c r="R553" s="3" t="s">
        <v>5108</v>
      </c>
      <c r="S553" s="3" t="str">
        <f t="shared" si="94"/>
        <v>Toombs, Robert, House</v>
      </c>
      <c r="T553" s="3" t="s">
        <v>5112</v>
      </c>
      <c r="U553" s="12" t="s">
        <v>5112</v>
      </c>
      <c r="V553" s="3" t="str">
        <f t="shared" si="95"/>
        <v>216 E. Robert Toombs Ave., Washington, GEORGIA</v>
      </c>
      <c r="W553" s="3" t="s">
        <v>5112</v>
      </c>
      <c r="X553" s="3">
        <f t="shared" si="96"/>
        <v>33.736130000000003</v>
      </c>
      <c r="Y553" s="3" t="s">
        <v>5112</v>
      </c>
      <c r="Z553" s="3">
        <f t="shared" si="97"/>
        <v>-82.733864999999994</v>
      </c>
      <c r="AA553" s="3" t="s">
        <v>11758</v>
      </c>
      <c r="AB553" s="3" t="str">
        <f t="shared" si="98"/>
        <v xml:space="preserve">[552, 552, 72000410,72000410,"Toombs, Robert, House", "", "216 E. Robert Toombs Ave., Washington, GEORGIA", "33.73613", "-82.733865" ,[null, "", "", null, false], null], </v>
      </c>
    </row>
    <row r="554" spans="1:28" s="3" customFormat="1">
      <c r="A554" s="3">
        <f t="shared" si="90"/>
        <v>553</v>
      </c>
      <c r="B554" s="12">
        <v>72000411</v>
      </c>
      <c r="C554" s="3" t="s">
        <v>8724</v>
      </c>
      <c r="D554" s="3" t="s">
        <v>11363</v>
      </c>
      <c r="E554" s="3" t="s">
        <v>7520</v>
      </c>
      <c r="F554" s="3" t="s">
        <v>9319</v>
      </c>
      <c r="G554" s="3" t="s">
        <v>5604</v>
      </c>
      <c r="H554" s="3">
        <v>19720411</v>
      </c>
      <c r="I554" s="3" t="s">
        <v>1259</v>
      </c>
      <c r="J554" s="13" t="str">
        <f t="shared" si="88"/>
        <v>Text</v>
      </c>
      <c r="K554" s="3" t="s">
        <v>1260</v>
      </c>
      <c r="L554" s="13" t="str">
        <f t="shared" si="89"/>
        <v>Photos</v>
      </c>
      <c r="M554" s="3">
        <v>33.737093999999999</v>
      </c>
      <c r="N554" s="3">
        <v>-82.741044000000002</v>
      </c>
      <c r="O554" t="str">
        <f t="shared" si="91"/>
        <v xml:space="preserve">[553, 553, </v>
      </c>
      <c r="P554" s="12" t="str">
        <f t="shared" si="92"/>
        <v>72000411,</v>
      </c>
      <c r="Q554" s="12" t="str">
        <f t="shared" si="93"/>
        <v>72000411,</v>
      </c>
      <c r="R554" s="3" t="s">
        <v>5108</v>
      </c>
      <c r="S554" s="3" t="str">
        <f t="shared" si="94"/>
        <v>Tupper-Barnett House</v>
      </c>
      <c r="T554" s="3" t="s">
        <v>5112</v>
      </c>
      <c r="U554" s="12" t="s">
        <v>5112</v>
      </c>
      <c r="V554" s="3" t="str">
        <f t="shared" si="95"/>
        <v>101 W. Robert Toombs Ave., Washington, GEORGIA</v>
      </c>
      <c r="W554" s="3" t="s">
        <v>5112</v>
      </c>
      <c r="X554" s="3">
        <f t="shared" si="96"/>
        <v>33.737093999999999</v>
      </c>
      <c r="Y554" s="3" t="s">
        <v>5112</v>
      </c>
      <c r="Z554" s="3">
        <f t="shared" si="97"/>
        <v>-82.741044000000002</v>
      </c>
      <c r="AA554" s="3" t="s">
        <v>11758</v>
      </c>
      <c r="AB554" s="3" t="str">
        <f t="shared" si="98"/>
        <v xml:space="preserve">[553, 553, 72000411,72000411,"Tupper-Barnett House", "", "101 W. Robert Toombs Ave., Washington, GEORGIA", "33.737094", "-82.741044" ,[null, "", "", null, false], null], </v>
      </c>
    </row>
    <row r="555" spans="1:28" s="14" customFormat="1">
      <c r="A555" s="14">
        <f t="shared" si="90"/>
        <v>554</v>
      </c>
      <c r="B555" s="15">
        <v>66000287</v>
      </c>
      <c r="C555" s="14" t="s">
        <v>8725</v>
      </c>
      <c r="D555" s="14" t="s">
        <v>11364</v>
      </c>
      <c r="E555" s="14" t="s">
        <v>7724</v>
      </c>
      <c r="F555" s="14" t="s">
        <v>9320</v>
      </c>
      <c r="G555" s="14" t="s">
        <v>5114</v>
      </c>
      <c r="H555" s="14">
        <v>19661015</v>
      </c>
      <c r="I555" s="14" t="s">
        <v>4220</v>
      </c>
      <c r="J555" s="16" t="str">
        <f t="shared" si="88"/>
        <v>Text</v>
      </c>
      <c r="K555" s="14" t="s">
        <v>4221</v>
      </c>
      <c r="L555" s="16" t="str">
        <f t="shared" si="89"/>
        <v>Photos</v>
      </c>
      <c r="M555" s="14">
        <v>19.639994000000002</v>
      </c>
      <c r="N555" s="14">
        <v>-155.996926</v>
      </c>
      <c r="O555" s="14" t="str">
        <f t="shared" si="91"/>
        <v xml:space="preserve">[554, 554, </v>
      </c>
      <c r="P555" s="15" t="str">
        <f t="shared" si="92"/>
        <v>66000287,</v>
      </c>
      <c r="Q555" s="15" t="str">
        <f t="shared" si="93"/>
        <v>66000287,</v>
      </c>
      <c r="R555" s="14" t="s">
        <v>5108</v>
      </c>
      <c r="S555" s="14" t="str">
        <f t="shared" si="94"/>
        <v>Honokohau Settlement</v>
      </c>
      <c r="T555" s="14" t="s">
        <v>5112</v>
      </c>
      <c r="U555" s="15" t="s">
        <v>5112</v>
      </c>
      <c r="V555" s="14" t="str">
        <f t="shared" si="95"/>
        <v>Address Restricted, Kailua-Kona, HAWAII</v>
      </c>
      <c r="W555" s="14" t="s">
        <v>5112</v>
      </c>
      <c r="X555" s="14">
        <f t="shared" si="96"/>
        <v>19.639994000000002</v>
      </c>
      <c r="Y555" s="14" t="s">
        <v>5112</v>
      </c>
      <c r="Z555" s="14">
        <f t="shared" si="97"/>
        <v>-155.996926</v>
      </c>
      <c r="AA555" s="14" t="s">
        <v>11758</v>
      </c>
      <c r="AB555" s="14" t="str">
        <f t="shared" si="98"/>
        <v xml:space="preserve">[554, 554, 66000287,66000287,"Honokohau Settlement", "", "Address Restricted, Kailua-Kona, HAWAII", "19.639994", "-155.996926" ,[null, "", "", null, false], null], </v>
      </c>
    </row>
    <row r="556" spans="1:28" s="14" customFormat="1">
      <c r="A556" s="14">
        <f t="shared" si="90"/>
        <v>555</v>
      </c>
      <c r="B556" s="15">
        <v>66000288</v>
      </c>
      <c r="C556" s="14" t="s">
        <v>8725</v>
      </c>
      <c r="D556" s="14" t="s">
        <v>11364</v>
      </c>
      <c r="E556" s="14" t="s">
        <v>7724</v>
      </c>
      <c r="F556" s="14" t="s">
        <v>9321</v>
      </c>
      <c r="G556" s="14" t="s">
        <v>5605</v>
      </c>
      <c r="H556" s="14">
        <v>19661015</v>
      </c>
      <c r="I556" s="14" t="s">
        <v>2259</v>
      </c>
      <c r="J556" s="16" t="str">
        <f t="shared" si="88"/>
        <v>Text</v>
      </c>
      <c r="K556" s="14" t="s">
        <v>2260</v>
      </c>
      <c r="L556" s="16" t="str">
        <f t="shared" si="89"/>
        <v>Photos</v>
      </c>
      <c r="M556" s="14">
        <v>19.639994000000002</v>
      </c>
      <c r="N556" s="14">
        <v>-155.996926</v>
      </c>
      <c r="O556" s="14" t="str">
        <f t="shared" si="91"/>
        <v xml:space="preserve">[555, 555, </v>
      </c>
      <c r="P556" s="15" t="str">
        <f t="shared" si="92"/>
        <v>66000288,</v>
      </c>
      <c r="Q556" s="15" t="str">
        <f t="shared" si="93"/>
        <v>66000288,</v>
      </c>
      <c r="R556" s="14" t="s">
        <v>5108</v>
      </c>
      <c r="S556" s="14" t="str">
        <f t="shared" si="94"/>
        <v>Kamakahonu, Residence Of King Kamehameha I</v>
      </c>
      <c r="T556" s="14" t="s">
        <v>5112</v>
      </c>
      <c r="U556" s="15" t="s">
        <v>5112</v>
      </c>
      <c r="V556" s="14" t="str">
        <f t="shared" si="95"/>
        <v>On NW edge of Kailua Bay, N and W of Kailua Wharf, Kailua-Kona, HAWAII</v>
      </c>
      <c r="W556" s="14" t="s">
        <v>5112</v>
      </c>
      <c r="X556" s="14">
        <f t="shared" si="96"/>
        <v>19.639994000000002</v>
      </c>
      <c r="Y556" s="14" t="s">
        <v>5112</v>
      </c>
      <c r="Z556" s="14">
        <f t="shared" si="97"/>
        <v>-155.996926</v>
      </c>
      <c r="AA556" s="14" t="s">
        <v>11758</v>
      </c>
      <c r="AB556" s="14" t="str">
        <f t="shared" si="98"/>
        <v xml:space="preserve">[555, 555, 66000288,66000288,"Kamakahonu, Residence Of King Kamehameha I", "", "On NW edge of Kailua Bay, N and W of Kailua Wharf, Kailua-Kona, HAWAII", "19.639994", "-155.996926" ,[null, "", "", null, false], null], </v>
      </c>
    </row>
    <row r="557" spans="1:28" s="3" customFormat="1">
      <c r="A557" s="3">
        <f t="shared" si="90"/>
        <v>556</v>
      </c>
      <c r="B557" s="12">
        <v>66000290</v>
      </c>
      <c r="C557" s="3" t="s">
        <v>8725</v>
      </c>
      <c r="D557" s="3" t="s">
        <v>11364</v>
      </c>
      <c r="E557" s="3" t="s">
        <v>7725</v>
      </c>
      <c r="F557" s="3" t="s">
        <v>9322</v>
      </c>
      <c r="G557" s="3" t="s">
        <v>5606</v>
      </c>
      <c r="H557" s="3">
        <v>19661015</v>
      </c>
      <c r="I557" s="3" t="s">
        <v>2257</v>
      </c>
      <c r="J557" s="13" t="str">
        <f t="shared" si="88"/>
        <v>Text</v>
      </c>
      <c r="K557" s="3" t="s">
        <v>2258</v>
      </c>
      <c r="L557" s="13" t="str">
        <f t="shared" si="89"/>
        <v>Photos</v>
      </c>
      <c r="M557" s="3">
        <v>19.268542</v>
      </c>
      <c r="N557" s="3">
        <v>-155.23087100000001</v>
      </c>
      <c r="O557" s="3" t="str">
        <f t="shared" si="91"/>
        <v xml:space="preserve">[556, 556, </v>
      </c>
      <c r="P557" s="12" t="str">
        <f t="shared" si="92"/>
        <v>66000290,</v>
      </c>
      <c r="Q557" s="12" t="str">
        <f t="shared" si="93"/>
        <v>66000290,</v>
      </c>
      <c r="R557" s="3" t="s">
        <v>5108</v>
      </c>
      <c r="S557" s="3" t="str">
        <f t="shared" si="94"/>
        <v>Keauhou Holua Slide</v>
      </c>
      <c r="T557" s="3" t="s">
        <v>5112</v>
      </c>
      <c r="U557" s="12" t="s">
        <v>5112</v>
      </c>
      <c r="V557" s="3" t="str">
        <f t="shared" si="95"/>
        <v>E of HI 18, Keauhou, HAWAII</v>
      </c>
      <c r="W557" s="3" t="s">
        <v>5112</v>
      </c>
      <c r="X557" s="3">
        <f t="shared" si="96"/>
        <v>19.268542</v>
      </c>
      <c r="Y557" s="3" t="s">
        <v>5112</v>
      </c>
      <c r="Z557" s="3">
        <f t="shared" si="97"/>
        <v>-155.23087100000001</v>
      </c>
      <c r="AA557" s="3" t="s">
        <v>11758</v>
      </c>
      <c r="AB557" s="3" t="str">
        <f t="shared" si="98"/>
        <v xml:space="preserve">[556, 556, 66000290,66000290,"Keauhou Holua Slide", "", "E of HI 18, Keauhou, HAWAII", "19.268542", "-155.230871" ,[null, "", "", null, false], null], </v>
      </c>
    </row>
    <row r="558" spans="1:28" s="3" customFormat="1">
      <c r="A558" s="3">
        <f t="shared" si="90"/>
        <v>557</v>
      </c>
      <c r="B558" s="12">
        <v>66000285</v>
      </c>
      <c r="C558" s="3" t="s">
        <v>8725</v>
      </c>
      <c r="D558" s="3" t="s">
        <v>11364</v>
      </c>
      <c r="E558" s="3" t="s">
        <v>7726</v>
      </c>
      <c r="F558" s="3" t="s">
        <v>9323</v>
      </c>
      <c r="G558" s="3" t="s">
        <v>5114</v>
      </c>
      <c r="H558" s="3">
        <v>19661015</v>
      </c>
      <c r="I558" s="3" t="s">
        <v>3366</v>
      </c>
      <c r="J558" s="13" t="str">
        <f t="shared" si="88"/>
        <v>Text</v>
      </c>
      <c r="K558" s="3" t="s">
        <v>3367</v>
      </c>
      <c r="L558" s="13" t="str">
        <f t="shared" si="89"/>
        <v>Photos</v>
      </c>
      <c r="M558" s="3">
        <v>19.729721999999999</v>
      </c>
      <c r="N558" s="3">
        <v>-155.09</v>
      </c>
      <c r="O558" s="3" t="str">
        <f t="shared" si="91"/>
        <v xml:space="preserve">[557, 557, </v>
      </c>
      <c r="P558" s="12" t="str">
        <f t="shared" si="92"/>
        <v>66000285,</v>
      </c>
      <c r="Q558" s="12" t="str">
        <f t="shared" si="93"/>
        <v>66000285,</v>
      </c>
      <c r="R558" s="3" t="s">
        <v>5108</v>
      </c>
      <c r="S558" s="3" t="str">
        <f t="shared" si="94"/>
        <v>Mauna Kea Adz Quarry</v>
      </c>
      <c r="T558" s="3" t="s">
        <v>5112</v>
      </c>
      <c r="U558" s="12" t="s">
        <v>5112</v>
      </c>
      <c r="V558" s="3" t="str">
        <f t="shared" si="95"/>
        <v>Address Restricted, Hilo, HAWAII</v>
      </c>
      <c r="W558" s="3" t="s">
        <v>5112</v>
      </c>
      <c r="X558" s="3">
        <f t="shared" si="96"/>
        <v>19.729721999999999</v>
      </c>
      <c r="Y558" s="3" t="s">
        <v>5112</v>
      </c>
      <c r="Z558" s="3">
        <f t="shared" si="97"/>
        <v>-155.09</v>
      </c>
      <c r="AA558" s="3" t="s">
        <v>11758</v>
      </c>
      <c r="AB558" s="3" t="str">
        <f t="shared" si="98"/>
        <v xml:space="preserve">[557, 557, 66000285,66000285,"Mauna Kea Adz Quarry", "", "Address Restricted, Hilo, HAWAII", "19.729722", "-155.09" ,[null, "", "", null, false], null], </v>
      </c>
    </row>
    <row r="559" spans="1:28">
      <c r="A559">
        <f t="shared" si="90"/>
        <v>558</v>
      </c>
      <c r="B559" s="1">
        <v>66000284</v>
      </c>
      <c r="C559" t="s">
        <v>8725</v>
      </c>
      <c r="D559" t="s">
        <v>11364</v>
      </c>
      <c r="E559" s="3" t="s">
        <v>7727</v>
      </c>
      <c r="F559" s="3" t="s">
        <v>9324</v>
      </c>
      <c r="G559" t="s">
        <v>5607</v>
      </c>
      <c r="H559">
        <v>19661015</v>
      </c>
      <c r="I559" t="s">
        <v>3354</v>
      </c>
      <c r="J559" s="2" t="str">
        <f t="shared" si="88"/>
        <v>Text</v>
      </c>
      <c r="K559" t="s">
        <v>3355</v>
      </c>
      <c r="L559" s="2" t="str">
        <f t="shared" si="89"/>
        <v>Photos</v>
      </c>
      <c r="M559">
        <v>20.265277999999999</v>
      </c>
      <c r="N559">
        <v>-155.86000100000001</v>
      </c>
      <c r="O559" t="str">
        <f t="shared" si="91"/>
        <v xml:space="preserve">[558, 558, </v>
      </c>
      <c r="P559" s="1" t="str">
        <f t="shared" si="92"/>
        <v>66000284,</v>
      </c>
      <c r="Q559" s="1" t="str">
        <f t="shared" si="93"/>
        <v>66000284,</v>
      </c>
      <c r="R559" t="s">
        <v>5108</v>
      </c>
      <c r="S559" t="str">
        <f t="shared" si="94"/>
        <v>Mookini Heiau</v>
      </c>
      <c r="T559" t="s">
        <v>5112</v>
      </c>
      <c r="U559" s="1" t="s">
        <v>5112</v>
      </c>
      <c r="V559" t="str">
        <f t="shared" si="95"/>
        <v>Northern tip of Hawaii, 1 mi. W of Upolu Point Airport, Hawi, HAWAII</v>
      </c>
      <c r="W559" s="4" t="s">
        <v>5112</v>
      </c>
      <c r="X559">
        <f t="shared" si="96"/>
        <v>20.265277999999999</v>
      </c>
      <c r="Y559" t="s">
        <v>5112</v>
      </c>
      <c r="Z559">
        <f t="shared" si="97"/>
        <v>-155.86000100000001</v>
      </c>
      <c r="AA559" t="s">
        <v>11758</v>
      </c>
      <c r="AB559" s="5" t="str">
        <f t="shared" si="98"/>
        <v xml:space="preserve">[558, 558, 66000284,66000284,"Mookini Heiau", "", "Northern tip of Hawaii, 1 mi. W of Upolu Point Airport, Hawi, HAWAII", "20.265278", "-155.860001" ,[null, "", "", null, false], null], </v>
      </c>
    </row>
    <row r="560" spans="1:28">
      <c r="A560">
        <f t="shared" si="90"/>
        <v>559</v>
      </c>
      <c r="B560" s="1">
        <v>7001173</v>
      </c>
      <c r="C560" t="s">
        <v>8725</v>
      </c>
      <c r="D560" t="s">
        <v>11364</v>
      </c>
      <c r="E560" s="3" t="s">
        <v>7728</v>
      </c>
      <c r="F560" s="3" t="s">
        <v>9325</v>
      </c>
      <c r="G560" t="s">
        <v>5608</v>
      </c>
      <c r="H560">
        <v>19661015</v>
      </c>
      <c r="I560" t="s">
        <v>4831</v>
      </c>
      <c r="J560" s="2" t="str">
        <f t="shared" si="88"/>
        <v>Text</v>
      </c>
      <c r="K560" t="s">
        <v>4832</v>
      </c>
      <c r="L560" s="2" t="str">
        <f t="shared" si="89"/>
        <v>Photos</v>
      </c>
      <c r="M560">
        <v>20.035288000000001</v>
      </c>
      <c r="N560">
        <v>-155.82818800000001</v>
      </c>
      <c r="O560" t="str">
        <f t="shared" si="91"/>
        <v xml:space="preserve">[559, 559, </v>
      </c>
      <c r="P560" s="1" t="str">
        <f t="shared" si="92"/>
        <v>7001173,</v>
      </c>
      <c r="Q560" s="1" t="str">
        <f t="shared" si="93"/>
        <v>7001173,</v>
      </c>
      <c r="R560" t="s">
        <v>5108</v>
      </c>
      <c r="S560" t="str">
        <f t="shared" si="94"/>
        <v>Pu'ukohola Heiau</v>
      </c>
      <c r="T560" t="s">
        <v>5112</v>
      </c>
      <c r="U560" s="1" t="s">
        <v>5112</v>
      </c>
      <c r="V560" t="str">
        <f t="shared" si="95"/>
        <v>0.9 mi. SE of Kawaihae, Kawaihae, HAWAII</v>
      </c>
      <c r="W560" s="4" t="s">
        <v>5112</v>
      </c>
      <c r="X560">
        <f t="shared" si="96"/>
        <v>20.035288000000001</v>
      </c>
      <c r="Y560" t="s">
        <v>5112</v>
      </c>
      <c r="Z560">
        <f t="shared" si="97"/>
        <v>-155.82818800000001</v>
      </c>
      <c r="AA560" t="s">
        <v>11758</v>
      </c>
      <c r="AB560" s="5" t="str">
        <f t="shared" si="98"/>
        <v xml:space="preserve">[559, 559, 7001173,7001173,"Pu'ukohola Heiau", "", "0.9 mi. SE of Kawaihae, Kawaihae, HAWAII", "20.035288", "-155.828188" ,[null, "", "", null, false], null], </v>
      </c>
    </row>
    <row r="561" spans="1:28" s="3" customFormat="1">
      <c r="A561" s="3">
        <f t="shared" si="90"/>
        <v>560</v>
      </c>
      <c r="B561" s="12">
        <v>66000105</v>
      </c>
      <c r="C561" s="3" t="s">
        <v>8725</v>
      </c>
      <c r="D561" s="3" t="s">
        <v>11364</v>
      </c>
      <c r="E561" s="3" t="s">
        <v>7729</v>
      </c>
      <c r="F561" s="3" t="s">
        <v>9326</v>
      </c>
      <c r="G561" s="3" t="s">
        <v>5609</v>
      </c>
      <c r="H561" s="3">
        <v>19720817</v>
      </c>
      <c r="I561" s="3" t="s">
        <v>4851</v>
      </c>
      <c r="J561" s="13" t="str">
        <f t="shared" si="88"/>
        <v>Text</v>
      </c>
      <c r="K561" s="3" t="s">
        <v>4852</v>
      </c>
      <c r="L561" s="13" t="str">
        <f t="shared" si="89"/>
        <v>Photos</v>
      </c>
      <c r="M561" s="3">
        <v>19.542915000000001</v>
      </c>
      <c r="N561" s="3">
        <v>-155.66585699999999</v>
      </c>
      <c r="O561" s="3" t="str">
        <f t="shared" si="91"/>
        <v xml:space="preserve">[560, 560, </v>
      </c>
      <c r="P561" s="12" t="str">
        <f t="shared" si="92"/>
        <v>66000105,</v>
      </c>
      <c r="Q561" s="12" t="str">
        <f t="shared" si="93"/>
        <v>66000105,</v>
      </c>
      <c r="R561" s="3" t="s">
        <v>5108</v>
      </c>
      <c r="S561" s="3" t="str">
        <f t="shared" si="94"/>
        <v>Pu'ukohola Heiau National Historic Site</v>
      </c>
      <c r="T561" s="3" t="s">
        <v>5112</v>
      </c>
      <c r="U561" s="12" t="s">
        <v>5112</v>
      </c>
      <c r="V561" s="3" t="str">
        <f t="shared" si="95"/>
        <v>N end of Hawaii off HI 26, about 1 mi. SE of Kawaihae, Kawaihae, Island of Hawaii, HAWAII</v>
      </c>
      <c r="W561" s="3" t="s">
        <v>5112</v>
      </c>
      <c r="X561" s="3">
        <f t="shared" si="96"/>
        <v>19.542915000000001</v>
      </c>
      <c r="Y561" s="3" t="s">
        <v>5112</v>
      </c>
      <c r="Z561" s="3">
        <f t="shared" si="97"/>
        <v>-155.66585699999999</v>
      </c>
      <c r="AA561" s="3" t="s">
        <v>11758</v>
      </c>
      <c r="AB561" s="3" t="str">
        <f t="shared" si="98"/>
        <v xml:space="preserve">[560, 560, 66000105,66000105,"Pu'ukohola Heiau National Historic Site", "", "N end of Hawaii off HI 26, about 1 mi. SE of Kawaihae, Kawaihae, Island of Hawaii, HAWAII", "19.542915", "-155.665857" ,[null, "", "", null, false], null], </v>
      </c>
    </row>
    <row r="562" spans="1:28">
      <c r="A562">
        <f t="shared" si="90"/>
        <v>561</v>
      </c>
      <c r="B562" s="1">
        <v>66000291</v>
      </c>
      <c r="C562" t="s">
        <v>8725</v>
      </c>
      <c r="D562" t="s">
        <v>11364</v>
      </c>
      <c r="E562" s="3" t="s">
        <v>7730</v>
      </c>
      <c r="F562" s="3" t="s">
        <v>9327</v>
      </c>
      <c r="G562" t="s">
        <v>5114</v>
      </c>
      <c r="H562">
        <v>19661015</v>
      </c>
      <c r="I562" t="s">
        <v>3368</v>
      </c>
      <c r="J562" s="2" t="str">
        <f t="shared" si="88"/>
        <v>Text</v>
      </c>
      <c r="K562" t="s">
        <v>3369</v>
      </c>
      <c r="L562" s="2" t="str">
        <f t="shared" si="89"/>
        <v>Photos</v>
      </c>
      <c r="M562">
        <v>19.06718</v>
      </c>
      <c r="N562">
        <v>-155.57969700000001</v>
      </c>
      <c r="O562" t="str">
        <f t="shared" si="91"/>
        <v xml:space="preserve">[561, 561, </v>
      </c>
      <c r="P562" s="1" t="str">
        <f t="shared" si="92"/>
        <v>66000291,</v>
      </c>
      <c r="Q562" s="1" t="str">
        <f t="shared" si="93"/>
        <v>66000291,</v>
      </c>
      <c r="R562" t="s">
        <v>5108</v>
      </c>
      <c r="S562" t="str">
        <f t="shared" si="94"/>
        <v>South Point Complex</v>
      </c>
      <c r="T562" t="s">
        <v>5112</v>
      </c>
      <c r="U562" s="1" t="s">
        <v>5112</v>
      </c>
      <c r="V562" t="str">
        <f t="shared" si="95"/>
        <v>Address Restricted, Naalehu, HAWAII</v>
      </c>
      <c r="W562" s="4" t="s">
        <v>5112</v>
      </c>
      <c r="X562">
        <f t="shared" si="96"/>
        <v>19.06718</v>
      </c>
      <c r="Y562" t="s">
        <v>5112</v>
      </c>
      <c r="Z562">
        <f t="shared" si="97"/>
        <v>-155.57969700000001</v>
      </c>
      <c r="AA562" t="s">
        <v>11758</v>
      </c>
      <c r="AB562" s="5" t="str">
        <f t="shared" si="98"/>
        <v xml:space="preserve">[561, 561, 66000291,66000291,"South Point Complex", "", "Address Restricted, Naalehu, HAWAII", "19.06718", "-155.579697" ,[null, "", "", null, false], null], </v>
      </c>
    </row>
    <row r="563" spans="1:28">
      <c r="A563">
        <f t="shared" si="90"/>
        <v>562</v>
      </c>
      <c r="B563" s="1">
        <v>87001295</v>
      </c>
      <c r="C563" t="s">
        <v>8725</v>
      </c>
      <c r="D563" t="s">
        <v>7732</v>
      </c>
      <c r="E563" s="3" t="s">
        <v>7731</v>
      </c>
      <c r="F563" s="3" t="s">
        <v>9328</v>
      </c>
      <c r="G563" t="s">
        <v>5610</v>
      </c>
      <c r="H563">
        <v>19870528</v>
      </c>
      <c r="I563" t="s">
        <v>2858</v>
      </c>
      <c r="J563" s="2" t="str">
        <f t="shared" si="88"/>
        <v>Text</v>
      </c>
      <c r="K563" t="s">
        <v>2859</v>
      </c>
      <c r="L563" s="2" t="str">
        <f t="shared" si="89"/>
        <v>Photos</v>
      </c>
      <c r="M563">
        <v>21.348693000000001</v>
      </c>
      <c r="N563">
        <v>-157.94402299999999</v>
      </c>
      <c r="O563" t="str">
        <f t="shared" si="91"/>
        <v xml:space="preserve">[562, 562, </v>
      </c>
      <c r="P563" s="1" t="str">
        <f t="shared" si="92"/>
        <v>87001295,</v>
      </c>
      <c r="Q563" s="1" t="str">
        <f t="shared" si="93"/>
        <v>87001295,</v>
      </c>
      <c r="R563" t="s">
        <v>5108</v>
      </c>
      <c r="S563" t="str">
        <f t="shared" si="94"/>
        <v>CINCPAC Headquarters</v>
      </c>
      <c r="T563" t="s">
        <v>5112</v>
      </c>
      <c r="U563" s="1" t="s">
        <v>5112</v>
      </c>
      <c r="V563" t="str">
        <f t="shared" si="95"/>
        <v>Pearl Harbor Naval Base, Pearl Harbor, HAWAII</v>
      </c>
      <c r="W563" s="4" t="s">
        <v>5112</v>
      </c>
      <c r="X563">
        <f t="shared" si="96"/>
        <v>21.348693000000001</v>
      </c>
      <c r="Y563" t="s">
        <v>5112</v>
      </c>
      <c r="Z563">
        <f t="shared" si="97"/>
        <v>-157.94402299999999</v>
      </c>
      <c r="AA563" t="s">
        <v>11758</v>
      </c>
      <c r="AB563" s="5" t="str">
        <f t="shared" si="98"/>
        <v xml:space="preserve">[562, 562, 87001295,87001295,"CINCPAC Headquarters", "", "Pearl Harbor Naval Base, Pearl Harbor, HAWAII", "21.348693", "-157.944023" ,[null, "", "", null, false], null], </v>
      </c>
    </row>
    <row r="564" spans="1:28">
      <c r="A564">
        <f t="shared" si="90"/>
        <v>563</v>
      </c>
      <c r="B564" s="1">
        <v>73000659</v>
      </c>
      <c r="C564" t="s">
        <v>8725</v>
      </c>
      <c r="D564" t="s">
        <v>7732</v>
      </c>
      <c r="E564" s="3" t="s">
        <v>7732</v>
      </c>
      <c r="F564" s="3" t="s">
        <v>9329</v>
      </c>
      <c r="G564" t="s">
        <v>5611</v>
      </c>
      <c r="H564">
        <v>19730702</v>
      </c>
      <c r="I564" t="s">
        <v>3424</v>
      </c>
      <c r="J564" s="2" t="str">
        <f t="shared" si="88"/>
        <v>Text</v>
      </c>
      <c r="K564" t="s">
        <v>3425</v>
      </c>
      <c r="L564" s="2" t="str">
        <f t="shared" si="89"/>
        <v>Photos</v>
      </c>
      <c r="M564">
        <v>21.316276999999999</v>
      </c>
      <c r="N564">
        <v>-157.88903099999999</v>
      </c>
      <c r="O564" t="str">
        <f t="shared" si="91"/>
        <v xml:space="preserve">[563, 563, </v>
      </c>
      <c r="P564" s="1" t="str">
        <f t="shared" si="92"/>
        <v>73000659,</v>
      </c>
      <c r="Q564" s="1" t="str">
        <f t="shared" si="93"/>
        <v>73000659,</v>
      </c>
      <c r="R564" t="s">
        <v>5108</v>
      </c>
      <c r="S564" t="str">
        <f t="shared" si="94"/>
        <v>FALLS OF CLYDE</v>
      </c>
      <c r="T564" t="s">
        <v>5112</v>
      </c>
      <c r="U564" s="1" t="s">
        <v>5112</v>
      </c>
      <c r="V564" t="str">
        <f t="shared" si="95"/>
        <v>Pier 7, Honolulu Harbor, Honolulu, HAWAII</v>
      </c>
      <c r="W564" s="4" t="s">
        <v>5112</v>
      </c>
      <c r="X564">
        <f t="shared" si="96"/>
        <v>21.316276999999999</v>
      </c>
      <c r="Y564" t="s">
        <v>5112</v>
      </c>
      <c r="Z564">
        <f t="shared" si="97"/>
        <v>-157.88903099999999</v>
      </c>
      <c r="AA564" t="s">
        <v>11758</v>
      </c>
      <c r="AB564" s="5" t="str">
        <f t="shared" si="98"/>
        <v xml:space="preserve">[563, 563, 73000659,73000659,"FALLS OF CLYDE", "", "Pier 7, Honolulu Harbor, Honolulu, HAWAII", "21.316277", "-157.889031" ,[null, "", "", null, false], null], </v>
      </c>
    </row>
    <row r="565" spans="1:28">
      <c r="A565">
        <f t="shared" si="90"/>
        <v>564</v>
      </c>
      <c r="B565" s="1">
        <v>85002725</v>
      </c>
      <c r="C565" t="s">
        <v>8725</v>
      </c>
      <c r="D565" t="s">
        <v>7732</v>
      </c>
      <c r="E565" s="3" t="s">
        <v>7732</v>
      </c>
      <c r="F565" s="3" t="s">
        <v>9330</v>
      </c>
      <c r="G565" t="s">
        <v>5612</v>
      </c>
      <c r="H565">
        <v>19850916</v>
      </c>
      <c r="I565" t="s">
        <v>1995</v>
      </c>
      <c r="J565" s="2" t="str">
        <f t="shared" si="88"/>
        <v>Text</v>
      </c>
      <c r="K565" t="s">
        <v>1996</v>
      </c>
      <c r="L565" s="2" t="str">
        <f t="shared" si="89"/>
        <v>Photos</v>
      </c>
      <c r="M565">
        <v>21.350856</v>
      </c>
      <c r="N565">
        <v>-157.945841</v>
      </c>
      <c r="O565" t="str">
        <f t="shared" si="91"/>
        <v xml:space="preserve">[564, 564, </v>
      </c>
      <c r="P565" s="1" t="str">
        <f t="shared" si="92"/>
        <v>85002725,</v>
      </c>
      <c r="Q565" s="1" t="str">
        <f t="shared" si="93"/>
        <v>85002725,</v>
      </c>
      <c r="R565" t="s">
        <v>5108</v>
      </c>
      <c r="S565" t="str">
        <f t="shared" si="94"/>
        <v>Hickam Field</v>
      </c>
      <c r="T565" t="s">
        <v>5112</v>
      </c>
      <c r="U565" s="1" t="s">
        <v>5112</v>
      </c>
      <c r="V565" t="str">
        <f t="shared" si="95"/>
        <v>SE of Pearl Harbor Naval Base, Honolulu, HAWAII</v>
      </c>
      <c r="W565" s="4" t="s">
        <v>5112</v>
      </c>
      <c r="X565">
        <f t="shared" si="96"/>
        <v>21.350856</v>
      </c>
      <c r="Y565" t="s">
        <v>5112</v>
      </c>
      <c r="Z565">
        <f t="shared" si="97"/>
        <v>-157.945841</v>
      </c>
      <c r="AA565" t="s">
        <v>11758</v>
      </c>
      <c r="AB565" s="5" t="str">
        <f t="shared" si="98"/>
        <v xml:space="preserve">[564, 564, 85002725,85002725,"Hickam Field", "", "SE of Pearl Harbor Naval Base, Honolulu, HAWAII", "21.350856", "-157.945841" ,[null, "", "", null, false], null], </v>
      </c>
    </row>
    <row r="566" spans="1:28">
      <c r="A566">
        <f t="shared" si="90"/>
        <v>565</v>
      </c>
      <c r="B566" s="1">
        <v>66000295</v>
      </c>
      <c r="C566" t="s">
        <v>8725</v>
      </c>
      <c r="D566" t="s">
        <v>7732</v>
      </c>
      <c r="E566" s="3" t="s">
        <v>7733</v>
      </c>
      <c r="F566" s="3" t="s">
        <v>9331</v>
      </c>
      <c r="G566" t="s">
        <v>5613</v>
      </c>
      <c r="H566">
        <v>19661015</v>
      </c>
      <c r="I566" t="s">
        <v>4218</v>
      </c>
      <c r="J566" s="2" t="str">
        <f t="shared" si="88"/>
        <v>Text</v>
      </c>
      <c r="K566" t="s">
        <v>4219</v>
      </c>
      <c r="L566" s="2" t="str">
        <f t="shared" si="89"/>
        <v>Photos</v>
      </c>
      <c r="M566">
        <v>21.399647999999999</v>
      </c>
      <c r="N566">
        <v>-157.79736500000001</v>
      </c>
      <c r="O566" t="str">
        <f t="shared" si="91"/>
        <v xml:space="preserve">[565, 565, </v>
      </c>
      <c r="P566" s="1" t="str">
        <f t="shared" si="92"/>
        <v>66000295,</v>
      </c>
      <c r="Q566" s="1" t="str">
        <f t="shared" si="93"/>
        <v>66000295,</v>
      </c>
      <c r="R566" t="s">
        <v>5108</v>
      </c>
      <c r="S566" t="str">
        <f t="shared" si="94"/>
        <v>Huilua Fishpond</v>
      </c>
      <c r="T566" t="s">
        <v>5112</v>
      </c>
      <c r="U566" s="1" t="s">
        <v>5112</v>
      </c>
      <c r="V566" t="str">
        <f t="shared" si="95"/>
        <v>In Kahana Bay, 13 mi. N of Kaneohe on HI 83 adjacent to Kahana Bay State Park, Kaneohe, HAWAII</v>
      </c>
      <c r="W566" s="4" t="s">
        <v>5112</v>
      </c>
      <c r="X566">
        <f t="shared" si="96"/>
        <v>21.399647999999999</v>
      </c>
      <c r="Y566" t="s">
        <v>5112</v>
      </c>
      <c r="Z566">
        <f t="shared" si="97"/>
        <v>-157.79736500000001</v>
      </c>
      <c r="AA566" t="s">
        <v>11758</v>
      </c>
      <c r="AB566" s="5" t="str">
        <f t="shared" si="98"/>
        <v xml:space="preserve">[565, 565, 66000295,66000295,"Huilua Fishpond", "", "In Kahana Bay, 13 mi. N of Kaneohe on HI 83 adjacent to Kahana Bay State Park, Kaneohe, HAWAII", "21.399648", "-157.797365" ,[null, "", "", null, false], null], </v>
      </c>
    </row>
    <row r="567" spans="1:28">
      <c r="A567">
        <f t="shared" si="90"/>
        <v>566</v>
      </c>
      <c r="B567" s="1">
        <v>66000293</v>
      </c>
      <c r="C567" t="s">
        <v>8725</v>
      </c>
      <c r="D567" t="s">
        <v>7732</v>
      </c>
      <c r="E567" s="3" t="s">
        <v>7732</v>
      </c>
      <c r="F567" s="3" t="s">
        <v>9332</v>
      </c>
      <c r="G567" t="s">
        <v>5614</v>
      </c>
      <c r="H567">
        <v>19661015</v>
      </c>
      <c r="I567" t="s">
        <v>2093</v>
      </c>
      <c r="J567" s="2" t="str">
        <f t="shared" si="88"/>
        <v>Text</v>
      </c>
      <c r="K567" t="s">
        <v>2094</v>
      </c>
      <c r="L567" s="2" t="str">
        <f t="shared" si="89"/>
        <v>Photos</v>
      </c>
      <c r="M567">
        <v>21.306816000000001</v>
      </c>
      <c r="N567">
        <v>-157.858734</v>
      </c>
      <c r="O567" t="str">
        <f t="shared" si="91"/>
        <v xml:space="preserve">[566, 566, </v>
      </c>
      <c r="P567" s="1" t="str">
        <f t="shared" si="92"/>
        <v>66000293,</v>
      </c>
      <c r="Q567" s="1" t="str">
        <f t="shared" si="93"/>
        <v>66000293,</v>
      </c>
      <c r="R567" t="s">
        <v>5108</v>
      </c>
      <c r="S567" t="str">
        <f t="shared" si="94"/>
        <v>Iolani Palace</v>
      </c>
      <c r="T567" t="s">
        <v>5112</v>
      </c>
      <c r="U567" s="1" t="s">
        <v>5112</v>
      </c>
      <c r="V567" t="str">
        <f t="shared" si="95"/>
        <v>364 S. King St., Honolulu, HAWAII</v>
      </c>
      <c r="W567" s="4" t="s">
        <v>5112</v>
      </c>
      <c r="X567">
        <f t="shared" si="96"/>
        <v>21.306816000000001</v>
      </c>
      <c r="Y567" t="s">
        <v>5112</v>
      </c>
      <c r="Z567">
        <f t="shared" si="97"/>
        <v>-157.858734</v>
      </c>
      <c r="AA567" t="s">
        <v>11758</v>
      </c>
      <c r="AB567" s="5" t="str">
        <f t="shared" si="98"/>
        <v xml:space="preserve">[566, 566, 66000293,66000293,"Iolani Palace", "", "364 S. King St., Honolulu, HAWAII", "21.306816", "-157.858734" ,[null, "", "", null, false], null], </v>
      </c>
    </row>
    <row r="568" spans="1:28">
      <c r="A568">
        <f t="shared" si="90"/>
        <v>567</v>
      </c>
      <c r="B568" s="1">
        <v>87001299</v>
      </c>
      <c r="C568" t="s">
        <v>8725</v>
      </c>
      <c r="D568" t="s">
        <v>7732</v>
      </c>
      <c r="E568" s="3" t="s">
        <v>7734</v>
      </c>
      <c r="F568" s="3" t="s">
        <v>9333</v>
      </c>
      <c r="G568" t="s">
        <v>5615</v>
      </c>
      <c r="H568">
        <v>19870528</v>
      </c>
      <c r="I568" t="s">
        <v>3028</v>
      </c>
      <c r="J568" s="2" t="str">
        <f t="shared" si="88"/>
        <v>Text</v>
      </c>
      <c r="K568" t="s">
        <v>3029</v>
      </c>
      <c r="L568" s="2" t="str">
        <f t="shared" si="89"/>
        <v>Photos</v>
      </c>
      <c r="M568">
        <v>21.402221999999998</v>
      </c>
      <c r="N568">
        <v>-157.73944399999999</v>
      </c>
      <c r="O568" t="str">
        <f t="shared" si="91"/>
        <v xml:space="preserve">[567, 567, </v>
      </c>
      <c r="P568" s="1" t="str">
        <f t="shared" si="92"/>
        <v>87001299,</v>
      </c>
      <c r="Q568" s="1" t="str">
        <f t="shared" si="93"/>
        <v>87001299,</v>
      </c>
      <c r="R568" t="s">
        <v>5108</v>
      </c>
      <c r="S568" t="str">
        <f t="shared" si="94"/>
        <v>Kaneohe Naval Air Station</v>
      </c>
      <c r="T568" t="s">
        <v>5112</v>
      </c>
      <c r="U568" s="1" t="s">
        <v>5112</v>
      </c>
      <c r="V568" t="str">
        <f t="shared" si="95"/>
        <v>Area between First St. and Kaneohe Bay, Kailua, HAWAII</v>
      </c>
      <c r="W568" s="4" t="s">
        <v>5112</v>
      </c>
      <c r="X568">
        <f t="shared" si="96"/>
        <v>21.402221999999998</v>
      </c>
      <c r="Y568" t="s">
        <v>5112</v>
      </c>
      <c r="Z568">
        <f t="shared" si="97"/>
        <v>-157.73944399999999</v>
      </c>
      <c r="AA568" t="s">
        <v>11758</v>
      </c>
      <c r="AB568" s="5" t="str">
        <f t="shared" si="98"/>
        <v xml:space="preserve">[567, 567, 87001299,87001299,"Kaneohe Naval Air Station", "", "Area between First St. and Kaneohe Bay, Kailua, HAWAII", "21.402222", "-157.739444" ,[null, "", "", null, false], null], </v>
      </c>
    </row>
    <row r="569" spans="1:28">
      <c r="A569">
        <f t="shared" si="90"/>
        <v>568</v>
      </c>
      <c r="B569" s="1">
        <v>66000294</v>
      </c>
      <c r="C569" t="s">
        <v>8725</v>
      </c>
      <c r="D569" t="s">
        <v>7732</v>
      </c>
      <c r="E569" s="3" t="s">
        <v>7732</v>
      </c>
      <c r="F569" s="3" t="s">
        <v>9334</v>
      </c>
      <c r="G569" t="s">
        <v>5616</v>
      </c>
      <c r="H569">
        <v>19661015</v>
      </c>
      <c r="I569" t="s">
        <v>1273</v>
      </c>
      <c r="J569" s="2" t="str">
        <f t="shared" si="88"/>
        <v>Text</v>
      </c>
      <c r="K569" t="s">
        <v>1274</v>
      </c>
      <c r="L569" s="2" t="str">
        <f t="shared" si="89"/>
        <v>Photos</v>
      </c>
      <c r="M569">
        <v>21.304290000000002</v>
      </c>
      <c r="N569">
        <v>-157.856774</v>
      </c>
      <c r="O569" t="str">
        <f t="shared" si="91"/>
        <v xml:space="preserve">[568, 568, </v>
      </c>
      <c r="P569" s="1" t="str">
        <f t="shared" si="92"/>
        <v>66000294,</v>
      </c>
      <c r="Q569" s="1" t="str">
        <f t="shared" si="93"/>
        <v>66000294,</v>
      </c>
      <c r="R569" t="s">
        <v>5108</v>
      </c>
      <c r="S569" t="str">
        <f t="shared" si="94"/>
        <v>Kawaiahao Church and Mission Houses</v>
      </c>
      <c r="T569" t="s">
        <v>5112</v>
      </c>
      <c r="U569" s="1" t="s">
        <v>5112</v>
      </c>
      <c r="V569" t="str">
        <f t="shared" si="95"/>
        <v>957 Punchbowl St., 553 S. King St., Honolulu, HAWAII</v>
      </c>
      <c r="W569" s="4" t="s">
        <v>5112</v>
      </c>
      <c r="X569">
        <f t="shared" si="96"/>
        <v>21.304290000000002</v>
      </c>
      <c r="Y569" t="s">
        <v>5112</v>
      </c>
      <c r="Z569">
        <f t="shared" si="97"/>
        <v>-157.856774</v>
      </c>
      <c r="AA569" t="s">
        <v>11758</v>
      </c>
      <c r="AB569" s="5" t="str">
        <f t="shared" si="98"/>
        <v xml:space="preserve">[568, 568, 66000294,66000294,"Kawaiahao Church and Mission Houses", "", "957 Punchbowl St., 553 S. King St., Honolulu, HAWAII", "21.30429", "-157.856774" ,[null, "", "", null, false], null], </v>
      </c>
    </row>
    <row r="570" spans="1:28">
      <c r="A570">
        <f t="shared" si="90"/>
        <v>569</v>
      </c>
      <c r="B570" s="1">
        <v>91001379</v>
      </c>
      <c r="C570" t="s">
        <v>8725</v>
      </c>
      <c r="D570" t="s">
        <v>7732</v>
      </c>
      <c r="E570" s="3" t="s">
        <v>7735</v>
      </c>
      <c r="F570" s="3" t="s">
        <v>9335</v>
      </c>
      <c r="G570" t="s">
        <v>5617</v>
      </c>
      <c r="H570">
        <v>19910919</v>
      </c>
      <c r="I570" t="s">
        <v>3806</v>
      </c>
      <c r="J570" s="2" t="str">
        <f t="shared" si="88"/>
        <v>Text</v>
      </c>
      <c r="K570" t="s">
        <v>3807</v>
      </c>
      <c r="L570" s="2" t="str">
        <f t="shared" si="89"/>
        <v>Photos</v>
      </c>
      <c r="M570">
        <v>19.896766</v>
      </c>
      <c r="N570">
        <v>-155.58278200000001</v>
      </c>
      <c r="O570" t="str">
        <f t="shared" si="91"/>
        <v xml:space="preserve">[569, 569, </v>
      </c>
      <c r="P570" s="1" t="str">
        <f t="shared" si="92"/>
        <v>91001379,</v>
      </c>
      <c r="Q570" s="1" t="str">
        <f t="shared" si="93"/>
        <v>91001379,</v>
      </c>
      <c r="R570" t="s">
        <v>5108</v>
      </c>
      <c r="S570" t="str">
        <f t="shared" si="94"/>
        <v>Opana Radar Site</v>
      </c>
      <c r="T570" t="s">
        <v>5112</v>
      </c>
      <c r="U570" s="1" t="s">
        <v>5112</v>
      </c>
      <c r="V570" t="str">
        <f t="shared" si="95"/>
        <v>Off Kamehameha Hwy. S of Kawela Bay, Kawela, HAWAII</v>
      </c>
      <c r="W570" s="4" t="s">
        <v>5112</v>
      </c>
      <c r="X570">
        <f t="shared" si="96"/>
        <v>19.896766</v>
      </c>
      <c r="Y570" t="s">
        <v>5112</v>
      </c>
      <c r="Z570">
        <f t="shared" si="97"/>
        <v>-155.58278200000001</v>
      </c>
      <c r="AA570" t="s">
        <v>11758</v>
      </c>
      <c r="AB570" s="5" t="str">
        <f t="shared" si="98"/>
        <v xml:space="preserve">[569, 569, 91001379,91001379,"Opana Radar Site", "", "Off Kamehameha Hwy. S of Kawela Bay, Kawela, HAWAII", "19.896766", "-155.582782" ,[null, "", "", null, false], null], </v>
      </c>
    </row>
    <row r="571" spans="1:28">
      <c r="A571">
        <f t="shared" si="90"/>
        <v>570</v>
      </c>
      <c r="B571" s="1">
        <v>84000104</v>
      </c>
      <c r="C571" t="s">
        <v>8725</v>
      </c>
      <c r="D571" t="s">
        <v>7732</v>
      </c>
      <c r="E571" s="3" t="s">
        <v>7732</v>
      </c>
      <c r="F571" s="3" t="s">
        <v>9336</v>
      </c>
      <c r="G571" t="s">
        <v>5618</v>
      </c>
      <c r="H571">
        <v>19841026</v>
      </c>
      <c r="I571" t="s">
        <v>2898</v>
      </c>
      <c r="J571" s="2" t="str">
        <f t="shared" si="88"/>
        <v>Text</v>
      </c>
      <c r="K571" t="s">
        <v>2899</v>
      </c>
      <c r="L571" s="2" t="str">
        <f t="shared" si="89"/>
        <v>Photos</v>
      </c>
      <c r="M571">
        <v>21.306944000000001</v>
      </c>
      <c r="N571">
        <v>-157.85833299999999</v>
      </c>
      <c r="O571" t="str">
        <f t="shared" si="91"/>
        <v xml:space="preserve">[570, 570, </v>
      </c>
      <c r="P571" s="1" t="str">
        <f t="shared" si="92"/>
        <v>84000104,</v>
      </c>
      <c r="Q571" s="1" t="str">
        <f t="shared" si="93"/>
        <v>84000104,</v>
      </c>
      <c r="R571" t="s">
        <v>5108</v>
      </c>
      <c r="S571" t="str">
        <f t="shared" si="94"/>
        <v>Palm Circle Historic District</v>
      </c>
      <c r="T571" t="s">
        <v>5112</v>
      </c>
      <c r="U571" s="1" t="s">
        <v>5112</v>
      </c>
      <c r="V571" t="str">
        <f t="shared" si="95"/>
        <v>Roughly bounded by Carter Dr., Richardson and Funston Rds., A and B Sts., Honolulu, HAWAII</v>
      </c>
      <c r="W571" s="4" t="s">
        <v>5112</v>
      </c>
      <c r="X571">
        <f t="shared" si="96"/>
        <v>21.306944000000001</v>
      </c>
      <c r="Y571" t="s">
        <v>5112</v>
      </c>
      <c r="Z571">
        <f t="shared" si="97"/>
        <v>-157.85833299999999</v>
      </c>
      <c r="AA571" t="s">
        <v>11758</v>
      </c>
      <c r="AB571" s="5" t="str">
        <f t="shared" si="98"/>
        <v xml:space="preserve">[570, 570, 84000104,84000104,"Palm Circle Historic District", "", "Roughly bounded by Carter Dr., Richardson and Funston Rds., A and B Sts., Honolulu, HAWAII", "21.306944", "-157.858333" ,[null, "", "", null, false], null], </v>
      </c>
    </row>
    <row r="572" spans="1:28">
      <c r="A572">
        <f t="shared" si="90"/>
        <v>571</v>
      </c>
      <c r="B572" s="1">
        <v>66000940</v>
      </c>
      <c r="C572" t="s">
        <v>8725</v>
      </c>
      <c r="D572" t="s">
        <v>7732</v>
      </c>
      <c r="E572" s="3" t="s">
        <v>7736</v>
      </c>
      <c r="F572" s="3" t="s">
        <v>9337</v>
      </c>
      <c r="G572" t="s">
        <v>5619</v>
      </c>
      <c r="H572">
        <v>19661015</v>
      </c>
      <c r="I572" t="s">
        <v>3418</v>
      </c>
      <c r="J572" s="2" t="str">
        <f t="shared" si="88"/>
        <v>Text</v>
      </c>
      <c r="K572" t="s">
        <v>3419</v>
      </c>
      <c r="L572" s="2" t="str">
        <f t="shared" si="89"/>
        <v>Photos</v>
      </c>
      <c r="M572">
        <v>21.397221999999999</v>
      </c>
      <c r="N572">
        <v>-157.973333</v>
      </c>
      <c r="O572" t="str">
        <f t="shared" si="91"/>
        <v xml:space="preserve">[571, 571, </v>
      </c>
      <c r="P572" s="1" t="str">
        <f t="shared" si="92"/>
        <v>66000940,</v>
      </c>
      <c r="Q572" s="1" t="str">
        <f t="shared" si="93"/>
        <v>66000940,</v>
      </c>
      <c r="R572" t="s">
        <v>5108</v>
      </c>
      <c r="S572" t="str">
        <f t="shared" si="94"/>
        <v>Pearl Harbor, U.S. Naval Base</v>
      </c>
      <c r="T572" t="s">
        <v>5112</v>
      </c>
      <c r="U572" s="1" t="s">
        <v>5112</v>
      </c>
      <c r="V572" t="str">
        <f t="shared" si="95"/>
        <v>3 mi. S of Pearl City on HI 73, Pearl City, HAWAII</v>
      </c>
      <c r="W572" s="4" t="s">
        <v>5112</v>
      </c>
      <c r="X572">
        <f t="shared" si="96"/>
        <v>21.397221999999999</v>
      </c>
      <c r="Y572" t="s">
        <v>5112</v>
      </c>
      <c r="Z572">
        <f t="shared" si="97"/>
        <v>-157.973333</v>
      </c>
      <c r="AA572" t="s">
        <v>11758</v>
      </c>
      <c r="AB572" s="5" t="str">
        <f t="shared" si="98"/>
        <v xml:space="preserve">[571, 571, 66000940,66000940,"Pearl Harbor, U.S. Naval Base", "", "3 mi. S of Pearl City on HI 73, Pearl City, HAWAII", "21.397222", "-157.973333" ,[null, "", "", null, false], null], </v>
      </c>
    </row>
    <row r="573" spans="1:28">
      <c r="A573">
        <f t="shared" si="90"/>
        <v>572</v>
      </c>
      <c r="B573" s="1">
        <v>66000292</v>
      </c>
      <c r="C573" t="s">
        <v>8725</v>
      </c>
      <c r="D573" t="s">
        <v>7732</v>
      </c>
      <c r="E573" s="3" t="s">
        <v>7737</v>
      </c>
      <c r="F573" s="3" t="s">
        <v>9338</v>
      </c>
      <c r="G573" t="s">
        <v>5620</v>
      </c>
      <c r="H573">
        <v>19661015</v>
      </c>
      <c r="I573" t="s">
        <v>1277</v>
      </c>
      <c r="J573" s="2" t="str">
        <f t="shared" si="88"/>
        <v>Text</v>
      </c>
      <c r="K573" t="s">
        <v>1278</v>
      </c>
      <c r="L573" s="2" t="str">
        <f t="shared" si="89"/>
        <v>Photos</v>
      </c>
      <c r="M573">
        <v>21.592760999999999</v>
      </c>
      <c r="N573">
        <v>-158.10341099999999</v>
      </c>
      <c r="O573" t="str">
        <f t="shared" si="91"/>
        <v xml:space="preserve">[572, 572, </v>
      </c>
      <c r="P573" s="1" t="str">
        <f t="shared" si="92"/>
        <v>66000292,</v>
      </c>
      <c r="Q573" s="1" t="str">
        <f t="shared" si="93"/>
        <v>66000292,</v>
      </c>
      <c r="R573" t="s">
        <v>5108</v>
      </c>
      <c r="S573" t="str">
        <f t="shared" si="94"/>
        <v>Puu o Mahuka Heiau</v>
      </c>
      <c r="T573" t="s">
        <v>5112</v>
      </c>
      <c r="U573" s="1" t="s">
        <v>5112</v>
      </c>
      <c r="V573" t="str">
        <f t="shared" si="95"/>
        <v>4 mi. NE of Haleiwa on HI 83, overlooking Waimea Bay, Haleiwa, HAWAII</v>
      </c>
      <c r="W573" s="4" t="s">
        <v>5112</v>
      </c>
      <c r="X573">
        <f t="shared" si="96"/>
        <v>21.592760999999999</v>
      </c>
      <c r="Y573" t="s">
        <v>5112</v>
      </c>
      <c r="Z573">
        <f t="shared" si="97"/>
        <v>-158.10341099999999</v>
      </c>
      <c r="AA573" t="s">
        <v>11758</v>
      </c>
      <c r="AB573" s="5" t="str">
        <f t="shared" si="98"/>
        <v xml:space="preserve">[572, 572, 66000292,66000292,"Puu o Mahuka Heiau", "", "4 mi. NE of Haleiwa on HI 83, overlooking Waimea Bay, Haleiwa, HAWAII", "21.592761", "-158.103411" ,[null, "", "", null, false], null], </v>
      </c>
    </row>
    <row r="574" spans="1:28">
      <c r="A574">
        <f t="shared" si="90"/>
        <v>573</v>
      </c>
      <c r="B574" s="1">
        <v>89001083</v>
      </c>
      <c r="C574" t="s">
        <v>8725</v>
      </c>
      <c r="D574" t="s">
        <v>7732</v>
      </c>
      <c r="E574" s="3" t="s">
        <v>7732</v>
      </c>
      <c r="F574" s="3" t="s">
        <v>9339</v>
      </c>
      <c r="G574" t="s">
        <v>5621</v>
      </c>
      <c r="H574">
        <v>19890505</v>
      </c>
      <c r="I574" t="s">
        <v>3420</v>
      </c>
      <c r="J574" s="2" t="str">
        <f t="shared" si="88"/>
        <v>Text</v>
      </c>
      <c r="K574" t="s">
        <v>3421</v>
      </c>
      <c r="L574" s="2" t="str">
        <f t="shared" si="89"/>
        <v>Photos</v>
      </c>
      <c r="M574">
        <v>21.344507</v>
      </c>
      <c r="N574">
        <v>-157.97489100000001</v>
      </c>
      <c r="O574" t="str">
        <f t="shared" si="91"/>
        <v xml:space="preserve">[573, 573, </v>
      </c>
      <c r="P574" s="1" t="str">
        <f t="shared" si="92"/>
        <v>89001083,</v>
      </c>
      <c r="Q574" s="1" t="str">
        <f t="shared" si="93"/>
        <v>89001083,</v>
      </c>
      <c r="R574" t="s">
        <v>5108</v>
      </c>
      <c r="S574" t="str">
        <f t="shared" si="94"/>
        <v>USS ARIZONA Wreck</v>
      </c>
      <c r="T574" t="s">
        <v>5112</v>
      </c>
      <c r="U574" s="1" t="s">
        <v>5112</v>
      </c>
      <c r="V574" t="str">
        <f t="shared" si="95"/>
        <v>Off Ford Island, Pearl Harbor, Honolulu, HAWAII</v>
      </c>
      <c r="W574" s="4" t="s">
        <v>5112</v>
      </c>
      <c r="X574">
        <f t="shared" si="96"/>
        <v>21.344507</v>
      </c>
      <c r="Y574" t="s">
        <v>5112</v>
      </c>
      <c r="Z574">
        <f t="shared" si="97"/>
        <v>-157.97489100000001</v>
      </c>
      <c r="AA574" t="s">
        <v>11758</v>
      </c>
      <c r="AB574" s="5" t="str">
        <f t="shared" si="98"/>
        <v xml:space="preserve">[573, 573, 89001083,89001083,"USS ARIZONA Wreck", "", "Off Ford Island, Pearl Harbor, Honolulu, HAWAII", "21.344507", "-157.974891" ,[null, "", "", null, false], null], </v>
      </c>
    </row>
    <row r="575" spans="1:28">
      <c r="A575">
        <f t="shared" si="90"/>
        <v>574</v>
      </c>
      <c r="B575" s="1">
        <v>82000149</v>
      </c>
      <c r="C575" t="s">
        <v>8725</v>
      </c>
      <c r="D575" t="s">
        <v>7732</v>
      </c>
      <c r="E575" s="3" t="s">
        <v>7732</v>
      </c>
      <c r="F575" s="3" t="s">
        <v>9340</v>
      </c>
      <c r="G575" t="s">
        <v>5622</v>
      </c>
      <c r="H575">
        <v>19821116</v>
      </c>
      <c r="I575" t="s">
        <v>2724</v>
      </c>
      <c r="J575" s="2" t="str">
        <f t="shared" si="88"/>
        <v>Text</v>
      </c>
      <c r="K575" t="s">
        <v>2725</v>
      </c>
      <c r="L575" s="2" t="str">
        <f t="shared" si="89"/>
        <v>Photos</v>
      </c>
      <c r="M575">
        <v>21.368746999999999</v>
      </c>
      <c r="N575">
        <v>-157.939401</v>
      </c>
      <c r="O575" t="str">
        <f t="shared" si="91"/>
        <v xml:space="preserve">[574, 574, </v>
      </c>
      <c r="P575" s="1" t="str">
        <f t="shared" si="92"/>
        <v>82000149,</v>
      </c>
      <c r="Q575" s="1" t="str">
        <f t="shared" si="93"/>
        <v>82000149,</v>
      </c>
      <c r="R575" t="s">
        <v>5108</v>
      </c>
      <c r="S575" t="str">
        <f t="shared" si="94"/>
        <v>USS BOWFIN</v>
      </c>
      <c r="T575" t="s">
        <v>5112</v>
      </c>
      <c r="U575" s="1" t="s">
        <v>5112</v>
      </c>
      <c r="V575" t="str">
        <f t="shared" si="95"/>
        <v>11 Arizona Memorial Dr., Honolulu, HAWAII</v>
      </c>
      <c r="W575" s="4" t="s">
        <v>5112</v>
      </c>
      <c r="X575">
        <f t="shared" si="96"/>
        <v>21.368746999999999</v>
      </c>
      <c r="Y575" t="s">
        <v>5112</v>
      </c>
      <c r="Z575">
        <f t="shared" si="97"/>
        <v>-157.939401</v>
      </c>
      <c r="AA575" t="s">
        <v>11758</v>
      </c>
      <c r="AB575" s="5" t="str">
        <f t="shared" si="98"/>
        <v xml:space="preserve">[574, 574, 82000149,82000149,"USS BOWFIN", "", "11 Arizona Memorial Dr., Honolulu, HAWAII", "21.368747", "-157.939401" ,[null, "", "", null, false], null], </v>
      </c>
    </row>
    <row r="576" spans="1:28">
      <c r="A576">
        <f t="shared" si="90"/>
        <v>575</v>
      </c>
      <c r="B576" s="1">
        <v>89001084</v>
      </c>
      <c r="C576" t="s">
        <v>8725</v>
      </c>
      <c r="D576" t="s">
        <v>7732</v>
      </c>
      <c r="E576" s="3" t="s">
        <v>7732</v>
      </c>
      <c r="F576" s="3" t="s">
        <v>9341</v>
      </c>
      <c r="G576" t="s">
        <v>5621</v>
      </c>
      <c r="H576">
        <v>19890505</v>
      </c>
      <c r="I576" t="s">
        <v>3422</v>
      </c>
      <c r="J576" s="2" t="str">
        <f t="shared" si="88"/>
        <v>Text</v>
      </c>
      <c r="K576" t="s">
        <v>3423</v>
      </c>
      <c r="L576" s="2" t="str">
        <f t="shared" si="89"/>
        <v>Photos</v>
      </c>
      <c r="M576">
        <v>21.344507</v>
      </c>
      <c r="N576">
        <v>-157.97489100000001</v>
      </c>
      <c r="O576" t="str">
        <f t="shared" si="91"/>
        <v xml:space="preserve">[575, 575, </v>
      </c>
      <c r="P576" s="1" t="str">
        <f t="shared" si="92"/>
        <v>89001084,</v>
      </c>
      <c r="Q576" s="1" t="str">
        <f t="shared" si="93"/>
        <v>89001084,</v>
      </c>
      <c r="R576" t="s">
        <v>5108</v>
      </c>
      <c r="S576" t="str">
        <f t="shared" si="94"/>
        <v>USS UTAH Wreck</v>
      </c>
      <c r="T576" t="s">
        <v>5112</v>
      </c>
      <c r="U576" s="1" t="s">
        <v>5112</v>
      </c>
      <c r="V576" t="str">
        <f t="shared" si="95"/>
        <v>Off Ford Island, Pearl Harbor, Honolulu, HAWAII</v>
      </c>
      <c r="W576" s="4" t="s">
        <v>5112</v>
      </c>
      <c r="X576">
        <f t="shared" si="96"/>
        <v>21.344507</v>
      </c>
      <c r="Y576" t="s">
        <v>5112</v>
      </c>
      <c r="Z576">
        <f t="shared" si="97"/>
        <v>-157.97489100000001</v>
      </c>
      <c r="AA576" t="s">
        <v>11758</v>
      </c>
      <c r="AB576" s="5" t="str">
        <f t="shared" si="98"/>
        <v xml:space="preserve">[575, 575, 89001084,89001084,"USS UTAH Wreck", "", "Off Ford Island, Pearl Harbor, Honolulu, HAWAII", "21.344507", "-157.974891" ,[null, "", "", null, false], null], </v>
      </c>
    </row>
    <row r="577" spans="1:28">
      <c r="A577">
        <f t="shared" si="90"/>
        <v>576</v>
      </c>
      <c r="B577" s="1">
        <v>73000666</v>
      </c>
      <c r="C577" t="s">
        <v>8725</v>
      </c>
      <c r="D577" t="s">
        <v>7732</v>
      </c>
      <c r="E577" s="3" t="s">
        <v>7732</v>
      </c>
      <c r="F577" s="3" t="s">
        <v>9342</v>
      </c>
      <c r="G577" t="s">
        <v>5623</v>
      </c>
      <c r="H577">
        <v>19730618</v>
      </c>
      <c r="I577" t="s">
        <v>4805</v>
      </c>
      <c r="J577" s="2" t="str">
        <f t="shared" si="88"/>
        <v>Text</v>
      </c>
      <c r="K577" t="s">
        <v>4806</v>
      </c>
      <c r="L577" s="2" t="str">
        <f t="shared" si="89"/>
        <v>Photos</v>
      </c>
      <c r="M577">
        <v>21.308706000000001</v>
      </c>
      <c r="N577">
        <v>-157.85670400000001</v>
      </c>
      <c r="O577" t="str">
        <f t="shared" si="91"/>
        <v xml:space="preserve">[576, 576, </v>
      </c>
      <c r="P577" s="1" t="str">
        <f t="shared" si="92"/>
        <v>73000666,</v>
      </c>
      <c r="Q577" s="1" t="str">
        <f t="shared" si="93"/>
        <v>73000666,</v>
      </c>
      <c r="R577" t="s">
        <v>5108</v>
      </c>
      <c r="S577" t="str">
        <f t="shared" si="94"/>
        <v>Washington Place</v>
      </c>
      <c r="T577" t="s">
        <v>5112</v>
      </c>
      <c r="U577" s="1" t="s">
        <v>5112</v>
      </c>
      <c r="V577" t="str">
        <f t="shared" si="95"/>
        <v>320 Beretania St., Honolulu, HAWAII</v>
      </c>
      <c r="W577" s="4" t="s">
        <v>5112</v>
      </c>
      <c r="X577">
        <f t="shared" si="96"/>
        <v>21.308706000000001</v>
      </c>
      <c r="Y577" t="s">
        <v>5112</v>
      </c>
      <c r="Z577">
        <f t="shared" si="97"/>
        <v>-157.85670400000001</v>
      </c>
      <c r="AA577" t="s">
        <v>11758</v>
      </c>
      <c r="AB577" s="5" t="str">
        <f t="shared" si="98"/>
        <v xml:space="preserve">[576, 576, 73000666,73000666,"Washington Place", "", "320 Beretania St., Honolulu, HAWAII", "21.308706", "-157.856704" ,[null, "", "", null, false], null], </v>
      </c>
    </row>
    <row r="578" spans="1:28">
      <c r="A578">
        <f t="shared" si="90"/>
        <v>577</v>
      </c>
      <c r="B578" s="1">
        <v>87001297</v>
      </c>
      <c r="C578" t="s">
        <v>8725</v>
      </c>
      <c r="D578" t="s">
        <v>7732</v>
      </c>
      <c r="E578" s="3" t="s">
        <v>7738</v>
      </c>
      <c r="F578" s="3" t="s">
        <v>9343</v>
      </c>
      <c r="G578" t="s">
        <v>5624</v>
      </c>
      <c r="H578">
        <v>19870528</v>
      </c>
      <c r="I578" t="s">
        <v>2862</v>
      </c>
      <c r="J578" s="2" t="str">
        <f t="shared" ref="J578:J641" si="99">HYPERLINK(I578,"Text")</f>
        <v>Text</v>
      </c>
      <c r="K578" t="s">
        <v>2863</v>
      </c>
      <c r="L578" s="2" t="str">
        <f t="shared" ref="L578:L641" si="100">HYPERLINK(K578,"Photos")</f>
        <v>Photos</v>
      </c>
      <c r="M578">
        <v>21.495495999999999</v>
      </c>
      <c r="N578">
        <v>-158.06265500000001</v>
      </c>
      <c r="O578" t="str">
        <f t="shared" si="91"/>
        <v xml:space="preserve">[577, 577, </v>
      </c>
      <c r="P578" s="1" t="str">
        <f t="shared" si="92"/>
        <v>87001297,</v>
      </c>
      <c r="Q578" s="1" t="str">
        <f t="shared" si="93"/>
        <v>87001297,</v>
      </c>
      <c r="R578" t="s">
        <v>5108</v>
      </c>
      <c r="S578" t="str">
        <f t="shared" si="94"/>
        <v>Wheeler Field</v>
      </c>
      <c r="T578" t="s">
        <v>5112</v>
      </c>
      <c r="U578" s="1" t="s">
        <v>5112</v>
      </c>
      <c r="V578" t="str">
        <f t="shared" si="95"/>
        <v>Area around Wright Ave. and the flight line, Schofield Barracks, HAWAII</v>
      </c>
      <c r="W578" s="4" t="s">
        <v>5112</v>
      </c>
      <c r="X578">
        <f t="shared" si="96"/>
        <v>21.495495999999999</v>
      </c>
      <c r="Y578" t="s">
        <v>5112</v>
      </c>
      <c r="Z578">
        <f t="shared" si="97"/>
        <v>-158.06265500000001</v>
      </c>
      <c r="AA578" t="s">
        <v>11758</v>
      </c>
      <c r="AB578" s="5" t="str">
        <f t="shared" si="98"/>
        <v xml:space="preserve">[577, 577, 87001297,87001297,"Wheeler Field", "", "Area around Wright Ave. and the flight line, Schofield Barracks, HAWAII", "21.495496", "-158.062655" ,[null, "", "", null, false], null], </v>
      </c>
    </row>
    <row r="579" spans="1:28">
      <c r="A579">
        <f t="shared" si="90"/>
        <v>578</v>
      </c>
      <c r="B579" s="1">
        <v>76002145</v>
      </c>
      <c r="C579" t="s">
        <v>8725</v>
      </c>
      <c r="D579" t="s">
        <v>11365</v>
      </c>
      <c r="E579" s="3" t="s">
        <v>7739</v>
      </c>
      <c r="F579" s="3" t="s">
        <v>9344</v>
      </c>
      <c r="G579" t="s">
        <v>5625</v>
      </c>
      <c r="H579">
        <v>19760107</v>
      </c>
      <c r="I579" t="s">
        <v>2145</v>
      </c>
      <c r="J579" s="2" t="str">
        <f t="shared" si="99"/>
        <v>Text</v>
      </c>
      <c r="K579" t="s">
        <v>2146</v>
      </c>
      <c r="L579" s="2" t="str">
        <f t="shared" si="100"/>
        <v>Photos</v>
      </c>
      <c r="M579">
        <v>21.189301</v>
      </c>
      <c r="N579">
        <v>-156.98180500000001</v>
      </c>
      <c r="O579" t="str">
        <f t="shared" si="91"/>
        <v xml:space="preserve">[578, 578, </v>
      </c>
      <c r="P579" s="1" t="str">
        <f t="shared" si="92"/>
        <v>76002145,</v>
      </c>
      <c r="Q579" s="1" t="str">
        <f t="shared" si="93"/>
        <v>76002145,</v>
      </c>
      <c r="R579" t="s">
        <v>5108</v>
      </c>
      <c r="S579" t="str">
        <f t="shared" si="94"/>
        <v>Kalaupapa National Historical Park</v>
      </c>
      <c r="T579" t="s">
        <v>5112</v>
      </c>
      <c r="U579" s="1" t="s">
        <v>5112</v>
      </c>
      <c r="V579" t="str">
        <f t="shared" si="95"/>
        <v>Molokai Island, Kalaupapa, HAWAII</v>
      </c>
      <c r="W579" s="4" t="s">
        <v>5112</v>
      </c>
      <c r="X579">
        <f t="shared" si="96"/>
        <v>21.189301</v>
      </c>
      <c r="Y579" t="s">
        <v>5112</v>
      </c>
      <c r="Z579">
        <f t="shared" si="97"/>
        <v>-156.98180500000001</v>
      </c>
      <c r="AA579" t="s">
        <v>11758</v>
      </c>
      <c r="AB579" s="5" t="str">
        <f t="shared" si="98"/>
        <v xml:space="preserve">[578, 578, 76002145,76002145,"Kalaupapa National Historical Park", "", "Molokai Island, Kalaupapa, HAWAII", "21.189301", "-156.981805" ,[null, "", "", null, false], null], </v>
      </c>
    </row>
    <row r="580" spans="1:28">
      <c r="A580">
        <f t="shared" si="90"/>
        <v>579</v>
      </c>
      <c r="B580" s="1">
        <v>66000298</v>
      </c>
      <c r="C580" t="s">
        <v>8725</v>
      </c>
      <c r="D580" t="s">
        <v>11366</v>
      </c>
      <c r="E580" s="3" t="s">
        <v>7740</v>
      </c>
      <c r="F580" s="3" t="s">
        <v>9345</v>
      </c>
      <c r="G580" t="s">
        <v>5626</v>
      </c>
      <c r="H580">
        <v>19661015</v>
      </c>
      <c r="I580" t="s">
        <v>2317</v>
      </c>
      <c r="J580" s="2" t="str">
        <f t="shared" si="99"/>
        <v>Text</v>
      </c>
      <c r="K580" t="s">
        <v>2318</v>
      </c>
      <c r="L580" s="2" t="str">
        <f t="shared" si="100"/>
        <v>Photos</v>
      </c>
      <c r="M580">
        <v>20.023056</v>
      </c>
      <c r="N580">
        <v>-155.67166700000001</v>
      </c>
      <c r="O580" t="str">
        <f t="shared" si="91"/>
        <v xml:space="preserve">[579, 579, </v>
      </c>
      <c r="P580" s="1" t="str">
        <f t="shared" si="92"/>
        <v>66000298,</v>
      </c>
      <c r="Q580" s="1" t="str">
        <f t="shared" si="93"/>
        <v>66000298,</v>
      </c>
      <c r="R580" t="s">
        <v>5108</v>
      </c>
      <c r="S580" t="str">
        <f t="shared" si="94"/>
        <v>Cook Landing Site</v>
      </c>
      <c r="T580" t="s">
        <v>5112</v>
      </c>
      <c r="U580" s="1" t="s">
        <v>5112</v>
      </c>
      <c r="V580" t="str">
        <f t="shared" si="95"/>
        <v>2 mi. SW of HI 50, Waimea, HAWAII</v>
      </c>
      <c r="W580" s="4" t="s">
        <v>5112</v>
      </c>
      <c r="X580">
        <f t="shared" si="96"/>
        <v>20.023056</v>
      </c>
      <c r="Y580" t="s">
        <v>5112</v>
      </c>
      <c r="Z580">
        <f t="shared" si="97"/>
        <v>-155.67166700000001</v>
      </c>
      <c r="AA580" t="s">
        <v>11758</v>
      </c>
      <c r="AB580" s="5" t="str">
        <f t="shared" si="98"/>
        <v xml:space="preserve">[579, 579, 66000298,66000298,"Cook Landing Site", "", "2 mi. SW of HI 50, Waimea, HAWAII", "20.023056", "-155.671667" ,[null, "", "", null, false], null], </v>
      </c>
    </row>
    <row r="581" spans="1:28">
      <c r="A581">
        <f t="shared" ref="A581:A644" si="101">A580+1</f>
        <v>580</v>
      </c>
      <c r="B581" s="1">
        <v>66000296</v>
      </c>
      <c r="C581" t="s">
        <v>8725</v>
      </c>
      <c r="D581" t="s">
        <v>11366</v>
      </c>
      <c r="E581" s="3" t="s">
        <v>7741</v>
      </c>
      <c r="F581" s="3" t="s">
        <v>9346</v>
      </c>
      <c r="G581" t="s">
        <v>5627</v>
      </c>
      <c r="H581">
        <v>19661015</v>
      </c>
      <c r="I581" t="s">
        <v>1275</v>
      </c>
      <c r="J581" s="2" t="str">
        <f t="shared" si="99"/>
        <v>Text</v>
      </c>
      <c r="K581" t="s">
        <v>1276</v>
      </c>
      <c r="L581" s="2" t="str">
        <f t="shared" si="100"/>
        <v>Photos</v>
      </c>
      <c r="M581">
        <v>21.904283</v>
      </c>
      <c r="N581">
        <v>-159.46528499999999</v>
      </c>
      <c r="O581" t="str">
        <f t="shared" ref="O581:O644" si="102">"[" &amp;  A581 &amp; ", " &amp; A581 &amp; ", "</f>
        <v xml:space="preserve">[580, 580, </v>
      </c>
      <c r="P581" s="1" t="str">
        <f t="shared" ref="P581:P644" si="103">B581 &amp; ","</f>
        <v>66000296,</v>
      </c>
      <c r="Q581" s="1" t="str">
        <f t="shared" ref="Q581:Q644" si="104">B581 &amp; ","</f>
        <v>66000296,</v>
      </c>
      <c r="R581" t="s">
        <v>5108</v>
      </c>
      <c r="S581" t="str">
        <f t="shared" ref="S581:S644" si="105">F581</f>
        <v>Old Sugar Mill of Koloa</v>
      </c>
      <c r="T581" t="s">
        <v>5112</v>
      </c>
      <c r="U581" s="1" t="s">
        <v>5112</v>
      </c>
      <c r="V581" t="str">
        <f t="shared" ref="V581:V644" si="106">G581 &amp; ", " &amp; E581 &amp; ", " &amp; C581</f>
        <v>Maluhia and Koloa Rds., Koloa, HAWAII</v>
      </c>
      <c r="W581" s="4" t="s">
        <v>5112</v>
      </c>
      <c r="X581">
        <f t="shared" ref="X581:X644" si="107">M581</f>
        <v>21.904283</v>
      </c>
      <c r="Y581" t="s">
        <v>5112</v>
      </c>
      <c r="Z581">
        <f t="shared" ref="Z581:Z644" si="108">N581</f>
        <v>-159.46528499999999</v>
      </c>
      <c r="AA581" t="s">
        <v>11758</v>
      </c>
      <c r="AB581" s="5" t="str">
        <f t="shared" ref="AB581:AB644" si="109">O581&amp;P581&amp;Q581&amp;R581&amp;S581&amp;T581&amp;U581&amp;V581&amp;W581&amp;X581&amp;Y581&amp;Z581&amp;AA581</f>
        <v xml:space="preserve">[580, 580, 66000296,66000296,"Old Sugar Mill of Koloa", "", "Maluhia and Koloa Rds., Koloa, HAWAII", "21.904283", "-159.465285" ,[null, "", "", null, false], null], </v>
      </c>
    </row>
    <row r="582" spans="1:28">
      <c r="A582">
        <f t="shared" si="101"/>
        <v>581</v>
      </c>
      <c r="B582" s="1">
        <v>66000299</v>
      </c>
      <c r="C582" t="s">
        <v>8725</v>
      </c>
      <c r="D582" t="s">
        <v>11366</v>
      </c>
      <c r="E582" s="3" t="s">
        <v>7740</v>
      </c>
      <c r="F582" s="3" t="s">
        <v>9347</v>
      </c>
      <c r="G582" t="s">
        <v>5628</v>
      </c>
      <c r="H582">
        <v>19661015</v>
      </c>
      <c r="I582" t="s">
        <v>1279</v>
      </c>
      <c r="J582" s="2" t="str">
        <f t="shared" si="99"/>
        <v>Text</v>
      </c>
      <c r="K582" t="s">
        <v>1280</v>
      </c>
      <c r="L582" s="2" t="str">
        <f t="shared" si="100"/>
        <v>Photos</v>
      </c>
      <c r="M582">
        <v>20.023056</v>
      </c>
      <c r="N582">
        <v>-155.67166700000001</v>
      </c>
      <c r="O582" t="str">
        <f t="shared" si="102"/>
        <v xml:space="preserve">[581, 581, </v>
      </c>
      <c r="P582" s="1" t="str">
        <f t="shared" si="103"/>
        <v>66000299,</v>
      </c>
      <c r="Q582" s="1" t="str">
        <f t="shared" si="104"/>
        <v>66000299,</v>
      </c>
      <c r="R582" t="s">
        <v>5108</v>
      </c>
      <c r="S582" t="str">
        <f t="shared" si="105"/>
        <v>Russian Fort</v>
      </c>
      <c r="T582" t="s">
        <v>5112</v>
      </c>
      <c r="U582" s="1" t="s">
        <v>5112</v>
      </c>
      <c r="V582" t="str">
        <f t="shared" si="106"/>
        <v>On HI 50, 200 yds. SW of the bridge over the Waimea River, Waimea, HAWAII</v>
      </c>
      <c r="W582" s="4" t="s">
        <v>5112</v>
      </c>
      <c r="X582">
        <f t="shared" si="107"/>
        <v>20.023056</v>
      </c>
      <c r="Y582" t="s">
        <v>5112</v>
      </c>
      <c r="Z582">
        <f t="shared" si="108"/>
        <v>-155.67166700000001</v>
      </c>
      <c r="AA582" t="s">
        <v>11758</v>
      </c>
      <c r="AB582" s="5" t="str">
        <f t="shared" si="109"/>
        <v xml:space="preserve">[581, 581, 66000299,66000299,"Russian Fort", "", "On HI 50, 200 yds. SW of the bridge over the Waimea River, Waimea, HAWAII", "20.023056", "-155.671667" ,[null, "", "", null, false], null], </v>
      </c>
    </row>
    <row r="583" spans="1:28">
      <c r="A583">
        <f t="shared" si="101"/>
        <v>582</v>
      </c>
      <c r="B583" s="1">
        <v>66000297</v>
      </c>
      <c r="C583" t="s">
        <v>8725</v>
      </c>
      <c r="D583" t="s">
        <v>11366</v>
      </c>
      <c r="E583" s="3" t="s">
        <v>7742</v>
      </c>
      <c r="F583" s="3" t="s">
        <v>9348</v>
      </c>
      <c r="G583" t="s">
        <v>5629</v>
      </c>
      <c r="H583">
        <v>19661015</v>
      </c>
      <c r="I583" t="s">
        <v>4216</v>
      </c>
      <c r="J583" s="2" t="str">
        <f t="shared" si="99"/>
        <v>Text</v>
      </c>
      <c r="K583" t="s">
        <v>4217</v>
      </c>
      <c r="L583" s="2" t="str">
        <f t="shared" si="100"/>
        <v>Photos</v>
      </c>
      <c r="M583">
        <v>22.052222</v>
      </c>
      <c r="N583">
        <v>-159.33777799999999</v>
      </c>
      <c r="O583" t="str">
        <f t="shared" si="102"/>
        <v xml:space="preserve">[582, 582, </v>
      </c>
      <c r="P583" s="1" t="str">
        <f t="shared" si="103"/>
        <v>66000297,</v>
      </c>
      <c r="Q583" s="1" t="str">
        <f t="shared" si="104"/>
        <v>66000297,</v>
      </c>
      <c r="R583" t="s">
        <v>5108</v>
      </c>
      <c r="S583" t="str">
        <f t="shared" si="105"/>
        <v>Wailua Complex of Heiaus</v>
      </c>
      <c r="T583" t="s">
        <v>5112</v>
      </c>
      <c r="U583" s="1" t="s">
        <v>5112</v>
      </c>
      <c r="V583" t="str">
        <f t="shared" si="106"/>
        <v>E coast of Kauai at mouth of Wailua River, Lihue District, Wailua, HAWAII</v>
      </c>
      <c r="W583" s="4" t="s">
        <v>5112</v>
      </c>
      <c r="X583">
        <f t="shared" si="107"/>
        <v>22.052222</v>
      </c>
      <c r="Y583" t="s">
        <v>5112</v>
      </c>
      <c r="Z583">
        <f t="shared" si="108"/>
        <v>-159.33777799999999</v>
      </c>
      <c r="AA583" t="s">
        <v>11758</v>
      </c>
      <c r="AB583" s="5" t="str">
        <f t="shared" si="109"/>
        <v xml:space="preserve">[582, 582, 66000297,66000297,"Wailua Complex of Heiaus", "", "E coast of Kauai at mouth of Wailua River, Lihue District, Wailua, HAWAII", "22.052222", "-159.337778" ,[null, "", "", null, false], null], </v>
      </c>
    </row>
    <row r="584" spans="1:28">
      <c r="A584">
        <f t="shared" si="101"/>
        <v>583</v>
      </c>
      <c r="B584" s="1">
        <v>66000304</v>
      </c>
      <c r="C584" t="s">
        <v>8725</v>
      </c>
      <c r="D584" t="s">
        <v>11367</v>
      </c>
      <c r="E584" s="3" t="s">
        <v>7743</v>
      </c>
      <c r="F584" s="3" t="s">
        <v>9349</v>
      </c>
      <c r="G584" t="s">
        <v>5630</v>
      </c>
      <c r="H584">
        <v>19661015</v>
      </c>
      <c r="I584" t="s">
        <v>4046</v>
      </c>
      <c r="J584" s="2" t="str">
        <f t="shared" si="99"/>
        <v>Text</v>
      </c>
      <c r="K584" t="s">
        <v>4047</v>
      </c>
      <c r="L584" s="2" t="str">
        <f t="shared" si="100"/>
        <v>Photos</v>
      </c>
      <c r="M584">
        <v>21.065829999999998</v>
      </c>
      <c r="N584">
        <v>-156.83250000000001</v>
      </c>
      <c r="O584" t="str">
        <f t="shared" si="102"/>
        <v xml:space="preserve">[583, 583, </v>
      </c>
      <c r="P584" s="1" t="str">
        <f t="shared" si="103"/>
        <v>66000304,</v>
      </c>
      <c r="Q584" s="1" t="str">
        <f t="shared" si="104"/>
        <v>66000304,</v>
      </c>
      <c r="R584" t="s">
        <v>5108</v>
      </c>
      <c r="S584" t="str">
        <f t="shared" si="105"/>
        <v>Hokukano-Ualapue Complex</v>
      </c>
      <c r="T584" t="s">
        <v>5112</v>
      </c>
      <c r="U584" s="1" t="s">
        <v>5112</v>
      </c>
      <c r="V584" t="str">
        <f t="shared" si="106"/>
        <v>On HI 45, Ualapue, HAWAII</v>
      </c>
      <c r="W584" s="4" t="s">
        <v>5112</v>
      </c>
      <c r="X584">
        <f t="shared" si="107"/>
        <v>21.065829999999998</v>
      </c>
      <c r="Y584" t="s">
        <v>5112</v>
      </c>
      <c r="Z584">
        <f t="shared" si="108"/>
        <v>-156.83250000000001</v>
      </c>
      <c r="AA584" t="s">
        <v>11758</v>
      </c>
      <c r="AB584" s="5" t="str">
        <f t="shared" si="109"/>
        <v xml:space="preserve">[583, 583, 66000304,66000304,"Hokukano-Ualapue Complex", "", "On HI 45, Ualapue, HAWAII", "21.06583", "-156.8325" ,[null, "", "", null, false], null], </v>
      </c>
    </row>
    <row r="585" spans="1:28">
      <c r="A585">
        <f t="shared" si="101"/>
        <v>584</v>
      </c>
      <c r="B585" s="1">
        <v>66000303</v>
      </c>
      <c r="C585" t="s">
        <v>8725</v>
      </c>
      <c r="D585" t="s">
        <v>11367</v>
      </c>
      <c r="E585" s="3" t="s">
        <v>7744</v>
      </c>
      <c r="F585" s="3" t="s">
        <v>9350</v>
      </c>
      <c r="G585" t="s">
        <v>5114</v>
      </c>
      <c r="H585">
        <v>19661015</v>
      </c>
      <c r="I585" t="s">
        <v>4222</v>
      </c>
      <c r="J585" s="2" t="str">
        <f t="shared" si="99"/>
        <v>Text</v>
      </c>
      <c r="K585" t="s">
        <v>4223</v>
      </c>
      <c r="L585" s="2" t="str">
        <f t="shared" si="100"/>
        <v>Photos</v>
      </c>
      <c r="M585">
        <v>20.831042</v>
      </c>
      <c r="N585">
        <v>-156.93029799999999</v>
      </c>
      <c r="O585" t="str">
        <f t="shared" si="102"/>
        <v xml:space="preserve">[584, 584, </v>
      </c>
      <c r="P585" s="1" t="str">
        <f t="shared" si="103"/>
        <v>66000303,</v>
      </c>
      <c r="Q585" s="1" t="str">
        <f t="shared" si="104"/>
        <v>66000303,</v>
      </c>
      <c r="R585" t="s">
        <v>5108</v>
      </c>
      <c r="S585" t="str">
        <f t="shared" si="105"/>
        <v>Kaunolu Village Site</v>
      </c>
      <c r="T585" t="s">
        <v>5112</v>
      </c>
      <c r="U585" s="1" t="s">
        <v>5112</v>
      </c>
      <c r="V585" t="str">
        <f t="shared" si="106"/>
        <v>Address Restricted, Lanai City, HAWAII</v>
      </c>
      <c r="W585" s="4" t="s">
        <v>5112</v>
      </c>
      <c r="X585">
        <f t="shared" si="107"/>
        <v>20.831042</v>
      </c>
      <c r="Y585" t="s">
        <v>5112</v>
      </c>
      <c r="Z585">
        <f t="shared" si="108"/>
        <v>-156.93029799999999</v>
      </c>
      <c r="AA585" t="s">
        <v>11758</v>
      </c>
      <c r="AB585" s="5" t="str">
        <f t="shared" si="109"/>
        <v xml:space="preserve">[584, 584, 66000303,66000303,"Kaunolu Village Site", "", "Address Restricted, Lanai City, HAWAII", "20.831042", "-156.930298" ,[null, "", "", null, false], null], </v>
      </c>
    </row>
    <row r="586" spans="1:28">
      <c r="A586">
        <f t="shared" si="101"/>
        <v>585</v>
      </c>
      <c r="B586" s="1">
        <v>66000302</v>
      </c>
      <c r="C586" t="s">
        <v>8725</v>
      </c>
      <c r="D586" t="s">
        <v>11367</v>
      </c>
      <c r="E586" s="3" t="s">
        <v>7745</v>
      </c>
      <c r="F586" s="3" t="s">
        <v>9351</v>
      </c>
      <c r="G586" t="s">
        <v>5631</v>
      </c>
      <c r="H586">
        <v>19661015</v>
      </c>
      <c r="I586" t="s">
        <v>1269</v>
      </c>
      <c r="J586" s="2" t="str">
        <f t="shared" si="99"/>
        <v>Text</v>
      </c>
      <c r="K586" t="s">
        <v>1270</v>
      </c>
      <c r="L586" s="2" t="str">
        <f t="shared" si="100"/>
        <v>Photos</v>
      </c>
      <c r="M586">
        <v>20.878333000000001</v>
      </c>
      <c r="N586">
        <v>-156.6825</v>
      </c>
      <c r="O586" t="str">
        <f t="shared" si="102"/>
        <v xml:space="preserve">[585, 585, </v>
      </c>
      <c r="P586" s="1" t="str">
        <f t="shared" si="103"/>
        <v>66000302,</v>
      </c>
      <c r="Q586" s="1" t="str">
        <f t="shared" si="104"/>
        <v>66000302,</v>
      </c>
      <c r="R586" t="s">
        <v>5108</v>
      </c>
      <c r="S586" t="str">
        <f t="shared" si="105"/>
        <v>Lahaina Historic District</v>
      </c>
      <c r="T586" t="s">
        <v>5112</v>
      </c>
      <c r="U586" s="1" t="s">
        <v>5112</v>
      </c>
      <c r="V586" t="str">
        <f t="shared" si="106"/>
        <v>W side of Maui on HI 30, Lahaina, HAWAII</v>
      </c>
      <c r="W586" s="4" t="s">
        <v>5112</v>
      </c>
      <c r="X586">
        <f t="shared" si="107"/>
        <v>20.878333000000001</v>
      </c>
      <c r="Y586" t="s">
        <v>5112</v>
      </c>
      <c r="Z586">
        <f t="shared" si="108"/>
        <v>-156.6825</v>
      </c>
      <c r="AA586" t="s">
        <v>11758</v>
      </c>
      <c r="AB586" s="5" t="str">
        <f t="shared" si="109"/>
        <v xml:space="preserve">[585, 585, 66000302,66000302,"Lahaina Historic District", "", "W side of Maui on HI 30, Lahaina, HAWAII", "20.878333", "-156.6825" ,[null, "", "", null, false], null], </v>
      </c>
    </row>
    <row r="587" spans="1:28">
      <c r="A587">
        <f t="shared" si="101"/>
        <v>586</v>
      </c>
      <c r="B587" s="1">
        <v>66000301</v>
      </c>
      <c r="C587" t="s">
        <v>8725</v>
      </c>
      <c r="D587" t="s">
        <v>11367</v>
      </c>
      <c r="E587" s="3" t="s">
        <v>7746</v>
      </c>
      <c r="F587" s="3" t="s">
        <v>9352</v>
      </c>
      <c r="G587" t="s">
        <v>5632</v>
      </c>
      <c r="H587">
        <v>19661015</v>
      </c>
      <c r="I587" t="s">
        <v>3576</v>
      </c>
      <c r="J587" s="2" t="str">
        <f t="shared" si="99"/>
        <v>Text</v>
      </c>
      <c r="K587" t="s">
        <v>3577</v>
      </c>
      <c r="L587" s="2" t="str">
        <f t="shared" si="100"/>
        <v>Photos</v>
      </c>
      <c r="M587">
        <v>20.643208999999999</v>
      </c>
      <c r="N587">
        <v>-156.12399300000001</v>
      </c>
      <c r="O587" t="str">
        <f t="shared" si="102"/>
        <v xml:space="preserve">[586, 586, </v>
      </c>
      <c r="P587" s="1" t="str">
        <f t="shared" si="103"/>
        <v>66000301,</v>
      </c>
      <c r="Q587" s="1" t="str">
        <f t="shared" si="104"/>
        <v>66000301,</v>
      </c>
      <c r="R587" t="s">
        <v>5108</v>
      </c>
      <c r="S587" t="str">
        <f t="shared" si="105"/>
        <v>Loaloa Heiau</v>
      </c>
      <c r="T587" t="s">
        <v>5112</v>
      </c>
      <c r="U587" s="1" t="s">
        <v>5112</v>
      </c>
      <c r="V587" t="str">
        <f t="shared" si="106"/>
        <v>SE coast of Maui, on HI 31, about 0.25 mi. N of Kaupo, Kaupo, HAWAII</v>
      </c>
      <c r="W587" s="4" t="s">
        <v>5112</v>
      </c>
      <c r="X587">
        <f t="shared" si="107"/>
        <v>20.643208999999999</v>
      </c>
      <c r="Y587" t="s">
        <v>5112</v>
      </c>
      <c r="Z587">
        <f t="shared" si="108"/>
        <v>-156.12399300000001</v>
      </c>
      <c r="AA587" t="s">
        <v>11758</v>
      </c>
      <c r="AB587" s="5" t="str">
        <f t="shared" si="109"/>
        <v xml:space="preserve">[586, 586, 66000301,66000301,"Loaloa Heiau", "", "SE coast of Maui, on HI 31, about 0.25 mi. N of Kaupo, Kaupo, HAWAII", "20.643209", "-156.123993" ,[null, "", "", null, false], null], </v>
      </c>
    </row>
    <row r="588" spans="1:28">
      <c r="A588">
        <f t="shared" si="101"/>
        <v>587</v>
      </c>
      <c r="B588" s="1">
        <v>66000300</v>
      </c>
      <c r="C588" t="s">
        <v>8725</v>
      </c>
      <c r="D588" t="s">
        <v>11367</v>
      </c>
      <c r="E588" s="3" t="s">
        <v>7747</v>
      </c>
      <c r="F588" s="3" t="s">
        <v>9353</v>
      </c>
      <c r="G588" t="s">
        <v>5633</v>
      </c>
      <c r="H588">
        <v>19661015</v>
      </c>
      <c r="I588" t="s">
        <v>2125</v>
      </c>
      <c r="J588" s="2" t="str">
        <f t="shared" si="99"/>
        <v>Text</v>
      </c>
      <c r="K588" t="s">
        <v>2126</v>
      </c>
      <c r="L588" s="2" t="str">
        <f t="shared" si="100"/>
        <v>Photos</v>
      </c>
      <c r="M588">
        <v>20.757508000000001</v>
      </c>
      <c r="N588">
        <v>-155.988407</v>
      </c>
      <c r="O588" t="str">
        <f t="shared" si="102"/>
        <v xml:space="preserve">[587, 587, </v>
      </c>
      <c r="P588" s="1" t="str">
        <f t="shared" si="103"/>
        <v>66000300,</v>
      </c>
      <c r="Q588" s="1" t="str">
        <f t="shared" si="104"/>
        <v>66000300,</v>
      </c>
      <c r="R588" t="s">
        <v>5108</v>
      </c>
      <c r="S588" t="str">
        <f t="shared" si="105"/>
        <v>Piilanihale Heiau</v>
      </c>
      <c r="T588" t="s">
        <v>5112</v>
      </c>
      <c r="U588" s="1" t="s">
        <v>5112</v>
      </c>
      <c r="V588" t="str">
        <f t="shared" si="106"/>
        <v>4 mi. N of Hana, at the mouth of Honomaele Gulch near Kalahu Point, Hana, HAWAII</v>
      </c>
      <c r="W588" s="4" t="s">
        <v>5112</v>
      </c>
      <c r="X588">
        <f t="shared" si="107"/>
        <v>20.757508000000001</v>
      </c>
      <c r="Y588" t="s">
        <v>5112</v>
      </c>
      <c r="Z588">
        <f t="shared" si="108"/>
        <v>-155.988407</v>
      </c>
      <c r="AA588" t="s">
        <v>11758</v>
      </c>
      <c r="AB588" s="5" t="str">
        <f t="shared" si="109"/>
        <v xml:space="preserve">[587, 587, 66000300,66000300,"Piilanihale Heiau", "", "4 mi. N of Hana, at the mouth of Honomaele Gulch near Kalahu Point, Hana, HAWAII", "20.757508", "-155.988407" ,[null, "", "", null, false], null], </v>
      </c>
    </row>
    <row r="589" spans="1:28">
      <c r="A589">
        <f t="shared" si="101"/>
        <v>588</v>
      </c>
      <c r="B589" s="1">
        <v>66000305</v>
      </c>
      <c r="C589" t="s">
        <v>8726</v>
      </c>
      <c r="D589" t="s">
        <v>11368</v>
      </c>
      <c r="E589" s="3" t="s">
        <v>7748</v>
      </c>
      <c r="F589" s="3" t="s">
        <v>9354</v>
      </c>
      <c r="G589" t="s">
        <v>5634</v>
      </c>
      <c r="H589">
        <v>19661015</v>
      </c>
      <c r="I589" t="s">
        <v>1883</v>
      </c>
      <c r="J589" s="2" t="str">
        <f t="shared" si="99"/>
        <v>Text</v>
      </c>
      <c r="K589" t="s">
        <v>1884</v>
      </c>
      <c r="L589" s="2" t="str">
        <f t="shared" si="100"/>
        <v>Photos</v>
      </c>
      <c r="M589">
        <v>43.612110999999999</v>
      </c>
      <c r="N589">
        <v>-116.196545</v>
      </c>
      <c r="O589" t="str">
        <f t="shared" si="102"/>
        <v xml:space="preserve">[588, 588, </v>
      </c>
      <c r="P589" s="1" t="str">
        <f t="shared" si="103"/>
        <v>66000305,</v>
      </c>
      <c r="Q589" s="1" t="str">
        <f t="shared" si="104"/>
        <v>66000305,</v>
      </c>
      <c r="R589" t="s">
        <v>5108</v>
      </c>
      <c r="S589" t="str">
        <f t="shared" si="105"/>
        <v>Assay Office</v>
      </c>
      <c r="T589" t="s">
        <v>5112</v>
      </c>
      <c r="U589" s="1" t="s">
        <v>5112</v>
      </c>
      <c r="V589" t="str">
        <f t="shared" si="106"/>
        <v>210 Main St., Boise, IDAHO</v>
      </c>
      <c r="W589" s="4" t="s">
        <v>5112</v>
      </c>
      <c r="X589">
        <f t="shared" si="107"/>
        <v>43.612110999999999</v>
      </c>
      <c r="Y589" t="s">
        <v>5112</v>
      </c>
      <c r="Z589">
        <f t="shared" si="108"/>
        <v>-116.196545</v>
      </c>
      <c r="AA589" t="s">
        <v>11758</v>
      </c>
      <c r="AB589" s="5" t="str">
        <f t="shared" si="109"/>
        <v xml:space="preserve">[588, 588, 66000305,66000305,"Assay Office", "", "210 Main St., Boise, IDAHO", "43.612111", "-116.196545" ,[null, "", "", null, false], null], </v>
      </c>
    </row>
    <row r="590" spans="1:28">
      <c r="A590">
        <f t="shared" si="101"/>
        <v>589</v>
      </c>
      <c r="B590" s="1">
        <v>66000306</v>
      </c>
      <c r="C590" t="s">
        <v>8726</v>
      </c>
      <c r="D590" t="s">
        <v>11369</v>
      </c>
      <c r="E590" s="3" t="s">
        <v>7749</v>
      </c>
      <c r="F590" s="3" t="s">
        <v>7749</v>
      </c>
      <c r="G590" t="s">
        <v>5635</v>
      </c>
      <c r="H590">
        <v>19661015</v>
      </c>
      <c r="I590" t="s">
        <v>1267</v>
      </c>
      <c r="J590" s="2" t="str">
        <f t="shared" si="99"/>
        <v>Text</v>
      </c>
      <c r="K590" t="s">
        <v>1268</v>
      </c>
      <c r="L590" s="2" t="str">
        <f t="shared" si="100"/>
        <v>Photos</v>
      </c>
      <c r="M590">
        <v>43.033248</v>
      </c>
      <c r="N590">
        <v>-112.43831299999999</v>
      </c>
      <c r="O590" t="str">
        <f t="shared" si="102"/>
        <v xml:space="preserve">[589, 589, </v>
      </c>
      <c r="P590" s="1" t="str">
        <f t="shared" si="103"/>
        <v>66000306,</v>
      </c>
      <c r="Q590" s="1" t="str">
        <f t="shared" si="104"/>
        <v>66000306,</v>
      </c>
      <c r="R590" t="s">
        <v>5108</v>
      </c>
      <c r="S590" t="str">
        <f t="shared" si="105"/>
        <v>Fort Hall</v>
      </c>
      <c r="T590" t="s">
        <v>5112</v>
      </c>
      <c r="U590" s="1" t="s">
        <v>5112</v>
      </c>
      <c r="V590" t="str">
        <f t="shared" si="106"/>
        <v>11 mi. W of Fort Hall, Fort Hall Indian Reservation, Fort Hall, IDAHO</v>
      </c>
      <c r="W590" s="4" t="s">
        <v>5112</v>
      </c>
      <c r="X590">
        <f t="shared" si="107"/>
        <v>43.033248</v>
      </c>
      <c r="Y590" t="s">
        <v>5112</v>
      </c>
      <c r="Z590">
        <f t="shared" si="108"/>
        <v>-112.43831299999999</v>
      </c>
      <c r="AA590" t="s">
        <v>11758</v>
      </c>
      <c r="AB590" s="5" t="str">
        <f t="shared" si="109"/>
        <v xml:space="preserve">[589, 589, 66000306,66000306,"Fort Hall", "", "11 mi. W of Fort Hall, Fort Hall Indian Reservation, Fort Hall, IDAHO", "43.033248", "-112.438313" ,[null, "", "", null, false], null], </v>
      </c>
    </row>
    <row r="591" spans="1:28">
      <c r="A591">
        <f t="shared" si="101"/>
        <v>590</v>
      </c>
      <c r="B591" s="1">
        <v>66000307</v>
      </c>
      <c r="C591" t="s">
        <v>8726</v>
      </c>
      <c r="D591" t="s">
        <v>8094</v>
      </c>
      <c r="E591" s="3" t="s">
        <v>7750</v>
      </c>
      <c r="F591" s="3" t="s">
        <v>9355</v>
      </c>
      <c r="G591" t="s">
        <v>5636</v>
      </c>
      <c r="H591">
        <v>19661015</v>
      </c>
      <c r="I591" t="s">
        <v>1271</v>
      </c>
      <c r="J591" s="2" t="str">
        <f t="shared" si="99"/>
        <v>Text</v>
      </c>
      <c r="K591" t="s">
        <v>1272</v>
      </c>
      <c r="L591" s="2" t="str">
        <f t="shared" si="100"/>
        <v>Photos</v>
      </c>
      <c r="M591">
        <v>43.636569000000001</v>
      </c>
      <c r="N591">
        <v>-113.300284</v>
      </c>
      <c r="O591" t="str">
        <f t="shared" si="102"/>
        <v xml:space="preserve">[590, 590, </v>
      </c>
      <c r="P591" s="1" t="str">
        <f t="shared" si="103"/>
        <v>66000307,</v>
      </c>
      <c r="Q591" s="1" t="str">
        <f t="shared" si="104"/>
        <v>66000307,</v>
      </c>
      <c r="R591" t="s">
        <v>5108</v>
      </c>
      <c r="S591" t="str">
        <f t="shared" si="105"/>
        <v>Experimental Breeder Reactor No. 1</v>
      </c>
      <c r="T591" t="s">
        <v>5112</v>
      </c>
      <c r="U591" s="1" t="s">
        <v>5112</v>
      </c>
      <c r="V591" t="str">
        <f t="shared" si="106"/>
        <v>National Reactor Testing Station, Arco, IDAHO</v>
      </c>
      <c r="W591" s="4" t="s">
        <v>5112</v>
      </c>
      <c r="X591">
        <f t="shared" si="107"/>
        <v>43.636569000000001</v>
      </c>
      <c r="Y591" t="s">
        <v>5112</v>
      </c>
      <c r="Z591">
        <f t="shared" si="108"/>
        <v>-113.300284</v>
      </c>
      <c r="AA591" t="s">
        <v>11758</v>
      </c>
      <c r="AB591" s="5" t="str">
        <f t="shared" si="109"/>
        <v xml:space="preserve">[590, 590, 66000307,66000307,"Experimental Breeder Reactor No. 1", "", "National Reactor Testing Station, Arco, IDAHO", "43.636569", "-113.300284" ,[null, "", "", null, false], null], </v>
      </c>
    </row>
    <row r="592" spans="1:28">
      <c r="A592">
        <f t="shared" si="101"/>
        <v>591</v>
      </c>
      <c r="B592" s="1">
        <v>66000308</v>
      </c>
      <c r="C592" t="s">
        <v>8726</v>
      </c>
      <c r="D592" t="s">
        <v>11370</v>
      </c>
      <c r="E592" s="3" t="s">
        <v>7751</v>
      </c>
      <c r="F592" s="3" t="s">
        <v>9356</v>
      </c>
      <c r="G592" t="s">
        <v>5637</v>
      </c>
      <c r="H592">
        <v>19661015</v>
      </c>
      <c r="I592" t="s">
        <v>4853</v>
      </c>
      <c r="J592" s="2" t="str">
        <f t="shared" si="99"/>
        <v>Text</v>
      </c>
      <c r="K592" t="s">
        <v>4854</v>
      </c>
      <c r="L592" s="2" t="str">
        <f t="shared" si="100"/>
        <v>Photos</v>
      </c>
      <c r="M592">
        <v>42.136676999999999</v>
      </c>
      <c r="N592">
        <v>-113.67691000000001</v>
      </c>
      <c r="O592" t="str">
        <f t="shared" si="102"/>
        <v xml:space="preserve">[591, 591, </v>
      </c>
      <c r="P592" s="1" t="str">
        <f t="shared" si="103"/>
        <v>66000308,</v>
      </c>
      <c r="Q592" s="1" t="str">
        <f t="shared" si="104"/>
        <v>66000308,</v>
      </c>
      <c r="R592" t="s">
        <v>5108</v>
      </c>
      <c r="S592" t="str">
        <f t="shared" si="105"/>
        <v>City of Rocks</v>
      </c>
      <c r="T592" t="s">
        <v>5112</v>
      </c>
      <c r="U592" s="1" t="s">
        <v>5112</v>
      </c>
      <c r="V592" t="str">
        <f t="shared" si="106"/>
        <v>City of Rocks State Park, Almo, IDAHO</v>
      </c>
      <c r="W592" s="4" t="s">
        <v>5112</v>
      </c>
      <c r="X592">
        <f t="shared" si="107"/>
        <v>42.136676999999999</v>
      </c>
      <c r="Y592" t="s">
        <v>5112</v>
      </c>
      <c r="Z592">
        <f t="shared" si="108"/>
        <v>-113.67691000000001</v>
      </c>
      <c r="AA592" t="s">
        <v>11758</v>
      </c>
      <c r="AB592" s="5" t="str">
        <f t="shared" si="109"/>
        <v xml:space="preserve">[591, 591, 66000308,66000308,"City of Rocks", "", "City of Rocks State Park, Almo, IDAHO", "42.136677", "-113.67691" ,[null, "", "", null, false], null], </v>
      </c>
    </row>
    <row r="593" spans="1:28">
      <c r="A593">
        <f t="shared" si="101"/>
        <v>592</v>
      </c>
      <c r="B593" s="1">
        <v>89001081</v>
      </c>
      <c r="C593" t="s">
        <v>8726</v>
      </c>
      <c r="D593" t="s">
        <v>11371</v>
      </c>
      <c r="E593" s="3" t="s">
        <v>7752</v>
      </c>
      <c r="F593" s="3" t="s">
        <v>9357</v>
      </c>
      <c r="G593" t="s">
        <v>5638</v>
      </c>
      <c r="H593">
        <v>19890411</v>
      </c>
      <c r="I593" t="s">
        <v>3410</v>
      </c>
      <c r="J593" s="2" t="str">
        <f t="shared" si="99"/>
        <v>Text</v>
      </c>
      <c r="K593" t="s">
        <v>3411</v>
      </c>
      <c r="L593" s="2" t="str">
        <f t="shared" si="100"/>
        <v>Photos</v>
      </c>
      <c r="M593">
        <v>44.402222000000002</v>
      </c>
      <c r="N593">
        <v>-111.893056</v>
      </c>
      <c r="O593" t="str">
        <f t="shared" si="102"/>
        <v xml:space="preserve">[592, 592, </v>
      </c>
      <c r="P593" s="1" t="str">
        <f t="shared" si="103"/>
        <v>89001081,</v>
      </c>
      <c r="Q593" s="1" t="str">
        <f t="shared" si="104"/>
        <v>89001081,</v>
      </c>
      <c r="R593" t="s">
        <v>5108</v>
      </c>
      <c r="S593" t="str">
        <f t="shared" si="105"/>
        <v>Camas Meadow Camp and Battle Sites</v>
      </c>
      <c r="T593" t="s">
        <v>5112</v>
      </c>
      <c r="U593" s="1" t="s">
        <v>5112</v>
      </c>
      <c r="V593" t="str">
        <f t="shared" si="106"/>
        <v>E of Kilgore, Kilgore, IDAHO</v>
      </c>
      <c r="W593" s="4" t="s">
        <v>5112</v>
      </c>
      <c r="X593">
        <f t="shared" si="107"/>
        <v>44.402222000000002</v>
      </c>
      <c r="Y593" t="s">
        <v>5112</v>
      </c>
      <c r="Z593">
        <f t="shared" si="108"/>
        <v>-111.893056</v>
      </c>
      <c r="AA593" t="s">
        <v>11758</v>
      </c>
      <c r="AB593" s="5" t="str">
        <f t="shared" si="109"/>
        <v xml:space="preserve">[592, 592, 89001081,89001081,"Camas Meadow Camp and Battle Sites", "", "E of Kilgore, Kilgore, IDAHO", "44.402222", "-111.893056" ,[null, "", "", null, false], null], </v>
      </c>
    </row>
    <row r="594" spans="1:28">
      <c r="A594">
        <f t="shared" si="101"/>
        <v>593</v>
      </c>
      <c r="B594" s="1">
        <v>66000309</v>
      </c>
      <c r="C594" t="s">
        <v>8726</v>
      </c>
      <c r="D594" t="s">
        <v>11372</v>
      </c>
      <c r="E594" s="3" t="s">
        <v>7753</v>
      </c>
      <c r="F594" s="3" t="s">
        <v>9358</v>
      </c>
      <c r="G594" t="s">
        <v>5639</v>
      </c>
      <c r="H594">
        <v>19661015</v>
      </c>
      <c r="I594" t="s">
        <v>2672</v>
      </c>
      <c r="J594" s="2" t="str">
        <f t="shared" si="99"/>
        <v>Text</v>
      </c>
      <c r="K594" t="s">
        <v>2673</v>
      </c>
      <c r="L594" s="2" t="str">
        <f t="shared" si="100"/>
        <v>Photos</v>
      </c>
      <c r="M594">
        <v>42.791842000000003</v>
      </c>
      <c r="N594">
        <v>-115.71786</v>
      </c>
      <c r="O594" t="str">
        <f t="shared" si="102"/>
        <v xml:space="preserve">[593, 593, </v>
      </c>
      <c r="P594" s="1" t="str">
        <f t="shared" si="103"/>
        <v>66000309,</v>
      </c>
      <c r="Q594" s="1" t="str">
        <f t="shared" si="104"/>
        <v>66000309,</v>
      </c>
      <c r="R594" t="s">
        <v>5108</v>
      </c>
      <c r="S594" t="str">
        <f t="shared" si="105"/>
        <v>Lolo Trail</v>
      </c>
      <c r="T594" t="s">
        <v>5112</v>
      </c>
      <c r="U594" s="1" t="s">
        <v>5112</v>
      </c>
      <c r="V594" t="str">
        <f t="shared" si="106"/>
        <v>Parallel to U.S. 12 on ridges of Bitterroot Mountains, from Lolo Pass to Weippe, Lolo Hot Springs, IDAHO</v>
      </c>
      <c r="W594" s="4" t="s">
        <v>5112</v>
      </c>
      <c r="X594">
        <f t="shared" si="107"/>
        <v>42.791842000000003</v>
      </c>
      <c r="Y594" t="s">
        <v>5112</v>
      </c>
      <c r="Z594">
        <f t="shared" si="108"/>
        <v>-115.71786</v>
      </c>
      <c r="AA594" t="s">
        <v>11758</v>
      </c>
      <c r="AB594" s="5" t="str">
        <f t="shared" si="109"/>
        <v xml:space="preserve">[593, 593, 66000309,66000309,"Lolo Trail", "", "Parallel to U.S. 12 on ridges of Bitterroot Mountains, from Lolo Pass to Weippe, Lolo Hot Springs, IDAHO", "42.791842", "-115.71786" ,[null, "", "", null, false], null], </v>
      </c>
    </row>
    <row r="595" spans="1:28">
      <c r="A595">
        <f t="shared" si="101"/>
        <v>594</v>
      </c>
      <c r="B595" s="1">
        <v>66000311</v>
      </c>
      <c r="C595" t="s">
        <v>8726</v>
      </c>
      <c r="D595" t="s">
        <v>11372</v>
      </c>
      <c r="E595" s="3" t="s">
        <v>7754</v>
      </c>
      <c r="F595" s="3" t="s">
        <v>9359</v>
      </c>
      <c r="G595" t="s">
        <v>5640</v>
      </c>
      <c r="H595">
        <v>19661015</v>
      </c>
      <c r="I595" t="s">
        <v>2233</v>
      </c>
      <c r="J595" s="2" t="str">
        <f t="shared" si="99"/>
        <v>Text</v>
      </c>
      <c r="K595" t="s">
        <v>2234</v>
      </c>
      <c r="L595" s="2" t="str">
        <f t="shared" si="100"/>
        <v>Photos</v>
      </c>
      <c r="M595">
        <v>46.436687999999997</v>
      </c>
      <c r="N595">
        <v>-115.88475800000001</v>
      </c>
      <c r="O595" t="str">
        <f t="shared" si="102"/>
        <v xml:space="preserve">[594, 594, </v>
      </c>
      <c r="P595" s="1" t="str">
        <f t="shared" si="103"/>
        <v>66000311,</v>
      </c>
      <c r="Q595" s="1" t="str">
        <f t="shared" si="104"/>
        <v>66000311,</v>
      </c>
      <c r="R595" t="s">
        <v>5108</v>
      </c>
      <c r="S595" t="str">
        <f t="shared" si="105"/>
        <v>Weippe Prairie</v>
      </c>
      <c r="T595" t="s">
        <v>5112</v>
      </c>
      <c r="U595" s="1" t="s">
        <v>5112</v>
      </c>
      <c r="V595" t="str">
        <f t="shared" si="106"/>
        <v>S of Weippe and ID 11, Weippe, IDAHO</v>
      </c>
      <c r="W595" s="4" t="s">
        <v>5112</v>
      </c>
      <c r="X595">
        <f t="shared" si="107"/>
        <v>46.436687999999997</v>
      </c>
      <c r="Y595" t="s">
        <v>5112</v>
      </c>
      <c r="Z595">
        <f t="shared" si="108"/>
        <v>-115.88475800000001</v>
      </c>
      <c r="AA595" t="s">
        <v>11758</v>
      </c>
      <c r="AB595" s="5" t="str">
        <f t="shared" si="109"/>
        <v xml:space="preserve">[594, 594, 66000311,66000311,"Weippe Prairie", "", "S of Weippe and ID 11, Weippe, IDAHO", "46.436688", "-115.884758" ,[null, "", "", null, false], null], </v>
      </c>
    </row>
    <row r="596" spans="1:28">
      <c r="A596">
        <f t="shared" si="101"/>
        <v>595</v>
      </c>
      <c r="B596" s="1">
        <v>73000685</v>
      </c>
      <c r="C596" t="s">
        <v>8726</v>
      </c>
      <c r="D596" t="s">
        <v>8529</v>
      </c>
      <c r="E596" s="3" t="s">
        <v>7755</v>
      </c>
      <c r="F596" s="3" t="s">
        <v>9360</v>
      </c>
      <c r="G596" t="s">
        <v>5641</v>
      </c>
      <c r="H596">
        <v>19730314</v>
      </c>
      <c r="I596" t="s">
        <v>3614</v>
      </c>
      <c r="J596" s="2" t="str">
        <f t="shared" si="99"/>
        <v>Text</v>
      </c>
      <c r="K596" t="s">
        <v>3615</v>
      </c>
      <c r="L596" s="2" t="str">
        <f t="shared" si="100"/>
        <v>Photos</v>
      </c>
      <c r="M596">
        <v>42.099333999999999</v>
      </c>
      <c r="N596">
        <v>-111.879167</v>
      </c>
      <c r="O596" t="str">
        <f t="shared" si="102"/>
        <v xml:space="preserve">[595, 595, </v>
      </c>
      <c r="P596" s="1" t="str">
        <f t="shared" si="103"/>
        <v>73000685,</v>
      </c>
      <c r="Q596" s="1" t="str">
        <f t="shared" si="104"/>
        <v>73000685,</v>
      </c>
      <c r="R596" t="s">
        <v>5108</v>
      </c>
      <c r="S596" t="str">
        <f t="shared" si="105"/>
        <v>Bear River Battleground</v>
      </c>
      <c r="T596" t="s">
        <v>5112</v>
      </c>
      <c r="U596" s="1" t="s">
        <v>5112</v>
      </c>
      <c r="V596" t="str">
        <f t="shared" si="106"/>
        <v>NW of Preston off U.S. 91, Preston, IDAHO</v>
      </c>
      <c r="W596" s="4" t="s">
        <v>5112</v>
      </c>
      <c r="X596">
        <f t="shared" si="107"/>
        <v>42.099333999999999</v>
      </c>
      <c r="Y596" t="s">
        <v>5112</v>
      </c>
      <c r="Z596">
        <f t="shared" si="108"/>
        <v>-111.879167</v>
      </c>
      <c r="AA596" t="s">
        <v>11758</v>
      </c>
      <c r="AB596" s="5" t="str">
        <f t="shared" si="109"/>
        <v xml:space="preserve">[595, 595, 73000685,73000685,"Bear River Battleground", "", "NW of Preston off U.S. 91, Preston, IDAHO", "42.099334", "-111.879167" ,[null, "", "", null, false], null], </v>
      </c>
    </row>
    <row r="597" spans="1:28">
      <c r="A597">
        <f t="shared" si="101"/>
        <v>596</v>
      </c>
      <c r="B597" s="1">
        <v>66000312</v>
      </c>
      <c r="C597" t="s">
        <v>8726</v>
      </c>
      <c r="D597" t="s">
        <v>11373</v>
      </c>
      <c r="E597" s="3" t="s">
        <v>7756</v>
      </c>
      <c r="F597" s="3" t="s">
        <v>9361</v>
      </c>
      <c r="G597" t="s">
        <v>5642</v>
      </c>
      <c r="H597">
        <v>19661015</v>
      </c>
      <c r="I597" t="s">
        <v>1265</v>
      </c>
      <c r="J597" s="2" t="str">
        <f t="shared" si="99"/>
        <v>Text</v>
      </c>
      <c r="K597" t="s">
        <v>1266</v>
      </c>
      <c r="L597" s="2" t="str">
        <f t="shared" si="100"/>
        <v>Photos</v>
      </c>
      <c r="M597">
        <v>47.549121999999997</v>
      </c>
      <c r="N597">
        <v>-116.329199</v>
      </c>
      <c r="O597" t="str">
        <f t="shared" si="102"/>
        <v xml:space="preserve">[596, 596, </v>
      </c>
      <c r="P597" s="1" t="str">
        <f t="shared" si="103"/>
        <v>66000312,</v>
      </c>
      <c r="Q597" s="1" t="str">
        <f t="shared" si="104"/>
        <v>66000312,</v>
      </c>
      <c r="R597" t="s">
        <v>5108</v>
      </c>
      <c r="S597" t="str">
        <f t="shared" si="105"/>
        <v>Cataldo Mission</v>
      </c>
      <c r="T597" t="s">
        <v>5112</v>
      </c>
      <c r="U597" s="1" t="s">
        <v>5112</v>
      </c>
      <c r="V597" t="str">
        <f t="shared" si="106"/>
        <v>Off U.S. 10, Cataldo, IDAHO</v>
      </c>
      <c r="W597" s="4" t="s">
        <v>5112</v>
      </c>
      <c r="X597">
        <f t="shared" si="107"/>
        <v>47.549121999999997</v>
      </c>
      <c r="Y597" t="s">
        <v>5112</v>
      </c>
      <c r="Z597">
        <f t="shared" si="108"/>
        <v>-116.329199</v>
      </c>
      <c r="AA597" t="s">
        <v>11758</v>
      </c>
      <c r="AB597" s="5" t="str">
        <f t="shared" si="109"/>
        <v xml:space="preserve">[596, 596, 66000312,66000312,"Cataldo Mission", "", "Off U.S. 10, Cataldo, IDAHO", "47.549122", "-116.329199" ,[null, "", "", null, false], null], </v>
      </c>
    </row>
    <row r="598" spans="1:28">
      <c r="A598">
        <f t="shared" si="101"/>
        <v>597</v>
      </c>
      <c r="B598" s="1">
        <v>66000313</v>
      </c>
      <c r="C598" t="s">
        <v>8726</v>
      </c>
      <c r="D598" t="s">
        <v>11374</v>
      </c>
      <c r="E598" s="3" t="s">
        <v>7757</v>
      </c>
      <c r="F598" s="3" t="s">
        <v>9362</v>
      </c>
      <c r="G598" t="s">
        <v>5643</v>
      </c>
      <c r="H598">
        <v>19661015</v>
      </c>
      <c r="I598" t="s">
        <v>2670</v>
      </c>
      <c r="J598" s="2" t="str">
        <f t="shared" si="99"/>
        <v>Text</v>
      </c>
      <c r="K598" t="s">
        <v>2671</v>
      </c>
      <c r="L598" s="2" t="str">
        <f t="shared" si="100"/>
        <v>Photos</v>
      </c>
      <c r="M598">
        <v>44.95937</v>
      </c>
      <c r="N598">
        <v>-113.644778</v>
      </c>
      <c r="O598" t="str">
        <f t="shared" si="102"/>
        <v xml:space="preserve">[597, 597, </v>
      </c>
      <c r="P598" s="1" t="str">
        <f t="shared" si="103"/>
        <v>66000313,</v>
      </c>
      <c r="Q598" s="1" t="str">
        <f t="shared" si="104"/>
        <v>66000313,</v>
      </c>
      <c r="R598" t="s">
        <v>5108</v>
      </c>
      <c r="S598" t="str">
        <f t="shared" si="105"/>
        <v>Lemhi Pass</v>
      </c>
      <c r="T598" t="s">
        <v>5112</v>
      </c>
      <c r="U598" s="1" t="s">
        <v>5112</v>
      </c>
      <c r="V598" t="str">
        <f t="shared" si="106"/>
        <v>12 mi. E of Tendoy off ID 28, in Beaverhead and Salmon National Forests, Tendoy, IDAHO</v>
      </c>
      <c r="W598" s="4" t="s">
        <v>5112</v>
      </c>
      <c r="X598">
        <f t="shared" si="107"/>
        <v>44.95937</v>
      </c>
      <c r="Y598" t="s">
        <v>5112</v>
      </c>
      <c r="Z598">
        <f t="shared" si="108"/>
        <v>-113.644778</v>
      </c>
      <c r="AA598" t="s">
        <v>11758</v>
      </c>
      <c r="AB598" s="5" t="str">
        <f t="shared" si="109"/>
        <v xml:space="preserve">[597, 597, 66000313,66000313,"Lemhi Pass", "", "12 mi. E of Tendoy off ID 28, in Beaverhead and Salmon National Forests, Tendoy, IDAHO", "44.95937", "-113.644778" ,[null, "", "", null, false], null], </v>
      </c>
    </row>
    <row r="599" spans="1:28">
      <c r="A599">
        <f t="shared" si="101"/>
        <v>598</v>
      </c>
      <c r="B599" s="1">
        <v>73000690</v>
      </c>
      <c r="C599" t="s">
        <v>8727</v>
      </c>
      <c r="D599" t="s">
        <v>11375</v>
      </c>
      <c r="E599" s="3" t="s">
        <v>7758</v>
      </c>
      <c r="F599" s="3" t="s">
        <v>9363</v>
      </c>
      <c r="G599" t="s">
        <v>5644</v>
      </c>
      <c r="H599">
        <v>19730524</v>
      </c>
      <c r="I599" t="s">
        <v>4352</v>
      </c>
      <c r="J599" s="2" t="str">
        <f t="shared" si="99"/>
        <v>Text</v>
      </c>
      <c r="K599" t="s">
        <v>4353</v>
      </c>
      <c r="L599" s="2" t="str">
        <f t="shared" si="100"/>
        <v>Photos</v>
      </c>
      <c r="M599">
        <v>41.371741</v>
      </c>
      <c r="N599">
        <v>-89.465079000000003</v>
      </c>
      <c r="O599" t="str">
        <f t="shared" si="102"/>
        <v xml:space="preserve">[598, 598, </v>
      </c>
      <c r="P599" s="1" t="str">
        <f t="shared" si="103"/>
        <v>73000690,</v>
      </c>
      <c r="Q599" s="1" t="str">
        <f t="shared" si="104"/>
        <v>73000690,</v>
      </c>
      <c r="R599" t="s">
        <v>5108</v>
      </c>
      <c r="S599" t="str">
        <f t="shared" si="105"/>
        <v>Lovejoy, Owen, Homestead</v>
      </c>
      <c r="T599" t="s">
        <v>5112</v>
      </c>
      <c r="U599" s="1" t="s">
        <v>5112</v>
      </c>
      <c r="V599" t="str">
        <f t="shared" si="106"/>
        <v>Peru St. (U.S. 6), Princeton, ILLINOIS</v>
      </c>
      <c r="W599" s="4" t="s">
        <v>5112</v>
      </c>
      <c r="X599">
        <f t="shared" si="107"/>
        <v>41.371741</v>
      </c>
      <c r="Y599" t="s">
        <v>5112</v>
      </c>
      <c r="Z599">
        <f t="shared" si="108"/>
        <v>-89.465079000000003</v>
      </c>
      <c r="AA599" t="s">
        <v>11758</v>
      </c>
      <c r="AB599" s="5" t="str">
        <f t="shared" si="109"/>
        <v xml:space="preserve">[598, 598, 73000690,73000690,"Lovejoy, Owen, Homestead", "", "Peru St. (U.S. 6), Princeton, ILLINOIS", "41.371741", "-89.465079" ,[null, "", "", null, false], null], </v>
      </c>
    </row>
    <row r="600" spans="1:28">
      <c r="A600">
        <f t="shared" si="101"/>
        <v>599</v>
      </c>
      <c r="B600" s="1">
        <v>68000024</v>
      </c>
      <c r="C600" t="s">
        <v>8727</v>
      </c>
      <c r="D600" t="s">
        <v>11376</v>
      </c>
      <c r="E600" s="3" t="s">
        <v>7759</v>
      </c>
      <c r="F600" s="3" t="s">
        <v>9364</v>
      </c>
      <c r="G600" t="s">
        <v>5645</v>
      </c>
      <c r="H600">
        <v>19680523</v>
      </c>
      <c r="I600" t="s">
        <v>1311</v>
      </c>
      <c r="J600" s="2" t="str">
        <f t="shared" si="99"/>
        <v>Text</v>
      </c>
      <c r="K600" t="s">
        <v>1312</v>
      </c>
      <c r="L600" s="2" t="str">
        <f t="shared" si="100"/>
        <v>Photos</v>
      </c>
      <c r="M600">
        <v>40.110588</v>
      </c>
      <c r="N600">
        <v>-88.207269999999994</v>
      </c>
      <c r="O600" t="str">
        <f t="shared" si="102"/>
        <v xml:space="preserve">[599, 599, </v>
      </c>
      <c r="P600" s="1" t="str">
        <f t="shared" si="103"/>
        <v>68000024,</v>
      </c>
      <c r="Q600" s="1" t="str">
        <f t="shared" si="104"/>
        <v>68000024,</v>
      </c>
      <c r="R600" t="s">
        <v>5108</v>
      </c>
      <c r="S600" t="str">
        <f t="shared" si="105"/>
        <v>Morrow Plots, University of Illinois</v>
      </c>
      <c r="T600" t="s">
        <v>5112</v>
      </c>
      <c r="U600" s="1" t="s">
        <v>5112</v>
      </c>
      <c r="V600" t="str">
        <f t="shared" si="106"/>
        <v>Gregory Dr. at Matthews Ave., Urbana, ILLINOIS</v>
      </c>
      <c r="W600" s="4" t="s">
        <v>5112</v>
      </c>
      <c r="X600">
        <f t="shared" si="107"/>
        <v>40.110588</v>
      </c>
      <c r="Y600" t="s">
        <v>5112</v>
      </c>
      <c r="Z600">
        <f t="shared" si="108"/>
        <v>-88.207269999999994</v>
      </c>
      <c r="AA600" t="s">
        <v>11758</v>
      </c>
      <c r="AB600" s="5" t="str">
        <f t="shared" si="109"/>
        <v xml:space="preserve">[599, 599, 68000024,68000024,"Morrow Plots, University of Illinois", "", "Gregory Dr. at Matthews Ave., Urbana, ILLINOIS", "40.110588", "-88.20727" ,[null, "", "", null, false], null], </v>
      </c>
    </row>
    <row r="601" spans="1:28">
      <c r="A601">
        <f t="shared" si="101"/>
        <v>600</v>
      </c>
      <c r="B601" s="1">
        <v>89002466</v>
      </c>
      <c r="C601" t="s">
        <v>8727</v>
      </c>
      <c r="D601" t="s">
        <v>11376</v>
      </c>
      <c r="E601" s="3" t="s">
        <v>7759</v>
      </c>
      <c r="F601" s="3" t="s">
        <v>9365</v>
      </c>
      <c r="G601" t="s">
        <v>5646</v>
      </c>
      <c r="H601">
        <v>19891220</v>
      </c>
      <c r="I601" t="s">
        <v>3562</v>
      </c>
      <c r="J601" s="2" t="str">
        <f t="shared" si="99"/>
        <v>Text</v>
      </c>
      <c r="K601" t="s">
        <v>3563</v>
      </c>
      <c r="L601" s="2" t="str">
        <f t="shared" si="100"/>
        <v>Photos</v>
      </c>
      <c r="M601">
        <v>40.105178000000002</v>
      </c>
      <c r="N601">
        <v>-88.226059000000006</v>
      </c>
      <c r="O601" t="str">
        <f t="shared" si="102"/>
        <v xml:space="preserve">[600, 600, </v>
      </c>
      <c r="P601" s="1" t="str">
        <f t="shared" si="103"/>
        <v>89002466,</v>
      </c>
      <c r="Q601" s="1" t="str">
        <f t="shared" si="104"/>
        <v>89002466,</v>
      </c>
      <c r="R601" t="s">
        <v>5108</v>
      </c>
      <c r="S601" t="str">
        <f t="shared" si="105"/>
        <v>University of Illinois Observatory</v>
      </c>
      <c r="T601" t="s">
        <v>5112</v>
      </c>
      <c r="U601" s="1" t="s">
        <v>5112</v>
      </c>
      <c r="V601" t="str">
        <f t="shared" si="106"/>
        <v>901 S. Mathews Ave., Urbana, ILLINOIS</v>
      </c>
      <c r="W601" s="4" t="s">
        <v>5112</v>
      </c>
      <c r="X601">
        <f t="shared" si="107"/>
        <v>40.105178000000002</v>
      </c>
      <c r="Y601" t="s">
        <v>5112</v>
      </c>
      <c r="Z601">
        <f t="shared" si="108"/>
        <v>-88.226059000000006</v>
      </c>
      <c r="AA601" t="s">
        <v>11758</v>
      </c>
      <c r="AB601" s="5" t="str">
        <f t="shared" si="109"/>
        <v xml:space="preserve">[600, 600, 89002466,89002466,"University of Illinois Observatory", "", "901 S. Mathews Ave., Urbana, ILLINOIS", "40.105178", "-88.226059" ,[null, "", "", null, false], null], </v>
      </c>
    </row>
    <row r="602" spans="1:28">
      <c r="A602">
        <f t="shared" si="101"/>
        <v>601</v>
      </c>
      <c r="B602" s="1">
        <v>76000686</v>
      </c>
      <c r="C602" t="s">
        <v>8727</v>
      </c>
      <c r="D602" t="s">
        <v>11377</v>
      </c>
      <c r="E602" s="3" t="s">
        <v>7760</v>
      </c>
      <c r="F602" s="3" t="s">
        <v>9366</v>
      </c>
      <c r="G602" t="s">
        <v>5647</v>
      </c>
      <c r="H602">
        <v>19761208</v>
      </c>
      <c r="I602" t="s">
        <v>1781</v>
      </c>
      <c r="J602" s="2" t="str">
        <f t="shared" si="99"/>
        <v>Text</v>
      </c>
      <c r="K602" t="s">
        <v>1782</v>
      </c>
      <c r="L602" s="2" t="str">
        <f t="shared" si="100"/>
        <v>Photos</v>
      </c>
      <c r="M602">
        <v>41.808124999999997</v>
      </c>
      <c r="N602">
        <v>-87.616844999999998</v>
      </c>
      <c r="O602" t="str">
        <f t="shared" si="102"/>
        <v xml:space="preserve">[601, 601, </v>
      </c>
      <c r="P602" s="1" t="str">
        <f t="shared" si="103"/>
        <v>76000686,</v>
      </c>
      <c r="Q602" s="1" t="str">
        <f t="shared" si="104"/>
        <v>76000686,</v>
      </c>
      <c r="R602" t="s">
        <v>5108</v>
      </c>
      <c r="S602" t="str">
        <f t="shared" si="105"/>
        <v>Abbott, Robert S., House</v>
      </c>
      <c r="T602" t="s">
        <v>5112</v>
      </c>
      <c r="U602" s="1" t="s">
        <v>5112</v>
      </c>
      <c r="V602" t="str">
        <f t="shared" si="106"/>
        <v>4742 Martin Luther King, Jr. Dr., Chicago, ILLINOIS</v>
      </c>
      <c r="W602" s="4" t="s">
        <v>5112</v>
      </c>
      <c r="X602">
        <f t="shared" si="107"/>
        <v>41.808124999999997</v>
      </c>
      <c r="Y602" t="s">
        <v>5112</v>
      </c>
      <c r="Z602">
        <f t="shared" si="108"/>
        <v>-87.616844999999998</v>
      </c>
      <c r="AA602" t="s">
        <v>11758</v>
      </c>
      <c r="AB602" s="5" t="str">
        <f t="shared" si="109"/>
        <v xml:space="preserve">[601, 601, 76000686,76000686,"Abbott, Robert S., House", "", "4742 Martin Luther King, Jr. Dr., Chicago, ILLINOIS", "41.808125", "-87.616845" ,[null, "", "", null, false], null], </v>
      </c>
    </row>
    <row r="603" spans="1:28">
      <c r="A603">
        <f t="shared" si="101"/>
        <v>602</v>
      </c>
      <c r="B603" s="1">
        <v>87000819</v>
      </c>
      <c r="C603" t="s">
        <v>8727</v>
      </c>
      <c r="D603" t="s">
        <v>11377</v>
      </c>
      <c r="E603" s="3" t="s">
        <v>7760</v>
      </c>
      <c r="F603" s="3" t="s">
        <v>9367</v>
      </c>
      <c r="G603" t="s">
        <v>5648</v>
      </c>
      <c r="H603">
        <v>19870227</v>
      </c>
      <c r="I603" t="s">
        <v>2778</v>
      </c>
      <c r="J603" s="2" t="str">
        <f t="shared" si="99"/>
        <v>Text</v>
      </c>
      <c r="K603" t="s">
        <v>2779</v>
      </c>
      <c r="L603" s="2" t="str">
        <f t="shared" si="100"/>
        <v>Photos</v>
      </c>
      <c r="M603">
        <v>41.866382000000002</v>
      </c>
      <c r="N603">
        <v>-87.606675999999993</v>
      </c>
      <c r="O603" t="str">
        <f t="shared" si="102"/>
        <v xml:space="preserve">[602, 602, </v>
      </c>
      <c r="P603" s="1" t="str">
        <f t="shared" si="103"/>
        <v>87000819,</v>
      </c>
      <c r="Q603" s="1" t="str">
        <f t="shared" si="104"/>
        <v>87000819,</v>
      </c>
      <c r="R603" t="s">
        <v>5108</v>
      </c>
      <c r="S603" t="str">
        <f t="shared" si="105"/>
        <v>Adler Planetarium</v>
      </c>
      <c r="T603" t="s">
        <v>5112</v>
      </c>
      <c r="U603" s="1" t="s">
        <v>5112</v>
      </c>
      <c r="V603" t="str">
        <f t="shared" si="106"/>
        <v>1300 S. Lake Shore Dr., Chicago, ILLINOIS</v>
      </c>
      <c r="W603" s="4" t="s">
        <v>5112</v>
      </c>
      <c r="X603">
        <f t="shared" si="107"/>
        <v>41.866382000000002</v>
      </c>
      <c r="Y603" t="s">
        <v>5112</v>
      </c>
      <c r="Z603">
        <f t="shared" si="108"/>
        <v>-87.606675999999993</v>
      </c>
      <c r="AA603" t="s">
        <v>11758</v>
      </c>
      <c r="AB603" s="5" t="str">
        <f t="shared" si="109"/>
        <v xml:space="preserve">[602, 602, 87000819,87000819,"Adler Planetarium", "", "1300 S. Lake Shore Dr., Chicago, ILLINOIS", "41.866382", "-87.606676" ,[null, "", "", null, false], null], </v>
      </c>
    </row>
    <row r="604" spans="1:28">
      <c r="A604">
        <f t="shared" si="101"/>
        <v>603</v>
      </c>
      <c r="B604" s="1">
        <v>70000230</v>
      </c>
      <c r="C604" t="s">
        <v>8727</v>
      </c>
      <c r="D604" t="s">
        <v>11377</v>
      </c>
      <c r="E604" s="3" t="s">
        <v>7760</v>
      </c>
      <c r="F604" s="3" t="s">
        <v>9368</v>
      </c>
      <c r="G604" t="s">
        <v>5649</v>
      </c>
      <c r="H604">
        <v>19700417</v>
      </c>
      <c r="I604" t="s">
        <v>1281</v>
      </c>
      <c r="J604" s="2" t="str">
        <f t="shared" si="99"/>
        <v>Text</v>
      </c>
      <c r="K604" t="s">
        <v>1282</v>
      </c>
      <c r="L604" s="2" t="str">
        <f t="shared" si="100"/>
        <v>Photos</v>
      </c>
      <c r="M604">
        <v>41.875672999999999</v>
      </c>
      <c r="N604">
        <v>-87.624358000000001</v>
      </c>
      <c r="O604" t="str">
        <f t="shared" si="102"/>
        <v xml:space="preserve">[603, 603, </v>
      </c>
      <c r="P604" s="1" t="str">
        <f t="shared" si="103"/>
        <v>70000230,</v>
      </c>
      <c r="Q604" s="1" t="str">
        <f t="shared" si="104"/>
        <v>70000230,</v>
      </c>
      <c r="R604" t="s">
        <v>5108</v>
      </c>
      <c r="S604" t="str">
        <f t="shared" si="105"/>
        <v>Auditorium Building, Roosevelt University</v>
      </c>
      <c r="T604" t="s">
        <v>5112</v>
      </c>
      <c r="U604" s="1" t="s">
        <v>5112</v>
      </c>
      <c r="V604" t="str">
        <f t="shared" si="106"/>
        <v>430 Michigan Ave. and Congress St., Chicago, ILLINOIS</v>
      </c>
      <c r="W604" s="4" t="s">
        <v>5112</v>
      </c>
      <c r="X604">
        <f t="shared" si="107"/>
        <v>41.875672999999999</v>
      </c>
      <c r="Y604" t="s">
        <v>5112</v>
      </c>
      <c r="Z604">
        <f t="shared" si="108"/>
        <v>-87.624358000000001</v>
      </c>
      <c r="AA604" t="s">
        <v>11758</v>
      </c>
      <c r="AB604" s="5" t="str">
        <f t="shared" si="109"/>
        <v xml:space="preserve">[603, 603, 70000230,70000230,"Auditorium Building, Roosevelt University", "", "430 Michigan Ave. and Congress St., Chicago, ILLINOIS", "41.875673", "-87.624358" ,[null, "", "", null, false], null], </v>
      </c>
    </row>
    <row r="605" spans="1:28">
      <c r="A605">
        <f t="shared" si="101"/>
        <v>604</v>
      </c>
      <c r="B605" s="1">
        <v>70000231</v>
      </c>
      <c r="C605" t="s">
        <v>8727</v>
      </c>
      <c r="D605" t="s">
        <v>11377</v>
      </c>
      <c r="E605" s="3" t="s">
        <v>7760</v>
      </c>
      <c r="F605" s="3" t="s">
        <v>9369</v>
      </c>
      <c r="G605" t="s">
        <v>5650</v>
      </c>
      <c r="H605">
        <v>19700417</v>
      </c>
      <c r="I605" t="s">
        <v>1285</v>
      </c>
      <c r="J605" s="2" t="str">
        <f t="shared" si="99"/>
        <v>Text</v>
      </c>
      <c r="K605" t="s">
        <v>1286</v>
      </c>
      <c r="L605" s="2" t="str">
        <f t="shared" si="100"/>
        <v>Photos</v>
      </c>
      <c r="M605">
        <v>41.762025000000001</v>
      </c>
      <c r="N605">
        <v>-87.624560000000002</v>
      </c>
      <c r="O605" t="str">
        <f t="shared" si="102"/>
        <v xml:space="preserve">[604, 604, </v>
      </c>
      <c r="P605" s="1" t="str">
        <f t="shared" si="103"/>
        <v>70000231,</v>
      </c>
      <c r="Q605" s="1" t="str">
        <f t="shared" si="104"/>
        <v>70000231,</v>
      </c>
      <c r="R605" t="s">
        <v>5108</v>
      </c>
      <c r="S605" t="str">
        <f t="shared" si="105"/>
        <v>Carson, Pirie, Scott and Company</v>
      </c>
      <c r="T605" t="s">
        <v>5112</v>
      </c>
      <c r="U605" s="1" t="s">
        <v>5112</v>
      </c>
      <c r="V605" t="str">
        <f t="shared" si="106"/>
        <v>1 S. State St., Chicago, ILLINOIS</v>
      </c>
      <c r="W605" s="4" t="s">
        <v>5112</v>
      </c>
      <c r="X605">
        <f t="shared" si="107"/>
        <v>41.762025000000001</v>
      </c>
      <c r="Y605" t="s">
        <v>5112</v>
      </c>
      <c r="Z605">
        <f t="shared" si="108"/>
        <v>-87.624560000000002</v>
      </c>
      <c r="AA605" t="s">
        <v>11758</v>
      </c>
      <c r="AB605" s="5" t="str">
        <f t="shared" si="109"/>
        <v xml:space="preserve">[604, 604, 70000231,70000231,"Carson, Pirie, Scott and Company", "", "1 S. State St., Chicago, ILLINOIS", "41.762025", "-87.62456" ,[null, "", "", null, false], null], </v>
      </c>
    </row>
    <row r="606" spans="1:28">
      <c r="A606">
        <f t="shared" si="101"/>
        <v>605</v>
      </c>
      <c r="B606" s="1">
        <v>70000232</v>
      </c>
      <c r="C606" t="s">
        <v>8727</v>
      </c>
      <c r="D606" t="s">
        <v>11377</v>
      </c>
      <c r="E606" s="3" t="s">
        <v>7760</v>
      </c>
      <c r="F606" s="3" t="s">
        <v>9370</v>
      </c>
      <c r="G606" t="s">
        <v>5651</v>
      </c>
      <c r="H606">
        <v>19700417</v>
      </c>
      <c r="I606" t="s">
        <v>4467</v>
      </c>
      <c r="J606" s="2" t="str">
        <f t="shared" si="99"/>
        <v>Text</v>
      </c>
      <c r="K606" t="s">
        <v>4468</v>
      </c>
      <c r="L606" s="2" t="str">
        <f t="shared" si="100"/>
        <v>Photos</v>
      </c>
      <c r="M606">
        <v>41.907660999999997</v>
      </c>
      <c r="N606">
        <v>-87.627604000000005</v>
      </c>
      <c r="O606" t="str">
        <f t="shared" si="102"/>
        <v xml:space="preserve">[605, 605, </v>
      </c>
      <c r="P606" s="1" t="str">
        <f t="shared" si="103"/>
        <v>70000232,</v>
      </c>
      <c r="Q606" s="1" t="str">
        <f t="shared" si="104"/>
        <v>70000232,</v>
      </c>
      <c r="R606" t="s">
        <v>5108</v>
      </c>
      <c r="S606" t="str">
        <f t="shared" si="105"/>
        <v>Charnley, James, House</v>
      </c>
      <c r="T606" t="s">
        <v>5112</v>
      </c>
      <c r="U606" s="1" t="s">
        <v>5112</v>
      </c>
      <c r="V606" t="str">
        <f t="shared" si="106"/>
        <v>1365 N. Astor St., Chicago, ILLINOIS</v>
      </c>
      <c r="W606" s="4" t="s">
        <v>5112</v>
      </c>
      <c r="X606">
        <f t="shared" si="107"/>
        <v>41.907660999999997</v>
      </c>
      <c r="Y606" t="s">
        <v>5112</v>
      </c>
      <c r="Z606">
        <f t="shared" si="108"/>
        <v>-87.627604000000005</v>
      </c>
      <c r="AA606" t="s">
        <v>11758</v>
      </c>
      <c r="AB606" s="5" t="str">
        <f t="shared" si="109"/>
        <v xml:space="preserve">[605, 605, 70000232,70000232,"Charnley, James, House", "", "1365 N. Astor St., Chicago, ILLINOIS", "41.907661", "-87.627604" ,[null, "", "", null, false], null], </v>
      </c>
    </row>
    <row r="607" spans="1:28">
      <c r="A607">
        <f t="shared" si="101"/>
        <v>606</v>
      </c>
      <c r="B607" s="1">
        <v>78003181</v>
      </c>
      <c r="C607" t="s">
        <v>8727</v>
      </c>
      <c r="D607" t="s">
        <v>11377</v>
      </c>
      <c r="E607" s="3" t="s">
        <v>7760</v>
      </c>
      <c r="F607" s="3" t="s">
        <v>9371</v>
      </c>
      <c r="G607" t="s">
        <v>5652</v>
      </c>
      <c r="H607">
        <v>19780616</v>
      </c>
      <c r="I607" t="s">
        <v>3514</v>
      </c>
      <c r="J607" s="2" t="str">
        <f t="shared" si="99"/>
        <v>Text</v>
      </c>
      <c r="K607" t="s">
        <v>3515</v>
      </c>
      <c r="L607" s="2" t="str">
        <f t="shared" si="100"/>
        <v>Photos</v>
      </c>
      <c r="M607">
        <v>41.877732000000002</v>
      </c>
      <c r="N607">
        <v>-87.632264000000006</v>
      </c>
      <c r="O607" t="str">
        <f t="shared" si="102"/>
        <v xml:space="preserve">[606, 606, </v>
      </c>
      <c r="P607" s="1" t="str">
        <f t="shared" si="103"/>
        <v>78003181,</v>
      </c>
      <c r="Q607" s="1" t="str">
        <f t="shared" si="104"/>
        <v>78003181,</v>
      </c>
      <c r="R607" t="s">
        <v>5108</v>
      </c>
      <c r="S607" t="str">
        <f t="shared" si="105"/>
        <v>Chicago Board of Trade Building</v>
      </c>
      <c r="T607" t="s">
        <v>5112</v>
      </c>
      <c r="U607" s="1" t="s">
        <v>5112</v>
      </c>
      <c r="V607" t="str">
        <f t="shared" si="106"/>
        <v>141 W. Jackson Blvd., Chicago, ILLINOIS</v>
      </c>
      <c r="W607" s="4" t="s">
        <v>5112</v>
      </c>
      <c r="X607">
        <f t="shared" si="107"/>
        <v>41.877732000000002</v>
      </c>
      <c r="Y607" t="s">
        <v>5112</v>
      </c>
      <c r="Z607">
        <f t="shared" si="108"/>
        <v>-87.632264000000006</v>
      </c>
      <c r="AA607" t="s">
        <v>11758</v>
      </c>
      <c r="AB607" s="5" t="str">
        <f t="shared" si="109"/>
        <v xml:space="preserve">[606, 606, 78003181,78003181,"Chicago Board of Trade Building", "", "141 W. Jackson Blvd., Chicago, ILLINOIS", "41.877732", "-87.632264" ,[null, "", "", null, false], null], </v>
      </c>
    </row>
    <row r="608" spans="1:28">
      <c r="A608">
        <f t="shared" si="101"/>
        <v>607</v>
      </c>
      <c r="B608" s="1">
        <v>3001040</v>
      </c>
      <c r="C608" t="s">
        <v>8727</v>
      </c>
      <c r="D608" t="s">
        <v>11377</v>
      </c>
      <c r="E608" s="3" t="s">
        <v>7760</v>
      </c>
      <c r="F608" s="3" t="s">
        <v>9372</v>
      </c>
      <c r="G608" t="s">
        <v>5653</v>
      </c>
      <c r="H608">
        <v>20030731</v>
      </c>
      <c r="I608" t="s">
        <v>4625</v>
      </c>
      <c r="J608" s="2" t="str">
        <f t="shared" si="99"/>
        <v>Text</v>
      </c>
      <c r="K608" t="s">
        <v>4626</v>
      </c>
      <c r="L608" s="2" t="str">
        <f t="shared" si="100"/>
        <v>Photos</v>
      </c>
      <c r="M608">
        <v>41.865479000000001</v>
      </c>
      <c r="N608">
        <v>-87.774146000000002</v>
      </c>
      <c r="O608" t="str">
        <f t="shared" si="102"/>
        <v xml:space="preserve">[607, 607, </v>
      </c>
      <c r="P608" s="1" t="str">
        <f t="shared" si="103"/>
        <v>3001040,</v>
      </c>
      <c r="Q608" s="1" t="str">
        <f t="shared" si="104"/>
        <v>3001040,</v>
      </c>
      <c r="R608" t="s">
        <v>5108</v>
      </c>
      <c r="S608" t="str">
        <f t="shared" si="105"/>
        <v>Columbus Park</v>
      </c>
      <c r="T608" t="s">
        <v>5112</v>
      </c>
      <c r="U608" s="1" t="s">
        <v>5112</v>
      </c>
      <c r="V608" t="str">
        <f t="shared" si="106"/>
        <v>Bounded by W. Adams Street, S. Central Avenue, Eisenhower Expressway, and S. Austin Boulevard, Chicago, ILLINOIS</v>
      </c>
      <c r="W608" s="4" t="s">
        <v>5112</v>
      </c>
      <c r="X608">
        <f t="shared" si="107"/>
        <v>41.865479000000001</v>
      </c>
      <c r="Y608" t="s">
        <v>5112</v>
      </c>
      <c r="Z608">
        <f t="shared" si="108"/>
        <v>-87.774146000000002</v>
      </c>
      <c r="AA608" t="s">
        <v>11758</v>
      </c>
      <c r="AB608" s="5" t="str">
        <f t="shared" si="109"/>
        <v xml:space="preserve">[607, 607, 3001040,3001040,"Columbus Park", "", "Bounded by W. Adams Street, S. Central Avenue, Eisenhower Expressway, and S. Austin Boulevard, Chicago, ILLINOIS", "41.865479", "-87.774146" ,[null, "", "", null, false], null], </v>
      </c>
    </row>
    <row r="609" spans="1:28">
      <c r="A609">
        <f t="shared" si="101"/>
        <v>608</v>
      </c>
      <c r="B609" s="1">
        <v>76000687</v>
      </c>
      <c r="C609" t="s">
        <v>8727</v>
      </c>
      <c r="D609" t="s">
        <v>11377</v>
      </c>
      <c r="E609" s="3" t="s">
        <v>7760</v>
      </c>
      <c r="F609" s="3" t="s">
        <v>9373</v>
      </c>
      <c r="G609" t="s">
        <v>5654</v>
      </c>
      <c r="H609">
        <v>19760511</v>
      </c>
      <c r="I609" t="s">
        <v>1287</v>
      </c>
      <c r="J609" s="2" t="str">
        <f t="shared" si="99"/>
        <v>Text</v>
      </c>
      <c r="K609" t="s">
        <v>1288</v>
      </c>
      <c r="L609" s="2" t="str">
        <f t="shared" si="100"/>
        <v>Photos</v>
      </c>
      <c r="M609">
        <v>41.792164999999997</v>
      </c>
      <c r="N609">
        <v>-87.596207000000007</v>
      </c>
      <c r="O609" t="str">
        <f t="shared" si="102"/>
        <v xml:space="preserve">[608, 608, </v>
      </c>
      <c r="P609" s="1" t="str">
        <f t="shared" si="103"/>
        <v>76000687,</v>
      </c>
      <c r="Q609" s="1" t="str">
        <f t="shared" si="104"/>
        <v>76000687,</v>
      </c>
      <c r="R609" t="s">
        <v>5108</v>
      </c>
      <c r="S609" t="str">
        <f t="shared" si="105"/>
        <v>Compton, Arthur H., House</v>
      </c>
      <c r="T609" t="s">
        <v>5112</v>
      </c>
      <c r="U609" s="1" t="s">
        <v>5112</v>
      </c>
      <c r="V609" t="str">
        <f t="shared" si="106"/>
        <v>5637 Woodlawn Ave., Chicago, ILLINOIS</v>
      </c>
      <c r="W609" s="4" t="s">
        <v>5112</v>
      </c>
      <c r="X609">
        <f t="shared" si="107"/>
        <v>41.792164999999997</v>
      </c>
      <c r="Y609" t="s">
        <v>5112</v>
      </c>
      <c r="Z609">
        <f t="shared" si="108"/>
        <v>-87.596207000000007</v>
      </c>
      <c r="AA609" t="s">
        <v>11758</v>
      </c>
      <c r="AB609" s="5" t="str">
        <f t="shared" si="109"/>
        <v xml:space="preserve">[608, 608, 76000687,76000687,"Compton, Arthur H., House", "", "5637 Woodlawn Ave., Chicago, ILLINOIS", "41.792165", "-87.596207" ,[null, "", "", null, false], null], </v>
      </c>
    </row>
    <row r="610" spans="1:28">
      <c r="A610">
        <f t="shared" si="101"/>
        <v>609</v>
      </c>
      <c r="B610" s="1">
        <v>70000243</v>
      </c>
      <c r="C610" t="s">
        <v>8727</v>
      </c>
      <c r="D610" t="s">
        <v>11377</v>
      </c>
      <c r="E610" s="3" t="s">
        <v>7571</v>
      </c>
      <c r="F610" s="3" t="s">
        <v>9374</v>
      </c>
      <c r="G610" t="s">
        <v>5655</v>
      </c>
      <c r="H610">
        <v>19701230</v>
      </c>
      <c r="I610" t="s">
        <v>1289</v>
      </c>
      <c r="J610" s="2" t="str">
        <f t="shared" si="99"/>
        <v>Text</v>
      </c>
      <c r="K610" t="s">
        <v>1290</v>
      </c>
      <c r="L610" s="2" t="str">
        <f t="shared" si="100"/>
        <v>Photos</v>
      </c>
      <c r="M610">
        <v>41.820815000000003</v>
      </c>
      <c r="N610">
        <v>-87.828221999999997</v>
      </c>
      <c r="O610" t="str">
        <f t="shared" si="102"/>
        <v xml:space="preserve">[609, 609, </v>
      </c>
      <c r="P610" s="1" t="str">
        <f t="shared" si="103"/>
        <v>70000243,</v>
      </c>
      <c r="Q610" s="1" t="str">
        <f t="shared" si="104"/>
        <v>70000243,</v>
      </c>
      <c r="R610" t="s">
        <v>5108</v>
      </c>
      <c r="S610" t="str">
        <f t="shared" si="105"/>
        <v>Coonley, Avery, House</v>
      </c>
      <c r="T610" t="s">
        <v>5112</v>
      </c>
      <c r="U610" s="1" t="s">
        <v>5112</v>
      </c>
      <c r="V610" t="str">
        <f t="shared" si="106"/>
        <v>290 and 300 Scottswood Rd., 281 Bloomingbank Rd., and 336 Coonley St., Riverside, ILLINOIS</v>
      </c>
      <c r="W610" s="4" t="s">
        <v>5112</v>
      </c>
      <c r="X610">
        <f t="shared" si="107"/>
        <v>41.820815000000003</v>
      </c>
      <c r="Y610" t="s">
        <v>5112</v>
      </c>
      <c r="Z610">
        <f t="shared" si="108"/>
        <v>-87.828221999999997</v>
      </c>
      <c r="AA610" t="s">
        <v>11758</v>
      </c>
      <c r="AB610" s="5" t="str">
        <f t="shared" si="109"/>
        <v xml:space="preserve">[609, 609, 70000243,70000243,"Coonley, Avery, House", "", "290 and 300 Scottswood Rd., 281 Bloomingbank Rd., and 336 Coonley St., Riverside, ILLINOIS", "41.820815", "-87.828222" ,[null, "", "", null, false], null], </v>
      </c>
    </row>
    <row r="611" spans="1:28">
      <c r="A611">
        <f t="shared" si="101"/>
        <v>610</v>
      </c>
      <c r="B611" s="1">
        <v>89001730</v>
      </c>
      <c r="C611" t="s">
        <v>8727</v>
      </c>
      <c r="D611" t="s">
        <v>11377</v>
      </c>
      <c r="E611" s="3" t="s">
        <v>7761</v>
      </c>
      <c r="F611" s="3" t="s">
        <v>9375</v>
      </c>
      <c r="G611" t="s">
        <v>5656</v>
      </c>
      <c r="H611">
        <v>19891027</v>
      </c>
      <c r="I611" t="s">
        <v>3800</v>
      </c>
      <c r="J611" s="2" t="str">
        <f t="shared" si="99"/>
        <v>Text</v>
      </c>
      <c r="K611" t="s">
        <v>3801</v>
      </c>
      <c r="L611" s="2" t="str">
        <f t="shared" si="100"/>
        <v>Photos</v>
      </c>
      <c r="M611">
        <v>42.100344999999997</v>
      </c>
      <c r="N611">
        <v>-87.746185999999994</v>
      </c>
      <c r="O611" t="str">
        <f t="shared" si="102"/>
        <v xml:space="preserve">[610, 610, </v>
      </c>
      <c r="P611" s="1" t="str">
        <f t="shared" si="103"/>
        <v>89001730,</v>
      </c>
      <c r="Q611" s="1" t="str">
        <f t="shared" si="104"/>
        <v>89001730,</v>
      </c>
      <c r="R611" t="s">
        <v>5108</v>
      </c>
      <c r="S611" t="str">
        <f t="shared" si="105"/>
        <v>Crow Island School</v>
      </c>
      <c r="T611" t="s">
        <v>5112</v>
      </c>
      <c r="U611" s="1" t="s">
        <v>5112</v>
      </c>
      <c r="V611" t="str">
        <f t="shared" si="106"/>
        <v>1112 Willow Rd., Winnetka, ILLINOIS</v>
      </c>
      <c r="W611" s="4" t="s">
        <v>5112</v>
      </c>
      <c r="X611">
        <f t="shared" si="107"/>
        <v>42.100344999999997</v>
      </c>
      <c r="Y611" t="s">
        <v>5112</v>
      </c>
      <c r="Z611">
        <f t="shared" si="108"/>
        <v>-87.746185999999994</v>
      </c>
      <c r="AA611" t="s">
        <v>11758</v>
      </c>
      <c r="AB611" s="5" t="str">
        <f t="shared" si="109"/>
        <v xml:space="preserve">[610, 610, 89001730,89001730,"Crow Island School", "", "1112 Willow Rd., Winnetka, ILLINOIS", "42.100345", "-87.746186" ,[null, "", "", null, false], null], </v>
      </c>
    </row>
    <row r="612" spans="1:28">
      <c r="A612">
        <f t="shared" si="101"/>
        <v>611</v>
      </c>
      <c r="B612" s="1">
        <v>76000706</v>
      </c>
      <c r="C612" t="s">
        <v>8727</v>
      </c>
      <c r="D612" t="s">
        <v>11377</v>
      </c>
      <c r="E612" s="3" t="s">
        <v>7762</v>
      </c>
      <c r="F612" s="3" t="s">
        <v>9376</v>
      </c>
      <c r="G612" t="s">
        <v>5657</v>
      </c>
      <c r="H612">
        <v>19761208</v>
      </c>
      <c r="I612" t="s">
        <v>1295</v>
      </c>
      <c r="J612" s="2" t="str">
        <f t="shared" si="99"/>
        <v>Text</v>
      </c>
      <c r="K612" t="s">
        <v>1296</v>
      </c>
      <c r="L612" s="2" t="str">
        <f t="shared" si="100"/>
        <v>Photos</v>
      </c>
      <c r="M612">
        <v>42.043081000000001</v>
      </c>
      <c r="N612">
        <v>-87.673692000000003</v>
      </c>
      <c r="O612" t="str">
        <f t="shared" si="102"/>
        <v xml:space="preserve">[611, 611, </v>
      </c>
      <c r="P612" s="1" t="str">
        <f t="shared" si="103"/>
        <v>76000706,</v>
      </c>
      <c r="Q612" s="1" t="str">
        <f t="shared" si="104"/>
        <v>76000706,</v>
      </c>
      <c r="R612" t="s">
        <v>5108</v>
      </c>
      <c r="S612" t="str">
        <f t="shared" si="105"/>
        <v>Dawes, Charles Gates, House</v>
      </c>
      <c r="T612" t="s">
        <v>5112</v>
      </c>
      <c r="U612" s="1" t="s">
        <v>5112</v>
      </c>
      <c r="V612" t="str">
        <f t="shared" si="106"/>
        <v>225 Greenwood St., Evanston, ILLINOIS</v>
      </c>
      <c r="W612" s="4" t="s">
        <v>5112</v>
      </c>
      <c r="X612">
        <f t="shared" si="107"/>
        <v>42.043081000000001</v>
      </c>
      <c r="Y612" t="s">
        <v>5112</v>
      </c>
      <c r="Z612">
        <f t="shared" si="108"/>
        <v>-87.673692000000003</v>
      </c>
      <c r="AA612" t="s">
        <v>11758</v>
      </c>
      <c r="AB612" s="5" t="str">
        <f t="shared" si="109"/>
        <v xml:space="preserve">[611, 611, 76000706,76000706,"Dawes, Charles Gates, House", "", "225 Greenwood St., Evanston, ILLINOIS", "42.043081", "-87.673692" ,[null, "", "", null, false], null], </v>
      </c>
    </row>
    <row r="613" spans="1:28">
      <c r="A613">
        <f t="shared" si="101"/>
        <v>612</v>
      </c>
      <c r="B613" s="1">
        <v>75000646</v>
      </c>
      <c r="C613" t="s">
        <v>8727</v>
      </c>
      <c r="D613" t="s">
        <v>11377</v>
      </c>
      <c r="E613" s="3" t="s">
        <v>7760</v>
      </c>
      <c r="F613" s="3" t="s">
        <v>9377</v>
      </c>
      <c r="G613" t="s">
        <v>5658</v>
      </c>
      <c r="H613">
        <v>19750515</v>
      </c>
      <c r="I613" t="s">
        <v>1297</v>
      </c>
      <c r="J613" s="2" t="str">
        <f t="shared" si="99"/>
        <v>Text</v>
      </c>
      <c r="K613" t="s">
        <v>1298</v>
      </c>
      <c r="L613" s="2" t="str">
        <f t="shared" si="100"/>
        <v>Photos</v>
      </c>
      <c r="M613">
        <v>41.812289</v>
      </c>
      <c r="N613">
        <v>-87.616954000000007</v>
      </c>
      <c r="O613" t="str">
        <f t="shared" si="102"/>
        <v xml:space="preserve">[612, 612, </v>
      </c>
      <c r="P613" s="1" t="str">
        <f t="shared" si="103"/>
        <v>75000646,</v>
      </c>
      <c r="Q613" s="1" t="str">
        <f t="shared" si="104"/>
        <v>75000646,</v>
      </c>
      <c r="R613" t="s">
        <v>5108</v>
      </c>
      <c r="S613" t="str">
        <f t="shared" si="105"/>
        <v>De Priest, Oscar Stanton, House</v>
      </c>
      <c r="T613" t="s">
        <v>5112</v>
      </c>
      <c r="U613" s="1" t="s">
        <v>5112</v>
      </c>
      <c r="V613" t="str">
        <f t="shared" si="106"/>
        <v>4536--4538 S. Dr. Martin Luther King, Jr. Dr., Chicago, ILLINOIS</v>
      </c>
      <c r="W613" s="4" t="s">
        <v>5112</v>
      </c>
      <c r="X613">
        <f t="shared" si="107"/>
        <v>41.812289</v>
      </c>
      <c r="Y613" t="s">
        <v>5112</v>
      </c>
      <c r="Z613">
        <f t="shared" si="108"/>
        <v>-87.616954000000007</v>
      </c>
      <c r="AA613" t="s">
        <v>11758</v>
      </c>
      <c r="AB613" s="5" t="str">
        <f t="shared" si="109"/>
        <v xml:space="preserve">[612, 612, 75000646,75000646,"De Priest, Oscar Stanton, House", "", "4536--4538 S. Dr. Martin Luther King, Jr. Dr., Chicago, ILLINOIS", "41.812289", "-87.616954" ,[null, "", "", null, false], null], </v>
      </c>
    </row>
    <row r="614" spans="1:28">
      <c r="A614">
        <f t="shared" si="101"/>
        <v>613</v>
      </c>
      <c r="B614" s="1">
        <v>76000690</v>
      </c>
      <c r="C614" t="s">
        <v>8727</v>
      </c>
      <c r="D614" t="s">
        <v>11377</v>
      </c>
      <c r="E614" s="3" t="s">
        <v>7760</v>
      </c>
      <c r="F614" s="3" t="s">
        <v>9378</v>
      </c>
      <c r="G614" t="s">
        <v>5659</v>
      </c>
      <c r="H614">
        <v>19760511</v>
      </c>
      <c r="I614" t="s">
        <v>1425</v>
      </c>
      <c r="J614" s="2" t="str">
        <f t="shared" si="99"/>
        <v>Text</v>
      </c>
      <c r="K614" t="s">
        <v>1426</v>
      </c>
      <c r="L614" s="2" t="str">
        <f t="shared" si="100"/>
        <v>Photos</v>
      </c>
      <c r="M614">
        <v>41.889605000000003</v>
      </c>
      <c r="N614">
        <v>-87.622971000000007</v>
      </c>
      <c r="O614" t="str">
        <f t="shared" si="102"/>
        <v xml:space="preserve">[613, 613, </v>
      </c>
      <c r="P614" s="1" t="str">
        <f t="shared" si="103"/>
        <v>76000690,</v>
      </c>
      <c r="Q614" s="1" t="str">
        <f t="shared" si="104"/>
        <v>76000690,</v>
      </c>
      <c r="R614" t="s">
        <v>5108</v>
      </c>
      <c r="S614" t="str">
        <f t="shared" si="105"/>
        <v>Du Sable, Jean Baptiste Point, Homesite</v>
      </c>
      <c r="T614" t="s">
        <v>5112</v>
      </c>
      <c r="U614" s="1" t="s">
        <v>5112</v>
      </c>
      <c r="V614" t="str">
        <f t="shared" si="106"/>
        <v>401 N. Michigan Ave., Chicago, ILLINOIS</v>
      </c>
      <c r="W614" s="4" t="s">
        <v>5112</v>
      </c>
      <c r="X614">
        <f t="shared" si="107"/>
        <v>41.889605000000003</v>
      </c>
      <c r="Y614" t="s">
        <v>5112</v>
      </c>
      <c r="Z614">
        <f t="shared" si="108"/>
        <v>-87.622971000000007</v>
      </c>
      <c r="AA614" t="s">
        <v>11758</v>
      </c>
      <c r="AB614" s="5" t="str">
        <f t="shared" si="109"/>
        <v xml:space="preserve">[613, 613, 76000690,76000690,"Du Sable, Jean Baptiste Point, Homesite", "", "401 N. Michigan Ave., Chicago, ILLINOIS", "41.889605", "-87.622971" ,[null, "", "", null, false], null], </v>
      </c>
    </row>
    <row r="615" spans="1:28">
      <c r="A615">
        <f t="shared" si="101"/>
        <v>614</v>
      </c>
      <c r="B615" s="1">
        <v>66000314</v>
      </c>
      <c r="C615" t="s">
        <v>8727</v>
      </c>
      <c r="D615" t="s">
        <v>11377</v>
      </c>
      <c r="E615" s="3" t="s">
        <v>7760</v>
      </c>
      <c r="F615" s="3" t="s">
        <v>9379</v>
      </c>
      <c r="G615" t="s">
        <v>5660</v>
      </c>
      <c r="H615">
        <v>19661015</v>
      </c>
      <c r="I615" t="s">
        <v>1329</v>
      </c>
      <c r="J615" s="2" t="str">
        <f t="shared" si="99"/>
        <v>Text</v>
      </c>
      <c r="K615" t="s">
        <v>1330</v>
      </c>
      <c r="L615" s="2" t="str">
        <f t="shared" si="100"/>
        <v>Photos</v>
      </c>
      <c r="M615">
        <v>41.789735</v>
      </c>
      <c r="N615">
        <v>-87.712768999999994</v>
      </c>
      <c r="O615" t="str">
        <f t="shared" si="102"/>
        <v xml:space="preserve">[614, 614, </v>
      </c>
      <c r="P615" s="1" t="str">
        <f t="shared" si="103"/>
        <v>66000314,</v>
      </c>
      <c r="Q615" s="1" t="str">
        <f t="shared" si="104"/>
        <v>66000314,</v>
      </c>
      <c r="R615" t="s">
        <v>5108</v>
      </c>
      <c r="S615" t="str">
        <f t="shared" si="105"/>
        <v>First Self-Sustaining Nuclear Reaction, Site of</v>
      </c>
      <c r="T615" t="s">
        <v>5112</v>
      </c>
      <c r="U615" s="1" t="s">
        <v>5112</v>
      </c>
      <c r="V615" t="str">
        <f t="shared" si="106"/>
        <v>S. Ellis Ave. between E. 56th and 57th Sts., Chicago, ILLINOIS</v>
      </c>
      <c r="W615" s="4" t="s">
        <v>5112</v>
      </c>
      <c r="X615">
        <f t="shared" si="107"/>
        <v>41.789735</v>
      </c>
      <c r="Y615" t="s">
        <v>5112</v>
      </c>
      <c r="Z615">
        <f t="shared" si="108"/>
        <v>-87.712768999999994</v>
      </c>
      <c r="AA615" t="s">
        <v>11758</v>
      </c>
      <c r="AB615" s="5" t="str">
        <f t="shared" si="109"/>
        <v xml:space="preserve">[614, 614, 66000314,66000314,"First Self-Sustaining Nuclear Reaction, Site of", "", "S. Ellis Ave. between E. 56th and 57th Sts., Chicago, ILLINOIS", "41.789735", "-87.712769" ,[null, "", "", null, false], null], </v>
      </c>
    </row>
    <row r="616" spans="1:28">
      <c r="A616">
        <f t="shared" si="101"/>
        <v>615</v>
      </c>
      <c r="B616" s="1">
        <v>70000233</v>
      </c>
      <c r="C616" t="s">
        <v>8727</v>
      </c>
      <c r="D616" t="s">
        <v>11377</v>
      </c>
      <c r="E616" s="3" t="s">
        <v>7760</v>
      </c>
      <c r="F616" s="3" t="s">
        <v>9380</v>
      </c>
      <c r="G616" t="s">
        <v>5661</v>
      </c>
      <c r="H616">
        <v>19700417</v>
      </c>
      <c r="I616" t="s">
        <v>1301</v>
      </c>
      <c r="J616" s="2" t="str">
        <f t="shared" si="99"/>
        <v>Text</v>
      </c>
      <c r="K616" t="s">
        <v>1302</v>
      </c>
      <c r="L616" s="2" t="str">
        <f t="shared" si="100"/>
        <v>Photos</v>
      </c>
      <c r="M616">
        <v>41.857723</v>
      </c>
      <c r="N616">
        <v>-87.621232000000006</v>
      </c>
      <c r="O616" t="str">
        <f t="shared" si="102"/>
        <v xml:space="preserve">[615, 615, </v>
      </c>
      <c r="P616" s="1" t="str">
        <f t="shared" si="103"/>
        <v>70000233,</v>
      </c>
      <c r="Q616" s="1" t="str">
        <f t="shared" si="104"/>
        <v>70000233,</v>
      </c>
      <c r="R616" t="s">
        <v>5108</v>
      </c>
      <c r="S616" t="str">
        <f t="shared" si="105"/>
        <v>Glessner, John J., House</v>
      </c>
      <c r="T616" t="s">
        <v>5112</v>
      </c>
      <c r="U616" s="1" t="s">
        <v>5112</v>
      </c>
      <c r="V616" t="str">
        <f t="shared" si="106"/>
        <v>1800 S. Prairie Ave., Chicago, ILLINOIS</v>
      </c>
      <c r="W616" s="4" t="s">
        <v>5112</v>
      </c>
      <c r="X616">
        <f t="shared" si="107"/>
        <v>41.857723</v>
      </c>
      <c r="Y616" t="s">
        <v>5112</v>
      </c>
      <c r="Z616">
        <f t="shared" si="108"/>
        <v>-87.621232000000006</v>
      </c>
      <c r="AA616" t="s">
        <v>11758</v>
      </c>
      <c r="AB616" s="5" t="str">
        <f t="shared" si="109"/>
        <v xml:space="preserve">[615, 615, 70000233,70000233,"Glessner, John J., House", "", "1800 S. Prairie Ave., Chicago, ILLINOIS", "41.857723", "-87.621232" ,[null, "", "", null, false], null], </v>
      </c>
    </row>
    <row r="617" spans="1:28">
      <c r="A617">
        <f t="shared" si="101"/>
        <v>616</v>
      </c>
      <c r="B617" s="1">
        <v>76000707</v>
      </c>
      <c r="C617" t="s">
        <v>8727</v>
      </c>
      <c r="D617" t="s">
        <v>11377</v>
      </c>
      <c r="E617" s="3" t="s">
        <v>7762</v>
      </c>
      <c r="F617" s="3" t="s">
        <v>9381</v>
      </c>
      <c r="G617" t="s">
        <v>5662</v>
      </c>
      <c r="H617">
        <v>19760908</v>
      </c>
      <c r="I617" t="s">
        <v>4489</v>
      </c>
      <c r="J617" s="2" t="str">
        <f t="shared" si="99"/>
        <v>Text</v>
      </c>
      <c r="K617" t="s">
        <v>4490</v>
      </c>
      <c r="L617" s="2" t="str">
        <f t="shared" si="100"/>
        <v>Photos</v>
      </c>
      <c r="M617">
        <v>42.063896</v>
      </c>
      <c r="N617">
        <v>-87.676188999999994</v>
      </c>
      <c r="O617" t="str">
        <f t="shared" si="102"/>
        <v xml:space="preserve">[616, 616, </v>
      </c>
      <c r="P617" s="1" t="str">
        <f t="shared" si="103"/>
        <v>76000707,</v>
      </c>
      <c r="Q617" s="1" t="str">
        <f t="shared" si="104"/>
        <v>76000707,</v>
      </c>
      <c r="R617" t="s">
        <v>5108</v>
      </c>
      <c r="S617" t="str">
        <f t="shared" si="105"/>
        <v>Grosse Point Light Station</v>
      </c>
      <c r="T617" t="s">
        <v>5112</v>
      </c>
      <c r="U617" s="1" t="s">
        <v>5112</v>
      </c>
      <c r="V617" t="str">
        <f t="shared" si="106"/>
        <v>2601 Sheridan Rd., Evanston, ILLINOIS</v>
      </c>
      <c r="W617" s="4" t="s">
        <v>5112</v>
      </c>
      <c r="X617">
        <f t="shared" si="107"/>
        <v>42.063896</v>
      </c>
      <c r="Y617" t="s">
        <v>5112</v>
      </c>
      <c r="Z617">
        <f t="shared" si="108"/>
        <v>-87.676188999999994</v>
      </c>
      <c r="AA617" t="s">
        <v>11758</v>
      </c>
      <c r="AB617" s="5" t="str">
        <f t="shared" si="109"/>
        <v xml:space="preserve">[616, 616, 76000707,76000707,"Grosse Point Light Station", "", "2601 Sheridan Rd., Evanston, ILLINOIS", "42.063896", "-87.676189" ,[null, "", "", null, false], null], </v>
      </c>
    </row>
    <row r="618" spans="1:28">
      <c r="A618">
        <f t="shared" si="101"/>
        <v>617</v>
      </c>
      <c r="B618" s="1">
        <v>97000343</v>
      </c>
      <c r="C618" t="s">
        <v>8727</v>
      </c>
      <c r="D618" t="s">
        <v>11377</v>
      </c>
      <c r="E618" s="3" t="s">
        <v>7763</v>
      </c>
      <c r="F618" s="3" t="s">
        <v>9382</v>
      </c>
      <c r="G618" t="s">
        <v>5663</v>
      </c>
      <c r="H618">
        <v>19970218</v>
      </c>
      <c r="I618" t="s">
        <v>4360</v>
      </c>
      <c r="J618" s="2" t="str">
        <f t="shared" si="99"/>
        <v>Text</v>
      </c>
      <c r="K618" t="s">
        <v>4361</v>
      </c>
      <c r="L618" s="2" t="str">
        <f t="shared" si="100"/>
        <v>Photos</v>
      </c>
      <c r="M618">
        <v>41.866171000000001</v>
      </c>
      <c r="N618">
        <v>-87.821821</v>
      </c>
      <c r="O618" t="str">
        <f t="shared" si="102"/>
        <v xml:space="preserve">[617, 617, </v>
      </c>
      <c r="P618" s="1" t="str">
        <f t="shared" si="103"/>
        <v>97000343,</v>
      </c>
      <c r="Q618" s="1" t="str">
        <f t="shared" si="104"/>
        <v>97000343,</v>
      </c>
      <c r="R618" t="s">
        <v>5108</v>
      </c>
      <c r="S618" t="str">
        <f t="shared" si="105"/>
        <v>Haymarket Martyrs' Monument</v>
      </c>
      <c r="T618" t="s">
        <v>5112</v>
      </c>
      <c r="U618" s="1" t="s">
        <v>5112</v>
      </c>
      <c r="V618" t="str">
        <f t="shared" si="106"/>
        <v>863 S. Des Plaines Ave., Forest Park, ILLINOIS</v>
      </c>
      <c r="W618" s="4" t="s">
        <v>5112</v>
      </c>
      <c r="X618">
        <f t="shared" si="107"/>
        <v>41.866171000000001</v>
      </c>
      <c r="Y618" t="s">
        <v>5112</v>
      </c>
      <c r="Z618">
        <f t="shared" si="108"/>
        <v>-87.821821</v>
      </c>
      <c r="AA618" t="s">
        <v>11758</v>
      </c>
      <c r="AB618" s="5" t="str">
        <f t="shared" si="109"/>
        <v xml:space="preserve">[617, 617, 97000343,97000343,"Haymarket Martyrs' Monument", "", "863 S. Des Plaines Ave., Forest Park, ILLINOIS", "41.866171", "-87.821821" ,[null, "", "", null, false], null], </v>
      </c>
    </row>
    <row r="619" spans="1:28">
      <c r="A619">
        <f t="shared" si="101"/>
        <v>618</v>
      </c>
      <c r="B619" s="1">
        <v>72000450</v>
      </c>
      <c r="C619" t="s">
        <v>8727</v>
      </c>
      <c r="D619" t="s">
        <v>11377</v>
      </c>
      <c r="E619" s="3" t="s">
        <v>7760</v>
      </c>
      <c r="F619" s="3" t="s">
        <v>9383</v>
      </c>
      <c r="G619" t="s">
        <v>5664</v>
      </c>
      <c r="H619">
        <v>19720316</v>
      </c>
      <c r="I619" t="s">
        <v>4667</v>
      </c>
      <c r="J619" s="2" t="str">
        <f t="shared" si="99"/>
        <v>Text</v>
      </c>
      <c r="K619" t="s">
        <v>4668</v>
      </c>
      <c r="L619" s="2" t="str">
        <f t="shared" si="100"/>
        <v>Photos</v>
      </c>
      <c r="M619">
        <v>41.801335000000002</v>
      </c>
      <c r="N619">
        <v>-87.596706999999995</v>
      </c>
      <c r="O619" t="str">
        <f t="shared" si="102"/>
        <v xml:space="preserve">[618, 618, </v>
      </c>
      <c r="P619" s="1" t="str">
        <f t="shared" si="103"/>
        <v>72000450,</v>
      </c>
      <c r="Q619" s="1" t="str">
        <f t="shared" si="104"/>
        <v>72000450,</v>
      </c>
      <c r="R619" t="s">
        <v>5108</v>
      </c>
      <c r="S619" t="str">
        <f t="shared" si="105"/>
        <v>Heller, Isadore H., House</v>
      </c>
      <c r="T619" t="s">
        <v>5112</v>
      </c>
      <c r="U619" s="1" t="s">
        <v>5112</v>
      </c>
      <c r="V619" t="str">
        <f t="shared" si="106"/>
        <v>5132 S. Woodland Ave., Chicago, ILLINOIS</v>
      </c>
      <c r="W619" s="4" t="s">
        <v>5112</v>
      </c>
      <c r="X619">
        <f t="shared" si="107"/>
        <v>41.801335000000002</v>
      </c>
      <c r="Y619" t="s">
        <v>5112</v>
      </c>
      <c r="Z619">
        <f t="shared" si="108"/>
        <v>-87.596706999999995</v>
      </c>
      <c r="AA619" t="s">
        <v>11758</v>
      </c>
      <c r="AB619" s="5" t="str">
        <f t="shared" si="109"/>
        <v xml:space="preserve">[618, 618, 72000450,72000450,"Heller, Isadore H., House", "", "5132 S. Woodland Ave., Chicago, ILLINOIS", "41.801335", "-87.596707" ,[null, "", "", null, false], null], </v>
      </c>
    </row>
    <row r="620" spans="1:28">
      <c r="A620">
        <f t="shared" si="101"/>
        <v>619</v>
      </c>
      <c r="B620" s="1">
        <v>258</v>
      </c>
      <c r="C620" t="s">
        <v>8727</v>
      </c>
      <c r="D620" t="s">
        <v>11377</v>
      </c>
      <c r="E620" s="3" t="s">
        <v>7764</v>
      </c>
      <c r="F620" s="3" t="s">
        <v>9384</v>
      </c>
      <c r="G620" t="s">
        <v>5665</v>
      </c>
      <c r="H620">
        <v>20000216</v>
      </c>
      <c r="I620" t="s">
        <v>4539</v>
      </c>
      <c r="J620" s="2" t="str">
        <f t="shared" si="99"/>
        <v>Text</v>
      </c>
      <c r="K620" t="s">
        <v>4540</v>
      </c>
      <c r="L620" s="2" t="str">
        <f t="shared" si="100"/>
        <v>Photos</v>
      </c>
      <c r="M620">
        <v>41.892695000000003</v>
      </c>
      <c r="N620">
        <v>-87.799664000000007</v>
      </c>
      <c r="O620" t="str">
        <f t="shared" si="102"/>
        <v xml:space="preserve">[619, 619, </v>
      </c>
      <c r="P620" s="1" t="str">
        <f t="shared" si="103"/>
        <v>258,</v>
      </c>
      <c r="Q620" s="1" t="str">
        <f t="shared" si="104"/>
        <v>258,</v>
      </c>
      <c r="R620" t="s">
        <v>5108</v>
      </c>
      <c r="S620" t="str">
        <f t="shared" si="105"/>
        <v>Heurtley, Arthur, House</v>
      </c>
      <c r="T620" t="s">
        <v>5112</v>
      </c>
      <c r="U620" s="1" t="s">
        <v>5112</v>
      </c>
      <c r="V620" t="str">
        <f t="shared" si="106"/>
        <v>318 North Forest Avenue, Oak Park, ILLINOIS</v>
      </c>
      <c r="W620" s="4" t="s">
        <v>5112</v>
      </c>
      <c r="X620">
        <f t="shared" si="107"/>
        <v>41.892695000000003</v>
      </c>
      <c r="Y620" t="s">
        <v>5112</v>
      </c>
      <c r="Z620">
        <f t="shared" si="108"/>
        <v>-87.799664000000007</v>
      </c>
      <c r="AA620" t="s">
        <v>11758</v>
      </c>
      <c r="AB620" s="5" t="str">
        <f t="shared" si="109"/>
        <v xml:space="preserve">[619, 619, 258,258,"Heurtley, Arthur, House", "", "318 North Forest Avenue, Oak Park, ILLINOIS", "41.892695", "-87.799664" ,[null, "", "", null, false], null], </v>
      </c>
    </row>
    <row r="621" spans="1:28">
      <c r="A621">
        <f t="shared" si="101"/>
        <v>620</v>
      </c>
      <c r="B621" s="1">
        <v>66000315</v>
      </c>
      <c r="C621" t="s">
        <v>8727</v>
      </c>
      <c r="D621" t="s">
        <v>11377</v>
      </c>
      <c r="E621" s="3" t="s">
        <v>7760</v>
      </c>
      <c r="F621" s="3" t="s">
        <v>9385</v>
      </c>
      <c r="G621" t="s">
        <v>5666</v>
      </c>
      <c r="H621">
        <v>19661015</v>
      </c>
      <c r="I621" t="s">
        <v>2095</v>
      </c>
      <c r="J621" s="2" t="str">
        <f t="shared" si="99"/>
        <v>Text</v>
      </c>
      <c r="K621" t="s">
        <v>2096</v>
      </c>
      <c r="L621" s="2" t="str">
        <f t="shared" si="100"/>
        <v>Photos</v>
      </c>
      <c r="M621">
        <v>41.871678000000003</v>
      </c>
      <c r="N621">
        <v>-87.647452000000001</v>
      </c>
      <c r="O621" t="str">
        <f t="shared" si="102"/>
        <v xml:space="preserve">[620, 620, </v>
      </c>
      <c r="P621" s="1" t="str">
        <f t="shared" si="103"/>
        <v>66000315,</v>
      </c>
      <c r="Q621" s="1" t="str">
        <f t="shared" si="104"/>
        <v>66000315,</v>
      </c>
      <c r="R621" t="s">
        <v>5108</v>
      </c>
      <c r="S621" t="str">
        <f t="shared" si="105"/>
        <v>Hull House</v>
      </c>
      <c r="T621" t="s">
        <v>5112</v>
      </c>
      <c r="U621" s="1" t="s">
        <v>5112</v>
      </c>
      <c r="V621" t="str">
        <f t="shared" si="106"/>
        <v>800 S. Halsted St., Chicago, ILLINOIS</v>
      </c>
      <c r="W621" s="4" t="s">
        <v>5112</v>
      </c>
      <c r="X621">
        <f t="shared" si="107"/>
        <v>41.871678000000003</v>
      </c>
      <c r="Y621" t="s">
        <v>5112</v>
      </c>
      <c r="Z621">
        <f t="shared" si="108"/>
        <v>-87.647452000000001</v>
      </c>
      <c r="AA621" t="s">
        <v>11758</v>
      </c>
      <c r="AB621" s="5" t="str">
        <f t="shared" si="109"/>
        <v xml:space="preserve">[620, 620, 66000315,66000315,"Hull House", "", "800 S. Halsted St., Chicago, ILLINOIS", "41.871678", "-87.647452" ,[null, "", "", null, false], null], </v>
      </c>
    </row>
    <row r="622" spans="1:28">
      <c r="A622">
        <f t="shared" si="101"/>
        <v>621</v>
      </c>
      <c r="B622" s="1">
        <v>73000698</v>
      </c>
      <c r="C622" t="s">
        <v>8727</v>
      </c>
      <c r="D622" t="s">
        <v>11377</v>
      </c>
      <c r="E622" s="3" t="s">
        <v>7765</v>
      </c>
      <c r="F622" s="3" t="s">
        <v>9386</v>
      </c>
      <c r="G622" t="s">
        <v>5667</v>
      </c>
      <c r="H622">
        <v>19730813</v>
      </c>
      <c r="I622" t="s">
        <v>1423</v>
      </c>
      <c r="J622" s="2" t="str">
        <f t="shared" si="99"/>
        <v>Text</v>
      </c>
      <c r="K622" t="s">
        <v>1424</v>
      </c>
      <c r="L622" s="2" t="str">
        <f t="shared" si="100"/>
        <v>Photos</v>
      </c>
      <c r="M622">
        <v>42.086860000000001</v>
      </c>
      <c r="N622">
        <v>-87.870069999999998</v>
      </c>
      <c r="O622" t="str">
        <f t="shared" si="102"/>
        <v xml:space="preserve">[621, 621, </v>
      </c>
      <c r="P622" s="1" t="str">
        <f t="shared" si="103"/>
        <v>73000698,</v>
      </c>
      <c r="Q622" s="1" t="str">
        <f t="shared" si="104"/>
        <v>73000698,</v>
      </c>
      <c r="R622" t="s">
        <v>5108</v>
      </c>
      <c r="S622" t="str">
        <f t="shared" si="105"/>
        <v>Kennicott's Grove</v>
      </c>
      <c r="T622" t="s">
        <v>5112</v>
      </c>
      <c r="U622" s="1" t="s">
        <v>5112</v>
      </c>
      <c r="V622" t="str">
        <f t="shared" si="106"/>
        <v>Milwaukee and Lake Aves., Glenview, ILLINOIS</v>
      </c>
      <c r="W622" s="4" t="s">
        <v>5112</v>
      </c>
      <c r="X622">
        <f t="shared" si="107"/>
        <v>42.086860000000001</v>
      </c>
      <c r="Y622" t="s">
        <v>5112</v>
      </c>
      <c r="Z622">
        <f t="shared" si="108"/>
        <v>-87.870069999999998</v>
      </c>
      <c r="AA622" t="s">
        <v>11758</v>
      </c>
      <c r="AB622" s="5" t="str">
        <f t="shared" si="109"/>
        <v xml:space="preserve">[621, 621, 73000698,73000698,"Kennicott's Grove", "", "Milwaukee and Lake Aves., Glenview, ILLINOIS", "42.08686", "-87.87007" ,[null, "", "", null, false], null], </v>
      </c>
    </row>
    <row r="623" spans="1:28">
      <c r="A623">
        <f t="shared" si="101"/>
        <v>622</v>
      </c>
      <c r="B623" s="1">
        <v>76000695</v>
      </c>
      <c r="C623" t="s">
        <v>8727</v>
      </c>
      <c r="D623" t="s">
        <v>11377</v>
      </c>
      <c r="E623" s="3" t="s">
        <v>7760</v>
      </c>
      <c r="F623" s="3" t="s">
        <v>9387</v>
      </c>
      <c r="G623" t="s">
        <v>5668</v>
      </c>
      <c r="H623">
        <v>19760107</v>
      </c>
      <c r="I623" t="s">
        <v>1305</v>
      </c>
      <c r="J623" s="2" t="str">
        <f t="shared" si="99"/>
        <v>Text</v>
      </c>
      <c r="K623" t="s">
        <v>1306</v>
      </c>
      <c r="L623" s="2" t="str">
        <f t="shared" si="100"/>
        <v>Photos</v>
      </c>
      <c r="M623">
        <v>41.875720999999999</v>
      </c>
      <c r="N623">
        <v>-87.627621000000005</v>
      </c>
      <c r="O623" t="str">
        <f t="shared" si="102"/>
        <v xml:space="preserve">[622, 622, </v>
      </c>
      <c r="P623" s="1" t="str">
        <f t="shared" si="103"/>
        <v>76000695,</v>
      </c>
      <c r="Q623" s="1" t="str">
        <f t="shared" si="104"/>
        <v>76000695,</v>
      </c>
      <c r="R623" t="s">
        <v>5108</v>
      </c>
      <c r="S623" t="str">
        <f t="shared" si="105"/>
        <v>Leiter II Building</v>
      </c>
      <c r="T623" t="s">
        <v>5112</v>
      </c>
      <c r="U623" s="1" t="s">
        <v>5112</v>
      </c>
      <c r="V623" t="str">
        <f t="shared" si="106"/>
        <v>NE corner of S. State and E. Congress Sts., Chicago, ILLINOIS</v>
      </c>
      <c r="W623" s="4" t="s">
        <v>5112</v>
      </c>
      <c r="X623">
        <f t="shared" si="107"/>
        <v>41.875720999999999</v>
      </c>
      <c r="Y623" t="s">
        <v>5112</v>
      </c>
      <c r="Z623">
        <f t="shared" si="108"/>
        <v>-87.627621000000005</v>
      </c>
      <c r="AA623" t="s">
        <v>11758</v>
      </c>
      <c r="AB623" s="5" t="str">
        <f t="shared" si="109"/>
        <v xml:space="preserve">[622, 622, 76000695,76000695,"Leiter II Building", "", "NE corner of S. State and E. Congress Sts., Chicago, ILLINOIS", "41.875721", "-87.627621" ,[null, "", "", null, false], null], </v>
      </c>
    </row>
    <row r="624" spans="1:28">
      <c r="A624">
        <f t="shared" si="101"/>
        <v>623</v>
      </c>
      <c r="B624" s="1">
        <v>76000696</v>
      </c>
      <c r="C624" t="s">
        <v>8727</v>
      </c>
      <c r="D624" t="s">
        <v>11377</v>
      </c>
      <c r="E624" s="3" t="s">
        <v>7760</v>
      </c>
      <c r="F624" s="3" t="s">
        <v>9388</v>
      </c>
      <c r="G624" t="s">
        <v>5669</v>
      </c>
      <c r="H624">
        <v>19760511</v>
      </c>
      <c r="I624" t="s">
        <v>1307</v>
      </c>
      <c r="J624" s="2" t="str">
        <f t="shared" si="99"/>
        <v>Text</v>
      </c>
      <c r="K624" t="s">
        <v>1308</v>
      </c>
      <c r="L624" s="2" t="str">
        <f t="shared" si="100"/>
        <v>Photos</v>
      </c>
      <c r="M624">
        <v>41.789521999999998</v>
      </c>
      <c r="N624">
        <v>-87.592813000000007</v>
      </c>
      <c r="O624" t="str">
        <f t="shared" si="102"/>
        <v xml:space="preserve">[623, 623, </v>
      </c>
      <c r="P624" s="1" t="str">
        <f t="shared" si="103"/>
        <v>76000696,</v>
      </c>
      <c r="Q624" s="1" t="str">
        <f t="shared" si="104"/>
        <v>76000696,</v>
      </c>
      <c r="R624" t="s">
        <v>5108</v>
      </c>
      <c r="S624" t="str">
        <f t="shared" si="105"/>
        <v>Lillie, Frank R., House</v>
      </c>
      <c r="T624" t="s">
        <v>5112</v>
      </c>
      <c r="U624" s="1" t="s">
        <v>5112</v>
      </c>
      <c r="V624" t="str">
        <f t="shared" si="106"/>
        <v>5801 Kenwood Ave., Chicago, ILLINOIS</v>
      </c>
      <c r="W624" s="4" t="s">
        <v>5112</v>
      </c>
      <c r="X624">
        <f t="shared" si="107"/>
        <v>41.789521999999998</v>
      </c>
      <c r="Y624" t="s">
        <v>5112</v>
      </c>
      <c r="Z624">
        <f t="shared" si="108"/>
        <v>-87.592813000000007</v>
      </c>
      <c r="AA624" t="s">
        <v>11758</v>
      </c>
      <c r="AB624" s="5" t="str">
        <f t="shared" si="109"/>
        <v xml:space="preserve">[623, 623, 76000696,76000696,"Lillie, Frank R., House", "", "5801 Kenwood Ave., Chicago, ILLINOIS", "41.789522", "-87.592813" ,[null, "", "", null, false], null], </v>
      </c>
    </row>
    <row r="625" spans="1:28">
      <c r="A625">
        <f t="shared" si="101"/>
        <v>624</v>
      </c>
      <c r="B625" s="1">
        <v>6000235</v>
      </c>
      <c r="C625" t="s">
        <v>8727</v>
      </c>
      <c r="D625" t="s">
        <v>11377</v>
      </c>
      <c r="E625" s="3" t="s">
        <v>7760</v>
      </c>
      <c r="F625" s="3" t="s">
        <v>9389</v>
      </c>
      <c r="G625" t="s">
        <v>5670</v>
      </c>
      <c r="H625">
        <v>20060217</v>
      </c>
      <c r="I625" t="s">
        <v>4743</v>
      </c>
      <c r="J625" s="2" t="str">
        <f t="shared" si="99"/>
        <v>Text</v>
      </c>
      <c r="K625" t="s">
        <v>4744</v>
      </c>
      <c r="L625" s="2" t="str">
        <f t="shared" si="100"/>
        <v>Photos</v>
      </c>
      <c r="M625">
        <v>41.878113999999997</v>
      </c>
      <c r="N625">
        <v>-87.629797999999994</v>
      </c>
      <c r="O625" t="str">
        <f t="shared" si="102"/>
        <v xml:space="preserve">[624, 624, </v>
      </c>
      <c r="P625" s="1" t="str">
        <f t="shared" si="103"/>
        <v>6000235,</v>
      </c>
      <c r="Q625" s="1" t="str">
        <f t="shared" si="104"/>
        <v>6000235,</v>
      </c>
      <c r="R625" t="s">
        <v>5108</v>
      </c>
      <c r="S625" t="str">
        <f t="shared" si="105"/>
        <v>Lincoln Park Lily Pool</v>
      </c>
      <c r="T625" t="s">
        <v>5112</v>
      </c>
      <c r="U625" s="1" t="s">
        <v>5112</v>
      </c>
      <c r="V625" t="str">
        <f t="shared" si="106"/>
        <v>Fullerton Drive between Cannon and Stockton Drives in Lincoln Park, Chicago, ILLINOIS</v>
      </c>
      <c r="W625" s="4" t="s">
        <v>5112</v>
      </c>
      <c r="X625">
        <f t="shared" si="107"/>
        <v>41.878113999999997</v>
      </c>
      <c r="Y625" t="s">
        <v>5112</v>
      </c>
      <c r="Z625">
        <f t="shared" si="108"/>
        <v>-87.629797999999994</v>
      </c>
      <c r="AA625" t="s">
        <v>11758</v>
      </c>
      <c r="AB625" s="5" t="str">
        <f t="shared" si="109"/>
        <v xml:space="preserve">[624, 624, 6000235,6000235,"Lincoln Park Lily Pool", "", "Fullerton Drive between Cannon and Stockton Drives in Lincoln Park, Chicago, ILLINOIS", "41.878114", "-87.629798" ,[null, "", "", null, false], null], </v>
      </c>
    </row>
    <row r="626" spans="1:28">
      <c r="A626">
        <f t="shared" si="101"/>
        <v>625</v>
      </c>
      <c r="B626" s="1">
        <v>66000320</v>
      </c>
      <c r="C626" t="s">
        <v>8727</v>
      </c>
      <c r="D626" t="s">
        <v>11377</v>
      </c>
      <c r="E626" s="3" t="s">
        <v>7761</v>
      </c>
      <c r="F626" s="3" t="s">
        <v>9390</v>
      </c>
      <c r="G626" t="s">
        <v>5671</v>
      </c>
      <c r="H626">
        <v>19661113</v>
      </c>
      <c r="I626" t="s">
        <v>2127</v>
      </c>
      <c r="J626" s="2" t="str">
        <f t="shared" si="99"/>
        <v>Text</v>
      </c>
      <c r="K626" t="s">
        <v>2128</v>
      </c>
      <c r="L626" s="2" t="str">
        <f t="shared" si="100"/>
        <v>Photos</v>
      </c>
      <c r="M626">
        <v>42.113889</v>
      </c>
      <c r="N626">
        <v>-87.732684000000006</v>
      </c>
      <c r="O626" t="str">
        <f t="shared" si="102"/>
        <v xml:space="preserve">[625, 625, </v>
      </c>
      <c r="P626" s="1" t="str">
        <f t="shared" si="103"/>
        <v>66000320,</v>
      </c>
      <c r="Q626" s="1" t="str">
        <f t="shared" si="104"/>
        <v>66000320,</v>
      </c>
      <c r="R626" t="s">
        <v>5108</v>
      </c>
      <c r="S626" t="str">
        <f t="shared" si="105"/>
        <v>Lloyd, Henry Demarest, House</v>
      </c>
      <c r="T626" t="s">
        <v>5112</v>
      </c>
      <c r="U626" s="1" t="s">
        <v>5112</v>
      </c>
      <c r="V626" t="str">
        <f t="shared" si="106"/>
        <v>830 Sheridan Rd., Winnetka, ILLINOIS</v>
      </c>
      <c r="W626" s="4" t="s">
        <v>5112</v>
      </c>
      <c r="X626">
        <f t="shared" si="107"/>
        <v>42.113889</v>
      </c>
      <c r="Y626" t="s">
        <v>5112</v>
      </c>
      <c r="Z626">
        <f t="shared" si="108"/>
        <v>-87.732684000000006</v>
      </c>
      <c r="AA626" t="s">
        <v>11758</v>
      </c>
      <c r="AB626" s="5" t="str">
        <f t="shared" si="109"/>
        <v xml:space="preserve">[625, 625, 66000320,66000320,"Lloyd, Henry Demarest, House", "", "830 Sheridan Rd., Winnetka, ILLINOIS", "42.113889", "-87.732684" ,[null, "", "", null, false], null], </v>
      </c>
    </row>
    <row r="627" spans="1:28">
      <c r="A627">
        <f t="shared" si="101"/>
        <v>626</v>
      </c>
      <c r="B627" s="1">
        <v>73000697</v>
      </c>
      <c r="C627" t="s">
        <v>8727</v>
      </c>
      <c r="D627" t="s">
        <v>11377</v>
      </c>
      <c r="E627" s="3" t="s">
        <v>7760</v>
      </c>
      <c r="F627" s="3" t="s">
        <v>9391</v>
      </c>
      <c r="G627" t="s">
        <v>5672</v>
      </c>
      <c r="H627">
        <v>19730817</v>
      </c>
      <c r="I627" t="s">
        <v>1309</v>
      </c>
      <c r="J627" s="2" t="str">
        <f t="shared" si="99"/>
        <v>Text</v>
      </c>
      <c r="K627" t="s">
        <v>1310</v>
      </c>
      <c r="L627" s="2" t="str">
        <f t="shared" si="100"/>
        <v>Photos</v>
      </c>
      <c r="M627">
        <v>41.879783000000003</v>
      </c>
      <c r="N627">
        <v>-87.629724999999993</v>
      </c>
      <c r="O627" t="str">
        <f t="shared" si="102"/>
        <v xml:space="preserve">[626, 626, </v>
      </c>
      <c r="P627" s="1" t="str">
        <f t="shared" si="103"/>
        <v>73000697,</v>
      </c>
      <c r="Q627" s="1" t="str">
        <f t="shared" si="104"/>
        <v>73000697,</v>
      </c>
      <c r="R627" t="s">
        <v>5108</v>
      </c>
      <c r="S627" t="str">
        <f t="shared" si="105"/>
        <v>Marquette Building</v>
      </c>
      <c r="T627" t="s">
        <v>5112</v>
      </c>
      <c r="U627" s="1" t="s">
        <v>5112</v>
      </c>
      <c r="V627" t="str">
        <f t="shared" si="106"/>
        <v>140 S. Dearborn St., Chicago, ILLINOIS</v>
      </c>
      <c r="W627" s="4" t="s">
        <v>5112</v>
      </c>
      <c r="X627">
        <f t="shared" si="107"/>
        <v>41.879783000000003</v>
      </c>
      <c r="Y627" t="s">
        <v>5112</v>
      </c>
      <c r="Z627">
        <f t="shared" si="108"/>
        <v>-87.629724999999993</v>
      </c>
      <c r="AA627" t="s">
        <v>11758</v>
      </c>
      <c r="AB627" s="5" t="str">
        <f t="shared" si="109"/>
        <v xml:space="preserve">[626, 626, 73000697,73000697,"Marquette Building", "", "140 S. Dearborn St., Chicago, ILLINOIS", "41.879783", "-87.629725" ,[null, "", "", null, false], null], </v>
      </c>
    </row>
    <row r="628" spans="1:28">
      <c r="A628">
        <f t="shared" si="101"/>
        <v>627</v>
      </c>
      <c r="B628" s="1">
        <v>78001123</v>
      </c>
      <c r="C628" t="s">
        <v>8727</v>
      </c>
      <c r="D628" t="s">
        <v>11377</v>
      </c>
      <c r="E628" s="3" t="s">
        <v>7760</v>
      </c>
      <c r="F628" s="3" t="s">
        <v>9392</v>
      </c>
      <c r="G628" t="s">
        <v>5673</v>
      </c>
      <c r="H628">
        <v>19780602</v>
      </c>
      <c r="I628" t="s">
        <v>1303</v>
      </c>
      <c r="J628" s="2" t="str">
        <f t="shared" si="99"/>
        <v>Text</v>
      </c>
      <c r="K628" t="s">
        <v>1304</v>
      </c>
      <c r="L628" s="2" t="str">
        <f t="shared" si="100"/>
        <v>Photos</v>
      </c>
      <c r="M628">
        <v>41.883890999999998</v>
      </c>
      <c r="N628">
        <v>-87.627564000000007</v>
      </c>
      <c r="O628" t="str">
        <f t="shared" si="102"/>
        <v xml:space="preserve">[627, 627, </v>
      </c>
      <c r="P628" s="1" t="str">
        <f t="shared" si="103"/>
        <v>78001123,</v>
      </c>
      <c r="Q628" s="1" t="str">
        <f t="shared" si="104"/>
        <v>78001123,</v>
      </c>
      <c r="R628" t="s">
        <v>5108</v>
      </c>
      <c r="S628" t="str">
        <f t="shared" si="105"/>
        <v>Marshall Field Company Store</v>
      </c>
      <c r="T628" t="s">
        <v>5112</v>
      </c>
      <c r="U628" s="1" t="s">
        <v>5112</v>
      </c>
      <c r="V628" t="str">
        <f t="shared" si="106"/>
        <v>111 N. State St., Chicago, ILLINOIS</v>
      </c>
      <c r="W628" s="4" t="s">
        <v>5112</v>
      </c>
      <c r="X628">
        <f t="shared" si="107"/>
        <v>41.883890999999998</v>
      </c>
      <c r="Y628" t="s">
        <v>5112</v>
      </c>
      <c r="Z628">
        <f t="shared" si="108"/>
        <v>-87.627564000000007</v>
      </c>
      <c r="AA628" t="s">
        <v>11758</v>
      </c>
      <c r="AB628" s="5" t="str">
        <f t="shared" si="109"/>
        <v xml:space="preserve">[627, 627, 78001123,78001123,"Marshall Field Company Store", "", "111 N. State St., Chicago, ILLINOIS", "41.883891", "-87.627564" ,[null, "", "", null, false], null], </v>
      </c>
    </row>
    <row r="629" spans="1:28">
      <c r="A629">
        <f t="shared" si="101"/>
        <v>628</v>
      </c>
      <c r="B629" s="1">
        <v>76000699</v>
      </c>
      <c r="C629" t="s">
        <v>8727</v>
      </c>
      <c r="D629" t="s">
        <v>11377</v>
      </c>
      <c r="E629" s="3" t="s">
        <v>7760</v>
      </c>
      <c r="F629" s="3" t="s">
        <v>9393</v>
      </c>
      <c r="G629" t="s">
        <v>5674</v>
      </c>
      <c r="H629">
        <v>19760511</v>
      </c>
      <c r="I629" t="s">
        <v>2580</v>
      </c>
      <c r="J629" s="2" t="str">
        <f t="shared" si="99"/>
        <v>Text</v>
      </c>
      <c r="K629" t="s">
        <v>2581</v>
      </c>
      <c r="L629" s="2" t="str">
        <f t="shared" si="100"/>
        <v>Photos</v>
      </c>
      <c r="M629">
        <v>41.793047999999999</v>
      </c>
      <c r="N629">
        <v>-87.596162000000007</v>
      </c>
      <c r="O629" t="str">
        <f t="shared" si="102"/>
        <v xml:space="preserve">[628, 628, </v>
      </c>
      <c r="P629" s="1" t="str">
        <f t="shared" si="103"/>
        <v>76000699,</v>
      </c>
      <c r="Q629" s="1" t="str">
        <f t="shared" si="104"/>
        <v>76000699,</v>
      </c>
      <c r="R629" t="s">
        <v>5108</v>
      </c>
      <c r="S629" t="str">
        <f t="shared" si="105"/>
        <v>Millikan, Robert A., House</v>
      </c>
      <c r="T629" t="s">
        <v>5112</v>
      </c>
      <c r="U629" s="1" t="s">
        <v>5112</v>
      </c>
      <c r="V629" t="str">
        <f t="shared" si="106"/>
        <v>5605 Woodlawn Ave., Chicago, ILLINOIS</v>
      </c>
      <c r="W629" s="4" t="s">
        <v>5112</v>
      </c>
      <c r="X629">
        <f t="shared" si="107"/>
        <v>41.793047999999999</v>
      </c>
      <c r="Y629" t="s">
        <v>5112</v>
      </c>
      <c r="Z629">
        <f t="shared" si="108"/>
        <v>-87.596162000000007</v>
      </c>
      <c r="AA629" t="s">
        <v>11758</v>
      </c>
      <c r="AB629" s="5" t="str">
        <f t="shared" si="109"/>
        <v xml:space="preserve">[628, 628, 76000699,76000699,"Millikan, Robert A., House", "", "5605 Woodlawn Ave., Chicago, ILLINOIS", "41.793048", "-87.596162" ,[null, "", "", null, false], null], </v>
      </c>
    </row>
    <row r="630" spans="1:28">
      <c r="A630">
        <f t="shared" si="101"/>
        <v>629</v>
      </c>
      <c r="B630" s="1">
        <v>78001125</v>
      </c>
      <c r="C630" t="s">
        <v>8727</v>
      </c>
      <c r="D630" t="s">
        <v>11377</v>
      </c>
      <c r="E630" s="3" t="s">
        <v>7760</v>
      </c>
      <c r="F630" s="3" t="s">
        <v>9394</v>
      </c>
      <c r="G630" t="s">
        <v>5675</v>
      </c>
      <c r="H630">
        <v>19780602</v>
      </c>
      <c r="I630" t="s">
        <v>1421</v>
      </c>
      <c r="J630" s="2" t="str">
        <f t="shared" si="99"/>
        <v>Text</v>
      </c>
      <c r="K630" t="s">
        <v>1422</v>
      </c>
      <c r="L630" s="2" t="str">
        <f t="shared" si="100"/>
        <v>Photos</v>
      </c>
      <c r="M630">
        <v>41.896430000000002</v>
      </c>
      <c r="N630">
        <v>-87.643546000000001</v>
      </c>
      <c r="O630" t="str">
        <f t="shared" si="102"/>
        <v xml:space="preserve">[629, 629, </v>
      </c>
      <c r="P630" s="1" t="str">
        <f t="shared" si="103"/>
        <v>78001125,</v>
      </c>
      <c r="Q630" s="1" t="str">
        <f t="shared" si="104"/>
        <v>78001125,</v>
      </c>
      <c r="R630" t="s">
        <v>5108</v>
      </c>
      <c r="S630" t="str">
        <f t="shared" si="105"/>
        <v>Montgomery Ward Company Complex</v>
      </c>
      <c r="T630" t="s">
        <v>5112</v>
      </c>
      <c r="U630" s="1" t="s">
        <v>5112</v>
      </c>
      <c r="V630" t="str">
        <f t="shared" si="106"/>
        <v>619 W. Chicago Ave., Chicago, ILLINOIS</v>
      </c>
      <c r="W630" s="4" t="s">
        <v>5112</v>
      </c>
      <c r="X630">
        <f t="shared" si="107"/>
        <v>41.896430000000002</v>
      </c>
      <c r="Y630" t="s">
        <v>5112</v>
      </c>
      <c r="Z630">
        <f t="shared" si="108"/>
        <v>-87.643546000000001</v>
      </c>
      <c r="AA630" t="s">
        <v>11758</v>
      </c>
      <c r="AB630" s="5" t="str">
        <f t="shared" si="109"/>
        <v xml:space="preserve">[629, 629, 78001125,78001125,"Montgomery Ward Company Complex", "", "619 W. Chicago Ave., Chicago, ILLINOIS", "41.89643", "-87.643546" ,[null, "", "", null, false], null], </v>
      </c>
    </row>
    <row r="631" spans="1:28">
      <c r="A631">
        <f t="shared" si="101"/>
        <v>630</v>
      </c>
      <c r="B631" s="1">
        <v>72000451</v>
      </c>
      <c r="C631" t="s">
        <v>8727</v>
      </c>
      <c r="D631" t="s">
        <v>11377</v>
      </c>
      <c r="E631" s="3" t="s">
        <v>7760</v>
      </c>
      <c r="F631" s="3" t="s">
        <v>9395</v>
      </c>
      <c r="G631" t="s">
        <v>5676</v>
      </c>
      <c r="H631">
        <v>19721227</v>
      </c>
      <c r="I631" t="s">
        <v>2590</v>
      </c>
      <c r="J631" s="2" t="str">
        <f t="shared" si="99"/>
        <v>Text</v>
      </c>
      <c r="K631" t="s">
        <v>2591</v>
      </c>
      <c r="L631" s="2" t="str">
        <f t="shared" si="100"/>
        <v>Photos</v>
      </c>
      <c r="M631">
        <v>41.737350999999997</v>
      </c>
      <c r="N631">
        <v>-87.552819999999997</v>
      </c>
      <c r="O631" t="str">
        <f t="shared" si="102"/>
        <v xml:space="preserve">[630, 630, </v>
      </c>
      <c r="P631" s="1" t="str">
        <f t="shared" si="103"/>
        <v>72000451,</v>
      </c>
      <c r="Q631" s="1" t="str">
        <f t="shared" si="104"/>
        <v>72000451,</v>
      </c>
      <c r="R631" t="s">
        <v>5108</v>
      </c>
      <c r="S631" t="str">
        <f t="shared" si="105"/>
        <v>Old Stone Gate of Chicago Union Stockyards</v>
      </c>
      <c r="T631" t="s">
        <v>5112</v>
      </c>
      <c r="U631" s="1" t="s">
        <v>5112</v>
      </c>
      <c r="V631" t="str">
        <f t="shared" si="106"/>
        <v>Exchange Ave., Chicago, ILLINOIS</v>
      </c>
      <c r="W631" s="4" t="s">
        <v>5112</v>
      </c>
      <c r="X631">
        <f t="shared" si="107"/>
        <v>41.737350999999997</v>
      </c>
      <c r="Y631" t="s">
        <v>5112</v>
      </c>
      <c r="Z631">
        <f t="shared" si="108"/>
        <v>-87.552819999999997</v>
      </c>
      <c r="AA631" t="s">
        <v>11758</v>
      </c>
      <c r="AB631" s="5" t="str">
        <f t="shared" si="109"/>
        <v xml:space="preserve">[630, 630, 72000451,72000451,"Old Stone Gate of Chicago Union Stockyards", "", "Exchange Ave., Chicago, ILLINOIS", "41.737351", "-87.55282" ,[null, "", "", null, false], null], </v>
      </c>
    </row>
    <row r="632" spans="1:28">
      <c r="A632">
        <f t="shared" si="101"/>
        <v>631</v>
      </c>
      <c r="B632" s="1">
        <v>78001127</v>
      </c>
      <c r="C632" t="s">
        <v>8727</v>
      </c>
      <c r="D632" t="s">
        <v>11377</v>
      </c>
      <c r="E632" s="3" t="s">
        <v>7760</v>
      </c>
      <c r="F632" s="3" t="s">
        <v>9396</v>
      </c>
      <c r="G632" t="s">
        <v>5677</v>
      </c>
      <c r="H632">
        <v>19780321</v>
      </c>
      <c r="I632" t="s">
        <v>4098</v>
      </c>
      <c r="J632" s="2" t="str">
        <f t="shared" si="99"/>
        <v>Text</v>
      </c>
      <c r="K632" t="s">
        <v>4099</v>
      </c>
      <c r="L632" s="2" t="str">
        <f t="shared" si="100"/>
        <v>Photos</v>
      </c>
      <c r="M632">
        <v>41.879015000000003</v>
      </c>
      <c r="N632">
        <v>-87.624982000000003</v>
      </c>
      <c r="O632" t="str">
        <f t="shared" si="102"/>
        <v xml:space="preserve">[631, 631, </v>
      </c>
      <c r="P632" s="1" t="str">
        <f t="shared" si="103"/>
        <v>78001127,</v>
      </c>
      <c r="Q632" s="1" t="str">
        <f t="shared" si="104"/>
        <v>78001127,</v>
      </c>
      <c r="R632" t="s">
        <v>5108</v>
      </c>
      <c r="S632" t="str">
        <f t="shared" si="105"/>
        <v>Orchestra Hall</v>
      </c>
      <c r="T632" t="s">
        <v>5112</v>
      </c>
      <c r="U632" s="1" t="s">
        <v>5112</v>
      </c>
      <c r="V632" t="str">
        <f t="shared" si="106"/>
        <v>220 S. Michigan Ave., Chicago, ILLINOIS</v>
      </c>
      <c r="W632" s="4" t="s">
        <v>5112</v>
      </c>
      <c r="X632">
        <f t="shared" si="107"/>
        <v>41.879015000000003</v>
      </c>
      <c r="Y632" t="s">
        <v>5112</v>
      </c>
      <c r="Z632">
        <f t="shared" si="108"/>
        <v>-87.624982000000003</v>
      </c>
      <c r="AA632" t="s">
        <v>11758</v>
      </c>
      <c r="AB632" s="5" t="str">
        <f t="shared" si="109"/>
        <v xml:space="preserve">[631, 631, 78001127,78001127,"Orchestra Hall", "", "220 S. Michigan Ave., Chicago, ILLINOIS", "41.879015", "-87.624982" ,[null, "", "", null, false], null], </v>
      </c>
    </row>
    <row r="633" spans="1:28">
      <c r="A633">
        <f t="shared" si="101"/>
        <v>632</v>
      </c>
      <c r="B633" s="1">
        <v>72000454</v>
      </c>
      <c r="C633" t="s">
        <v>8727</v>
      </c>
      <c r="D633" t="s">
        <v>11377</v>
      </c>
      <c r="E633" s="3" t="s">
        <v>7764</v>
      </c>
      <c r="F633" s="3" t="s">
        <v>9397</v>
      </c>
      <c r="G633" t="s">
        <v>5678</v>
      </c>
      <c r="H633">
        <v>19720619</v>
      </c>
      <c r="I633" t="s">
        <v>4881</v>
      </c>
      <c r="J633" s="2" t="str">
        <f t="shared" si="99"/>
        <v>Text</v>
      </c>
      <c r="K633" t="s">
        <v>4882</v>
      </c>
      <c r="L633" s="2" t="str">
        <f t="shared" si="100"/>
        <v>Photos</v>
      </c>
      <c r="M633">
        <v>41.885609000000002</v>
      </c>
      <c r="N633">
        <v>-87.800092000000006</v>
      </c>
      <c r="O633" t="str">
        <f t="shared" si="102"/>
        <v xml:space="preserve">[632, 632, </v>
      </c>
      <c r="P633" s="1" t="str">
        <f t="shared" si="103"/>
        <v>72000454,</v>
      </c>
      <c r="Q633" s="1" t="str">
        <f t="shared" si="104"/>
        <v>72000454,</v>
      </c>
      <c r="R633" t="s">
        <v>5108</v>
      </c>
      <c r="S633" t="str">
        <f t="shared" si="105"/>
        <v>Pleasant Home</v>
      </c>
      <c r="T633" t="s">
        <v>5112</v>
      </c>
      <c r="U633" s="1" t="s">
        <v>5112</v>
      </c>
      <c r="V633" t="str">
        <f t="shared" si="106"/>
        <v>217 Home Ave., Oak Park, ILLINOIS</v>
      </c>
      <c r="W633" s="4" t="s">
        <v>5112</v>
      </c>
      <c r="X633">
        <f t="shared" si="107"/>
        <v>41.885609000000002</v>
      </c>
      <c r="Y633" t="s">
        <v>5112</v>
      </c>
      <c r="Z633">
        <f t="shared" si="108"/>
        <v>-87.800092000000006</v>
      </c>
      <c r="AA633" t="s">
        <v>11758</v>
      </c>
      <c r="AB633" s="5" t="str">
        <f t="shared" si="109"/>
        <v xml:space="preserve">[632, 632, 72000454,72000454,"Pleasant Home", "", "217 Home Ave., Oak Park, ILLINOIS", "41.885609", "-87.800092" ,[null, "", "", null, false], null], </v>
      </c>
    </row>
    <row r="634" spans="1:28">
      <c r="A634">
        <f t="shared" si="101"/>
        <v>633</v>
      </c>
      <c r="B634" s="1">
        <v>69000054</v>
      </c>
      <c r="C634" t="s">
        <v>8727</v>
      </c>
      <c r="D634" t="s">
        <v>11377</v>
      </c>
      <c r="E634" s="3" t="s">
        <v>7760</v>
      </c>
      <c r="F634" s="3" t="s">
        <v>9398</v>
      </c>
      <c r="G634" t="s">
        <v>5679</v>
      </c>
      <c r="H634">
        <v>19691008</v>
      </c>
      <c r="I634" t="s">
        <v>2253</v>
      </c>
      <c r="J634" s="2" t="str">
        <f t="shared" si="99"/>
        <v>Text</v>
      </c>
      <c r="K634" t="s">
        <v>2254</v>
      </c>
      <c r="L634" s="2" t="str">
        <f t="shared" si="100"/>
        <v>Photos</v>
      </c>
      <c r="M634">
        <v>41.878113999999997</v>
      </c>
      <c r="N634">
        <v>-87.629797999999994</v>
      </c>
      <c r="O634" t="str">
        <f t="shared" si="102"/>
        <v xml:space="preserve">[633, 633, </v>
      </c>
      <c r="P634" s="1" t="str">
        <f t="shared" si="103"/>
        <v>69000054,</v>
      </c>
      <c r="Q634" s="1" t="str">
        <f t="shared" si="104"/>
        <v>69000054,</v>
      </c>
      <c r="R634" t="s">
        <v>5108</v>
      </c>
      <c r="S634" t="str">
        <f t="shared" si="105"/>
        <v>Pullman Historic District</v>
      </c>
      <c r="T634" t="s">
        <v>5112</v>
      </c>
      <c r="U634" s="1" t="s">
        <v>5112</v>
      </c>
      <c r="V634" t="str">
        <f t="shared" si="106"/>
        <v>Bounded by 103rd St., C.S.S. and S.B. Railroad spur tracks, 115th St. and Cottage Grove Ave., Chicago, ILLINOIS</v>
      </c>
      <c r="W634" s="4" t="s">
        <v>5112</v>
      </c>
      <c r="X634">
        <f t="shared" si="107"/>
        <v>41.878113999999997</v>
      </c>
      <c r="Y634" t="s">
        <v>5112</v>
      </c>
      <c r="Z634">
        <f t="shared" si="108"/>
        <v>-87.629797999999994</v>
      </c>
      <c r="AA634" t="s">
        <v>11758</v>
      </c>
      <c r="AB634" s="5" t="str">
        <f t="shared" si="109"/>
        <v xml:space="preserve">[633, 633, 69000054,69000054,"Pullman Historic District", "", "Bounded by 103rd St., C.S.S. and S.B. Railroad spur tracks, 115th St. and Cottage Grove Ave., Chicago, ILLINOIS", "41.878114", "-87.629798" ,[null, "", "", null, false], null], </v>
      </c>
    </row>
    <row r="635" spans="1:28">
      <c r="A635">
        <f t="shared" si="101"/>
        <v>634</v>
      </c>
      <c r="B635" s="1">
        <v>70000237</v>
      </c>
      <c r="C635" t="s">
        <v>8727</v>
      </c>
      <c r="D635" t="s">
        <v>11377</v>
      </c>
      <c r="E635" s="3" t="s">
        <v>7760</v>
      </c>
      <c r="F635" s="3" t="s">
        <v>9399</v>
      </c>
      <c r="G635" t="s">
        <v>5680</v>
      </c>
      <c r="H635">
        <v>19701015</v>
      </c>
      <c r="I635" t="s">
        <v>1319</v>
      </c>
      <c r="J635" s="2" t="str">
        <f t="shared" si="99"/>
        <v>Text</v>
      </c>
      <c r="K635" t="s">
        <v>1320</v>
      </c>
      <c r="L635" s="2" t="str">
        <f t="shared" si="100"/>
        <v>Photos</v>
      </c>
      <c r="M635">
        <v>41.883034000000002</v>
      </c>
      <c r="N635">
        <v>-87.628225999999998</v>
      </c>
      <c r="O635" t="str">
        <f t="shared" si="102"/>
        <v xml:space="preserve">[634, 634, </v>
      </c>
      <c r="P635" s="1" t="str">
        <f t="shared" si="103"/>
        <v>70000237,</v>
      </c>
      <c r="Q635" s="1" t="str">
        <f t="shared" si="104"/>
        <v>70000237,</v>
      </c>
      <c r="R635" t="s">
        <v>5108</v>
      </c>
      <c r="S635" t="str">
        <f t="shared" si="105"/>
        <v>Reliance Building</v>
      </c>
      <c r="T635" t="s">
        <v>5112</v>
      </c>
      <c r="U635" s="1" t="s">
        <v>5112</v>
      </c>
      <c r="V635" t="str">
        <f t="shared" si="106"/>
        <v>32 N. State St., Chicago, ILLINOIS</v>
      </c>
      <c r="W635" s="4" t="s">
        <v>5112</v>
      </c>
      <c r="X635">
        <f t="shared" si="107"/>
        <v>41.883034000000002</v>
      </c>
      <c r="Y635" t="s">
        <v>5112</v>
      </c>
      <c r="Z635">
        <f t="shared" si="108"/>
        <v>-87.628225999999998</v>
      </c>
      <c r="AA635" t="s">
        <v>11758</v>
      </c>
      <c r="AB635" s="5" t="str">
        <f t="shared" si="109"/>
        <v xml:space="preserve">[634, 634, 70000237,70000237,"Reliance Building", "", "32 N. State St., Chicago, ILLINOIS", "41.883034", "-87.628226" ,[null, "", "", null, false], null], </v>
      </c>
    </row>
    <row r="636" spans="1:28">
      <c r="A636">
        <f t="shared" si="101"/>
        <v>635</v>
      </c>
      <c r="B636" s="1">
        <v>69000055</v>
      </c>
      <c r="C636" t="s">
        <v>8727</v>
      </c>
      <c r="D636" t="s">
        <v>11377</v>
      </c>
      <c r="E636" s="3" t="s">
        <v>7571</v>
      </c>
      <c r="F636" s="3" t="s">
        <v>9400</v>
      </c>
      <c r="G636" t="s">
        <v>5681</v>
      </c>
      <c r="H636">
        <v>19690915</v>
      </c>
      <c r="I636" t="s">
        <v>1321</v>
      </c>
      <c r="J636" s="2" t="str">
        <f t="shared" si="99"/>
        <v>Text</v>
      </c>
      <c r="K636" t="s">
        <v>1322</v>
      </c>
      <c r="L636" s="2" t="str">
        <f t="shared" si="100"/>
        <v>Photos</v>
      </c>
      <c r="M636">
        <v>41.824585999999996</v>
      </c>
      <c r="N636">
        <v>-87.829320999999993</v>
      </c>
      <c r="O636" t="str">
        <f t="shared" si="102"/>
        <v xml:space="preserve">[635, 635, </v>
      </c>
      <c r="P636" s="1" t="str">
        <f t="shared" si="103"/>
        <v>69000055,</v>
      </c>
      <c r="Q636" s="1" t="str">
        <f t="shared" si="104"/>
        <v>69000055,</v>
      </c>
      <c r="R636" t="s">
        <v>5108</v>
      </c>
      <c r="S636" t="str">
        <f t="shared" si="105"/>
        <v>Riverside Landscape Architecture District</v>
      </c>
      <c r="T636" t="s">
        <v>5112</v>
      </c>
      <c r="U636" s="1" t="s">
        <v>5112</v>
      </c>
      <c r="V636" t="str">
        <f t="shared" si="106"/>
        <v>Bounded by 26th St., Harlem and Ogden Aves., the Des Plaines River, and Forbes Rd., Riverside, ILLINOIS</v>
      </c>
      <c r="W636" s="4" t="s">
        <v>5112</v>
      </c>
      <c r="X636">
        <f t="shared" si="107"/>
        <v>41.824585999999996</v>
      </c>
      <c r="Y636" t="s">
        <v>5112</v>
      </c>
      <c r="Z636">
        <f t="shared" si="108"/>
        <v>-87.829320999999993</v>
      </c>
      <c r="AA636" t="s">
        <v>11758</v>
      </c>
      <c r="AB636" s="5" t="str">
        <f t="shared" si="109"/>
        <v xml:space="preserve">[635, 635, 69000055,69000055,"Riverside Landscape Architecture District", "", "Bounded by 26th St., Harlem and Ogden Aves., the Des Plaines River, and Forbes Rd., Riverside, ILLINOIS", "41.824586", "-87.829321" ,[null, "", "", null, false], null], </v>
      </c>
    </row>
    <row r="637" spans="1:28">
      <c r="A637">
        <f t="shared" si="101"/>
        <v>636</v>
      </c>
      <c r="B637" s="1">
        <v>66000316</v>
      </c>
      <c r="C637" t="s">
        <v>8727</v>
      </c>
      <c r="D637" t="s">
        <v>11377</v>
      </c>
      <c r="E637" s="3" t="s">
        <v>7760</v>
      </c>
      <c r="F637" s="3" t="s">
        <v>9401</v>
      </c>
      <c r="G637" t="s">
        <v>5682</v>
      </c>
      <c r="H637">
        <v>19661015</v>
      </c>
      <c r="I637" t="s">
        <v>1323</v>
      </c>
      <c r="J637" s="2" t="str">
        <f t="shared" si="99"/>
        <v>Text</v>
      </c>
      <c r="K637" t="s">
        <v>1324</v>
      </c>
      <c r="L637" s="2" t="str">
        <f t="shared" si="100"/>
        <v>Photos</v>
      </c>
      <c r="M637">
        <v>41.789810000000003</v>
      </c>
      <c r="N637">
        <v>-87.595934</v>
      </c>
      <c r="O637" t="str">
        <f t="shared" si="102"/>
        <v xml:space="preserve">[636, 636, </v>
      </c>
      <c r="P637" s="1" t="str">
        <f t="shared" si="103"/>
        <v>66000316,</v>
      </c>
      <c r="Q637" s="1" t="str">
        <f t="shared" si="104"/>
        <v>66000316,</v>
      </c>
      <c r="R637" t="s">
        <v>5108</v>
      </c>
      <c r="S637" t="str">
        <f t="shared" si="105"/>
        <v>Robie, Frederick C., House</v>
      </c>
      <c r="T637" t="s">
        <v>5112</v>
      </c>
      <c r="U637" s="1" t="s">
        <v>5112</v>
      </c>
      <c r="V637" t="str">
        <f t="shared" si="106"/>
        <v>5757 S. Woodlawn Ave., Chicago, ILLINOIS</v>
      </c>
      <c r="W637" s="4" t="s">
        <v>5112</v>
      </c>
      <c r="X637">
        <f t="shared" si="107"/>
        <v>41.789810000000003</v>
      </c>
      <c r="Y637" t="s">
        <v>5112</v>
      </c>
      <c r="Z637">
        <f t="shared" si="108"/>
        <v>-87.595934</v>
      </c>
      <c r="AA637" t="s">
        <v>11758</v>
      </c>
      <c r="AB637" s="5" t="str">
        <f t="shared" si="109"/>
        <v xml:space="preserve">[636, 636, 66000316,66000316,"Robie, Frederick C., House", "", "5757 S. Woodlawn Ave., Chicago, ILLINOIS", "41.78981", "-87.595934" ,[null, "", "", null, false], null], </v>
      </c>
    </row>
    <row r="638" spans="1:28">
      <c r="A638">
        <f t="shared" si="101"/>
        <v>637</v>
      </c>
      <c r="B638" s="1">
        <v>70000238</v>
      </c>
      <c r="C638" t="s">
        <v>8727</v>
      </c>
      <c r="D638" t="s">
        <v>11377</v>
      </c>
      <c r="E638" s="3" t="s">
        <v>7760</v>
      </c>
      <c r="F638" s="3" t="s">
        <v>9402</v>
      </c>
      <c r="G638" t="s">
        <v>5683</v>
      </c>
      <c r="H638">
        <v>19700417</v>
      </c>
      <c r="I638" t="s">
        <v>1325</v>
      </c>
      <c r="J638" s="2" t="str">
        <f t="shared" si="99"/>
        <v>Text</v>
      </c>
      <c r="K638" t="s">
        <v>1326</v>
      </c>
      <c r="L638" s="2" t="str">
        <f t="shared" si="100"/>
        <v>Photos</v>
      </c>
      <c r="M638">
        <v>41.881560999999998</v>
      </c>
      <c r="N638">
        <v>-87.632351999999997</v>
      </c>
      <c r="O638" t="str">
        <f t="shared" si="102"/>
        <v xml:space="preserve">[637, 637, </v>
      </c>
      <c r="P638" s="1" t="str">
        <f t="shared" si="103"/>
        <v>70000238,</v>
      </c>
      <c r="Q638" s="1" t="str">
        <f t="shared" si="104"/>
        <v>70000238,</v>
      </c>
      <c r="R638" t="s">
        <v>5108</v>
      </c>
      <c r="S638" t="str">
        <f t="shared" si="105"/>
        <v>Rookery Building</v>
      </c>
      <c r="T638" t="s">
        <v>5112</v>
      </c>
      <c r="U638" s="1" t="s">
        <v>5112</v>
      </c>
      <c r="V638" t="str">
        <f t="shared" si="106"/>
        <v>209 S. LaSalle St., Chicago, ILLINOIS</v>
      </c>
      <c r="W638" s="4" t="s">
        <v>5112</v>
      </c>
      <c r="X638">
        <f t="shared" si="107"/>
        <v>41.881560999999998</v>
      </c>
      <c r="Y638" t="s">
        <v>5112</v>
      </c>
      <c r="Z638">
        <f t="shared" si="108"/>
        <v>-87.632351999999997</v>
      </c>
      <c r="AA638" t="s">
        <v>11758</v>
      </c>
      <c r="AB638" s="5" t="str">
        <f t="shared" si="109"/>
        <v xml:space="preserve">[637, 637, 70000238,70000238,"Rookery Building", "", "209 S. LaSalle St., Chicago, ILLINOIS", "41.881561", "-87.632352" ,[null, "", "", null, false], null], </v>
      </c>
    </row>
    <row r="639" spans="1:28">
      <c r="A639">
        <f t="shared" si="101"/>
        <v>638</v>
      </c>
      <c r="B639" s="1">
        <v>67000005</v>
      </c>
      <c r="C639" t="s">
        <v>8727</v>
      </c>
      <c r="D639" t="s">
        <v>11377</v>
      </c>
      <c r="E639" s="3" t="s">
        <v>7760</v>
      </c>
      <c r="F639" s="3" t="s">
        <v>9403</v>
      </c>
      <c r="G639" t="s">
        <v>5684</v>
      </c>
      <c r="H639">
        <v>19670528</v>
      </c>
      <c r="I639" t="s">
        <v>1327</v>
      </c>
      <c r="J639" s="2" t="str">
        <f t="shared" si="99"/>
        <v>Text</v>
      </c>
      <c r="K639" t="s">
        <v>1328</v>
      </c>
      <c r="L639" s="2" t="str">
        <f t="shared" si="100"/>
        <v>Photos</v>
      </c>
      <c r="M639">
        <v>41.788381999999999</v>
      </c>
      <c r="N639">
        <v>-87.683952000000005</v>
      </c>
      <c r="O639" t="str">
        <f t="shared" si="102"/>
        <v xml:space="preserve">[638, 638, </v>
      </c>
      <c r="P639" s="1" t="str">
        <f t="shared" si="103"/>
        <v>67000005,</v>
      </c>
      <c r="Q639" s="1" t="str">
        <f t="shared" si="104"/>
        <v>67000005,</v>
      </c>
      <c r="R639" t="s">
        <v>5108</v>
      </c>
      <c r="S639" t="str">
        <f t="shared" si="105"/>
        <v>Room 405, George Herbert Jones Laboratory, The University of Chicago</v>
      </c>
      <c r="T639" t="s">
        <v>5112</v>
      </c>
      <c r="U639" s="1" t="s">
        <v>5112</v>
      </c>
      <c r="V639" t="str">
        <f t="shared" si="106"/>
        <v>S. Ellis Ave. between E. 57th and 58th Sts., Chicago, ILLINOIS</v>
      </c>
      <c r="W639" s="4" t="s">
        <v>5112</v>
      </c>
      <c r="X639">
        <f t="shared" si="107"/>
        <v>41.788381999999999</v>
      </c>
      <c r="Y639" t="s">
        <v>5112</v>
      </c>
      <c r="Z639">
        <f t="shared" si="108"/>
        <v>-87.683952000000005</v>
      </c>
      <c r="AA639" t="s">
        <v>11758</v>
      </c>
      <c r="AB639" s="5" t="str">
        <f t="shared" si="109"/>
        <v xml:space="preserve">[638, 638, 67000005,67000005,"Room 405, George Herbert Jones Laboratory, The University of Chicago", "", "S. Ellis Ave. between E. 57th and 58th Sts., Chicago, ILLINOIS", "41.788382", "-87.683952" ,[null, "", "", null, false], null], </v>
      </c>
    </row>
    <row r="640" spans="1:28">
      <c r="A640">
        <f t="shared" si="101"/>
        <v>639</v>
      </c>
      <c r="B640" s="1">
        <v>1001049</v>
      </c>
      <c r="C640" t="s">
        <v>8727</v>
      </c>
      <c r="D640" t="s">
        <v>11377</v>
      </c>
      <c r="E640" s="3" t="s">
        <v>7760</v>
      </c>
      <c r="F640" s="3" t="s">
        <v>9404</v>
      </c>
      <c r="G640" t="s">
        <v>5685</v>
      </c>
      <c r="H640">
        <v>20010807</v>
      </c>
      <c r="I640" t="s">
        <v>4575</v>
      </c>
      <c r="J640" s="2" t="str">
        <f t="shared" si="99"/>
        <v>Text</v>
      </c>
      <c r="K640" t="s">
        <v>4576</v>
      </c>
      <c r="L640" s="2" t="str">
        <f t="shared" si="100"/>
        <v>Photos</v>
      </c>
      <c r="M640">
        <v>41.833281999999997</v>
      </c>
      <c r="N640">
        <v>-87.627297999999996</v>
      </c>
      <c r="O640" t="str">
        <f t="shared" si="102"/>
        <v xml:space="preserve">[639, 639, </v>
      </c>
      <c r="P640" s="1" t="str">
        <f t="shared" si="103"/>
        <v>1001049,</v>
      </c>
      <c r="Q640" s="1" t="str">
        <f t="shared" si="104"/>
        <v>1001049,</v>
      </c>
      <c r="R640" t="s">
        <v>5108</v>
      </c>
      <c r="S640" t="str">
        <f t="shared" si="105"/>
        <v>S.R. Crown Hall</v>
      </c>
      <c r="T640" t="s">
        <v>5112</v>
      </c>
      <c r="U640" s="1" t="s">
        <v>5112</v>
      </c>
      <c r="V640" t="str">
        <f t="shared" si="106"/>
        <v>3360 S. State St., Chicago, ILLINOIS</v>
      </c>
      <c r="W640" s="4" t="s">
        <v>5112</v>
      </c>
      <c r="X640">
        <f t="shared" si="107"/>
        <v>41.833281999999997</v>
      </c>
      <c r="Y640" t="s">
        <v>5112</v>
      </c>
      <c r="Z640">
        <f t="shared" si="108"/>
        <v>-87.627297999999996</v>
      </c>
      <c r="AA640" t="s">
        <v>11758</v>
      </c>
      <c r="AB640" s="5" t="str">
        <f t="shared" si="109"/>
        <v xml:space="preserve">[639, 639, 1001049,1001049,"S.R. Crown Hall", "", "3360 S. State St., Chicago, ILLINOIS", "41.833282", "-87.627298" ,[null, "", "", null, false], null], </v>
      </c>
    </row>
    <row r="641" spans="1:28">
      <c r="A641">
        <f t="shared" si="101"/>
        <v>640</v>
      </c>
      <c r="B641" s="1">
        <v>78001129</v>
      </c>
      <c r="C641" t="s">
        <v>8727</v>
      </c>
      <c r="D641" t="s">
        <v>11377</v>
      </c>
      <c r="E641" s="3" t="s">
        <v>7760</v>
      </c>
      <c r="F641" s="3" t="s">
        <v>9405</v>
      </c>
      <c r="G641" t="s">
        <v>5686</v>
      </c>
      <c r="H641">
        <v>19780602</v>
      </c>
      <c r="I641" t="s">
        <v>1331</v>
      </c>
      <c r="J641" s="2" t="str">
        <f t="shared" si="99"/>
        <v>Text</v>
      </c>
      <c r="K641" t="s">
        <v>1332</v>
      </c>
      <c r="L641" s="2" t="str">
        <f t="shared" si="100"/>
        <v>Photos</v>
      </c>
      <c r="M641">
        <v>41.869681999999997</v>
      </c>
      <c r="N641">
        <v>-87.710453000000001</v>
      </c>
      <c r="O641" t="str">
        <f t="shared" si="102"/>
        <v xml:space="preserve">[640, 640, </v>
      </c>
      <c r="P641" s="1" t="str">
        <f t="shared" si="103"/>
        <v>78001129,</v>
      </c>
      <c r="Q641" s="1" t="str">
        <f t="shared" si="104"/>
        <v>78001129,</v>
      </c>
      <c r="R641" t="s">
        <v>5108</v>
      </c>
      <c r="S641" t="str">
        <f t="shared" si="105"/>
        <v>Sears, Roebuck and Company Complex</v>
      </c>
      <c r="T641" t="s">
        <v>5112</v>
      </c>
      <c r="U641" s="1" t="s">
        <v>5112</v>
      </c>
      <c r="V641" t="str">
        <f t="shared" si="106"/>
        <v>925 S. Homan Ave., Chicago, ILLINOIS</v>
      </c>
      <c r="W641" s="4" t="s">
        <v>5112</v>
      </c>
      <c r="X641">
        <f t="shared" si="107"/>
        <v>41.869681999999997</v>
      </c>
      <c r="Y641" t="s">
        <v>5112</v>
      </c>
      <c r="Z641">
        <f t="shared" si="108"/>
        <v>-87.710453000000001</v>
      </c>
      <c r="AA641" t="s">
        <v>11758</v>
      </c>
      <c r="AB641" s="5" t="str">
        <f t="shared" si="109"/>
        <v xml:space="preserve">[640, 640, 78001129,78001129,"Sears, Roebuck and Company Complex", "", "925 S. Homan Ave., Chicago, ILLINOIS", "41.869682", "-87.710453" ,[null, "", "", null, false], null], </v>
      </c>
    </row>
    <row r="642" spans="1:28">
      <c r="A642">
        <f t="shared" si="101"/>
        <v>641</v>
      </c>
      <c r="B642" s="1">
        <v>74000754</v>
      </c>
      <c r="C642" t="s">
        <v>8727</v>
      </c>
      <c r="D642" t="s">
        <v>11377</v>
      </c>
      <c r="E642" s="3" t="s">
        <v>7760</v>
      </c>
      <c r="F642" s="3" t="s">
        <v>9406</v>
      </c>
      <c r="G642" t="s">
        <v>5687</v>
      </c>
      <c r="H642">
        <v>19741227</v>
      </c>
      <c r="I642" t="s">
        <v>5079</v>
      </c>
      <c r="J642" s="2" t="str">
        <f t="shared" ref="J642:J704" si="110">HYPERLINK(I642,"Text")</f>
        <v>Text</v>
      </c>
      <c r="K642" t="s">
        <v>5080</v>
      </c>
      <c r="L642" s="2" t="str">
        <f t="shared" ref="L642:L704" si="111">HYPERLINK(K642,"Photos")</f>
        <v>Photos</v>
      </c>
      <c r="M642">
        <v>41.855730000000001</v>
      </c>
      <c r="N642">
        <v>-87.624369000000002</v>
      </c>
      <c r="O642" t="str">
        <f t="shared" si="102"/>
        <v xml:space="preserve">[641, 641, </v>
      </c>
      <c r="P642" s="1" t="str">
        <f t="shared" si="103"/>
        <v>74000754,</v>
      </c>
      <c r="Q642" s="1" t="str">
        <f t="shared" si="104"/>
        <v>74000754,</v>
      </c>
      <c r="R642" t="s">
        <v>5108</v>
      </c>
      <c r="S642" t="str">
        <f t="shared" si="105"/>
        <v>Second Presbyterian Church</v>
      </c>
      <c r="T642" t="s">
        <v>5112</v>
      </c>
      <c r="U642" s="1" t="s">
        <v>5112</v>
      </c>
      <c r="V642" t="str">
        <f t="shared" si="106"/>
        <v>1936 S. Michigan Ave., Chicago, ILLINOIS</v>
      </c>
      <c r="W642" s="4" t="s">
        <v>5112</v>
      </c>
      <c r="X642">
        <f t="shared" si="107"/>
        <v>41.855730000000001</v>
      </c>
      <c r="Y642" t="s">
        <v>5112</v>
      </c>
      <c r="Z642">
        <f t="shared" si="108"/>
        <v>-87.624369000000002</v>
      </c>
      <c r="AA642" t="s">
        <v>11758</v>
      </c>
      <c r="AB642" s="5" t="str">
        <f t="shared" si="109"/>
        <v xml:space="preserve">[641, 641, 74000754,74000754,"Second Presbyterian Church", "", "1936 S. Michigan Ave., Chicago, ILLINOIS", "41.85573", "-87.624369" ,[null, "", "", null, false], null], </v>
      </c>
    </row>
    <row r="643" spans="1:28">
      <c r="A643">
        <f t="shared" si="101"/>
        <v>642</v>
      </c>
      <c r="B643" s="1">
        <v>87000820</v>
      </c>
      <c r="C643" t="s">
        <v>8727</v>
      </c>
      <c r="D643" t="s">
        <v>11377</v>
      </c>
      <c r="E643" s="3" t="s">
        <v>7760</v>
      </c>
      <c r="F643" s="3" t="s">
        <v>9407</v>
      </c>
      <c r="G643" t="s">
        <v>5688</v>
      </c>
      <c r="H643">
        <v>19870227</v>
      </c>
      <c r="I643" t="s">
        <v>2780</v>
      </c>
      <c r="J643" s="2" t="str">
        <f t="shared" si="110"/>
        <v>Text</v>
      </c>
      <c r="K643" t="s">
        <v>2781</v>
      </c>
      <c r="L643" s="2" t="str">
        <f t="shared" si="111"/>
        <v>Photos</v>
      </c>
      <c r="M643">
        <v>41.867621999999997</v>
      </c>
      <c r="N643">
        <v>-87.613662000000005</v>
      </c>
      <c r="O643" t="str">
        <f t="shared" si="102"/>
        <v xml:space="preserve">[642, 642, </v>
      </c>
      <c r="P643" s="1" t="str">
        <f t="shared" si="103"/>
        <v>87000820,</v>
      </c>
      <c r="Q643" s="1" t="str">
        <f t="shared" si="104"/>
        <v>87000820,</v>
      </c>
      <c r="R643" t="s">
        <v>5108</v>
      </c>
      <c r="S643" t="str">
        <f t="shared" si="105"/>
        <v>Shedd, John G., Aquarium</v>
      </c>
      <c r="T643" t="s">
        <v>5112</v>
      </c>
      <c r="U643" s="1" t="s">
        <v>5112</v>
      </c>
      <c r="V643" t="str">
        <f t="shared" si="106"/>
        <v>1200 S. Lake Shore Dr., Chicago, ILLINOIS</v>
      </c>
      <c r="W643" s="4" t="s">
        <v>5112</v>
      </c>
      <c r="X643">
        <f t="shared" si="107"/>
        <v>41.867621999999997</v>
      </c>
      <c r="Y643" t="s">
        <v>5112</v>
      </c>
      <c r="Z643">
        <f t="shared" si="108"/>
        <v>-87.613662000000005</v>
      </c>
      <c r="AA643" t="s">
        <v>11758</v>
      </c>
      <c r="AB643" s="5" t="str">
        <f t="shared" si="109"/>
        <v xml:space="preserve">[642, 642, 87000820,87000820,"Shedd, John G., Aquarium", "", "1200 S. Lake Shore Dr., Chicago, ILLINOIS", "41.867622", "-87.613662" ,[null, "", "", null, false], null], </v>
      </c>
    </row>
    <row r="644" spans="1:28">
      <c r="A644">
        <f t="shared" si="101"/>
        <v>643</v>
      </c>
      <c r="B644" s="1">
        <v>76000705</v>
      </c>
      <c r="C644" t="s">
        <v>8727</v>
      </c>
      <c r="D644" t="s">
        <v>11377</v>
      </c>
      <c r="E644" s="3" t="s">
        <v>7760</v>
      </c>
      <c r="F644" s="3" t="s">
        <v>9408</v>
      </c>
      <c r="G644" t="s">
        <v>5689</v>
      </c>
      <c r="H644">
        <v>19760107</v>
      </c>
      <c r="I644" t="s">
        <v>1333</v>
      </c>
      <c r="J644" s="2" t="str">
        <f t="shared" si="110"/>
        <v>Text</v>
      </c>
      <c r="K644" t="s">
        <v>1334</v>
      </c>
      <c r="L644" s="2" t="str">
        <f t="shared" si="111"/>
        <v>Photos</v>
      </c>
      <c r="M644">
        <v>41.878155999999997</v>
      </c>
      <c r="N644">
        <v>-87.629309000000006</v>
      </c>
      <c r="O644" t="str">
        <f t="shared" si="102"/>
        <v xml:space="preserve">[643, 643, </v>
      </c>
      <c r="P644" s="1" t="str">
        <f t="shared" si="103"/>
        <v>76000705,</v>
      </c>
      <c r="Q644" s="1" t="str">
        <f t="shared" si="104"/>
        <v>76000705,</v>
      </c>
      <c r="R644" t="s">
        <v>5108</v>
      </c>
      <c r="S644" t="str">
        <f t="shared" si="105"/>
        <v>South Dearborn Street--Printing House Row Historic District</v>
      </c>
      <c r="T644" t="s">
        <v>5112</v>
      </c>
      <c r="U644" s="1" t="s">
        <v>5112</v>
      </c>
      <c r="V644" t="str">
        <f t="shared" si="106"/>
        <v>343, 407, 431 S. Dearborn St. and 53 W. Jackson Blvd., Chicago, ILLINOIS</v>
      </c>
      <c r="W644" s="4" t="s">
        <v>5112</v>
      </c>
      <c r="X644">
        <f t="shared" si="107"/>
        <v>41.878155999999997</v>
      </c>
      <c r="Y644" t="s">
        <v>5112</v>
      </c>
      <c r="Z644">
        <f t="shared" si="108"/>
        <v>-87.629309000000006</v>
      </c>
      <c r="AA644" t="s">
        <v>11758</v>
      </c>
      <c r="AB644" s="5" t="str">
        <f t="shared" si="109"/>
        <v xml:space="preserve">[643, 643, 76000705,76000705,"South Dearborn Street--Printing House Row Historic District", "", "343, 407, 431 S. Dearborn St. and 53 W. Jackson Blvd., Chicago, ILLINOIS", "41.878156", "-87.629309" ,[null, "", "", null, false], null], </v>
      </c>
    </row>
    <row r="645" spans="1:28">
      <c r="A645">
        <f t="shared" ref="A645:A708" si="112">A644+1</f>
        <v>644</v>
      </c>
      <c r="B645" s="1">
        <v>66000317</v>
      </c>
      <c r="C645" t="s">
        <v>8727</v>
      </c>
      <c r="D645" t="s">
        <v>11377</v>
      </c>
      <c r="E645" s="3" t="s">
        <v>7760</v>
      </c>
      <c r="F645" s="3" t="s">
        <v>9409</v>
      </c>
      <c r="G645" t="s">
        <v>5690</v>
      </c>
      <c r="H645">
        <v>19661015</v>
      </c>
      <c r="I645" t="s">
        <v>1337</v>
      </c>
      <c r="J645" s="2" t="str">
        <f t="shared" si="110"/>
        <v>Text</v>
      </c>
      <c r="K645" t="s">
        <v>1338</v>
      </c>
      <c r="L645" s="2" t="str">
        <f t="shared" si="111"/>
        <v>Photos</v>
      </c>
      <c r="M645">
        <v>41.785727000000001</v>
      </c>
      <c r="N645">
        <v>-87.602925999999997</v>
      </c>
      <c r="O645" t="str">
        <f t="shared" ref="O645:O708" si="113">"[" &amp;  A645 &amp; ", " &amp; A645 &amp; ", "</f>
        <v xml:space="preserve">[644, 644, </v>
      </c>
      <c r="P645" s="1" t="str">
        <f t="shared" ref="P645:P708" si="114">B645 &amp; ","</f>
        <v>66000317,</v>
      </c>
      <c r="Q645" s="1" t="str">
        <f t="shared" ref="Q645:Q708" si="115">B645 &amp; ","</f>
        <v>66000317,</v>
      </c>
      <c r="R645" t="s">
        <v>5108</v>
      </c>
      <c r="S645" t="str">
        <f t="shared" ref="S645:S708" si="116">F645</f>
        <v>Taft, Lorado, Midway Studios</v>
      </c>
      <c r="T645" t="s">
        <v>5112</v>
      </c>
      <c r="U645" s="1" t="s">
        <v>5112</v>
      </c>
      <c r="V645" t="str">
        <f t="shared" ref="V645:V708" si="117">G645 &amp; ", " &amp; E645 &amp; ", " &amp; C645</f>
        <v>6016 S. Ingleside Ave., Chicago, ILLINOIS</v>
      </c>
      <c r="W645" s="4" t="s">
        <v>5112</v>
      </c>
      <c r="X645">
        <f t="shared" ref="X645:X708" si="118">M645</f>
        <v>41.785727000000001</v>
      </c>
      <c r="Y645" t="s">
        <v>5112</v>
      </c>
      <c r="Z645">
        <f t="shared" ref="Z645:Z708" si="119">N645</f>
        <v>-87.602925999999997</v>
      </c>
      <c r="AA645" t="s">
        <v>11758</v>
      </c>
      <c r="AB645" s="5" t="str">
        <f t="shared" ref="AB645:AB708" si="120">O645&amp;P645&amp;Q645&amp;R645&amp;S645&amp;T645&amp;U645&amp;V645&amp;W645&amp;X645&amp;Y645&amp;Z645&amp;AA645</f>
        <v xml:space="preserve">[644, 644, 66000317,66000317,"Taft, Lorado, Midway Studios", "", "6016 S. Ingleside Ave., Chicago, ILLINOIS", "41.785727", "-87.602926" ,[null, "", "", null, false], null], </v>
      </c>
    </row>
    <row r="646" spans="1:28">
      <c r="A646">
        <f t="shared" si="112"/>
        <v>645</v>
      </c>
      <c r="B646" s="1">
        <v>99000632</v>
      </c>
      <c r="C646" t="s">
        <v>8727</v>
      </c>
      <c r="D646" t="s">
        <v>11377</v>
      </c>
      <c r="E646" s="3" t="s">
        <v>7571</v>
      </c>
      <c r="F646" s="3" t="s">
        <v>9410</v>
      </c>
      <c r="G646" t="s">
        <v>5691</v>
      </c>
      <c r="H646">
        <v>19990120</v>
      </c>
      <c r="I646" t="s">
        <v>4483</v>
      </c>
      <c r="J646" s="2" t="str">
        <f t="shared" si="110"/>
        <v>Text</v>
      </c>
      <c r="K646" t="s">
        <v>4484</v>
      </c>
      <c r="L646" s="2" t="str">
        <f t="shared" si="111"/>
        <v>Photos</v>
      </c>
      <c r="M646">
        <v>41.832417999999997</v>
      </c>
      <c r="N646">
        <v>-87.817458999999999</v>
      </c>
      <c r="O646" t="str">
        <f t="shared" si="113"/>
        <v xml:space="preserve">[645, 645, </v>
      </c>
      <c r="P646" s="1" t="str">
        <f t="shared" si="114"/>
        <v>99000632,</v>
      </c>
      <c r="Q646" s="1" t="str">
        <f t="shared" si="115"/>
        <v>99000632,</v>
      </c>
      <c r="R646" t="s">
        <v>5108</v>
      </c>
      <c r="S646" t="str">
        <f t="shared" si="116"/>
        <v>Tomek, F.F., House</v>
      </c>
      <c r="T646" t="s">
        <v>5112</v>
      </c>
      <c r="U646" s="1" t="s">
        <v>5112</v>
      </c>
      <c r="V646" t="str">
        <f t="shared" si="117"/>
        <v>150 Nuttall Road, Riverside, ILLINOIS</v>
      </c>
      <c r="W646" s="4" t="s">
        <v>5112</v>
      </c>
      <c r="X646">
        <f t="shared" si="118"/>
        <v>41.832417999999997</v>
      </c>
      <c r="Y646" t="s">
        <v>5112</v>
      </c>
      <c r="Z646">
        <f t="shared" si="119"/>
        <v>-87.817458999999999</v>
      </c>
      <c r="AA646" t="s">
        <v>11758</v>
      </c>
      <c r="AB646" s="5" t="str">
        <f t="shared" si="120"/>
        <v xml:space="preserve">[645, 645, 99000632,99000632,"Tomek, F.F., House", "", "150 Nuttall Road, Riverside, ILLINOIS", "41.832418", "-87.817459" ,[null, "", "", null, false], null], </v>
      </c>
    </row>
    <row r="647" spans="1:28">
      <c r="A647">
        <f t="shared" si="112"/>
        <v>646</v>
      </c>
      <c r="B647" s="1">
        <v>89001231</v>
      </c>
      <c r="C647" t="s">
        <v>8727</v>
      </c>
      <c r="D647" t="s">
        <v>11377</v>
      </c>
      <c r="E647" s="3" t="s">
        <v>7760</v>
      </c>
      <c r="F647" s="3" t="s">
        <v>9411</v>
      </c>
      <c r="G647" t="s">
        <v>5692</v>
      </c>
      <c r="H647">
        <v>19890629</v>
      </c>
      <c r="I647" t="s">
        <v>3470</v>
      </c>
      <c r="J647" s="2" t="str">
        <f t="shared" si="110"/>
        <v>Text</v>
      </c>
      <c r="K647" t="s">
        <v>3471</v>
      </c>
      <c r="L647" s="2" t="str">
        <f t="shared" si="111"/>
        <v>Photos</v>
      </c>
      <c r="M647">
        <v>41.783251999999997</v>
      </c>
      <c r="N647">
        <v>-87.578253000000004</v>
      </c>
      <c r="O647" t="str">
        <f t="shared" si="113"/>
        <v xml:space="preserve">[646, 646, </v>
      </c>
      <c r="P647" s="1" t="str">
        <f t="shared" si="114"/>
        <v>89001231,</v>
      </c>
      <c r="Q647" s="1" t="str">
        <f t="shared" si="115"/>
        <v>89001231,</v>
      </c>
      <c r="R647" t="s">
        <v>5108</v>
      </c>
      <c r="S647" t="str">
        <f t="shared" si="116"/>
        <v>U-505 (IX C U-Boat)</v>
      </c>
      <c r="T647" t="s">
        <v>5112</v>
      </c>
      <c r="U647" s="1" t="s">
        <v>5112</v>
      </c>
      <c r="V647" t="str">
        <f t="shared" si="117"/>
        <v>Jackson Park, Chicago, ILLINOIS</v>
      </c>
      <c r="W647" s="4" t="s">
        <v>5112</v>
      </c>
      <c r="X647">
        <f t="shared" si="118"/>
        <v>41.783251999999997</v>
      </c>
      <c r="Y647" t="s">
        <v>5112</v>
      </c>
      <c r="Z647">
        <f t="shared" si="119"/>
        <v>-87.578253000000004</v>
      </c>
      <c r="AA647" t="s">
        <v>11758</v>
      </c>
      <c r="AB647" s="5" t="str">
        <f t="shared" si="120"/>
        <v xml:space="preserve">[646, 646, 89001231,89001231,"U-505 (IX C U-Boat)", "", "Jackson Park, Chicago, ILLINOIS", "41.783252", "-87.578253" ,[null, "", "", null, false], null], </v>
      </c>
    </row>
    <row r="648" spans="1:28">
      <c r="A648">
        <f t="shared" si="112"/>
        <v>647</v>
      </c>
      <c r="B648" s="1">
        <v>70000240</v>
      </c>
      <c r="C648" t="s">
        <v>8727</v>
      </c>
      <c r="D648" t="s">
        <v>11377</v>
      </c>
      <c r="E648" s="3" t="s">
        <v>7764</v>
      </c>
      <c r="F648" s="3" t="s">
        <v>9412</v>
      </c>
      <c r="G648" t="s">
        <v>5693</v>
      </c>
      <c r="H648">
        <v>19700417</v>
      </c>
      <c r="I648" t="s">
        <v>1341</v>
      </c>
      <c r="J648" s="2" t="str">
        <f t="shared" si="110"/>
        <v>Text</v>
      </c>
      <c r="K648" t="s">
        <v>1342</v>
      </c>
      <c r="L648" s="2" t="str">
        <f t="shared" si="111"/>
        <v>Photos</v>
      </c>
      <c r="M648">
        <v>41.888343999999996</v>
      </c>
      <c r="N648">
        <v>-87.796816000000007</v>
      </c>
      <c r="O648" t="str">
        <f t="shared" si="113"/>
        <v xml:space="preserve">[647, 647, </v>
      </c>
      <c r="P648" s="1" t="str">
        <f t="shared" si="114"/>
        <v>70000240,</v>
      </c>
      <c r="Q648" s="1" t="str">
        <f t="shared" si="115"/>
        <v>70000240,</v>
      </c>
      <c r="R648" t="s">
        <v>5108</v>
      </c>
      <c r="S648" t="str">
        <f t="shared" si="116"/>
        <v>Unity Temple</v>
      </c>
      <c r="T648" t="s">
        <v>5112</v>
      </c>
      <c r="U648" s="1" t="s">
        <v>5112</v>
      </c>
      <c r="V648" t="str">
        <f t="shared" si="117"/>
        <v>875 Lake St., Oak Park, ILLINOIS</v>
      </c>
      <c r="W648" s="4" t="s">
        <v>5112</v>
      </c>
      <c r="X648">
        <f t="shared" si="118"/>
        <v>41.888343999999996</v>
      </c>
      <c r="Y648" t="s">
        <v>5112</v>
      </c>
      <c r="Z648">
        <f t="shared" si="119"/>
        <v>-87.796816000000007</v>
      </c>
      <c r="AA648" t="s">
        <v>11758</v>
      </c>
      <c r="AB648" s="5" t="str">
        <f t="shared" si="120"/>
        <v xml:space="preserve">[647, 647, 70000240,70000240,"Unity Temple", "", "875 Lake St., Oak Park, ILLINOIS", "41.888344", "-87.796816" ,[null, "", "", null, false], null], </v>
      </c>
    </row>
    <row r="649" spans="1:28">
      <c r="A649">
        <f t="shared" si="112"/>
        <v>648</v>
      </c>
      <c r="B649" s="1">
        <v>72001566</v>
      </c>
      <c r="C649" t="s">
        <v>8727</v>
      </c>
      <c r="D649" t="s">
        <v>11377</v>
      </c>
      <c r="E649" s="3" t="s">
        <v>7760</v>
      </c>
      <c r="F649" s="3" t="s">
        <v>9413</v>
      </c>
      <c r="G649" t="s">
        <v>5694</v>
      </c>
      <c r="H649">
        <v>19721018</v>
      </c>
      <c r="I649" t="s">
        <v>2716</v>
      </c>
      <c r="J649" s="2" t="str">
        <f t="shared" si="110"/>
        <v>Text</v>
      </c>
      <c r="K649" t="s">
        <v>2717</v>
      </c>
      <c r="L649" s="2" t="str">
        <f t="shared" si="111"/>
        <v>Photos</v>
      </c>
      <c r="M649">
        <v>41.891620000000003</v>
      </c>
      <c r="N649">
        <v>-87.607291000000004</v>
      </c>
      <c r="O649" t="str">
        <f t="shared" si="113"/>
        <v xml:space="preserve">[648, 648, </v>
      </c>
      <c r="P649" s="1" t="str">
        <f t="shared" si="114"/>
        <v>72001566,</v>
      </c>
      <c r="Q649" s="1" t="str">
        <f t="shared" si="115"/>
        <v>72001566,</v>
      </c>
      <c r="R649" t="s">
        <v>5108</v>
      </c>
      <c r="S649" t="str">
        <f t="shared" si="116"/>
        <v>USS SILVERSIDES (SS 236) National Historic Landmark</v>
      </c>
      <c r="T649" t="s">
        <v>5112</v>
      </c>
      <c r="U649" s="1" t="s">
        <v>5112</v>
      </c>
      <c r="V649" t="str">
        <f t="shared" si="117"/>
        <v>S side of Navy Pier, Chicago, ILLINOIS</v>
      </c>
      <c r="W649" s="4" t="s">
        <v>5112</v>
      </c>
      <c r="X649">
        <f t="shared" si="118"/>
        <v>41.891620000000003</v>
      </c>
      <c r="Y649" t="s">
        <v>5112</v>
      </c>
      <c r="Z649">
        <f t="shared" si="119"/>
        <v>-87.607291000000004</v>
      </c>
      <c r="AA649" t="s">
        <v>11758</v>
      </c>
      <c r="AB649" s="5" t="str">
        <f t="shared" si="120"/>
        <v xml:space="preserve">[648, 648, 72001566,72001566,"USS SILVERSIDES (SS 236) National Historic Landmark", "", "S side of Navy Pier, Chicago, ILLINOIS", "41.89162", "-87.607291" ,[null, "", "", null, false], null], </v>
      </c>
    </row>
    <row r="650" spans="1:28">
      <c r="A650">
        <f t="shared" si="112"/>
        <v>649</v>
      </c>
      <c r="B650" s="1">
        <v>74000757</v>
      </c>
      <c r="C650" t="s">
        <v>8727</v>
      </c>
      <c r="D650" t="s">
        <v>11377</v>
      </c>
      <c r="E650" s="3" t="s">
        <v>7760</v>
      </c>
      <c r="F650" s="3" t="s">
        <v>9414</v>
      </c>
      <c r="G650" t="s">
        <v>5695</v>
      </c>
      <c r="H650">
        <v>19740530</v>
      </c>
      <c r="I650" t="s">
        <v>2682</v>
      </c>
      <c r="J650" s="2" t="str">
        <f t="shared" si="110"/>
        <v>Text</v>
      </c>
      <c r="K650" t="s">
        <v>2683</v>
      </c>
      <c r="L650" s="2" t="str">
        <f t="shared" si="111"/>
        <v>Photos</v>
      </c>
      <c r="M650">
        <v>41.828859000000001</v>
      </c>
      <c r="N650">
        <v>-87.617393000000007</v>
      </c>
      <c r="O650" t="str">
        <f t="shared" si="113"/>
        <v xml:space="preserve">[649, 649, </v>
      </c>
      <c r="P650" s="1" t="str">
        <f t="shared" si="114"/>
        <v>74000757,</v>
      </c>
      <c r="Q650" s="1" t="str">
        <f t="shared" si="115"/>
        <v>74000757,</v>
      </c>
      <c r="R650" t="s">
        <v>5108</v>
      </c>
      <c r="S650" t="str">
        <f t="shared" si="116"/>
        <v>Wells-Barnett, Ida B., House</v>
      </c>
      <c r="T650" t="s">
        <v>5112</v>
      </c>
      <c r="U650" s="1" t="s">
        <v>5112</v>
      </c>
      <c r="V650" t="str">
        <f t="shared" si="117"/>
        <v>3624 S. Martin Luther King Dr., Chicago, ILLINOIS</v>
      </c>
      <c r="W650" s="4" t="s">
        <v>5112</v>
      </c>
      <c r="X650">
        <f t="shared" si="118"/>
        <v>41.828859000000001</v>
      </c>
      <c r="Y650" t="s">
        <v>5112</v>
      </c>
      <c r="Z650">
        <f t="shared" si="119"/>
        <v>-87.617393000000007</v>
      </c>
      <c r="AA650" t="s">
        <v>11758</v>
      </c>
      <c r="AB650" s="5" t="str">
        <f t="shared" si="120"/>
        <v xml:space="preserve">[649, 649, 74000757,74000757,"Wells-Barnett, Ida B., House", "", "3624 S. Martin Luther King Dr., Chicago, ILLINOIS", "41.828859", "-87.617393" ,[null, "", "", null, false], null], </v>
      </c>
    </row>
    <row r="651" spans="1:28">
      <c r="A651">
        <f t="shared" si="112"/>
        <v>650</v>
      </c>
      <c r="B651" s="1">
        <v>66000318</v>
      </c>
      <c r="C651" t="s">
        <v>8727</v>
      </c>
      <c r="D651" t="s">
        <v>11377</v>
      </c>
      <c r="E651" s="3" t="s">
        <v>7762</v>
      </c>
      <c r="F651" s="3" t="s">
        <v>9415</v>
      </c>
      <c r="G651" t="s">
        <v>5696</v>
      </c>
      <c r="H651">
        <v>19661015</v>
      </c>
      <c r="I651" t="s">
        <v>2538</v>
      </c>
      <c r="J651" s="2" t="str">
        <f t="shared" si="110"/>
        <v>Text</v>
      </c>
      <c r="K651" t="s">
        <v>2539</v>
      </c>
      <c r="L651" s="2" t="str">
        <f t="shared" si="111"/>
        <v>Photos</v>
      </c>
      <c r="M651">
        <v>42.048910999999997</v>
      </c>
      <c r="N651">
        <v>-87.678725</v>
      </c>
      <c r="O651" t="str">
        <f t="shared" si="113"/>
        <v xml:space="preserve">[650, 650, </v>
      </c>
      <c r="P651" s="1" t="str">
        <f t="shared" si="114"/>
        <v>66000318,</v>
      </c>
      <c r="Q651" s="1" t="str">
        <f t="shared" si="115"/>
        <v>66000318,</v>
      </c>
      <c r="R651" t="s">
        <v>5108</v>
      </c>
      <c r="S651" t="str">
        <f t="shared" si="116"/>
        <v>Willard, Frances, House</v>
      </c>
      <c r="T651" t="s">
        <v>5112</v>
      </c>
      <c r="U651" s="1" t="s">
        <v>5112</v>
      </c>
      <c r="V651" t="str">
        <f t="shared" si="117"/>
        <v>1730 Chicago Ave., Evanston, ILLINOIS</v>
      </c>
      <c r="W651" s="4" t="s">
        <v>5112</v>
      </c>
      <c r="X651">
        <f t="shared" si="118"/>
        <v>42.048910999999997</v>
      </c>
      <c r="Y651" t="s">
        <v>5112</v>
      </c>
      <c r="Z651">
        <f t="shared" si="119"/>
        <v>-87.678725</v>
      </c>
      <c r="AA651" t="s">
        <v>11758</v>
      </c>
      <c r="AB651" s="5" t="str">
        <f t="shared" si="120"/>
        <v xml:space="preserve">[650, 650, 66000318,66000318,"Willard, Frances, House", "", "1730 Chicago Ave., Evanston, ILLINOIS", "42.048911", "-87.678725" ,[null, "", "", null, false], null], </v>
      </c>
    </row>
    <row r="652" spans="1:28">
      <c r="A652">
        <f t="shared" si="112"/>
        <v>651</v>
      </c>
      <c r="B652" s="1">
        <v>75000655</v>
      </c>
      <c r="C652" t="s">
        <v>8727</v>
      </c>
      <c r="D652" t="s">
        <v>11377</v>
      </c>
      <c r="E652" s="3" t="s">
        <v>7760</v>
      </c>
      <c r="F652" s="3" t="s">
        <v>9416</v>
      </c>
      <c r="G652" t="s">
        <v>5697</v>
      </c>
      <c r="H652">
        <v>19750515</v>
      </c>
      <c r="I652" t="s">
        <v>2327</v>
      </c>
      <c r="J652" s="2" t="str">
        <f t="shared" si="110"/>
        <v>Text</v>
      </c>
      <c r="K652" t="s">
        <v>2328</v>
      </c>
      <c r="L652" s="2" t="str">
        <f t="shared" si="111"/>
        <v>Photos</v>
      </c>
      <c r="M652">
        <v>41.818176999999999</v>
      </c>
      <c r="N652">
        <v>-87.614850000000004</v>
      </c>
      <c r="O652" t="str">
        <f t="shared" si="113"/>
        <v xml:space="preserve">[651, 651, </v>
      </c>
      <c r="P652" s="1" t="str">
        <f t="shared" si="114"/>
        <v>75000655,</v>
      </c>
      <c r="Q652" s="1" t="str">
        <f t="shared" si="115"/>
        <v>75000655,</v>
      </c>
      <c r="R652" t="s">
        <v>5108</v>
      </c>
      <c r="S652" t="str">
        <f t="shared" si="116"/>
        <v>Williams, Dr. Daniel Hale, House</v>
      </c>
      <c r="T652" t="s">
        <v>5112</v>
      </c>
      <c r="U652" s="1" t="s">
        <v>5112</v>
      </c>
      <c r="V652" t="str">
        <f t="shared" si="117"/>
        <v>445 E. 42nd St., Chicago, ILLINOIS</v>
      </c>
      <c r="W652" s="4" t="s">
        <v>5112</v>
      </c>
      <c r="X652">
        <f t="shared" si="118"/>
        <v>41.818176999999999</v>
      </c>
      <c r="Y652" t="s">
        <v>5112</v>
      </c>
      <c r="Z652">
        <f t="shared" si="119"/>
        <v>-87.614850000000004</v>
      </c>
      <c r="AA652" t="s">
        <v>11758</v>
      </c>
      <c r="AB652" s="5" t="str">
        <f t="shared" si="120"/>
        <v xml:space="preserve">[651, 651, 75000655,75000655,"Williams, Dr. Daniel Hale, House", "", "445 E. 42nd St., Chicago, ILLINOIS", "41.818177", "-87.61485" ,[null, "", "", null, false], null], </v>
      </c>
    </row>
    <row r="653" spans="1:28">
      <c r="A653">
        <f t="shared" si="112"/>
        <v>652</v>
      </c>
      <c r="B653" s="1">
        <v>72000456</v>
      </c>
      <c r="C653" t="s">
        <v>8727</v>
      </c>
      <c r="D653" t="s">
        <v>11377</v>
      </c>
      <c r="E653" s="3" t="s">
        <v>7764</v>
      </c>
      <c r="F653" s="3" t="s">
        <v>9417</v>
      </c>
      <c r="G653" t="s">
        <v>5698</v>
      </c>
      <c r="H653">
        <v>19720914</v>
      </c>
      <c r="I653" t="s">
        <v>2540</v>
      </c>
      <c r="J653" s="2" t="str">
        <f t="shared" si="110"/>
        <v>Text</v>
      </c>
      <c r="K653" t="s">
        <v>2541</v>
      </c>
      <c r="L653" s="2" t="str">
        <f t="shared" si="111"/>
        <v>Photos</v>
      </c>
      <c r="M653">
        <v>41.893889999999999</v>
      </c>
      <c r="N653">
        <v>-87.800303999999997</v>
      </c>
      <c r="O653" t="str">
        <f t="shared" si="113"/>
        <v xml:space="preserve">[652, 652, </v>
      </c>
      <c r="P653" s="1" t="str">
        <f t="shared" si="114"/>
        <v>72000456,</v>
      </c>
      <c r="Q653" s="1" t="str">
        <f t="shared" si="115"/>
        <v>72000456,</v>
      </c>
      <c r="R653" t="s">
        <v>5108</v>
      </c>
      <c r="S653" t="str">
        <f t="shared" si="116"/>
        <v>Wright, Frank Lloyd, House and Studio</v>
      </c>
      <c r="T653" t="s">
        <v>5112</v>
      </c>
      <c r="U653" s="1" t="s">
        <v>5112</v>
      </c>
      <c r="V653" t="str">
        <f t="shared" si="117"/>
        <v>428 Forest Ave. (house), 951 Chicago Ave. (studio), Oak Park, ILLINOIS</v>
      </c>
      <c r="W653" s="4" t="s">
        <v>5112</v>
      </c>
      <c r="X653">
        <f t="shared" si="118"/>
        <v>41.893889999999999</v>
      </c>
      <c r="Y653" t="s">
        <v>5112</v>
      </c>
      <c r="Z653">
        <f t="shared" si="119"/>
        <v>-87.800303999999997</v>
      </c>
      <c r="AA653" t="s">
        <v>11758</v>
      </c>
      <c r="AB653" s="5" t="str">
        <f t="shared" si="120"/>
        <v xml:space="preserve">[652, 652, 72000456,72000456,"Wright, Frank Lloyd, House and Studio", "", "428 Forest Ave. (house), 951 Chicago Ave. (studio), Oak Park, ILLINOIS", "41.89389", "-87.800304" ,[null, "", "", null, false], null], </v>
      </c>
    </row>
    <row r="654" spans="1:28">
      <c r="A654">
        <f t="shared" si="112"/>
        <v>653</v>
      </c>
      <c r="B654" s="1">
        <v>97001272</v>
      </c>
      <c r="C654" t="s">
        <v>8727</v>
      </c>
      <c r="D654" t="s">
        <v>11378</v>
      </c>
      <c r="E654" s="3" t="s">
        <v>7766</v>
      </c>
      <c r="F654" s="3" t="s">
        <v>9418</v>
      </c>
      <c r="G654" t="s">
        <v>5699</v>
      </c>
      <c r="H654">
        <v>19970925</v>
      </c>
      <c r="I654" t="s">
        <v>4388</v>
      </c>
      <c r="J654" s="2" t="str">
        <f t="shared" si="110"/>
        <v>Text</v>
      </c>
      <c r="K654" t="s">
        <v>4389</v>
      </c>
      <c r="L654" s="2" t="str">
        <f t="shared" si="111"/>
        <v>Photos</v>
      </c>
      <c r="M654">
        <v>41.365153999999997</v>
      </c>
      <c r="N654">
        <v>-88.406453999999997</v>
      </c>
      <c r="O654" t="str">
        <f t="shared" si="113"/>
        <v xml:space="preserve">[653, 653, </v>
      </c>
      <c r="P654" s="1" t="str">
        <f t="shared" si="114"/>
        <v>97001272,</v>
      </c>
      <c r="Q654" s="1" t="str">
        <f t="shared" si="115"/>
        <v>97001272,</v>
      </c>
      <c r="R654" t="s">
        <v>5108</v>
      </c>
      <c r="S654" t="str">
        <f t="shared" si="116"/>
        <v>Mazon Creek Fossil Beds</v>
      </c>
      <c r="T654" t="s">
        <v>5112</v>
      </c>
      <c r="U654" s="1" t="s">
        <v>5112</v>
      </c>
      <c r="V654" t="str">
        <f t="shared" si="117"/>
        <v>Benson Rd., 3 mi. SE of Morris, Morris, ILLINOIS</v>
      </c>
      <c r="W654" s="4" t="s">
        <v>5112</v>
      </c>
      <c r="X654">
        <f t="shared" si="118"/>
        <v>41.365153999999997</v>
      </c>
      <c r="Y654" t="s">
        <v>5112</v>
      </c>
      <c r="Z654">
        <f t="shared" si="119"/>
        <v>-88.406453999999997</v>
      </c>
      <c r="AA654" t="s">
        <v>11758</v>
      </c>
      <c r="AB654" s="5" t="str">
        <f t="shared" si="120"/>
        <v xml:space="preserve">[653, 653, 97001272,97001272,"Mazon Creek Fossil Beds", "", "Benson Rd., 3 mi. SE of Morris, Morris, ILLINOIS", "41.365154", "-88.406454" ,[null, "", "", null, false], null], </v>
      </c>
    </row>
    <row r="655" spans="1:28">
      <c r="A655">
        <f t="shared" si="112"/>
        <v>654</v>
      </c>
      <c r="B655" s="1">
        <v>66000321</v>
      </c>
      <c r="C655" t="s">
        <v>8727</v>
      </c>
      <c r="D655" t="s">
        <v>7951</v>
      </c>
      <c r="E655" s="3" t="s">
        <v>7767</v>
      </c>
      <c r="F655" s="3" t="s">
        <v>9419</v>
      </c>
      <c r="G655" t="s">
        <v>5700</v>
      </c>
      <c r="H655">
        <v>19661015</v>
      </c>
      <c r="I655" t="s">
        <v>1313</v>
      </c>
      <c r="J655" s="2" t="str">
        <f t="shared" si="110"/>
        <v>Text</v>
      </c>
      <c r="K655" t="s">
        <v>1314</v>
      </c>
      <c r="L655" s="2" t="str">
        <f t="shared" si="111"/>
        <v>Photos</v>
      </c>
      <c r="M655">
        <v>40.550041999999998</v>
      </c>
      <c r="N655">
        <v>-91.384874999999994</v>
      </c>
      <c r="O655" t="str">
        <f t="shared" si="113"/>
        <v xml:space="preserve">[654, 654, </v>
      </c>
      <c r="P655" s="1" t="str">
        <f t="shared" si="114"/>
        <v>66000321,</v>
      </c>
      <c r="Q655" s="1" t="str">
        <f t="shared" si="115"/>
        <v>66000321,</v>
      </c>
      <c r="R655" t="s">
        <v>5108</v>
      </c>
      <c r="S655" t="str">
        <f t="shared" si="116"/>
        <v>Nauvoo Historic District</v>
      </c>
      <c r="T655" t="s">
        <v>5112</v>
      </c>
      <c r="U655" s="1" t="s">
        <v>5112</v>
      </c>
      <c r="V655" t="str">
        <f t="shared" si="117"/>
        <v>Nauvoo and its environs, Nauvoo, ILLINOIS</v>
      </c>
      <c r="W655" s="4" t="s">
        <v>5112</v>
      </c>
      <c r="X655">
        <f t="shared" si="118"/>
        <v>40.550041999999998</v>
      </c>
      <c r="Y655" t="s">
        <v>5112</v>
      </c>
      <c r="Z655">
        <f t="shared" si="119"/>
        <v>-91.384874999999994</v>
      </c>
      <c r="AA655" t="s">
        <v>11758</v>
      </c>
      <c r="AB655" s="5" t="str">
        <f t="shared" si="120"/>
        <v xml:space="preserve">[654, 654, 66000321,66000321,"Nauvoo Historic District", "", "Nauvoo and its environs, Nauvoo, ILLINOIS", "40.550042", "-91.384875" ,[null, "", "", null, false], null], </v>
      </c>
    </row>
    <row r="656" spans="1:28">
      <c r="A656">
        <f t="shared" si="112"/>
        <v>655</v>
      </c>
      <c r="B656" s="1">
        <v>70000244</v>
      </c>
      <c r="C656" t="s">
        <v>8727</v>
      </c>
      <c r="D656" t="s">
        <v>11379</v>
      </c>
      <c r="E656" s="3" t="s">
        <v>7768</v>
      </c>
      <c r="F656" s="3" t="s">
        <v>9420</v>
      </c>
      <c r="G656" t="s">
        <v>5701</v>
      </c>
      <c r="H656">
        <v>19700417</v>
      </c>
      <c r="I656" t="s">
        <v>2368</v>
      </c>
      <c r="J656" s="2" t="str">
        <f t="shared" si="110"/>
        <v>Text</v>
      </c>
      <c r="K656" t="s">
        <v>2369</v>
      </c>
      <c r="L656" s="2" t="str">
        <f t="shared" si="111"/>
        <v>Photos</v>
      </c>
      <c r="M656">
        <v>41.585028000000001</v>
      </c>
      <c r="N656">
        <v>-89.939715000000007</v>
      </c>
      <c r="O656" t="str">
        <f t="shared" si="113"/>
        <v xml:space="preserve">[655, 655, </v>
      </c>
      <c r="P656" s="1" t="str">
        <f t="shared" si="114"/>
        <v>70000244,</v>
      </c>
      <c r="Q656" s="1" t="str">
        <f t="shared" si="115"/>
        <v>70000244,</v>
      </c>
      <c r="R656" t="s">
        <v>5108</v>
      </c>
      <c r="S656" t="str">
        <f t="shared" si="116"/>
        <v>Bishop Hill Historic District</v>
      </c>
      <c r="T656" t="s">
        <v>5112</v>
      </c>
      <c r="U656" s="1" t="s">
        <v>5112</v>
      </c>
      <c r="V656" t="str">
        <f t="shared" si="117"/>
        <v>Off US 34, Bishop Hill, ILLINOIS</v>
      </c>
      <c r="W656" s="4" t="s">
        <v>5112</v>
      </c>
      <c r="X656">
        <f t="shared" si="118"/>
        <v>41.585028000000001</v>
      </c>
      <c r="Y656" t="s">
        <v>5112</v>
      </c>
      <c r="Z656">
        <f t="shared" si="119"/>
        <v>-89.939715000000007</v>
      </c>
      <c r="AA656" t="s">
        <v>11758</v>
      </c>
      <c r="AB656" s="5" t="str">
        <f t="shared" si="120"/>
        <v xml:space="preserve">[655, 655, 70000244,70000244,"Bishop Hill Historic District", "", "Off US 34, Bishop Hill, ILLINOIS", "41.585028", "-89.939715" ,[null, "", "", null, false], null], </v>
      </c>
    </row>
    <row r="657" spans="1:28">
      <c r="A657">
        <f t="shared" si="112"/>
        <v>656</v>
      </c>
      <c r="B657" s="1">
        <v>93001605</v>
      </c>
      <c r="C657" t="s">
        <v>8727</v>
      </c>
      <c r="D657" t="s">
        <v>11380</v>
      </c>
      <c r="E657" s="3" t="s">
        <v>7769</v>
      </c>
      <c r="F657" s="3" t="s">
        <v>9421</v>
      </c>
      <c r="G657" t="s">
        <v>5702</v>
      </c>
      <c r="H657">
        <v>19930419</v>
      </c>
      <c r="I657" t="s">
        <v>3998</v>
      </c>
      <c r="J657" s="2" t="str">
        <f t="shared" si="110"/>
        <v>Text</v>
      </c>
      <c r="K657" t="s">
        <v>3999</v>
      </c>
      <c r="L657" s="2" t="str">
        <f t="shared" si="111"/>
        <v>Photos</v>
      </c>
      <c r="M657">
        <v>38.958370000000002</v>
      </c>
      <c r="N657">
        <v>-90.379807999999997</v>
      </c>
      <c r="O657" t="str">
        <f t="shared" si="113"/>
        <v xml:space="preserve">[656, 656, </v>
      </c>
      <c r="P657" s="1" t="str">
        <f t="shared" si="114"/>
        <v>93001605,</v>
      </c>
      <c r="Q657" s="1" t="str">
        <f t="shared" si="115"/>
        <v>93001605,</v>
      </c>
      <c r="R657" t="s">
        <v>5108</v>
      </c>
      <c r="S657" t="str">
        <f t="shared" si="116"/>
        <v>Principia College Historic District</v>
      </c>
      <c r="T657" t="s">
        <v>5112</v>
      </c>
      <c r="U657" s="1" t="s">
        <v>5112</v>
      </c>
      <c r="V657" t="str">
        <f t="shared" si="117"/>
        <v>River Rd., Elsah, ILLINOIS</v>
      </c>
      <c r="W657" s="4" t="s">
        <v>5112</v>
      </c>
      <c r="X657">
        <f t="shared" si="118"/>
        <v>38.958370000000002</v>
      </c>
      <c r="Y657" t="s">
        <v>5112</v>
      </c>
      <c r="Z657">
        <f t="shared" si="119"/>
        <v>-90.379807999999997</v>
      </c>
      <c r="AA657" t="s">
        <v>11758</v>
      </c>
      <c r="AB657" s="5" t="str">
        <f t="shared" si="120"/>
        <v xml:space="preserve">[656, 656, 93001605,93001605,"Principia College Historic District", "", "River Rd., Elsah, ILLINOIS", "38.95837", "-90.379808" ,[null, "", "", null, false], null], </v>
      </c>
    </row>
    <row r="658" spans="1:28">
      <c r="A658">
        <f t="shared" si="112"/>
        <v>657</v>
      </c>
      <c r="B658" s="1">
        <v>66000322</v>
      </c>
      <c r="C658" t="s">
        <v>8727</v>
      </c>
      <c r="D658" t="s">
        <v>11381</v>
      </c>
      <c r="E658" s="3" t="s">
        <v>7770</v>
      </c>
      <c r="F658" s="3" t="s">
        <v>9422</v>
      </c>
      <c r="G658" t="s">
        <v>5703</v>
      </c>
      <c r="H658">
        <v>19661015</v>
      </c>
      <c r="I658" t="s">
        <v>1415</v>
      </c>
      <c r="J658" s="2" t="str">
        <f t="shared" si="110"/>
        <v>Text</v>
      </c>
      <c r="K658" t="s">
        <v>1416</v>
      </c>
      <c r="L658" s="2" t="str">
        <f t="shared" si="111"/>
        <v>Photos</v>
      </c>
      <c r="M658">
        <v>42.410162</v>
      </c>
      <c r="N658">
        <v>-90.422999000000004</v>
      </c>
      <c r="O658" t="str">
        <f t="shared" si="113"/>
        <v xml:space="preserve">[657, 657, </v>
      </c>
      <c r="P658" s="1" t="str">
        <f t="shared" si="114"/>
        <v>66000322,</v>
      </c>
      <c r="Q658" s="1" t="str">
        <f t="shared" si="115"/>
        <v>66000322,</v>
      </c>
      <c r="R658" t="s">
        <v>5108</v>
      </c>
      <c r="S658" t="str">
        <f t="shared" si="116"/>
        <v>Grant, Ulysses S., House</v>
      </c>
      <c r="T658" t="s">
        <v>5112</v>
      </c>
      <c r="U658" s="1" t="s">
        <v>5112</v>
      </c>
      <c r="V658" t="str">
        <f t="shared" si="117"/>
        <v>511 Bouthillier St., Galena, ILLINOIS</v>
      </c>
      <c r="W658" s="4" t="s">
        <v>5112</v>
      </c>
      <c r="X658">
        <f t="shared" si="118"/>
        <v>42.410162</v>
      </c>
      <c r="Y658" t="s">
        <v>5112</v>
      </c>
      <c r="Z658">
        <f t="shared" si="119"/>
        <v>-90.422999000000004</v>
      </c>
      <c r="AA658" t="s">
        <v>11758</v>
      </c>
      <c r="AB658" s="5" t="str">
        <f t="shared" si="120"/>
        <v xml:space="preserve">[657, 657, 66000322,66000322,"Grant, Ulysses S., House", "", "511 Bouthillier St., Galena, ILLINOIS", "42.410162", "-90.422999" ,[null, "", "", null, false], null], </v>
      </c>
    </row>
    <row r="659" spans="1:28">
      <c r="A659">
        <f t="shared" si="112"/>
        <v>658</v>
      </c>
      <c r="B659" s="1">
        <v>4000867</v>
      </c>
      <c r="C659" t="s">
        <v>8727</v>
      </c>
      <c r="D659" t="s">
        <v>11382</v>
      </c>
      <c r="E659" s="3" t="s">
        <v>7771</v>
      </c>
      <c r="F659" s="3" t="s">
        <v>9423</v>
      </c>
      <c r="G659" t="s">
        <v>5704</v>
      </c>
      <c r="H659">
        <v>20041007</v>
      </c>
      <c r="I659" t="s">
        <v>4739</v>
      </c>
      <c r="J659" s="2" t="str">
        <f t="shared" si="110"/>
        <v>Text</v>
      </c>
      <c r="K659" t="s">
        <v>4740</v>
      </c>
      <c r="L659" s="2" t="str">
        <f t="shared" si="111"/>
        <v>Photos</v>
      </c>
      <c r="M659">
        <v>41.635007000000002</v>
      </c>
      <c r="N659">
        <v>-88.535777999999993</v>
      </c>
      <c r="O659" t="str">
        <f t="shared" si="113"/>
        <v xml:space="preserve">[658, 658, </v>
      </c>
      <c r="P659" s="1" t="str">
        <f t="shared" si="114"/>
        <v>4000867,</v>
      </c>
      <c r="Q659" s="1" t="str">
        <f t="shared" si="115"/>
        <v>4000867,</v>
      </c>
      <c r="R659" t="s">
        <v>5108</v>
      </c>
      <c r="S659" t="str">
        <f t="shared" si="116"/>
        <v>Farnsworth House</v>
      </c>
      <c r="T659" t="s">
        <v>5112</v>
      </c>
      <c r="U659" s="1" t="s">
        <v>5112</v>
      </c>
      <c r="V659" t="str">
        <f t="shared" si="117"/>
        <v>14520 River Rd., Plano, ILLINOIS</v>
      </c>
      <c r="W659" s="4" t="s">
        <v>5112</v>
      </c>
      <c r="X659">
        <f t="shared" si="118"/>
        <v>41.635007000000002</v>
      </c>
      <c r="Y659" t="s">
        <v>5112</v>
      </c>
      <c r="Z659">
        <f t="shared" si="119"/>
        <v>-88.535777999999993</v>
      </c>
      <c r="AA659" t="s">
        <v>11758</v>
      </c>
      <c r="AB659" s="5" t="str">
        <f t="shared" si="120"/>
        <v xml:space="preserve">[658, 658, 4000867,4000867,"Farnsworth House", "", "14520 River Rd., Plano, ILLINOIS", "41.635007", "-88.535778" ,[null, "", "", null, false], null], </v>
      </c>
    </row>
    <row r="660" spans="1:28">
      <c r="A660">
        <f t="shared" si="112"/>
        <v>659</v>
      </c>
      <c r="B660" s="1">
        <v>66000323</v>
      </c>
      <c r="C660" t="s">
        <v>8727</v>
      </c>
      <c r="D660" t="s">
        <v>11383</v>
      </c>
      <c r="E660" s="3" t="s">
        <v>7772</v>
      </c>
      <c r="F660" s="3" t="s">
        <v>9424</v>
      </c>
      <c r="G660" t="s">
        <v>5705</v>
      </c>
      <c r="H660">
        <v>19661015</v>
      </c>
      <c r="I660" t="s">
        <v>1315</v>
      </c>
      <c r="J660" s="2" t="str">
        <f t="shared" si="110"/>
        <v>Text</v>
      </c>
      <c r="K660" t="s">
        <v>1316</v>
      </c>
      <c r="L660" s="2" t="str">
        <f t="shared" si="111"/>
        <v>Photos</v>
      </c>
      <c r="M660">
        <v>40.947816000000003</v>
      </c>
      <c r="N660">
        <v>-90.371239000000003</v>
      </c>
      <c r="O660" t="str">
        <f t="shared" si="113"/>
        <v xml:space="preserve">[659, 659, </v>
      </c>
      <c r="P660" s="1" t="str">
        <f t="shared" si="114"/>
        <v>66000323,</v>
      </c>
      <c r="Q660" s="1" t="str">
        <f t="shared" si="115"/>
        <v>66000323,</v>
      </c>
      <c r="R660" t="s">
        <v>5108</v>
      </c>
      <c r="S660" t="str">
        <f t="shared" si="116"/>
        <v>Old Main, Knox College</v>
      </c>
      <c r="T660" t="s">
        <v>5112</v>
      </c>
      <c r="U660" s="1" t="s">
        <v>5112</v>
      </c>
      <c r="V660" t="str">
        <f t="shared" si="117"/>
        <v>Knox College campus, Galesburg, ILLINOIS</v>
      </c>
      <c r="W660" s="4" t="s">
        <v>5112</v>
      </c>
      <c r="X660">
        <f t="shared" si="118"/>
        <v>40.947816000000003</v>
      </c>
      <c r="Y660" t="s">
        <v>5112</v>
      </c>
      <c r="Z660">
        <f t="shared" si="119"/>
        <v>-90.371239000000003</v>
      </c>
      <c r="AA660" t="s">
        <v>11758</v>
      </c>
      <c r="AB660" s="5" t="str">
        <f t="shared" si="120"/>
        <v xml:space="preserve">[659, 659, 66000323,66000323,"Old Main, Knox College", "", "Knox College campus, Galesburg, ILLINOIS", "40.947816", "-90.371239" ,[null, "", "", null, false], null], </v>
      </c>
    </row>
    <row r="661" spans="1:28">
      <c r="A661">
        <f t="shared" si="112"/>
        <v>660</v>
      </c>
      <c r="B661" s="1">
        <v>95000989</v>
      </c>
      <c r="C661" t="s">
        <v>8727</v>
      </c>
      <c r="D661" t="s">
        <v>7773</v>
      </c>
      <c r="E661" s="3" t="s">
        <v>7773</v>
      </c>
      <c r="F661" s="3" t="s">
        <v>9425</v>
      </c>
      <c r="G661" t="s">
        <v>5706</v>
      </c>
      <c r="H661">
        <v>19950809</v>
      </c>
      <c r="I661" t="s">
        <v>4807</v>
      </c>
      <c r="J661" s="2" t="str">
        <f t="shared" si="110"/>
        <v>Text</v>
      </c>
      <c r="K661" t="s">
        <v>4808</v>
      </c>
      <c r="L661" s="2" t="str">
        <f t="shared" si="111"/>
        <v>Photos</v>
      </c>
      <c r="M661">
        <v>41.335428999999998</v>
      </c>
      <c r="N661">
        <v>-89.088074000000006</v>
      </c>
      <c r="O661" t="str">
        <f t="shared" si="113"/>
        <v xml:space="preserve">[660, 660, </v>
      </c>
      <c r="P661" s="1" t="str">
        <f t="shared" si="114"/>
        <v>95000989,</v>
      </c>
      <c r="Q661" s="1" t="str">
        <f t="shared" si="115"/>
        <v>95000989,</v>
      </c>
      <c r="R661" t="s">
        <v>5108</v>
      </c>
      <c r="S661" t="str">
        <f t="shared" si="116"/>
        <v>Hegeler--Carus Mansion</v>
      </c>
      <c r="T661" t="s">
        <v>5112</v>
      </c>
      <c r="U661" s="1" t="s">
        <v>5112</v>
      </c>
      <c r="V661" t="str">
        <f t="shared" si="117"/>
        <v>1307 Seventh St., La Salle, ILLINOIS</v>
      </c>
      <c r="W661" s="4" t="s">
        <v>5112</v>
      </c>
      <c r="X661">
        <f t="shared" si="118"/>
        <v>41.335428999999998</v>
      </c>
      <c r="Y661" t="s">
        <v>5112</v>
      </c>
      <c r="Z661">
        <f t="shared" si="119"/>
        <v>-89.088074000000006</v>
      </c>
      <c r="AA661" t="s">
        <v>11758</v>
      </c>
      <c r="AB661" s="5" t="str">
        <f t="shared" si="120"/>
        <v xml:space="preserve">[660, 660, 95000989,95000989,"Hegeler--Carus Mansion", "", "1307 Seventh St., La Salle, ILLINOIS", "41.335429", "-89.088074" ,[null, "", "", null, false], null], </v>
      </c>
    </row>
    <row r="662" spans="1:28" s="3" customFormat="1">
      <c r="A662" s="3">
        <f t="shared" si="112"/>
        <v>661</v>
      </c>
      <c r="B662" s="12">
        <v>66000324</v>
      </c>
      <c r="C662" s="3" t="s">
        <v>8727</v>
      </c>
      <c r="D662" s="3" t="s">
        <v>7773</v>
      </c>
      <c r="E662" s="3" t="s">
        <v>7774</v>
      </c>
      <c r="F662" s="3" t="s">
        <v>9426</v>
      </c>
      <c r="G662" s="3" t="s">
        <v>5114</v>
      </c>
      <c r="H662" s="3">
        <v>19661015</v>
      </c>
      <c r="I662" s="3" t="s">
        <v>3370</v>
      </c>
      <c r="J662" s="13" t="str">
        <f t="shared" si="110"/>
        <v>Text</v>
      </c>
      <c r="K662" s="3" t="s">
        <v>3371</v>
      </c>
      <c r="L662" s="13" t="str">
        <f t="shared" si="111"/>
        <v>Photos</v>
      </c>
      <c r="M662" s="3">
        <v>41.345588999999997</v>
      </c>
      <c r="N662" s="3">
        <v>-88.842577000000006</v>
      </c>
      <c r="O662" s="3" t="str">
        <f t="shared" si="113"/>
        <v xml:space="preserve">[661, 661, </v>
      </c>
      <c r="P662" s="12" t="str">
        <f t="shared" si="114"/>
        <v>66000324,</v>
      </c>
      <c r="Q662" s="12" t="str">
        <f t="shared" si="115"/>
        <v>66000324,</v>
      </c>
      <c r="R662" s="3" t="s">
        <v>5108</v>
      </c>
      <c r="S662" s="3" t="str">
        <f t="shared" si="116"/>
        <v>Old Kaskaskia Village</v>
      </c>
      <c r="T662" s="3" t="s">
        <v>5112</v>
      </c>
      <c r="U662" s="12" t="s">
        <v>5112</v>
      </c>
      <c r="V662" s="3" t="str">
        <f t="shared" si="117"/>
        <v>Address Restricted, Ottawa, ILLINOIS</v>
      </c>
      <c r="W662" s="3" t="s">
        <v>5112</v>
      </c>
      <c r="X662" s="3">
        <f t="shared" si="118"/>
        <v>41.345588999999997</v>
      </c>
      <c r="Y662" s="3" t="s">
        <v>5112</v>
      </c>
      <c r="Z662" s="3">
        <f t="shared" si="119"/>
        <v>-88.842577000000006</v>
      </c>
      <c r="AA662" s="3" t="s">
        <v>11758</v>
      </c>
      <c r="AB662" s="3" t="str">
        <f t="shared" si="120"/>
        <v xml:space="preserve">[661, 661, 66000324,66000324,"Old Kaskaskia Village", "", "Address Restricted, Ottawa, ILLINOIS", "41.345589", "-88.842577" ,[null, "", "", null, false], null], </v>
      </c>
    </row>
    <row r="663" spans="1:28">
      <c r="A663">
        <f t="shared" si="112"/>
        <v>662</v>
      </c>
      <c r="B663" s="1">
        <v>66000325</v>
      </c>
      <c r="C663" t="s">
        <v>8727</v>
      </c>
      <c r="D663" t="s">
        <v>7773</v>
      </c>
      <c r="E663" s="3" t="s">
        <v>7774</v>
      </c>
      <c r="F663" s="3" t="s">
        <v>9427</v>
      </c>
      <c r="G663" t="s">
        <v>5707</v>
      </c>
      <c r="H663">
        <v>19661015</v>
      </c>
      <c r="I663" t="s">
        <v>1335</v>
      </c>
      <c r="J663" s="2" t="str">
        <f t="shared" si="110"/>
        <v>Text</v>
      </c>
      <c r="K663" t="s">
        <v>1336</v>
      </c>
      <c r="L663" s="2" t="str">
        <f t="shared" si="111"/>
        <v>Photos</v>
      </c>
      <c r="M663">
        <v>41.345588999999997</v>
      </c>
      <c r="N663">
        <v>-88.842577000000006</v>
      </c>
      <c r="O663" t="str">
        <f t="shared" si="113"/>
        <v xml:space="preserve">[662, 662, </v>
      </c>
      <c r="P663" s="1" t="str">
        <f t="shared" si="114"/>
        <v>66000325,</v>
      </c>
      <c r="Q663" s="1" t="str">
        <f t="shared" si="115"/>
        <v>66000325,</v>
      </c>
      <c r="R663" t="s">
        <v>5108</v>
      </c>
      <c r="S663" t="str">
        <f t="shared" si="116"/>
        <v>Starved Rock</v>
      </c>
      <c r="T663" t="s">
        <v>5112</v>
      </c>
      <c r="U663" s="1" t="s">
        <v>5112</v>
      </c>
      <c r="V663" t="str">
        <f t="shared" si="117"/>
        <v>6 mi. from Ottawa on IL 71, Starved Rock State Park, Ottawa, ILLINOIS</v>
      </c>
      <c r="W663" s="4" t="s">
        <v>5112</v>
      </c>
      <c r="X663">
        <f t="shared" si="118"/>
        <v>41.345588999999997</v>
      </c>
      <c r="Y663" t="s">
        <v>5112</v>
      </c>
      <c r="Z663">
        <f t="shared" si="119"/>
        <v>-88.842577000000006</v>
      </c>
      <c r="AA663" t="s">
        <v>11758</v>
      </c>
      <c r="AB663" s="5" t="str">
        <f t="shared" si="120"/>
        <v xml:space="preserve">[662, 662, 66000325,66000325,"Starved Rock", "", "6 mi. from Ottawa on IL 71, Starved Rock State Park, Ottawa, ILLINOIS", "41.345589", "-88.842577" ,[null, "", "", null, false], null], </v>
      </c>
    </row>
    <row r="664" spans="1:28">
      <c r="A664">
        <f t="shared" si="112"/>
        <v>663</v>
      </c>
      <c r="B664" s="1">
        <v>80001379</v>
      </c>
      <c r="C664" t="s">
        <v>8727</v>
      </c>
      <c r="D664" t="s">
        <v>11294</v>
      </c>
      <c r="E664" s="3" t="s">
        <v>7775</v>
      </c>
      <c r="F664" s="3" t="s">
        <v>9428</v>
      </c>
      <c r="G664" t="s">
        <v>5708</v>
      </c>
      <c r="H664">
        <v>19800929</v>
      </c>
      <c r="I664" t="s">
        <v>3288</v>
      </c>
      <c r="J664" s="2" t="str">
        <f t="shared" si="110"/>
        <v>Text</v>
      </c>
      <c r="K664" t="s">
        <v>3289</v>
      </c>
      <c r="L664" s="2" t="str">
        <f t="shared" si="111"/>
        <v>Photos</v>
      </c>
      <c r="M664">
        <v>42.221705</v>
      </c>
      <c r="N664">
        <v>-87.816900000000004</v>
      </c>
      <c r="O664" t="str">
        <f t="shared" si="113"/>
        <v xml:space="preserve">[663, 663, </v>
      </c>
      <c r="P664" s="1" t="str">
        <f t="shared" si="114"/>
        <v>80001379,</v>
      </c>
      <c r="Q664" s="1" t="str">
        <f t="shared" si="115"/>
        <v>80001379,</v>
      </c>
      <c r="R664" t="s">
        <v>5108</v>
      </c>
      <c r="S664" t="str">
        <f t="shared" si="116"/>
        <v>Fort Sheridan Historic District</v>
      </c>
      <c r="T664" t="s">
        <v>5112</v>
      </c>
      <c r="U664" s="1" t="s">
        <v>5112</v>
      </c>
      <c r="V664" t="str">
        <f t="shared" si="117"/>
        <v>Off IL 22, Fort Sheridan, ILLINOIS</v>
      </c>
      <c r="W664" s="4" t="s">
        <v>5112</v>
      </c>
      <c r="X664">
        <f t="shared" si="118"/>
        <v>42.221705</v>
      </c>
      <c r="Y664" t="s">
        <v>5112</v>
      </c>
      <c r="Z664">
        <f t="shared" si="119"/>
        <v>-87.816900000000004</v>
      </c>
      <c r="AA664" t="s">
        <v>11758</v>
      </c>
      <c r="AB664" s="5" t="str">
        <f t="shared" si="120"/>
        <v xml:space="preserve">[663, 663, 80001379,80001379,"Fort Sheridan Historic District", "", "Off IL 22, Fort Sheridan, ILLINOIS", "42.221705", "-87.8169" ,[null, "", "", null, false], null], </v>
      </c>
    </row>
    <row r="665" spans="1:28">
      <c r="A665">
        <f t="shared" si="112"/>
        <v>664</v>
      </c>
      <c r="B665" s="1">
        <v>3000918</v>
      </c>
      <c r="C665" t="s">
        <v>8727</v>
      </c>
      <c r="D665" t="s">
        <v>11294</v>
      </c>
      <c r="E665" s="3" t="s">
        <v>7776</v>
      </c>
      <c r="F665" s="3" t="s">
        <v>9429</v>
      </c>
      <c r="G665" t="s">
        <v>5709</v>
      </c>
      <c r="H665">
        <v>20030918</v>
      </c>
      <c r="I665" t="s">
        <v>5085</v>
      </c>
      <c r="J665" s="2" t="str">
        <f t="shared" si="110"/>
        <v>Text</v>
      </c>
      <c r="K665" t="s">
        <v>5086</v>
      </c>
      <c r="L665" s="2" t="str">
        <f t="shared" si="111"/>
        <v>Photos</v>
      </c>
      <c r="M665">
        <v>42.228813000000002</v>
      </c>
      <c r="N665">
        <v>-87.930536000000004</v>
      </c>
      <c r="O665" t="str">
        <f t="shared" si="113"/>
        <v xml:space="preserve">[664, 664, </v>
      </c>
      <c r="P665" s="1" t="str">
        <f t="shared" si="114"/>
        <v>3000918,</v>
      </c>
      <c r="Q665" s="1" t="str">
        <f t="shared" si="115"/>
        <v>3000918,</v>
      </c>
      <c r="R665" t="s">
        <v>5108</v>
      </c>
      <c r="S665" t="str">
        <f t="shared" si="116"/>
        <v>Stevenson, Adlai E., II, Farm</v>
      </c>
      <c r="T665" t="s">
        <v>5112</v>
      </c>
      <c r="U665" s="1" t="s">
        <v>5112</v>
      </c>
      <c r="V665" t="str">
        <f t="shared" si="117"/>
        <v>25200 N. Saint Mary's Rd., Mettawa, ILLINOIS</v>
      </c>
      <c r="W665" s="4" t="s">
        <v>5112</v>
      </c>
      <c r="X665">
        <f t="shared" si="118"/>
        <v>42.228813000000002</v>
      </c>
      <c r="Y665" t="s">
        <v>5112</v>
      </c>
      <c r="Z665">
        <f t="shared" si="119"/>
        <v>-87.930536000000004</v>
      </c>
      <c r="AA665" t="s">
        <v>11758</v>
      </c>
      <c r="AB665" s="5" t="str">
        <f t="shared" si="120"/>
        <v xml:space="preserve">[664, 664, 3000918,3000918,"Stevenson, Adlai E., II, Farm", "", "25200 N. Saint Mary's Rd., Mettawa, ILLINOIS", "42.228813", "-87.930536" ,[null, "", "", null, false], null], </v>
      </c>
    </row>
    <row r="666" spans="1:28">
      <c r="A666">
        <f t="shared" si="112"/>
        <v>665</v>
      </c>
      <c r="B666" s="1">
        <v>75000667</v>
      </c>
      <c r="C666" t="s">
        <v>8727</v>
      </c>
      <c r="D666" t="s">
        <v>7796</v>
      </c>
      <c r="E666" s="3" t="s">
        <v>7777</v>
      </c>
      <c r="F666" s="3" t="s">
        <v>9430</v>
      </c>
      <c r="G666" t="s">
        <v>5710</v>
      </c>
      <c r="H666">
        <v>19750515</v>
      </c>
      <c r="I666" t="s">
        <v>1339</v>
      </c>
      <c r="J666" s="2" t="str">
        <f t="shared" si="110"/>
        <v>Text</v>
      </c>
      <c r="K666" t="s">
        <v>1340</v>
      </c>
      <c r="L666" s="2" t="str">
        <f t="shared" si="111"/>
        <v>Photos</v>
      </c>
      <c r="M666">
        <v>38.897239999999996</v>
      </c>
      <c r="N666">
        <v>-90.176415000000006</v>
      </c>
      <c r="O666" t="str">
        <f t="shared" si="113"/>
        <v xml:space="preserve">[665, 665, </v>
      </c>
      <c r="P666" s="1" t="str">
        <f t="shared" si="114"/>
        <v>75000667,</v>
      </c>
      <c r="Q666" s="1" t="str">
        <f t="shared" si="115"/>
        <v>75000667,</v>
      </c>
      <c r="R666" t="s">
        <v>5108</v>
      </c>
      <c r="S666" t="str">
        <f t="shared" si="116"/>
        <v>Trumbull, Lyman, House</v>
      </c>
      <c r="T666" t="s">
        <v>5112</v>
      </c>
      <c r="U666" s="1" t="s">
        <v>5112</v>
      </c>
      <c r="V666" t="str">
        <f t="shared" si="117"/>
        <v>1105 Henry St., Alton, ILLINOIS</v>
      </c>
      <c r="W666" s="4" t="s">
        <v>5112</v>
      </c>
      <c r="X666">
        <f t="shared" si="118"/>
        <v>38.897239999999996</v>
      </c>
      <c r="Y666" t="s">
        <v>5112</v>
      </c>
      <c r="Z666">
        <f t="shared" si="119"/>
        <v>-90.176415000000006</v>
      </c>
      <c r="AA666" t="s">
        <v>11758</v>
      </c>
      <c r="AB666" s="5" t="str">
        <f t="shared" si="120"/>
        <v xml:space="preserve">[665, 665, 75000667,75000667,"Trumbull, Lyman, House", "", "1105 Henry St., Alton, ILLINOIS", "38.89724", "-90.176415" ,[null, "", "", null, false], null], </v>
      </c>
    </row>
    <row r="667" spans="1:28">
      <c r="A667">
        <f t="shared" si="112"/>
        <v>666</v>
      </c>
      <c r="B667" s="1">
        <v>66000326</v>
      </c>
      <c r="C667" t="s">
        <v>8727</v>
      </c>
      <c r="D667" t="s">
        <v>11384</v>
      </c>
      <c r="E667" s="3" t="s">
        <v>7778</v>
      </c>
      <c r="F667" s="3" t="s">
        <v>9431</v>
      </c>
      <c r="G667" t="s">
        <v>5114</v>
      </c>
      <c r="H667">
        <v>19661015</v>
      </c>
      <c r="I667" t="s">
        <v>3022</v>
      </c>
      <c r="J667" s="2" t="str">
        <f t="shared" si="110"/>
        <v>Text</v>
      </c>
      <c r="K667" t="s">
        <v>3023</v>
      </c>
      <c r="L667" s="2" t="str">
        <f t="shared" si="111"/>
        <v>Photos</v>
      </c>
      <c r="M667">
        <v>37.123666</v>
      </c>
      <c r="N667">
        <v>-88.630326999999994</v>
      </c>
      <c r="O667" t="str">
        <f t="shared" si="113"/>
        <v xml:space="preserve">[666, 666, </v>
      </c>
      <c r="P667" s="1" t="str">
        <f t="shared" si="114"/>
        <v>66000326,</v>
      </c>
      <c r="Q667" s="1" t="str">
        <f t="shared" si="115"/>
        <v>66000326,</v>
      </c>
      <c r="R667" t="s">
        <v>5108</v>
      </c>
      <c r="S667" t="str">
        <f t="shared" si="116"/>
        <v>Kincaid Site</v>
      </c>
      <c r="T667" t="s">
        <v>5112</v>
      </c>
      <c r="U667" s="1" t="s">
        <v>5112</v>
      </c>
      <c r="V667" t="str">
        <f t="shared" si="117"/>
        <v>Address Restricted, Brookport, ILLINOIS</v>
      </c>
      <c r="W667" s="4" t="s">
        <v>5112</v>
      </c>
      <c r="X667">
        <f t="shared" si="118"/>
        <v>37.123666</v>
      </c>
      <c r="Y667" t="s">
        <v>5112</v>
      </c>
      <c r="Z667">
        <f t="shared" si="119"/>
        <v>-88.630326999999994</v>
      </c>
      <c r="AA667" t="s">
        <v>11758</v>
      </c>
      <c r="AB667" s="5" t="str">
        <f t="shared" si="120"/>
        <v xml:space="preserve">[666, 666, 66000326,66000326,"Kincaid Site", "", "Address Restricted, Brookport, ILLINOIS", "37.123666", "-88.630327" ,[null, "", "", null, false], null], </v>
      </c>
    </row>
    <row r="668" spans="1:28">
      <c r="A668">
        <f t="shared" si="112"/>
        <v>667</v>
      </c>
      <c r="B668" s="1">
        <v>72001479</v>
      </c>
      <c r="C668" t="s">
        <v>8727</v>
      </c>
      <c r="D668" t="s">
        <v>11385</v>
      </c>
      <c r="E668" s="3" t="s">
        <v>7779</v>
      </c>
      <c r="F668" s="3" t="s">
        <v>9432</v>
      </c>
      <c r="G668" t="s">
        <v>5711</v>
      </c>
      <c r="H668">
        <v>19721018</v>
      </c>
      <c r="I668" t="s">
        <v>1293</v>
      </c>
      <c r="J668" s="2" t="str">
        <f t="shared" si="110"/>
        <v>Text</v>
      </c>
      <c r="K668" t="s">
        <v>1294</v>
      </c>
      <c r="L668" s="2" t="str">
        <f t="shared" si="111"/>
        <v>Photos</v>
      </c>
      <c r="M668">
        <v>40.481585000000003</v>
      </c>
      <c r="N668">
        <v>-88.980518000000004</v>
      </c>
      <c r="O668" t="str">
        <f t="shared" si="113"/>
        <v xml:space="preserve">[667, 667, </v>
      </c>
      <c r="P668" s="1" t="str">
        <f t="shared" si="114"/>
        <v>72001479,</v>
      </c>
      <c r="Q668" s="1" t="str">
        <f t="shared" si="115"/>
        <v>72001479,</v>
      </c>
      <c r="R668" t="s">
        <v>5108</v>
      </c>
      <c r="S668" t="str">
        <f t="shared" si="116"/>
        <v>Clover Lawn</v>
      </c>
      <c r="T668" t="s">
        <v>5112</v>
      </c>
      <c r="U668" s="1" t="s">
        <v>5112</v>
      </c>
      <c r="V668" t="str">
        <f t="shared" si="117"/>
        <v>1000 E. Monroe Dr., Bloomington, ILLINOIS</v>
      </c>
      <c r="W668" s="4" t="s">
        <v>5112</v>
      </c>
      <c r="X668">
        <f t="shared" si="118"/>
        <v>40.481585000000003</v>
      </c>
      <c r="Y668" t="s">
        <v>5112</v>
      </c>
      <c r="Z668">
        <f t="shared" si="119"/>
        <v>-88.980518000000004</v>
      </c>
      <c r="AA668" t="s">
        <v>11758</v>
      </c>
      <c r="AB668" s="5" t="str">
        <f t="shared" si="120"/>
        <v xml:space="preserve">[667, 667, 72001479,72001479,"Clover Lawn", "", "1000 E. Monroe Dr., Bloomington, ILLINOIS", "40.481585", "-88.980518" ,[null, "", "", null, false], null], </v>
      </c>
    </row>
    <row r="669" spans="1:28">
      <c r="A669">
        <f t="shared" si="112"/>
        <v>668</v>
      </c>
      <c r="B669" s="1">
        <v>66000327</v>
      </c>
      <c r="C669" t="s">
        <v>8727</v>
      </c>
      <c r="D669" t="s">
        <v>11386</v>
      </c>
      <c r="E669" s="3" t="s">
        <v>7780</v>
      </c>
      <c r="F669" s="3" t="s">
        <v>9433</v>
      </c>
      <c r="G669" t="s">
        <v>5712</v>
      </c>
      <c r="H669">
        <v>19661015</v>
      </c>
      <c r="I669" t="s">
        <v>1299</v>
      </c>
      <c r="J669" s="2" t="str">
        <f t="shared" si="110"/>
        <v>Text</v>
      </c>
      <c r="K669" t="s">
        <v>1300</v>
      </c>
      <c r="L669" s="2" t="str">
        <f t="shared" si="111"/>
        <v>Photos</v>
      </c>
      <c r="M669">
        <v>41.896611999999998</v>
      </c>
      <c r="N669">
        <v>-89.414670999999998</v>
      </c>
      <c r="O669" t="str">
        <f t="shared" si="113"/>
        <v xml:space="preserve">[668, 668, </v>
      </c>
      <c r="P669" s="1" t="str">
        <f t="shared" si="114"/>
        <v>66000327,</v>
      </c>
      <c r="Q669" s="1" t="str">
        <f t="shared" si="115"/>
        <v>66000327,</v>
      </c>
      <c r="R669" t="s">
        <v>5108</v>
      </c>
      <c r="S669" t="str">
        <f t="shared" si="116"/>
        <v>Deere, John, House and Shop</v>
      </c>
      <c r="T669" t="s">
        <v>5112</v>
      </c>
      <c r="U669" s="1" t="s">
        <v>5112</v>
      </c>
      <c r="V669" t="str">
        <f t="shared" si="117"/>
        <v>Illinois and Clinton Sts., Grand Detour, ILLINOIS</v>
      </c>
      <c r="W669" s="4" t="s">
        <v>5112</v>
      </c>
      <c r="X669">
        <f t="shared" si="118"/>
        <v>41.896611999999998</v>
      </c>
      <c r="Y669" t="s">
        <v>5112</v>
      </c>
      <c r="Z669">
        <f t="shared" si="119"/>
        <v>-89.414670999999998</v>
      </c>
      <c r="AA669" t="s">
        <v>11758</v>
      </c>
      <c r="AB669" s="5" t="str">
        <f t="shared" si="120"/>
        <v xml:space="preserve">[668, 668, 66000327,66000327,"Deere, John, House and Shop", "", "Illinois and Clinton Sts., Grand Detour, ILLINOIS", "41.896612", "-89.414671" ,[null, "", "", null, false], null], </v>
      </c>
    </row>
    <row r="670" spans="1:28">
      <c r="A670">
        <f t="shared" si="112"/>
        <v>669</v>
      </c>
      <c r="B670" s="1">
        <v>5000869</v>
      </c>
      <c r="C670" t="s">
        <v>8727</v>
      </c>
      <c r="D670" t="s">
        <v>11387</v>
      </c>
      <c r="E670" s="3" t="s">
        <v>7781</v>
      </c>
      <c r="F670" s="3" t="s">
        <v>9434</v>
      </c>
      <c r="G670" t="s">
        <v>5114</v>
      </c>
      <c r="H670">
        <v>20050811</v>
      </c>
      <c r="I670" t="s">
        <v>4999</v>
      </c>
      <c r="J670" s="2" t="str">
        <f t="shared" si="110"/>
        <v>Text</v>
      </c>
      <c r="K670" t="s">
        <v>5000</v>
      </c>
      <c r="L670" s="2" t="str">
        <f t="shared" si="111"/>
        <v>Photos</v>
      </c>
      <c r="M670">
        <v>39.694212999999998</v>
      </c>
      <c r="N670">
        <v>-91.039024999999995</v>
      </c>
      <c r="O670" t="str">
        <f t="shared" si="113"/>
        <v xml:space="preserve">[669, 669, </v>
      </c>
      <c r="P670" s="1" t="str">
        <f t="shared" si="114"/>
        <v>5000869,</v>
      </c>
      <c r="Q670" s="1" t="str">
        <f t="shared" si="115"/>
        <v>5000869,</v>
      </c>
      <c r="R670" t="s">
        <v>5108</v>
      </c>
      <c r="S670" t="str">
        <f t="shared" si="116"/>
        <v>New Philadelphia Town Site</v>
      </c>
      <c r="T670" t="s">
        <v>5112</v>
      </c>
      <c r="U670" s="1" t="s">
        <v>5112</v>
      </c>
      <c r="V670" t="str">
        <f t="shared" si="117"/>
        <v>Address Restricted, Barry, ILLINOIS</v>
      </c>
      <c r="W670" s="4" t="s">
        <v>5112</v>
      </c>
      <c r="X670">
        <f t="shared" si="118"/>
        <v>39.694212999999998</v>
      </c>
      <c r="Y670" t="s">
        <v>5112</v>
      </c>
      <c r="Z670">
        <f t="shared" si="119"/>
        <v>-91.039024999999995</v>
      </c>
      <c r="AA670" t="s">
        <v>11758</v>
      </c>
      <c r="AB670" s="5" t="str">
        <f t="shared" si="120"/>
        <v xml:space="preserve">[669, 669, 5000869,5000869,"New Philadelphia Town Site", "", "Address Restricted, Barry, ILLINOIS", "39.694213", "-91.039025" ,[null, "", "", null, false], null], </v>
      </c>
    </row>
    <row r="671" spans="1:28">
      <c r="A671">
        <f t="shared" si="112"/>
        <v>670</v>
      </c>
      <c r="B671" s="1">
        <v>66000329</v>
      </c>
      <c r="C671" t="s">
        <v>8727</v>
      </c>
      <c r="D671" t="s">
        <v>11388</v>
      </c>
      <c r="E671" s="3" t="s">
        <v>7782</v>
      </c>
      <c r="F671" s="3" t="s">
        <v>9435</v>
      </c>
      <c r="G671" t="s">
        <v>5713</v>
      </c>
      <c r="H671">
        <v>19661015</v>
      </c>
      <c r="I671" t="s">
        <v>2520</v>
      </c>
      <c r="J671" s="2" t="str">
        <f t="shared" si="110"/>
        <v>Text</v>
      </c>
      <c r="K671" t="s">
        <v>2521</v>
      </c>
      <c r="L671" s="2" t="str">
        <f t="shared" si="111"/>
        <v>Photos</v>
      </c>
      <c r="M671">
        <v>38.083108000000003</v>
      </c>
      <c r="N671">
        <v>-90.095945999999998</v>
      </c>
      <c r="O671" t="str">
        <f t="shared" si="113"/>
        <v xml:space="preserve">[670, 670, </v>
      </c>
      <c r="P671" s="1" t="str">
        <f t="shared" si="114"/>
        <v>66000329,</v>
      </c>
      <c r="Q671" s="1" t="str">
        <f t="shared" si="115"/>
        <v>66000329,</v>
      </c>
      <c r="R671" t="s">
        <v>5108</v>
      </c>
      <c r="S671" t="str">
        <f t="shared" si="116"/>
        <v>Fort de Chartres</v>
      </c>
      <c r="T671" t="s">
        <v>5112</v>
      </c>
      <c r="U671" s="1" t="s">
        <v>5112</v>
      </c>
      <c r="V671" t="str">
        <f t="shared" si="117"/>
        <v>Terminus of IL 155, W of Prairie du Rocher, Fort Chartres, Prairie du Rocher, ILLINOIS</v>
      </c>
      <c r="W671" s="4" t="s">
        <v>5112</v>
      </c>
      <c r="X671">
        <f t="shared" si="118"/>
        <v>38.083108000000003</v>
      </c>
      <c r="Y671" t="s">
        <v>5112</v>
      </c>
      <c r="Z671">
        <f t="shared" si="119"/>
        <v>-90.095945999999998</v>
      </c>
      <c r="AA671" t="s">
        <v>11758</v>
      </c>
      <c r="AB671" s="5" t="str">
        <f t="shared" si="120"/>
        <v xml:space="preserve">[670, 670, 66000329,66000329,"Fort de Chartres", "", "Terminus of IL 155, W of Prairie du Rocher, Fort Chartres, Prairie du Rocher, ILLINOIS", "38.083108", "-90.095946" ,[null, "", "", null, false], null], </v>
      </c>
    </row>
    <row r="672" spans="1:28">
      <c r="A672">
        <f t="shared" si="112"/>
        <v>671</v>
      </c>
      <c r="B672" s="1">
        <v>70000245</v>
      </c>
      <c r="C672" t="s">
        <v>8727</v>
      </c>
      <c r="D672" t="s">
        <v>11388</v>
      </c>
      <c r="E672" s="3" t="s">
        <v>7783</v>
      </c>
      <c r="F672" s="3" t="s">
        <v>9436</v>
      </c>
      <c r="G672" t="s">
        <v>5714</v>
      </c>
      <c r="H672">
        <v>19700415</v>
      </c>
      <c r="I672" t="s">
        <v>2241</v>
      </c>
      <c r="J672" s="2" t="str">
        <f t="shared" si="110"/>
        <v>Text</v>
      </c>
      <c r="K672" t="s">
        <v>2242</v>
      </c>
      <c r="L672" s="2" t="str">
        <f t="shared" si="111"/>
        <v>Photos</v>
      </c>
      <c r="M672">
        <v>37.968809999999998</v>
      </c>
      <c r="N672">
        <v>-89.910561999999999</v>
      </c>
      <c r="O672" t="str">
        <f t="shared" si="113"/>
        <v xml:space="preserve">[671, 671, </v>
      </c>
      <c r="P672" s="1" t="str">
        <f t="shared" si="114"/>
        <v>70000245,</v>
      </c>
      <c r="Q672" s="1" t="str">
        <f t="shared" si="115"/>
        <v>70000245,</v>
      </c>
      <c r="R672" t="s">
        <v>5108</v>
      </c>
      <c r="S672" t="str">
        <f t="shared" si="116"/>
        <v>Menard, Pierre, House</v>
      </c>
      <c r="T672" t="s">
        <v>5112</v>
      </c>
      <c r="U672" s="1" t="s">
        <v>5112</v>
      </c>
      <c r="V672" t="str">
        <f t="shared" si="117"/>
        <v>Fort Kaskaskia State Park, Ellis Grove, ILLINOIS</v>
      </c>
      <c r="W672" s="4" t="s">
        <v>5112</v>
      </c>
      <c r="X672">
        <f t="shared" si="118"/>
        <v>37.968809999999998</v>
      </c>
      <c r="Y672" t="s">
        <v>5112</v>
      </c>
      <c r="Z672">
        <f t="shared" si="119"/>
        <v>-89.910561999999999</v>
      </c>
      <c r="AA672" t="s">
        <v>11758</v>
      </c>
      <c r="AB672" s="5" t="str">
        <f t="shared" si="120"/>
        <v xml:space="preserve">[671, 671, 70000245,70000245,"Menard, Pierre, House", "", "Fort Kaskaskia State Park, Ellis Grove, ILLINOIS", "37.96881", "-89.910562" ,[null, "", "", null, false], null], </v>
      </c>
    </row>
    <row r="673" spans="1:28">
      <c r="A673">
        <f t="shared" si="112"/>
        <v>672</v>
      </c>
      <c r="B673" s="1">
        <v>66000328</v>
      </c>
      <c r="C673" t="s">
        <v>8727</v>
      </c>
      <c r="D673" t="s">
        <v>11388</v>
      </c>
      <c r="E673" s="3" t="s">
        <v>7784</v>
      </c>
      <c r="F673" s="3" t="s">
        <v>9437</v>
      </c>
      <c r="G673" t="s">
        <v>5114</v>
      </c>
      <c r="H673">
        <v>19661015</v>
      </c>
      <c r="I673" t="s">
        <v>2097</v>
      </c>
      <c r="J673" s="2" t="str">
        <f t="shared" si="110"/>
        <v>Text</v>
      </c>
      <c r="K673" t="s">
        <v>2098</v>
      </c>
      <c r="L673" s="2" t="str">
        <f t="shared" si="111"/>
        <v>Photos</v>
      </c>
      <c r="M673">
        <v>38.052551999999999</v>
      </c>
      <c r="N673">
        <v>-90.037333000000004</v>
      </c>
      <c r="O673" t="str">
        <f t="shared" si="113"/>
        <v xml:space="preserve">[672, 672, </v>
      </c>
      <c r="P673" s="1" t="str">
        <f t="shared" si="114"/>
        <v>66000328,</v>
      </c>
      <c r="Q673" s="1" t="str">
        <f t="shared" si="115"/>
        <v>66000328,</v>
      </c>
      <c r="R673" t="s">
        <v>5108</v>
      </c>
      <c r="S673" t="str">
        <f t="shared" si="116"/>
        <v>Modoc Rock Shelter</v>
      </c>
      <c r="T673" t="s">
        <v>5112</v>
      </c>
      <c r="U673" s="1" t="s">
        <v>5112</v>
      </c>
      <c r="V673" t="str">
        <f t="shared" si="117"/>
        <v>Address Restricted, Modoc, ILLINOIS</v>
      </c>
      <c r="W673" s="4" t="s">
        <v>5112</v>
      </c>
      <c r="X673">
        <f t="shared" si="118"/>
        <v>38.052551999999999</v>
      </c>
      <c r="Y673" t="s">
        <v>5112</v>
      </c>
      <c r="Z673">
        <f t="shared" si="119"/>
        <v>-90.037333000000004</v>
      </c>
      <c r="AA673" t="s">
        <v>11758</v>
      </c>
      <c r="AB673" s="5" t="str">
        <f t="shared" si="120"/>
        <v xml:space="preserve">[672, 672, 66000328,66000328,"Modoc Rock Shelter", "", "Address Restricted, Modoc, ILLINOIS", "38.052552", "-90.037333" ,[null, "", "", null, false], null], </v>
      </c>
    </row>
    <row r="674" spans="1:28">
      <c r="A674">
        <f t="shared" si="112"/>
        <v>673</v>
      </c>
      <c r="B674" s="1">
        <v>69000057</v>
      </c>
      <c r="C674" t="s">
        <v>8727</v>
      </c>
      <c r="D674" t="s">
        <v>7785</v>
      </c>
      <c r="E674" s="3" t="s">
        <v>7785</v>
      </c>
      <c r="F674" s="3" t="s">
        <v>9438</v>
      </c>
      <c r="G674" t="s">
        <v>5715</v>
      </c>
      <c r="H674">
        <v>19690930</v>
      </c>
      <c r="I674" t="s">
        <v>3746</v>
      </c>
      <c r="J674" s="2" t="str">
        <f t="shared" si="110"/>
        <v>Text</v>
      </c>
      <c r="K674" t="s">
        <v>3747</v>
      </c>
      <c r="L674" s="2" t="str">
        <f t="shared" si="111"/>
        <v>Photos</v>
      </c>
      <c r="M674">
        <v>41.517671</v>
      </c>
      <c r="N674">
        <v>-90.564645999999996</v>
      </c>
      <c r="O674" t="str">
        <f t="shared" si="113"/>
        <v xml:space="preserve">[673, 673, </v>
      </c>
      <c r="P674" s="1" t="str">
        <f t="shared" si="114"/>
        <v>69000057,</v>
      </c>
      <c r="Q674" s="1" t="str">
        <f t="shared" si="115"/>
        <v>69000057,</v>
      </c>
      <c r="R674" t="s">
        <v>5108</v>
      </c>
      <c r="S674" t="str">
        <f t="shared" si="116"/>
        <v>Rock Island Arsenal</v>
      </c>
      <c r="T674" t="s">
        <v>5112</v>
      </c>
      <c r="U674" s="1" t="s">
        <v>5112</v>
      </c>
      <c r="V674" t="str">
        <f t="shared" si="117"/>
        <v>Rock Island in Mississippi River, Rock Island, ILLINOIS</v>
      </c>
      <c r="W674" s="4" t="s">
        <v>5112</v>
      </c>
      <c r="X674">
        <f t="shared" si="118"/>
        <v>41.517671</v>
      </c>
      <c r="Y674" t="s">
        <v>5112</v>
      </c>
      <c r="Z674">
        <f t="shared" si="119"/>
        <v>-90.564645999999996</v>
      </c>
      <c r="AA674" t="s">
        <v>11758</v>
      </c>
      <c r="AB674" s="5" t="str">
        <f t="shared" si="120"/>
        <v xml:space="preserve">[673, 673, 69000057,69000057,"Rock Island Arsenal", "", "Rock Island in Mississippi River, Rock Island, ILLINOIS", "41.517671", "-90.564646" ,[null, "", "", null, false], null], </v>
      </c>
    </row>
    <row r="675" spans="1:28">
      <c r="A675">
        <f t="shared" si="112"/>
        <v>674</v>
      </c>
      <c r="B675" s="1">
        <v>74000774</v>
      </c>
      <c r="C675" t="s">
        <v>8727</v>
      </c>
      <c r="D675" t="s">
        <v>11389</v>
      </c>
      <c r="E675" s="3" t="s">
        <v>7786</v>
      </c>
      <c r="F675" s="3" t="s">
        <v>9439</v>
      </c>
      <c r="G675" t="s">
        <v>5716</v>
      </c>
      <c r="H675">
        <v>19740730</v>
      </c>
      <c r="I675" t="s">
        <v>1291</v>
      </c>
      <c r="J675" s="2" t="str">
        <f t="shared" si="110"/>
        <v>Text</v>
      </c>
      <c r="K675" t="s">
        <v>1292</v>
      </c>
      <c r="L675" s="2" t="str">
        <f t="shared" si="111"/>
        <v>Photos</v>
      </c>
      <c r="M675">
        <v>39.794009000000003</v>
      </c>
      <c r="N675">
        <v>-89.657537000000005</v>
      </c>
      <c r="O675" t="str">
        <f t="shared" si="113"/>
        <v xml:space="preserve">[674, 674, </v>
      </c>
      <c r="P675" s="1" t="str">
        <f t="shared" si="114"/>
        <v>74000774,</v>
      </c>
      <c r="Q675" s="1" t="str">
        <f t="shared" si="115"/>
        <v>74000774,</v>
      </c>
      <c r="R675" t="s">
        <v>5108</v>
      </c>
      <c r="S675" t="str">
        <f t="shared" si="116"/>
        <v>Dana, Susan Lawrence, House</v>
      </c>
      <c r="T675" t="s">
        <v>5112</v>
      </c>
      <c r="U675" s="1" t="s">
        <v>5112</v>
      </c>
      <c r="V675" t="str">
        <f t="shared" si="117"/>
        <v>301 Lawrence Ave., Springfield, ILLINOIS</v>
      </c>
      <c r="W675" s="4" t="s">
        <v>5112</v>
      </c>
      <c r="X675">
        <f t="shared" si="118"/>
        <v>39.794009000000003</v>
      </c>
      <c r="Y675" t="s">
        <v>5112</v>
      </c>
      <c r="Z675">
        <f t="shared" si="119"/>
        <v>-89.657537000000005</v>
      </c>
      <c r="AA675" t="s">
        <v>11758</v>
      </c>
      <c r="AB675" s="5" t="str">
        <f t="shared" si="120"/>
        <v xml:space="preserve">[674, 674, 74000774,74000774,"Dana, Susan Lawrence, House", "", "301 Lawrence Ave., Springfield, ILLINOIS", "39.794009", "-89.657537" ,[null, "", "", null, false], null], </v>
      </c>
    </row>
    <row r="676" spans="1:28">
      <c r="A676">
        <f t="shared" si="112"/>
        <v>675</v>
      </c>
      <c r="B676" s="1">
        <v>71000076</v>
      </c>
      <c r="C676" t="s">
        <v>8727</v>
      </c>
      <c r="D676" t="s">
        <v>11389</v>
      </c>
      <c r="E676" s="3" t="s">
        <v>7786</v>
      </c>
      <c r="F676" s="3" t="s">
        <v>9440</v>
      </c>
      <c r="G676" t="s">
        <v>5717</v>
      </c>
      <c r="H676">
        <v>19710818</v>
      </c>
      <c r="I676" t="s">
        <v>2398</v>
      </c>
      <c r="J676" s="2" t="str">
        <f t="shared" si="110"/>
        <v>Text</v>
      </c>
      <c r="K676" t="s">
        <v>2399</v>
      </c>
      <c r="L676" s="2" t="str">
        <f t="shared" si="111"/>
        <v>Photos</v>
      </c>
      <c r="M676">
        <v>39.797159999999998</v>
      </c>
      <c r="N676">
        <v>-89.645129999999995</v>
      </c>
      <c r="O676" t="str">
        <f t="shared" si="113"/>
        <v xml:space="preserve">[675, 675, </v>
      </c>
      <c r="P676" s="1" t="str">
        <f t="shared" si="114"/>
        <v>71000076,</v>
      </c>
      <c r="Q676" s="1" t="str">
        <f t="shared" si="115"/>
        <v>71000076,</v>
      </c>
      <c r="R676" t="s">
        <v>5108</v>
      </c>
      <c r="S676" t="str">
        <f t="shared" si="116"/>
        <v>Lincoln Home National Historic Site</v>
      </c>
      <c r="T676" t="s">
        <v>5112</v>
      </c>
      <c r="U676" s="1" t="s">
        <v>5112</v>
      </c>
      <c r="V676" t="str">
        <f t="shared" si="117"/>
        <v>8th and Jackson Sts., Springfield, ILLINOIS</v>
      </c>
      <c r="W676" s="4" t="s">
        <v>5112</v>
      </c>
      <c r="X676">
        <f t="shared" si="118"/>
        <v>39.797159999999998</v>
      </c>
      <c r="Y676" t="s">
        <v>5112</v>
      </c>
      <c r="Z676">
        <f t="shared" si="119"/>
        <v>-89.645129999999995</v>
      </c>
      <c r="AA676" t="s">
        <v>11758</v>
      </c>
      <c r="AB676" s="5" t="str">
        <f t="shared" si="120"/>
        <v xml:space="preserve">[675, 675, 71000076,71000076,"Lincoln Home National Historic Site", "", "8th and Jackson Sts., Springfield, ILLINOIS", "39.79716", "-89.64513" ,[null, "", "", null, false], null], </v>
      </c>
    </row>
    <row r="677" spans="1:28">
      <c r="A677">
        <f t="shared" si="112"/>
        <v>676</v>
      </c>
      <c r="B677" s="1">
        <v>66000330</v>
      </c>
      <c r="C677" t="s">
        <v>8727</v>
      </c>
      <c r="D677" t="s">
        <v>11389</v>
      </c>
      <c r="E677" s="3" t="s">
        <v>7786</v>
      </c>
      <c r="F677" s="3" t="s">
        <v>9441</v>
      </c>
      <c r="G677" t="s">
        <v>5718</v>
      </c>
      <c r="H677">
        <v>19661015</v>
      </c>
      <c r="I677" t="s">
        <v>4228</v>
      </c>
      <c r="J677" s="2" t="str">
        <f t="shared" si="110"/>
        <v>Text</v>
      </c>
      <c r="K677" t="s">
        <v>4229</v>
      </c>
      <c r="L677" s="2" t="str">
        <f t="shared" si="111"/>
        <v>Photos</v>
      </c>
      <c r="M677">
        <v>39.837823</v>
      </c>
      <c r="N677">
        <v>-89.696529999999996</v>
      </c>
      <c r="O677" t="str">
        <f t="shared" si="113"/>
        <v xml:space="preserve">[676, 676, </v>
      </c>
      <c r="P677" s="1" t="str">
        <f t="shared" si="114"/>
        <v>66000330,</v>
      </c>
      <c r="Q677" s="1" t="str">
        <f t="shared" si="115"/>
        <v>66000330,</v>
      </c>
      <c r="R677" t="s">
        <v>5108</v>
      </c>
      <c r="S677" t="str">
        <f t="shared" si="116"/>
        <v>Lincoln Tomb</v>
      </c>
      <c r="T677" t="s">
        <v>5112</v>
      </c>
      <c r="U677" s="1" t="s">
        <v>5112</v>
      </c>
      <c r="V677" t="str">
        <f t="shared" si="117"/>
        <v>Oak Ridge Cemetery, Springfield, ILLINOIS</v>
      </c>
      <c r="W677" s="4" t="s">
        <v>5112</v>
      </c>
      <c r="X677">
        <f t="shared" si="118"/>
        <v>39.837823</v>
      </c>
      <c r="Y677" t="s">
        <v>5112</v>
      </c>
      <c r="Z677">
        <f t="shared" si="119"/>
        <v>-89.696529999999996</v>
      </c>
      <c r="AA677" t="s">
        <v>11758</v>
      </c>
      <c r="AB677" s="5" t="str">
        <f t="shared" si="120"/>
        <v xml:space="preserve">[676, 676, 66000330,66000330,"Lincoln Tomb", "", "Oak Ridge Cemetery, Springfield, ILLINOIS", "39.837823", "-89.69653" ,[null, "", "", null, false], null], </v>
      </c>
    </row>
    <row r="678" spans="1:28">
      <c r="A678">
        <f t="shared" si="112"/>
        <v>677</v>
      </c>
      <c r="B678" s="1">
        <v>71000297</v>
      </c>
      <c r="C678" t="s">
        <v>8727</v>
      </c>
      <c r="D678" t="s">
        <v>11389</v>
      </c>
      <c r="E678" s="3" t="s">
        <v>7786</v>
      </c>
      <c r="F678" s="3" t="s">
        <v>9442</v>
      </c>
      <c r="G678" t="s">
        <v>5719</v>
      </c>
      <c r="H678">
        <v>19711111</v>
      </c>
      <c r="I678" t="s">
        <v>2582</v>
      </c>
      <c r="J678" s="2" t="str">
        <f t="shared" si="110"/>
        <v>Text</v>
      </c>
      <c r="K678" t="s">
        <v>2583</v>
      </c>
      <c r="L678" s="2" t="str">
        <f t="shared" si="111"/>
        <v>Photos</v>
      </c>
      <c r="M678">
        <v>39.795923000000002</v>
      </c>
      <c r="N678">
        <v>-89.649771000000001</v>
      </c>
      <c r="O678" t="str">
        <f t="shared" si="113"/>
        <v xml:space="preserve">[677, 677, </v>
      </c>
      <c r="P678" s="1" t="str">
        <f t="shared" si="114"/>
        <v>71000297,</v>
      </c>
      <c r="Q678" s="1" t="str">
        <f t="shared" si="115"/>
        <v>71000297,</v>
      </c>
      <c r="R678" t="s">
        <v>5108</v>
      </c>
      <c r="S678" t="str">
        <f t="shared" si="116"/>
        <v>Lindsay, Vachel, House</v>
      </c>
      <c r="T678" t="s">
        <v>5112</v>
      </c>
      <c r="U678" s="1" t="s">
        <v>5112</v>
      </c>
      <c r="V678" t="str">
        <f t="shared" si="117"/>
        <v>603 S. 5th St., Springfield, ILLINOIS</v>
      </c>
      <c r="W678" s="4" t="s">
        <v>5112</v>
      </c>
      <c r="X678">
        <f t="shared" si="118"/>
        <v>39.795923000000002</v>
      </c>
      <c r="Y678" t="s">
        <v>5112</v>
      </c>
      <c r="Z678">
        <f t="shared" si="119"/>
        <v>-89.649771000000001</v>
      </c>
      <c r="AA678" t="s">
        <v>11758</v>
      </c>
      <c r="AB678" s="5" t="str">
        <f t="shared" si="120"/>
        <v xml:space="preserve">[677, 677, 71000297,71000297,"Lindsay, Vachel, House", "", "603 S. 5th St., Springfield, ILLINOIS", "39.795923", "-89.649771" ,[null, "", "", null, false], null], </v>
      </c>
    </row>
    <row r="679" spans="1:28">
      <c r="A679">
        <f t="shared" si="112"/>
        <v>678</v>
      </c>
      <c r="B679" s="1">
        <v>66000331</v>
      </c>
      <c r="C679" t="s">
        <v>8727</v>
      </c>
      <c r="D679" t="s">
        <v>11389</v>
      </c>
      <c r="E679" s="3" t="s">
        <v>7786</v>
      </c>
      <c r="F679" s="3" t="s">
        <v>9443</v>
      </c>
      <c r="G679" t="s">
        <v>5720</v>
      </c>
      <c r="H679">
        <v>19661015</v>
      </c>
      <c r="I679" t="s">
        <v>1317</v>
      </c>
      <c r="J679" s="2" t="str">
        <f t="shared" si="110"/>
        <v>Text</v>
      </c>
      <c r="K679" t="s">
        <v>1318</v>
      </c>
      <c r="L679" s="2" t="str">
        <f t="shared" si="111"/>
        <v>Photos</v>
      </c>
      <c r="M679">
        <v>39.801265999999998</v>
      </c>
      <c r="N679">
        <v>-89.706462000000002</v>
      </c>
      <c r="O679" t="str">
        <f t="shared" si="113"/>
        <v xml:space="preserve">[678, 678, </v>
      </c>
      <c r="P679" s="1" t="str">
        <f t="shared" si="114"/>
        <v>66000331,</v>
      </c>
      <c r="Q679" s="1" t="str">
        <f t="shared" si="115"/>
        <v>66000331,</v>
      </c>
      <c r="R679" t="s">
        <v>5108</v>
      </c>
      <c r="S679" t="str">
        <f t="shared" si="116"/>
        <v>Old State Capitol</v>
      </c>
      <c r="T679" t="s">
        <v>5112</v>
      </c>
      <c r="U679" s="1" t="s">
        <v>5112</v>
      </c>
      <c r="V679" t="str">
        <f t="shared" si="117"/>
        <v>Bounded by 5th, 6th, Adams, and Washington Sts., Springfield, ILLINOIS</v>
      </c>
      <c r="W679" s="4" t="s">
        <v>5112</v>
      </c>
      <c r="X679">
        <f t="shared" si="118"/>
        <v>39.801265999999998</v>
      </c>
      <c r="Y679" t="s">
        <v>5112</v>
      </c>
      <c r="Z679">
        <f t="shared" si="119"/>
        <v>-89.706462000000002</v>
      </c>
      <c r="AA679" t="s">
        <v>11758</v>
      </c>
      <c r="AB679" s="5" t="str">
        <f t="shared" si="120"/>
        <v xml:space="preserve">[678, 678, 66000331,66000331,"Old State Capitol", "", "Bounded by 5th, 6th, Adams, and Washington Sts., Springfield, ILLINOIS", "39.801266", "-89.706462" ,[null, "", "", null, false], null], </v>
      </c>
    </row>
    <row r="680" spans="1:28">
      <c r="A680">
        <f t="shared" si="112"/>
        <v>679</v>
      </c>
      <c r="B680" s="1">
        <v>66000899</v>
      </c>
      <c r="C680" t="s">
        <v>8727</v>
      </c>
      <c r="D680" t="s">
        <v>11390</v>
      </c>
      <c r="E680" s="3" t="s">
        <v>7787</v>
      </c>
      <c r="F680" s="3" t="s">
        <v>9444</v>
      </c>
      <c r="G680" t="s">
        <v>5721</v>
      </c>
      <c r="H680">
        <v>19661015</v>
      </c>
      <c r="I680" t="s">
        <v>1283</v>
      </c>
      <c r="J680" s="2" t="str">
        <f t="shared" si="110"/>
        <v>Text</v>
      </c>
      <c r="K680" t="s">
        <v>1284</v>
      </c>
      <c r="L680" s="2" t="str">
        <f t="shared" si="111"/>
        <v>Photos</v>
      </c>
      <c r="M680">
        <v>38.670327</v>
      </c>
      <c r="N680">
        <v>-89.984548000000004</v>
      </c>
      <c r="O680" t="str">
        <f t="shared" si="113"/>
        <v xml:space="preserve">[679, 679, </v>
      </c>
      <c r="P680" s="1" t="str">
        <f t="shared" si="114"/>
        <v>66000899,</v>
      </c>
      <c r="Q680" s="1" t="str">
        <f t="shared" si="115"/>
        <v>66000899,</v>
      </c>
      <c r="R680" t="s">
        <v>5108</v>
      </c>
      <c r="S680" t="str">
        <f t="shared" si="116"/>
        <v>Cahokia Mounds</v>
      </c>
      <c r="T680" t="s">
        <v>5112</v>
      </c>
      <c r="U680" s="1" t="s">
        <v>5112</v>
      </c>
      <c r="V680" t="str">
        <f t="shared" si="117"/>
        <v>7850 Collinsville Rd., Cahokia Mounds State Park, Collinsville, ILLINOIS</v>
      </c>
      <c r="W680" s="4" t="s">
        <v>5112</v>
      </c>
      <c r="X680">
        <f t="shared" si="118"/>
        <v>38.670327</v>
      </c>
      <c r="Y680" t="s">
        <v>5112</v>
      </c>
      <c r="Z680">
        <f t="shared" si="119"/>
        <v>-89.984548000000004</v>
      </c>
      <c r="AA680" t="s">
        <v>11758</v>
      </c>
      <c r="AB680" s="5" t="str">
        <f t="shared" si="120"/>
        <v xml:space="preserve">[679, 679, 66000899,66000899,"Cahokia Mounds", "", "7850 Collinsville Rd., Cahokia Mounds State Park, Collinsville, ILLINOIS", "38.670327", "-89.984548" ,[null, "", "", null, false], null], </v>
      </c>
    </row>
    <row r="681" spans="1:28">
      <c r="A681">
        <f t="shared" si="112"/>
        <v>680</v>
      </c>
      <c r="B681" s="1">
        <v>70000851</v>
      </c>
      <c r="C681" t="s">
        <v>8727</v>
      </c>
      <c r="D681" t="s">
        <v>11390</v>
      </c>
      <c r="E681" s="3" t="s">
        <v>7788</v>
      </c>
      <c r="F681" s="3" t="s">
        <v>9445</v>
      </c>
      <c r="G681" t="s">
        <v>5722</v>
      </c>
      <c r="H681">
        <v>19700415</v>
      </c>
      <c r="I681" t="s">
        <v>2348</v>
      </c>
      <c r="J681" s="2" t="str">
        <f t="shared" si="110"/>
        <v>Text</v>
      </c>
      <c r="K681" t="s">
        <v>2349</v>
      </c>
      <c r="L681" s="2" t="str">
        <f t="shared" si="111"/>
        <v>Photos</v>
      </c>
      <c r="M681">
        <v>38.570554000000001</v>
      </c>
      <c r="N681">
        <v>-90.187898000000004</v>
      </c>
      <c r="O681" t="str">
        <f t="shared" si="113"/>
        <v xml:space="preserve">[680, 680, </v>
      </c>
      <c r="P681" s="1" t="str">
        <f t="shared" si="114"/>
        <v>70000851,</v>
      </c>
      <c r="Q681" s="1" t="str">
        <f t="shared" si="115"/>
        <v>70000851,</v>
      </c>
      <c r="R681" t="s">
        <v>5108</v>
      </c>
      <c r="S681" t="str">
        <f t="shared" si="116"/>
        <v>Church of the Holy Family</v>
      </c>
      <c r="T681" t="s">
        <v>5112</v>
      </c>
      <c r="U681" s="1" t="s">
        <v>5112</v>
      </c>
      <c r="V681" t="str">
        <f t="shared" si="117"/>
        <v>E. 1st St., Cahokia, ILLINOIS</v>
      </c>
      <c r="W681" s="4" t="s">
        <v>5112</v>
      </c>
      <c r="X681">
        <f t="shared" si="118"/>
        <v>38.570554000000001</v>
      </c>
      <c r="Y681" t="s">
        <v>5112</v>
      </c>
      <c r="Z681">
        <f t="shared" si="119"/>
        <v>-90.187898000000004</v>
      </c>
      <c r="AA681" t="s">
        <v>11758</v>
      </c>
      <c r="AB681" s="5" t="str">
        <f t="shared" si="120"/>
        <v xml:space="preserve">[680, 680, 70000851,70000851,"Church of the Holy Family", "", "E. 1st St., Cahokia, ILLINOIS", "38.570554", "-90.187898" ,[null, "", "", null, false], null], </v>
      </c>
    </row>
    <row r="682" spans="1:28">
      <c r="A682">
        <f t="shared" si="112"/>
        <v>681</v>
      </c>
      <c r="B682" s="1">
        <v>74002197</v>
      </c>
      <c r="C682" t="s">
        <v>8727</v>
      </c>
      <c r="D682" t="s">
        <v>11390</v>
      </c>
      <c r="E682" s="3" t="s">
        <v>7788</v>
      </c>
      <c r="F682" s="3" t="s">
        <v>9446</v>
      </c>
      <c r="G682" t="s">
        <v>5723</v>
      </c>
      <c r="H682">
        <v>19741119</v>
      </c>
      <c r="I682" t="s">
        <v>4583</v>
      </c>
      <c r="J682" s="2" t="str">
        <f t="shared" si="110"/>
        <v>Text</v>
      </c>
      <c r="K682" t="s">
        <v>4584</v>
      </c>
      <c r="L682" s="2" t="str">
        <f t="shared" si="111"/>
        <v>Photos</v>
      </c>
      <c r="M682">
        <v>38.570068999999997</v>
      </c>
      <c r="N682">
        <v>-90.187303</v>
      </c>
      <c r="O682" t="str">
        <f t="shared" si="113"/>
        <v xml:space="preserve">[681, 681, </v>
      </c>
      <c r="P682" s="1" t="str">
        <f t="shared" si="114"/>
        <v>74002197,</v>
      </c>
      <c r="Q682" s="1" t="str">
        <f t="shared" si="115"/>
        <v>74002197,</v>
      </c>
      <c r="R682" t="s">
        <v>5108</v>
      </c>
      <c r="S682" t="str">
        <f t="shared" si="116"/>
        <v>Jarrot, Nicholas, Mansion</v>
      </c>
      <c r="T682" t="s">
        <v>5112</v>
      </c>
      <c r="U682" s="1" t="s">
        <v>5112</v>
      </c>
      <c r="V682" t="str">
        <f t="shared" si="117"/>
        <v>124 E. First St., Cahokia, ILLINOIS</v>
      </c>
      <c r="W682" s="4" t="s">
        <v>5112</v>
      </c>
      <c r="X682">
        <f t="shared" si="118"/>
        <v>38.570068999999997</v>
      </c>
      <c r="Y682" t="s">
        <v>5112</v>
      </c>
      <c r="Z682">
        <f t="shared" si="119"/>
        <v>-90.187303</v>
      </c>
      <c r="AA682" t="s">
        <v>11758</v>
      </c>
      <c r="AB682" s="5" t="str">
        <f t="shared" si="120"/>
        <v xml:space="preserve">[681, 681, 74002197,74002197,"Jarrot, Nicholas, Mansion", "", "124 E. First St., Cahokia, ILLINOIS", "38.570069", "-90.187303" ,[null, "", "", null, false], null], </v>
      </c>
    </row>
    <row r="683" spans="1:28">
      <c r="A683">
        <f t="shared" si="112"/>
        <v>682</v>
      </c>
      <c r="B683" s="1">
        <v>91002039</v>
      </c>
      <c r="C683" t="s">
        <v>8727</v>
      </c>
      <c r="D683" t="s">
        <v>11391</v>
      </c>
      <c r="E683" s="3" t="s">
        <v>7789</v>
      </c>
      <c r="F683" s="3" t="s">
        <v>9447</v>
      </c>
      <c r="G683" t="s">
        <v>5724</v>
      </c>
      <c r="H683">
        <v>19920206</v>
      </c>
      <c r="I683" t="s">
        <v>4414</v>
      </c>
      <c r="J683" s="2" t="str">
        <f t="shared" si="110"/>
        <v>Text</v>
      </c>
      <c r="K683" t="s">
        <v>4415</v>
      </c>
      <c r="L683" s="2" t="str">
        <f t="shared" si="111"/>
        <v>Photos</v>
      </c>
      <c r="M683">
        <v>40.666148999999997</v>
      </c>
      <c r="N683">
        <v>-89.580098000000007</v>
      </c>
      <c r="O683" t="str">
        <f t="shared" si="113"/>
        <v xml:space="preserve">[682, 682, </v>
      </c>
      <c r="P683" s="1" t="str">
        <f t="shared" si="114"/>
        <v>91002039,</v>
      </c>
      <c r="Q683" s="1" t="str">
        <f t="shared" si="115"/>
        <v>91002039,</v>
      </c>
      <c r="R683" t="s">
        <v>5108</v>
      </c>
      <c r="S683" t="str">
        <f t="shared" si="116"/>
        <v>Farm Creek Section</v>
      </c>
      <c r="T683" t="s">
        <v>5112</v>
      </c>
      <c r="U683" s="1" t="s">
        <v>5112</v>
      </c>
      <c r="V683" t="str">
        <f t="shared" si="117"/>
        <v>S side of Farm Cr., East Peoria, ILLINOIS</v>
      </c>
      <c r="W683" s="4" t="s">
        <v>5112</v>
      </c>
      <c r="X683">
        <f t="shared" si="118"/>
        <v>40.666148999999997</v>
      </c>
      <c r="Y683" t="s">
        <v>5112</v>
      </c>
      <c r="Z683">
        <f t="shared" si="119"/>
        <v>-89.580098000000007</v>
      </c>
      <c r="AA683" t="s">
        <v>11758</v>
      </c>
      <c r="AB683" s="5" t="str">
        <f t="shared" si="120"/>
        <v xml:space="preserve">[682, 682, 91002039,91002039,"Farm Creek Section", "", "S side of Farm Cr., East Peoria, ILLINOIS", "40.666149", "-89.580098" ,[null, "", "", null, false], null], </v>
      </c>
    </row>
    <row r="684" spans="1:28">
      <c r="A684">
        <f t="shared" si="112"/>
        <v>683</v>
      </c>
      <c r="B684" s="1">
        <v>66000332</v>
      </c>
      <c r="C684" t="s">
        <v>8727</v>
      </c>
      <c r="D684" t="s">
        <v>11392</v>
      </c>
      <c r="E684" s="3" t="s">
        <v>7790</v>
      </c>
      <c r="F684" s="3" t="s">
        <v>9448</v>
      </c>
      <c r="G684" t="s">
        <v>5725</v>
      </c>
      <c r="H684">
        <v>19661015</v>
      </c>
      <c r="I684" t="s">
        <v>4230</v>
      </c>
      <c r="J684" s="2" t="str">
        <f t="shared" si="110"/>
        <v>Text</v>
      </c>
      <c r="K684" t="s">
        <v>4231</v>
      </c>
      <c r="L684" s="2" t="str">
        <f t="shared" si="111"/>
        <v>Photos</v>
      </c>
      <c r="M684">
        <v>41.525030999999998</v>
      </c>
      <c r="N684">
        <v>-88.081725000000006</v>
      </c>
      <c r="O684" t="str">
        <f t="shared" si="113"/>
        <v xml:space="preserve">[683, 683, </v>
      </c>
      <c r="P684" s="1" t="str">
        <f t="shared" si="114"/>
        <v>66000332,</v>
      </c>
      <c r="Q684" s="1" t="str">
        <f t="shared" si="115"/>
        <v>66000332,</v>
      </c>
      <c r="R684" t="s">
        <v>5108</v>
      </c>
      <c r="S684" t="str">
        <f t="shared" si="116"/>
        <v>Illinois and Michigan Canal</v>
      </c>
      <c r="T684" t="s">
        <v>5112</v>
      </c>
      <c r="U684" s="1" t="s">
        <v>5112</v>
      </c>
      <c r="V684" t="str">
        <f t="shared" si="117"/>
        <v>7 mi. SW of Joliet on U.S. 6, in Channahon State Park, Joliet, ILLINOIS</v>
      </c>
      <c r="W684" s="4" t="s">
        <v>5112</v>
      </c>
      <c r="X684">
        <f t="shared" si="118"/>
        <v>41.525030999999998</v>
      </c>
      <c r="Y684" t="s">
        <v>5112</v>
      </c>
      <c r="Z684">
        <f t="shared" si="119"/>
        <v>-88.081725000000006</v>
      </c>
      <c r="AA684" t="s">
        <v>11758</v>
      </c>
      <c r="AB684" s="5" t="str">
        <f t="shared" si="120"/>
        <v xml:space="preserve">[683, 683, 66000332,66000332,"Illinois and Michigan Canal", "", "7 mi. SW of Joliet on U.S. 6, in Channahon State Park, Joliet, ILLINOIS", "41.525031", "-88.081725" ,[null, "", "", null, false], null], </v>
      </c>
    </row>
    <row r="685" spans="1:28">
      <c r="A685">
        <f t="shared" si="112"/>
        <v>684</v>
      </c>
      <c r="B685" s="1">
        <v>76000031</v>
      </c>
      <c r="C685" t="s">
        <v>8728</v>
      </c>
      <c r="D685" t="s">
        <v>11393</v>
      </c>
      <c r="E685" s="3" t="s">
        <v>7791</v>
      </c>
      <c r="F685" s="3" t="s">
        <v>9449</v>
      </c>
      <c r="G685" t="s">
        <v>5726</v>
      </c>
      <c r="H685">
        <v>19760528</v>
      </c>
      <c r="I685" t="s">
        <v>4603</v>
      </c>
      <c r="J685" s="2" t="str">
        <f t="shared" si="110"/>
        <v>Text</v>
      </c>
      <c r="K685" t="s">
        <v>4604</v>
      </c>
      <c r="L685" s="2" t="str">
        <f t="shared" si="111"/>
        <v>Photos</v>
      </c>
      <c r="M685">
        <v>41.079870999999997</v>
      </c>
      <c r="N685">
        <v>-85.139339000000007</v>
      </c>
      <c r="O685" t="str">
        <f t="shared" si="113"/>
        <v xml:space="preserve">[684, 684, </v>
      </c>
      <c r="P685" s="1" t="str">
        <f t="shared" si="114"/>
        <v>76000031,</v>
      </c>
      <c r="Q685" s="1" t="str">
        <f t="shared" si="115"/>
        <v>76000031,</v>
      </c>
      <c r="R685" t="s">
        <v>5108</v>
      </c>
      <c r="S685" t="str">
        <f t="shared" si="116"/>
        <v>Allen County Courthouse</v>
      </c>
      <c r="T685" t="s">
        <v>5112</v>
      </c>
      <c r="U685" s="1" t="s">
        <v>5112</v>
      </c>
      <c r="V685" t="str">
        <f t="shared" si="117"/>
        <v>715 S. Calhoun St, Fort Wayne, INDIANA</v>
      </c>
      <c r="W685" s="4" t="s">
        <v>5112</v>
      </c>
      <c r="X685">
        <f t="shared" si="118"/>
        <v>41.079870999999997</v>
      </c>
      <c r="Y685" t="s">
        <v>5112</v>
      </c>
      <c r="Z685">
        <f t="shared" si="119"/>
        <v>-85.139339000000007</v>
      </c>
      <c r="AA685" t="s">
        <v>11758</v>
      </c>
      <c r="AB685" s="5" t="str">
        <f t="shared" si="120"/>
        <v xml:space="preserve">[684, 684, 76000031,76000031,"Allen County Courthouse", "", "715 S. Calhoun St, Fort Wayne, INDIANA", "41.079871", "-85.139339" ,[null, "", "", null, false], null], </v>
      </c>
    </row>
    <row r="686" spans="1:28">
      <c r="A686">
        <f t="shared" si="112"/>
        <v>685</v>
      </c>
      <c r="B686" s="1">
        <v>707</v>
      </c>
      <c r="C686" t="s">
        <v>8728</v>
      </c>
      <c r="D686" t="s">
        <v>11394</v>
      </c>
      <c r="E686" s="3" t="s">
        <v>7718</v>
      </c>
      <c r="F686" s="3" t="s">
        <v>9450</v>
      </c>
      <c r="G686" t="s">
        <v>5727</v>
      </c>
      <c r="H686">
        <v>20000516</v>
      </c>
      <c r="I686" t="s">
        <v>4505</v>
      </c>
      <c r="J686" s="2" t="str">
        <f t="shared" si="110"/>
        <v>Text</v>
      </c>
      <c r="K686" t="s">
        <v>4506</v>
      </c>
      <c r="L686" s="2" t="str">
        <f t="shared" si="111"/>
        <v>Photos</v>
      </c>
      <c r="M686">
        <v>39.233437000000002</v>
      </c>
      <c r="N686">
        <v>-85.872079999999997</v>
      </c>
      <c r="O686" t="str">
        <f t="shared" si="113"/>
        <v xml:space="preserve">[685, 685, </v>
      </c>
      <c r="P686" s="1" t="str">
        <f t="shared" si="114"/>
        <v>707,</v>
      </c>
      <c r="Q686" s="1" t="str">
        <f t="shared" si="115"/>
        <v>707,</v>
      </c>
      <c r="R686" t="s">
        <v>5108</v>
      </c>
      <c r="S686" t="str">
        <f t="shared" si="116"/>
        <v>First Baptist Church</v>
      </c>
      <c r="T686" t="s">
        <v>5112</v>
      </c>
      <c r="U686" s="1" t="s">
        <v>5112</v>
      </c>
      <c r="V686" t="str">
        <f t="shared" si="117"/>
        <v>3300 Fairlawn Dr., Columbus, INDIANA</v>
      </c>
      <c r="W686" s="4" t="s">
        <v>5112</v>
      </c>
      <c r="X686">
        <f t="shared" si="118"/>
        <v>39.233437000000002</v>
      </c>
      <c r="Y686" t="s">
        <v>5112</v>
      </c>
      <c r="Z686">
        <f t="shared" si="119"/>
        <v>-85.872079999999997</v>
      </c>
      <c r="AA686" t="s">
        <v>11758</v>
      </c>
      <c r="AB686" s="5" t="str">
        <f t="shared" si="120"/>
        <v xml:space="preserve">[685, 685, 707,707,"First Baptist Church", "", "3300 Fairlawn Dr., Columbus, INDIANA", "39.233437", "-85.87208" ,[null, "", "", null, false], null], </v>
      </c>
    </row>
    <row r="687" spans="1:28">
      <c r="A687">
        <f t="shared" si="112"/>
        <v>686</v>
      </c>
      <c r="B687" s="1">
        <v>1000067</v>
      </c>
      <c r="C687" t="s">
        <v>8728</v>
      </c>
      <c r="D687" t="s">
        <v>11394</v>
      </c>
      <c r="E687" s="3" t="s">
        <v>7718</v>
      </c>
      <c r="F687" s="3" t="s">
        <v>9451</v>
      </c>
      <c r="G687" t="s">
        <v>5728</v>
      </c>
      <c r="H687">
        <v>20010103</v>
      </c>
      <c r="I687" t="s">
        <v>4839</v>
      </c>
      <c r="J687" s="2" t="str">
        <f t="shared" si="110"/>
        <v>Text</v>
      </c>
      <c r="K687" t="s">
        <v>4840</v>
      </c>
      <c r="L687" s="2" t="str">
        <f t="shared" si="111"/>
        <v>Photos</v>
      </c>
      <c r="M687">
        <v>39.202976</v>
      </c>
      <c r="N687">
        <v>-85.919111999999998</v>
      </c>
      <c r="O687" t="str">
        <f t="shared" si="113"/>
        <v xml:space="preserve">[686, 686, </v>
      </c>
      <c r="P687" s="1" t="str">
        <f t="shared" si="114"/>
        <v>1000067,</v>
      </c>
      <c r="Q687" s="1" t="str">
        <f t="shared" si="115"/>
        <v>1000067,</v>
      </c>
      <c r="R687" t="s">
        <v>5108</v>
      </c>
      <c r="S687" t="str">
        <f t="shared" si="116"/>
        <v>First Christian Church</v>
      </c>
      <c r="T687" t="s">
        <v>5112</v>
      </c>
      <c r="U687" s="1" t="s">
        <v>5112</v>
      </c>
      <c r="V687" t="str">
        <f t="shared" si="117"/>
        <v>531 Fifth St., Columbus, INDIANA</v>
      </c>
      <c r="W687" s="4" t="s">
        <v>5112</v>
      </c>
      <c r="X687">
        <f t="shared" si="118"/>
        <v>39.202976</v>
      </c>
      <c r="Y687" t="s">
        <v>5112</v>
      </c>
      <c r="Z687">
        <f t="shared" si="119"/>
        <v>-85.919111999999998</v>
      </c>
      <c r="AA687" t="s">
        <v>11758</v>
      </c>
      <c r="AB687" s="5" t="str">
        <f t="shared" si="120"/>
        <v xml:space="preserve">[686, 686, 1000067,1000067,"First Christian Church", "", "531 Fifth St., Columbus, INDIANA", "39.202976", "-85.919112" ,[null, "", "", null, false], null], </v>
      </c>
    </row>
    <row r="688" spans="1:28">
      <c r="A688">
        <f t="shared" si="112"/>
        <v>687</v>
      </c>
      <c r="B688" s="1">
        <v>704</v>
      </c>
      <c r="C688" t="s">
        <v>8728</v>
      </c>
      <c r="D688" t="s">
        <v>11394</v>
      </c>
      <c r="E688" s="3" t="s">
        <v>7718</v>
      </c>
      <c r="F688" s="3" t="s">
        <v>9452</v>
      </c>
      <c r="G688" t="s">
        <v>5729</v>
      </c>
      <c r="H688">
        <v>20000516</v>
      </c>
      <c r="I688" t="s">
        <v>4507</v>
      </c>
      <c r="J688" s="2" t="str">
        <f t="shared" si="110"/>
        <v>Text</v>
      </c>
      <c r="K688" t="s">
        <v>4508</v>
      </c>
      <c r="L688" s="2" t="str">
        <f t="shared" si="111"/>
        <v>Photos</v>
      </c>
      <c r="M688">
        <v>39.203636000000003</v>
      </c>
      <c r="N688">
        <v>-85.921346999999997</v>
      </c>
      <c r="O688" t="str">
        <f t="shared" si="113"/>
        <v xml:space="preserve">[687, 687, </v>
      </c>
      <c r="P688" s="1" t="str">
        <f t="shared" si="114"/>
        <v>704,</v>
      </c>
      <c r="Q688" s="1" t="str">
        <f t="shared" si="115"/>
        <v>704,</v>
      </c>
      <c r="R688" t="s">
        <v>5108</v>
      </c>
      <c r="S688" t="str">
        <f t="shared" si="116"/>
        <v>Irwin Union Bank and Trust</v>
      </c>
      <c r="T688" t="s">
        <v>5112</v>
      </c>
      <c r="U688" s="1" t="s">
        <v>5112</v>
      </c>
      <c r="V688" t="str">
        <f t="shared" si="117"/>
        <v>500 Washington St., Columbus, INDIANA</v>
      </c>
      <c r="W688" s="4" t="s">
        <v>5112</v>
      </c>
      <c r="X688">
        <f t="shared" si="118"/>
        <v>39.203636000000003</v>
      </c>
      <c r="Y688" t="s">
        <v>5112</v>
      </c>
      <c r="Z688">
        <f t="shared" si="119"/>
        <v>-85.921346999999997</v>
      </c>
      <c r="AA688" t="s">
        <v>11758</v>
      </c>
      <c r="AB688" s="5" t="str">
        <f t="shared" si="120"/>
        <v xml:space="preserve">[687, 687, 704,704,"Irwin Union Bank and Trust", "", "500 Washington St., Columbus, INDIANA", "39.203636", "-85.921347" ,[null, "", "", null, false], null], </v>
      </c>
    </row>
    <row r="689" spans="1:28">
      <c r="A689">
        <f t="shared" si="112"/>
        <v>688</v>
      </c>
      <c r="B689" s="1">
        <v>1000068</v>
      </c>
      <c r="C689" t="s">
        <v>8728</v>
      </c>
      <c r="D689" t="s">
        <v>11394</v>
      </c>
      <c r="E689" s="3" t="s">
        <v>7718</v>
      </c>
      <c r="F689" s="3" t="s">
        <v>9453</v>
      </c>
      <c r="G689" t="s">
        <v>5730</v>
      </c>
      <c r="H689">
        <v>20010103</v>
      </c>
      <c r="I689" t="s">
        <v>4841</v>
      </c>
      <c r="J689" s="2" t="str">
        <f t="shared" si="110"/>
        <v>Text</v>
      </c>
      <c r="K689" t="s">
        <v>4842</v>
      </c>
      <c r="L689" s="2" t="str">
        <f t="shared" si="111"/>
        <v>Photos</v>
      </c>
      <c r="M689">
        <v>39.202111000000002</v>
      </c>
      <c r="N689">
        <v>-85.892054000000002</v>
      </c>
      <c r="O689" t="str">
        <f t="shared" si="113"/>
        <v xml:space="preserve">[688, 688, </v>
      </c>
      <c r="P689" s="1" t="str">
        <f t="shared" si="114"/>
        <v>1000068,</v>
      </c>
      <c r="Q689" s="1" t="str">
        <f t="shared" si="115"/>
        <v>1000068,</v>
      </c>
      <c r="R689" t="s">
        <v>5108</v>
      </c>
      <c r="S689" t="str">
        <f t="shared" si="116"/>
        <v>McDowell, Mabel, Elementary School</v>
      </c>
      <c r="T689" t="s">
        <v>5112</v>
      </c>
      <c r="U689" s="1" t="s">
        <v>5112</v>
      </c>
      <c r="V689" t="str">
        <f t="shared" si="117"/>
        <v>2700 McKinley Ave., Columbus, INDIANA</v>
      </c>
      <c r="W689" s="4" t="s">
        <v>5112</v>
      </c>
      <c r="X689">
        <f t="shared" si="118"/>
        <v>39.202111000000002</v>
      </c>
      <c r="Y689" t="s">
        <v>5112</v>
      </c>
      <c r="Z689">
        <f t="shared" si="119"/>
        <v>-85.892054000000002</v>
      </c>
      <c r="AA689" t="s">
        <v>11758</v>
      </c>
      <c r="AB689" s="5" t="str">
        <f t="shared" si="120"/>
        <v xml:space="preserve">[688, 688, 1000068,1000068,"McDowell, Mabel, Elementary School", "", "2700 McKinley Ave., Columbus, INDIANA", "39.202111", "-85.892054" ,[null, "", "", null, false], null], </v>
      </c>
    </row>
    <row r="690" spans="1:28">
      <c r="A690">
        <f t="shared" si="112"/>
        <v>689</v>
      </c>
      <c r="B690" s="1">
        <v>706</v>
      </c>
      <c r="C690" t="s">
        <v>8728</v>
      </c>
      <c r="D690" t="s">
        <v>11394</v>
      </c>
      <c r="E690" s="3" t="s">
        <v>7718</v>
      </c>
      <c r="F690" s="3" t="s">
        <v>9454</v>
      </c>
      <c r="G690" t="s">
        <v>5114</v>
      </c>
      <c r="H690">
        <v>20000516</v>
      </c>
      <c r="I690" t="s">
        <v>4509</v>
      </c>
      <c r="J690" s="2" t="str">
        <f t="shared" si="110"/>
        <v>Text</v>
      </c>
      <c r="K690" t="s">
        <v>4510</v>
      </c>
      <c r="L690" s="2" t="str">
        <f t="shared" si="111"/>
        <v>Photos</v>
      </c>
      <c r="M690">
        <v>39.201439999999998</v>
      </c>
      <c r="N690">
        <v>-85.921379999999999</v>
      </c>
      <c r="O690" t="str">
        <f t="shared" si="113"/>
        <v xml:space="preserve">[689, 689, </v>
      </c>
      <c r="P690" s="1" t="str">
        <f t="shared" si="114"/>
        <v>706,</v>
      </c>
      <c r="Q690" s="1" t="str">
        <f t="shared" si="115"/>
        <v>706,</v>
      </c>
      <c r="R690" t="s">
        <v>5108</v>
      </c>
      <c r="S690" t="str">
        <f t="shared" si="116"/>
        <v>Miller House</v>
      </c>
      <c r="T690" t="s">
        <v>5112</v>
      </c>
      <c r="U690" s="1" t="s">
        <v>5112</v>
      </c>
      <c r="V690" t="str">
        <f t="shared" si="117"/>
        <v>Address Restricted, Columbus, INDIANA</v>
      </c>
      <c r="W690" s="4" t="s">
        <v>5112</v>
      </c>
      <c r="X690">
        <f t="shared" si="118"/>
        <v>39.201439999999998</v>
      </c>
      <c r="Y690" t="s">
        <v>5112</v>
      </c>
      <c r="Z690">
        <f t="shared" si="119"/>
        <v>-85.921379999999999</v>
      </c>
      <c r="AA690" t="s">
        <v>11758</v>
      </c>
      <c r="AB690" s="5" t="str">
        <f t="shared" si="120"/>
        <v xml:space="preserve">[689, 689, 706,706,"Miller House", "", "Address Restricted, Columbus, INDIANA", "39.20144", "-85.92138" ,[null, "", "", null, false], null], </v>
      </c>
    </row>
    <row r="691" spans="1:28">
      <c r="A691">
        <f t="shared" si="112"/>
        <v>690</v>
      </c>
      <c r="B691" s="1">
        <v>705</v>
      </c>
      <c r="C691" t="s">
        <v>8728</v>
      </c>
      <c r="D691" t="s">
        <v>11394</v>
      </c>
      <c r="E691" s="3" t="s">
        <v>7718</v>
      </c>
      <c r="F691" s="3" t="s">
        <v>9455</v>
      </c>
      <c r="G691" t="s">
        <v>5731</v>
      </c>
      <c r="H691">
        <v>20000516</v>
      </c>
      <c r="I691" t="s">
        <v>4511</v>
      </c>
      <c r="J691" s="2" t="str">
        <f t="shared" si="110"/>
        <v>Text</v>
      </c>
      <c r="K691" t="s">
        <v>4512</v>
      </c>
      <c r="L691" s="2" t="str">
        <f t="shared" si="111"/>
        <v>Photos</v>
      </c>
      <c r="M691">
        <v>39.229837000000003</v>
      </c>
      <c r="N691">
        <v>-85.916139000000001</v>
      </c>
      <c r="O691" t="str">
        <f t="shared" si="113"/>
        <v xml:space="preserve">[690, 690, </v>
      </c>
      <c r="P691" s="1" t="str">
        <f t="shared" si="114"/>
        <v>705,</v>
      </c>
      <c r="Q691" s="1" t="str">
        <f t="shared" si="115"/>
        <v>705,</v>
      </c>
      <c r="R691" t="s">
        <v>5108</v>
      </c>
      <c r="S691" t="str">
        <f t="shared" si="116"/>
        <v>North Christian Church</v>
      </c>
      <c r="T691" t="s">
        <v>5112</v>
      </c>
      <c r="U691" s="1" t="s">
        <v>5112</v>
      </c>
      <c r="V691" t="str">
        <f t="shared" si="117"/>
        <v>850 Tipton Ln., Columbus, INDIANA</v>
      </c>
      <c r="W691" s="4" t="s">
        <v>5112</v>
      </c>
      <c r="X691">
        <f t="shared" si="118"/>
        <v>39.229837000000003</v>
      </c>
      <c r="Y691" t="s">
        <v>5112</v>
      </c>
      <c r="Z691">
        <f t="shared" si="119"/>
        <v>-85.916139000000001</v>
      </c>
      <c r="AA691" t="s">
        <v>11758</v>
      </c>
      <c r="AB691" s="5" t="str">
        <f t="shared" si="120"/>
        <v xml:space="preserve">[690, 690, 705,705,"North Christian Church", "", "850 Tipton Ln., Columbus, INDIANA", "39.229837", "-85.916139" ,[null, "", "", null, false], null], </v>
      </c>
    </row>
    <row r="692" spans="1:28">
      <c r="A692">
        <f t="shared" si="112"/>
        <v>691</v>
      </c>
      <c r="B692" s="1">
        <v>87000838</v>
      </c>
      <c r="C692" t="s">
        <v>8728</v>
      </c>
      <c r="D692" t="s">
        <v>11395</v>
      </c>
      <c r="E692" s="3" t="s">
        <v>7792</v>
      </c>
      <c r="F692" s="3" t="s">
        <v>9456</v>
      </c>
      <c r="G692" t="s">
        <v>5732</v>
      </c>
      <c r="H692">
        <v>19870227</v>
      </c>
      <c r="I692" t="s">
        <v>2792</v>
      </c>
      <c r="J692" s="2" t="str">
        <f t="shared" si="110"/>
        <v>Text</v>
      </c>
      <c r="K692" t="s">
        <v>2793</v>
      </c>
      <c r="L692" s="2" t="str">
        <f t="shared" si="111"/>
        <v>Photos</v>
      </c>
      <c r="M692">
        <v>40.760035999999999</v>
      </c>
      <c r="N692">
        <v>-86.353200999999999</v>
      </c>
      <c r="O692" t="str">
        <f t="shared" si="113"/>
        <v xml:space="preserve">[691, 691, </v>
      </c>
      <c r="P692" s="1" t="str">
        <f t="shared" si="114"/>
        <v>87000838,</v>
      </c>
      <c r="Q692" s="1" t="str">
        <f t="shared" si="115"/>
        <v>87000838,</v>
      </c>
      <c r="R692" t="s">
        <v>5108</v>
      </c>
      <c r="S692" t="str">
        <f t="shared" si="116"/>
        <v>Spencer Park Dentzel Carousel</v>
      </c>
      <c r="T692" t="s">
        <v>5112</v>
      </c>
      <c r="U692" s="1" t="s">
        <v>5112</v>
      </c>
      <c r="V692" t="str">
        <f t="shared" si="117"/>
        <v>Riverside Park, Logansport, INDIANA</v>
      </c>
      <c r="W692" s="4" t="s">
        <v>5112</v>
      </c>
      <c r="X692">
        <f t="shared" si="118"/>
        <v>40.760035999999999</v>
      </c>
      <c r="Y692" t="s">
        <v>5112</v>
      </c>
      <c r="Z692">
        <f t="shared" si="119"/>
        <v>-86.353200999999999</v>
      </c>
      <c r="AA692" t="s">
        <v>11758</v>
      </c>
      <c r="AB692" s="5" t="str">
        <f t="shared" si="120"/>
        <v xml:space="preserve">[691, 691, 87000838,87000838,"Spencer Park Dentzel Carousel", "", "Riverside Park, Logansport, INDIANA", "40.760036", "-86.353201" ,[null, "", "", null, false], null], </v>
      </c>
    </row>
    <row r="693" spans="1:28">
      <c r="A693">
        <f t="shared" si="112"/>
        <v>692</v>
      </c>
      <c r="B693" s="1">
        <v>78000029</v>
      </c>
      <c r="C693" t="s">
        <v>8728</v>
      </c>
      <c r="D693" t="s">
        <v>11396</v>
      </c>
      <c r="E693" s="3" t="s">
        <v>7793</v>
      </c>
      <c r="F693" s="3" t="s">
        <v>9457</v>
      </c>
      <c r="G693" t="s">
        <v>5733</v>
      </c>
      <c r="H693">
        <v>19780921</v>
      </c>
      <c r="I693" t="s">
        <v>4723</v>
      </c>
      <c r="J693" s="2" t="str">
        <f t="shared" si="110"/>
        <v>Text</v>
      </c>
      <c r="K693" t="s">
        <v>4724</v>
      </c>
      <c r="L693" s="2" t="str">
        <f t="shared" si="111"/>
        <v>Photos</v>
      </c>
      <c r="M693">
        <v>41.355817000000002</v>
      </c>
      <c r="N693">
        <v>-85.057484000000002</v>
      </c>
      <c r="O693" t="str">
        <f t="shared" si="113"/>
        <v xml:space="preserve">[692, 692, </v>
      </c>
      <c r="P693" s="1" t="str">
        <f t="shared" si="114"/>
        <v>78000029,</v>
      </c>
      <c r="Q693" s="1" t="str">
        <f t="shared" si="115"/>
        <v>78000029,</v>
      </c>
      <c r="R693" t="s">
        <v>5108</v>
      </c>
      <c r="S693" t="str">
        <f t="shared" si="116"/>
        <v>Auburn Cord Duesenberg Automobile Facility</v>
      </c>
      <c r="T693" t="s">
        <v>5112</v>
      </c>
      <c r="U693" s="1" t="s">
        <v>5112</v>
      </c>
      <c r="V693" t="str">
        <f t="shared" si="117"/>
        <v>1600 South Wayne Street, Auburn, INDIANA</v>
      </c>
      <c r="W693" s="4" t="s">
        <v>5112</v>
      </c>
      <c r="X693">
        <f t="shared" si="118"/>
        <v>41.355817000000002</v>
      </c>
      <c r="Y693" t="s">
        <v>5112</v>
      </c>
      <c r="Z693">
        <f t="shared" si="119"/>
        <v>-85.057484000000002</v>
      </c>
      <c r="AA693" t="s">
        <v>11758</v>
      </c>
      <c r="AB693" s="5" t="str">
        <f t="shared" si="120"/>
        <v xml:space="preserve">[692, 692, 78000029,78000029,"Auburn Cord Duesenberg Automobile Facility", "", "1600 South Wayne Street, Auburn, INDIANA", "41.355817", "-85.057484" ,[null, "", "", null, false], null], </v>
      </c>
    </row>
    <row r="694" spans="1:28">
      <c r="A694">
        <f t="shared" si="112"/>
        <v>693</v>
      </c>
      <c r="B694" s="1">
        <v>71000005</v>
      </c>
      <c r="C694" t="s">
        <v>8728</v>
      </c>
      <c r="D694" t="s">
        <v>8022</v>
      </c>
      <c r="E694" s="3" t="s">
        <v>7794</v>
      </c>
      <c r="F694" s="3" t="s">
        <v>9458</v>
      </c>
      <c r="G694" t="s">
        <v>5734</v>
      </c>
      <c r="H694">
        <v>19710805</v>
      </c>
      <c r="I694" t="s">
        <v>3908</v>
      </c>
      <c r="J694" s="2" t="str">
        <f t="shared" si="110"/>
        <v>Text</v>
      </c>
      <c r="K694" t="s">
        <v>3909</v>
      </c>
      <c r="L694" s="2" t="str">
        <f t="shared" si="111"/>
        <v>Photos</v>
      </c>
      <c r="M694">
        <v>39.053179999999998</v>
      </c>
      <c r="N694">
        <v>-84.901270999999994</v>
      </c>
      <c r="O694" t="str">
        <f t="shared" si="113"/>
        <v xml:space="preserve">[693, 693, </v>
      </c>
      <c r="P694" s="1" t="str">
        <f t="shared" si="114"/>
        <v>71000005,</v>
      </c>
      <c r="Q694" s="1" t="str">
        <f t="shared" si="115"/>
        <v>71000005,</v>
      </c>
      <c r="R694" t="s">
        <v>5108</v>
      </c>
      <c r="S694" t="str">
        <f t="shared" si="116"/>
        <v>Hillforest (Forest Hill)</v>
      </c>
      <c r="T694" t="s">
        <v>5112</v>
      </c>
      <c r="U694" s="1" t="s">
        <v>5112</v>
      </c>
      <c r="V694" t="str">
        <f t="shared" si="117"/>
        <v>213 5th St., Aurora, INDIANA</v>
      </c>
      <c r="W694" s="4" t="s">
        <v>5112</v>
      </c>
      <c r="X694">
        <f t="shared" si="118"/>
        <v>39.053179999999998</v>
      </c>
      <c r="Y694" t="s">
        <v>5112</v>
      </c>
      <c r="Z694">
        <f t="shared" si="119"/>
        <v>-84.901270999999994</v>
      </c>
      <c r="AA694" t="s">
        <v>11758</v>
      </c>
      <c r="AB694" s="5" t="str">
        <f t="shared" si="120"/>
        <v xml:space="preserve">[693, 693, 71000005,71000005,"Hillforest (Forest Hill)", "", "213 5th St., Aurora, INDIANA", "39.05318", "-84.901271" ,[null, "", "", null, false], null], </v>
      </c>
    </row>
    <row r="695" spans="1:28">
      <c r="A695">
        <f t="shared" si="112"/>
        <v>694</v>
      </c>
      <c r="B695" s="1">
        <v>92000678</v>
      </c>
      <c r="C695" t="s">
        <v>8728</v>
      </c>
      <c r="D695" t="s">
        <v>11280</v>
      </c>
      <c r="E695" s="3" t="s">
        <v>7443</v>
      </c>
      <c r="F695" s="3" t="s">
        <v>9459</v>
      </c>
      <c r="G695" t="s">
        <v>5735</v>
      </c>
      <c r="H695">
        <v>19920617</v>
      </c>
      <c r="I695" t="s">
        <v>3814</v>
      </c>
      <c r="J695" s="2" t="str">
        <f t="shared" si="110"/>
        <v>Text</v>
      </c>
      <c r="K695" t="s">
        <v>3815</v>
      </c>
      <c r="L695" s="2" t="str">
        <f t="shared" si="111"/>
        <v>Photos</v>
      </c>
      <c r="M695">
        <v>40.552439</v>
      </c>
      <c r="N695">
        <v>-85.660221000000007</v>
      </c>
      <c r="O695" t="str">
        <f t="shared" si="113"/>
        <v xml:space="preserve">[694, 694, </v>
      </c>
      <c r="P695" s="1" t="str">
        <f t="shared" si="114"/>
        <v>92000678,</v>
      </c>
      <c r="Q695" s="1" t="str">
        <f t="shared" si="115"/>
        <v>92000678,</v>
      </c>
      <c r="R695" t="s">
        <v>5108</v>
      </c>
      <c r="S695" t="str">
        <f t="shared" si="116"/>
        <v>Webster, George, Jr. and Marie Daugherty, House</v>
      </c>
      <c r="T695" t="s">
        <v>5112</v>
      </c>
      <c r="U695" s="1" t="s">
        <v>5112</v>
      </c>
      <c r="V695" t="str">
        <f t="shared" si="117"/>
        <v>926 S. Washington St., Marion, INDIANA</v>
      </c>
      <c r="W695" s="4" t="s">
        <v>5112</v>
      </c>
      <c r="X695">
        <f t="shared" si="118"/>
        <v>40.552439</v>
      </c>
      <c r="Y695" t="s">
        <v>5112</v>
      </c>
      <c r="Z695">
        <f t="shared" si="119"/>
        <v>-85.660221000000007</v>
      </c>
      <c r="AA695" t="s">
        <v>11758</v>
      </c>
      <c r="AB695" s="5" t="str">
        <f t="shared" si="120"/>
        <v xml:space="preserve">[694, 694, 92000678,92000678,"Webster, George, Jr. and Marie Daugherty, House", "", "926 S. Washington St., Marion, INDIANA", "40.552439", "-85.660221" ,[null, "", "", null, false], null], </v>
      </c>
    </row>
    <row r="696" spans="1:28">
      <c r="A696">
        <f t="shared" si="112"/>
        <v>695</v>
      </c>
      <c r="B696" s="1">
        <v>93001410</v>
      </c>
      <c r="C696" t="s">
        <v>8728</v>
      </c>
      <c r="D696" t="s">
        <v>8322</v>
      </c>
      <c r="E696" s="3" t="s">
        <v>7795</v>
      </c>
      <c r="F696" s="3" t="s">
        <v>9460</v>
      </c>
      <c r="G696" t="s">
        <v>5736</v>
      </c>
      <c r="H696">
        <v>19931215</v>
      </c>
      <c r="I696" t="s">
        <v>3832</v>
      </c>
      <c r="J696" s="2" t="str">
        <f t="shared" si="110"/>
        <v>Text</v>
      </c>
      <c r="K696" t="s">
        <v>3833</v>
      </c>
      <c r="L696" s="2" t="str">
        <f t="shared" si="111"/>
        <v>Photos</v>
      </c>
      <c r="M696">
        <v>38.831806999999998</v>
      </c>
      <c r="N696">
        <v>-85.509045</v>
      </c>
      <c r="O696" t="str">
        <f t="shared" si="113"/>
        <v xml:space="preserve">[695, 695, </v>
      </c>
      <c r="P696" s="1" t="str">
        <f t="shared" si="114"/>
        <v>93001410,</v>
      </c>
      <c r="Q696" s="1" t="str">
        <f t="shared" si="115"/>
        <v>93001410,</v>
      </c>
      <c r="R696" t="s">
        <v>5108</v>
      </c>
      <c r="S696" t="str">
        <f t="shared" si="116"/>
        <v>Eleutherian College</v>
      </c>
      <c r="T696" t="s">
        <v>5112</v>
      </c>
      <c r="U696" s="1" t="s">
        <v>5112</v>
      </c>
      <c r="V696" t="str">
        <f t="shared" si="117"/>
        <v>IN 250, Lancaster, INDIANA</v>
      </c>
      <c r="W696" s="4" t="s">
        <v>5112</v>
      </c>
      <c r="X696">
        <f t="shared" si="118"/>
        <v>38.831806999999998</v>
      </c>
      <c r="Y696" t="s">
        <v>5112</v>
      </c>
      <c r="Z696">
        <f t="shared" si="119"/>
        <v>-85.509045</v>
      </c>
      <c r="AA696" t="s">
        <v>11758</v>
      </c>
      <c r="AB696" s="5" t="str">
        <f t="shared" si="120"/>
        <v xml:space="preserve">[695, 695, 93001410,93001410,"Eleutherian College", "", "IN 250, Lancaster, INDIANA", "38.831807", "-85.509045" ,[null, "", "", null, false], null], </v>
      </c>
    </row>
    <row r="697" spans="1:28">
      <c r="A697">
        <f t="shared" si="112"/>
        <v>696</v>
      </c>
      <c r="B697" s="1">
        <v>94001191</v>
      </c>
      <c r="C697" t="s">
        <v>8728</v>
      </c>
      <c r="D697" t="s">
        <v>8322</v>
      </c>
      <c r="E697" s="3" t="s">
        <v>7796</v>
      </c>
      <c r="F697" s="3" t="s">
        <v>9461</v>
      </c>
      <c r="G697" t="s">
        <v>5737</v>
      </c>
      <c r="H697">
        <v>19940419</v>
      </c>
      <c r="I697" t="s">
        <v>4066</v>
      </c>
      <c r="J697" s="2" t="str">
        <f t="shared" si="110"/>
        <v>Text</v>
      </c>
      <c r="K697" t="s">
        <v>4067</v>
      </c>
      <c r="L697" s="2" t="str">
        <f t="shared" si="111"/>
        <v>Photos</v>
      </c>
      <c r="M697">
        <v>38.735407000000002</v>
      </c>
      <c r="N697">
        <v>-85.385098999999997</v>
      </c>
      <c r="O697" t="str">
        <f t="shared" si="113"/>
        <v xml:space="preserve">[696, 696, </v>
      </c>
      <c r="P697" s="1" t="str">
        <f t="shared" si="114"/>
        <v>94001191,</v>
      </c>
      <c r="Q697" s="1" t="str">
        <f t="shared" si="115"/>
        <v>94001191,</v>
      </c>
      <c r="R697" t="s">
        <v>5108</v>
      </c>
      <c r="S697" t="str">
        <f t="shared" si="116"/>
        <v>Lanier Mansion</v>
      </c>
      <c r="T697" t="s">
        <v>5112</v>
      </c>
      <c r="U697" s="1" t="s">
        <v>5112</v>
      </c>
      <c r="V697" t="str">
        <f t="shared" si="117"/>
        <v>511 W. First St., Madison, INDIANA</v>
      </c>
      <c r="W697" s="4" t="s">
        <v>5112</v>
      </c>
      <c r="X697">
        <f t="shared" si="118"/>
        <v>38.735407000000002</v>
      </c>
      <c r="Y697" t="s">
        <v>5112</v>
      </c>
      <c r="Z697">
        <f t="shared" si="119"/>
        <v>-85.385098999999997</v>
      </c>
      <c r="AA697" t="s">
        <v>11758</v>
      </c>
      <c r="AB697" s="5" t="str">
        <f t="shared" si="120"/>
        <v xml:space="preserve">[696, 696, 94001191,94001191,"Lanier Mansion", "", "511 W. First St., Madison, INDIANA", "38.735407", "-85.385099" ,[null, "", "", null, false], null], </v>
      </c>
    </row>
    <row r="698" spans="1:28">
      <c r="A698">
        <f t="shared" si="112"/>
        <v>697</v>
      </c>
      <c r="B698" s="1">
        <v>73000020</v>
      </c>
      <c r="C698" t="s">
        <v>8728</v>
      </c>
      <c r="D698" t="s">
        <v>8322</v>
      </c>
      <c r="E698" s="3" t="s">
        <v>7796</v>
      </c>
      <c r="F698" s="3" t="s">
        <v>9462</v>
      </c>
      <c r="G698" t="s">
        <v>5738</v>
      </c>
      <c r="H698">
        <v>19730525</v>
      </c>
      <c r="I698" t="s">
        <v>4769</v>
      </c>
      <c r="J698" s="2" t="str">
        <f t="shared" si="110"/>
        <v>Text</v>
      </c>
      <c r="K698" t="s">
        <v>4770</v>
      </c>
      <c r="L698" s="2" t="str">
        <f t="shared" si="111"/>
        <v>Photos</v>
      </c>
      <c r="M698">
        <v>38.735892999999997</v>
      </c>
      <c r="N698">
        <v>-85.379958000000002</v>
      </c>
      <c r="O698" t="str">
        <f t="shared" si="113"/>
        <v xml:space="preserve">[697, 697, </v>
      </c>
      <c r="P698" s="1" t="str">
        <f t="shared" si="114"/>
        <v>73000020,</v>
      </c>
      <c r="Q698" s="1" t="str">
        <f t="shared" si="115"/>
        <v>73000020,</v>
      </c>
      <c r="R698" t="s">
        <v>5108</v>
      </c>
      <c r="S698" t="str">
        <f t="shared" si="116"/>
        <v>Madison Historic District</v>
      </c>
      <c r="T698" t="s">
        <v>5112</v>
      </c>
      <c r="U698" s="1" t="s">
        <v>5112</v>
      </c>
      <c r="V698" t="str">
        <f t="shared" si="117"/>
        <v>Roughly bounded by Crooked Creek, Springdale Cemetery, Michigan, New Hill and Telegraph Hill Rds., and Ohio River, Madison, INDIANA</v>
      </c>
      <c r="W698" s="4" t="s">
        <v>5112</v>
      </c>
      <c r="X698">
        <f t="shared" si="118"/>
        <v>38.735892999999997</v>
      </c>
      <c r="Y698" t="s">
        <v>5112</v>
      </c>
      <c r="Z698">
        <f t="shared" si="119"/>
        <v>-85.379958000000002</v>
      </c>
      <c r="AA698" t="s">
        <v>11758</v>
      </c>
      <c r="AB698" s="5" t="str">
        <f t="shared" si="120"/>
        <v xml:space="preserve">[697, 697, 73000020,73000020,"Madison Historic District", "", "Roughly bounded by Crooked Creek, Springdale Cemetery, Michigan, New Hill and Telegraph Hill Rds., and Ohio River, Madison, INDIANA", "38.735893", "-85.379958" ,[null, "", "", null, false], null], </v>
      </c>
    </row>
    <row r="699" spans="1:28">
      <c r="A699">
        <f t="shared" si="112"/>
        <v>698</v>
      </c>
      <c r="B699" s="1">
        <v>94001190</v>
      </c>
      <c r="C699" t="s">
        <v>8728</v>
      </c>
      <c r="D699" t="s">
        <v>8322</v>
      </c>
      <c r="E699" s="3" t="s">
        <v>7796</v>
      </c>
      <c r="F699" s="3" t="s">
        <v>9463</v>
      </c>
      <c r="G699" t="s">
        <v>5739</v>
      </c>
      <c r="H699">
        <v>19940419</v>
      </c>
      <c r="I699" t="s">
        <v>4064</v>
      </c>
      <c r="J699" s="2" t="str">
        <f t="shared" si="110"/>
        <v>Text</v>
      </c>
      <c r="K699" t="s">
        <v>4065</v>
      </c>
      <c r="L699" s="2" t="str">
        <f t="shared" si="111"/>
        <v>Photos</v>
      </c>
      <c r="M699">
        <v>38.734611999999998</v>
      </c>
      <c r="N699">
        <v>-85.382908999999998</v>
      </c>
      <c r="O699" t="str">
        <f t="shared" si="113"/>
        <v xml:space="preserve">[698, 698, </v>
      </c>
      <c r="P699" s="1" t="str">
        <f t="shared" si="114"/>
        <v>94001190,</v>
      </c>
      <c r="Q699" s="1" t="str">
        <f t="shared" si="115"/>
        <v>94001190,</v>
      </c>
      <c r="R699" t="s">
        <v>5108</v>
      </c>
      <c r="S699" t="str">
        <f t="shared" si="116"/>
        <v>Shrewsbury, Charles L., House</v>
      </c>
      <c r="T699" t="s">
        <v>5112</v>
      </c>
      <c r="U699" s="1" t="s">
        <v>5112</v>
      </c>
      <c r="V699" t="str">
        <f t="shared" si="117"/>
        <v>301 W. First St., Madison, INDIANA</v>
      </c>
      <c r="W699" s="4" t="s">
        <v>5112</v>
      </c>
      <c r="X699">
        <f t="shared" si="118"/>
        <v>38.734611999999998</v>
      </c>
      <c r="Y699" t="s">
        <v>5112</v>
      </c>
      <c r="Z699">
        <f t="shared" si="119"/>
        <v>-85.382908999999998</v>
      </c>
      <c r="AA699" t="s">
        <v>11758</v>
      </c>
      <c r="AB699" s="5" t="str">
        <f t="shared" si="120"/>
        <v xml:space="preserve">[698, 698, 94001190,94001190,"Shrewsbury, Charles L., House", "", "301 W. First St., Madison, INDIANA", "38.734612", "-85.382909" ,[null, "", "", null, false], null], </v>
      </c>
    </row>
    <row r="700" spans="1:28">
      <c r="A700">
        <f t="shared" si="112"/>
        <v>699</v>
      </c>
      <c r="B700" s="1">
        <v>66000018</v>
      </c>
      <c r="C700" t="s">
        <v>8728</v>
      </c>
      <c r="D700" t="s">
        <v>11383</v>
      </c>
      <c r="E700" s="3" t="s">
        <v>7797</v>
      </c>
      <c r="F700" s="3" t="s">
        <v>9464</v>
      </c>
      <c r="G700" t="s">
        <v>5740</v>
      </c>
      <c r="H700">
        <v>19661015</v>
      </c>
      <c r="I700" t="s">
        <v>236</v>
      </c>
      <c r="J700" s="2" t="str">
        <f t="shared" si="110"/>
        <v>Text</v>
      </c>
      <c r="K700" t="s">
        <v>237</v>
      </c>
      <c r="L700" s="2" t="str">
        <f t="shared" si="111"/>
        <v>Photos</v>
      </c>
      <c r="M700">
        <v>38.685344999999998</v>
      </c>
      <c r="N700">
        <v>-87.526066999999998</v>
      </c>
      <c r="O700" t="str">
        <f t="shared" si="113"/>
        <v xml:space="preserve">[699, 699, </v>
      </c>
      <c r="P700" s="1" t="str">
        <f t="shared" si="114"/>
        <v>66000018,</v>
      </c>
      <c r="Q700" s="1" t="str">
        <f t="shared" si="115"/>
        <v>66000018,</v>
      </c>
      <c r="R700" t="s">
        <v>5108</v>
      </c>
      <c r="S700" t="str">
        <f t="shared" si="116"/>
        <v>Harrison, William Henry, Home</v>
      </c>
      <c r="T700" t="s">
        <v>5112</v>
      </c>
      <c r="U700" s="1" t="s">
        <v>5112</v>
      </c>
      <c r="V700" t="str">
        <f t="shared" si="117"/>
        <v>3 W. Scott St., Vincennes, INDIANA</v>
      </c>
      <c r="W700" s="4" t="s">
        <v>5112</v>
      </c>
      <c r="X700">
        <f t="shared" si="118"/>
        <v>38.685344999999998</v>
      </c>
      <c r="Y700" t="s">
        <v>5112</v>
      </c>
      <c r="Z700">
        <f t="shared" si="119"/>
        <v>-87.526066999999998</v>
      </c>
      <c r="AA700" t="s">
        <v>11758</v>
      </c>
      <c r="AB700" s="5" t="str">
        <f t="shared" si="120"/>
        <v xml:space="preserve">[699, 699, 66000018,66000018,"Harrison, William Henry, Home", "", "3 W. Scott St., Vincennes, INDIANA", "38.685345", "-87.526067" ,[null, "", "", null, false], null], </v>
      </c>
    </row>
    <row r="701" spans="1:28">
      <c r="A701">
        <f t="shared" si="112"/>
        <v>700</v>
      </c>
      <c r="B701" s="1">
        <v>83003570</v>
      </c>
      <c r="C701" t="s">
        <v>8728</v>
      </c>
      <c r="D701" t="s">
        <v>11294</v>
      </c>
      <c r="E701" s="3" t="s">
        <v>7798</v>
      </c>
      <c r="F701" s="3" t="s">
        <v>9465</v>
      </c>
      <c r="G701" t="s">
        <v>5741</v>
      </c>
      <c r="H701">
        <v>19831208</v>
      </c>
      <c r="I701" t="s">
        <v>4232</v>
      </c>
      <c r="J701" s="2" t="str">
        <f t="shared" si="110"/>
        <v>Text</v>
      </c>
      <c r="K701" t="s">
        <v>4233</v>
      </c>
      <c r="L701" s="2" t="str">
        <f t="shared" si="111"/>
        <v>Photos</v>
      </c>
      <c r="M701">
        <v>41.682172999999999</v>
      </c>
      <c r="N701">
        <v>-87.523002000000005</v>
      </c>
      <c r="O701" t="str">
        <f t="shared" si="113"/>
        <v xml:space="preserve">[700, 700, </v>
      </c>
      <c r="P701" s="1" t="str">
        <f t="shared" si="114"/>
        <v>83003570,</v>
      </c>
      <c r="Q701" s="1" t="str">
        <f t="shared" si="115"/>
        <v>83003570,</v>
      </c>
      <c r="R701" t="s">
        <v>5108</v>
      </c>
      <c r="S701" t="str">
        <f t="shared" si="116"/>
        <v>SS CLIPPER</v>
      </c>
      <c r="T701" t="s">
        <v>5112</v>
      </c>
      <c r="U701" s="1" t="s">
        <v>5112</v>
      </c>
      <c r="V701" t="str">
        <f t="shared" si="117"/>
        <v>Hammond Marina, Hammond, INDIANA</v>
      </c>
      <c r="W701" s="4" t="s">
        <v>5112</v>
      </c>
      <c r="X701">
        <f t="shared" si="118"/>
        <v>41.682172999999999</v>
      </c>
      <c r="Y701" t="s">
        <v>5112</v>
      </c>
      <c r="Z701">
        <f t="shared" si="119"/>
        <v>-87.523002000000005</v>
      </c>
      <c r="AA701" t="s">
        <v>11758</v>
      </c>
      <c r="AB701" s="5" t="str">
        <f t="shared" si="120"/>
        <v xml:space="preserve">[700, 700, 83003570,83003570,"SS CLIPPER", "", "Hammond Marina, Hammond, INDIANA", "41.682173", "-87.523002" ,[null, "", "", null, false], null], </v>
      </c>
    </row>
    <row r="702" spans="1:28">
      <c r="A702">
        <f t="shared" si="112"/>
        <v>701</v>
      </c>
      <c r="B702" s="1">
        <v>87000839</v>
      </c>
      <c r="C702" t="s">
        <v>8728</v>
      </c>
      <c r="D702" t="s">
        <v>7443</v>
      </c>
      <c r="E702" s="3" t="s">
        <v>7799</v>
      </c>
      <c r="F702" s="3" t="s">
        <v>9466</v>
      </c>
      <c r="G702" t="s">
        <v>5742</v>
      </c>
      <c r="H702">
        <v>19870227</v>
      </c>
      <c r="I702" t="s">
        <v>3030</v>
      </c>
      <c r="J702" s="2" t="str">
        <f t="shared" si="110"/>
        <v>Text</v>
      </c>
      <c r="K702" t="s">
        <v>3031</v>
      </c>
      <c r="L702" s="2" t="str">
        <f t="shared" si="111"/>
        <v>Photos</v>
      </c>
      <c r="M702">
        <v>39.810167</v>
      </c>
      <c r="N702">
        <v>-86.156706999999997</v>
      </c>
      <c r="O702" t="str">
        <f t="shared" si="113"/>
        <v xml:space="preserve">[701, 701, </v>
      </c>
      <c r="P702" s="1" t="str">
        <f t="shared" si="114"/>
        <v>87000839,</v>
      </c>
      <c r="Q702" s="1" t="str">
        <f t="shared" si="115"/>
        <v>87000839,</v>
      </c>
      <c r="R702" t="s">
        <v>5108</v>
      </c>
      <c r="S702" t="str">
        <f t="shared" si="116"/>
        <v>Broad Ripple Park Carousel</v>
      </c>
      <c r="T702" t="s">
        <v>5112</v>
      </c>
      <c r="U702" s="1" t="s">
        <v>5112</v>
      </c>
      <c r="V702" t="str">
        <f t="shared" si="117"/>
        <v>Meridian and Thirtieth Sts., Indianapolis, INDIANA</v>
      </c>
      <c r="W702" s="4" t="s">
        <v>5112</v>
      </c>
      <c r="X702">
        <f t="shared" si="118"/>
        <v>39.810167</v>
      </c>
      <c r="Y702" t="s">
        <v>5112</v>
      </c>
      <c r="Z702">
        <f t="shared" si="119"/>
        <v>-86.156706999999997</v>
      </c>
      <c r="AA702" t="s">
        <v>11758</v>
      </c>
      <c r="AB702" s="5" t="str">
        <f t="shared" si="120"/>
        <v xml:space="preserve">[701, 701, 87000839,87000839,"Broad Ripple Park Carousel", "", "Meridian and Thirtieth Sts., Indianapolis, INDIANA", "39.810167", "-86.156707" ,[null, "", "", null, false], null], </v>
      </c>
    </row>
    <row r="703" spans="1:28">
      <c r="A703">
        <f t="shared" si="112"/>
        <v>702</v>
      </c>
      <c r="B703" s="1">
        <v>83003573</v>
      </c>
      <c r="C703" t="s">
        <v>8728</v>
      </c>
      <c r="D703" t="s">
        <v>7443</v>
      </c>
      <c r="E703" s="3" t="s">
        <v>7799</v>
      </c>
      <c r="F703" s="3" t="s">
        <v>9467</v>
      </c>
      <c r="G703" t="s">
        <v>5743</v>
      </c>
      <c r="H703">
        <v>19831222</v>
      </c>
      <c r="I703" t="s">
        <v>2740</v>
      </c>
      <c r="J703" s="2" t="str">
        <f t="shared" si="110"/>
        <v>Text</v>
      </c>
      <c r="K703" t="s">
        <v>2741</v>
      </c>
      <c r="L703" s="2" t="str">
        <f t="shared" si="111"/>
        <v>Photos</v>
      </c>
      <c r="M703">
        <v>39.826337000000002</v>
      </c>
      <c r="N703">
        <v>-86.163973999999996</v>
      </c>
      <c r="O703" t="str">
        <f t="shared" si="113"/>
        <v xml:space="preserve">[702, 702, </v>
      </c>
      <c r="P703" s="1" t="str">
        <f t="shared" si="114"/>
        <v>83003573,</v>
      </c>
      <c r="Q703" s="1" t="str">
        <f t="shared" si="115"/>
        <v>83003573,</v>
      </c>
      <c r="R703" t="s">
        <v>5108</v>
      </c>
      <c r="S703" t="str">
        <f t="shared" si="116"/>
        <v>Butler Fieldhouse</v>
      </c>
      <c r="T703" t="s">
        <v>5112</v>
      </c>
      <c r="U703" s="1" t="s">
        <v>5112</v>
      </c>
      <c r="V703" t="str">
        <f t="shared" si="117"/>
        <v>Butler University campus, 49th St., and Boulevard Pl., Indianapolis, INDIANA</v>
      </c>
      <c r="W703" s="4" t="s">
        <v>5112</v>
      </c>
      <c r="X703">
        <f t="shared" si="118"/>
        <v>39.826337000000002</v>
      </c>
      <c r="Y703" t="s">
        <v>5112</v>
      </c>
      <c r="Z703">
        <f t="shared" si="119"/>
        <v>-86.163973999999996</v>
      </c>
      <c r="AA703" t="s">
        <v>11758</v>
      </c>
      <c r="AB703" s="5" t="str">
        <f t="shared" si="120"/>
        <v xml:space="preserve">[702, 702, 83003573,83003573,"Butler Fieldhouse", "", "Butler University campus, 49th St., and Boulevard Pl., Indianapolis, INDIANA", "39.826337", "-86.163974" ,[null, "", "", null, false], null], </v>
      </c>
    </row>
    <row r="704" spans="1:28">
      <c r="A704">
        <f t="shared" si="112"/>
        <v>703</v>
      </c>
      <c r="B704" s="1">
        <v>66000010</v>
      </c>
      <c r="C704" t="s">
        <v>8728</v>
      </c>
      <c r="D704" t="s">
        <v>7443</v>
      </c>
      <c r="E704" s="3" t="s">
        <v>7799</v>
      </c>
      <c r="F704" s="3" t="s">
        <v>9468</v>
      </c>
      <c r="G704" t="s">
        <v>5744</v>
      </c>
      <c r="H704">
        <v>19661015</v>
      </c>
      <c r="I704" t="s">
        <v>144</v>
      </c>
      <c r="J704" s="2" t="str">
        <f t="shared" si="110"/>
        <v>Text</v>
      </c>
      <c r="K704" t="s">
        <v>145</v>
      </c>
      <c r="L704" s="2" t="str">
        <f t="shared" si="111"/>
        <v>Photos</v>
      </c>
      <c r="M704">
        <v>39.783892999999999</v>
      </c>
      <c r="N704">
        <v>-86.153977999999995</v>
      </c>
      <c r="O704" t="str">
        <f t="shared" si="113"/>
        <v xml:space="preserve">[703, 703, </v>
      </c>
      <c r="P704" s="1" t="str">
        <f t="shared" si="114"/>
        <v>66000010,</v>
      </c>
      <c r="Q704" s="1" t="str">
        <f t="shared" si="115"/>
        <v>66000010,</v>
      </c>
      <c r="R704" t="s">
        <v>5108</v>
      </c>
      <c r="S704" t="str">
        <f t="shared" si="116"/>
        <v>Harrison, Benjamin, House</v>
      </c>
      <c r="T704" t="s">
        <v>5112</v>
      </c>
      <c r="U704" s="1" t="s">
        <v>5112</v>
      </c>
      <c r="V704" t="str">
        <f t="shared" si="117"/>
        <v>1204 N. Delaware St., Indianapolis, INDIANA</v>
      </c>
      <c r="W704" s="4" t="s">
        <v>5112</v>
      </c>
      <c r="X704">
        <f t="shared" si="118"/>
        <v>39.783892999999999</v>
      </c>
      <c r="Y704" t="s">
        <v>5112</v>
      </c>
      <c r="Z704">
        <f t="shared" si="119"/>
        <v>-86.153977999999995</v>
      </c>
      <c r="AA704" t="s">
        <v>11758</v>
      </c>
      <c r="AB704" s="5" t="str">
        <f t="shared" si="120"/>
        <v xml:space="preserve">[703, 703, 66000010,66000010,"Harrison, Benjamin, House", "", "1204 N. Delaware St., Indianapolis, INDIANA", "39.783893", "-86.153978" ,[null, "", "", null, false], null], </v>
      </c>
    </row>
    <row r="705" spans="1:28">
      <c r="A705">
        <f t="shared" si="112"/>
        <v>704</v>
      </c>
      <c r="B705" s="1">
        <v>89001404</v>
      </c>
      <c r="C705" t="s">
        <v>8728</v>
      </c>
      <c r="D705" t="s">
        <v>7443</v>
      </c>
      <c r="E705" s="3" t="s">
        <v>7799</v>
      </c>
      <c r="F705" s="3" t="s">
        <v>9469</v>
      </c>
      <c r="G705" t="s">
        <v>5745</v>
      </c>
      <c r="H705">
        <v>19890925</v>
      </c>
      <c r="I705" t="s">
        <v>3796</v>
      </c>
      <c r="J705" s="2" t="str">
        <f t="shared" ref="J705:J768" si="121">HYPERLINK(I705,"Text")</f>
        <v>Text</v>
      </c>
      <c r="K705" t="s">
        <v>3797</v>
      </c>
      <c r="L705" s="2" t="str">
        <f t="shared" ref="L705:L768" si="122">HYPERLINK(K705,"Photos")</f>
        <v>Photos</v>
      </c>
      <c r="M705">
        <v>39.700975999999997</v>
      </c>
      <c r="N705">
        <v>-86.158187999999996</v>
      </c>
      <c r="O705" t="str">
        <f t="shared" si="113"/>
        <v xml:space="preserve">[704, 704, </v>
      </c>
      <c r="P705" s="1" t="str">
        <f t="shared" si="114"/>
        <v>89001404,</v>
      </c>
      <c r="Q705" s="1" t="str">
        <f t="shared" si="115"/>
        <v>89001404,</v>
      </c>
      <c r="R705" t="s">
        <v>5108</v>
      </c>
      <c r="S705" t="str">
        <f t="shared" si="116"/>
        <v>Indiana World War Memorial Plaza</v>
      </c>
      <c r="T705" t="s">
        <v>5112</v>
      </c>
      <c r="U705" s="1" t="s">
        <v>5112</v>
      </c>
      <c r="V705" t="str">
        <f t="shared" si="117"/>
        <v>Bounded by St. Clair, Pennsylvania, Vermont, and Meridian Sts., Indianapolis, INDIANA</v>
      </c>
      <c r="W705" s="4" t="s">
        <v>5112</v>
      </c>
      <c r="X705">
        <f t="shared" si="118"/>
        <v>39.700975999999997</v>
      </c>
      <c r="Y705" t="s">
        <v>5112</v>
      </c>
      <c r="Z705">
        <f t="shared" si="119"/>
        <v>-86.158187999999996</v>
      </c>
      <c r="AA705" t="s">
        <v>11758</v>
      </c>
      <c r="AB705" s="5" t="str">
        <f t="shared" si="120"/>
        <v xml:space="preserve">[704, 704, 89001404,89001404,"Indiana World War Memorial Plaza", "", "Bounded by St. Clair, Pennsylvania, Vermont, and Meridian Sts., Indianapolis, INDIANA", "39.700976", "-86.158188" ,[null, "", "", null, false], null], </v>
      </c>
    </row>
    <row r="706" spans="1:28">
      <c r="A706">
        <f t="shared" si="112"/>
        <v>705</v>
      </c>
      <c r="B706" s="1">
        <v>75000044</v>
      </c>
      <c r="C706" t="s">
        <v>8728</v>
      </c>
      <c r="D706" t="s">
        <v>7443</v>
      </c>
      <c r="E706" s="3" t="s">
        <v>7800</v>
      </c>
      <c r="F706" s="3" t="s">
        <v>9470</v>
      </c>
      <c r="G706" t="s">
        <v>5746</v>
      </c>
      <c r="H706">
        <v>19750307</v>
      </c>
      <c r="I706" t="s">
        <v>2746</v>
      </c>
      <c r="J706" s="2" t="str">
        <f t="shared" si="121"/>
        <v>Text</v>
      </c>
      <c r="K706" t="s">
        <v>2747</v>
      </c>
      <c r="L706" s="2" t="str">
        <f t="shared" si="122"/>
        <v>Photos</v>
      </c>
      <c r="M706">
        <v>39.790182999999999</v>
      </c>
      <c r="N706">
        <v>-86.233667999999994</v>
      </c>
      <c r="O706" t="str">
        <f t="shared" si="113"/>
        <v xml:space="preserve">[705, 705, </v>
      </c>
      <c r="P706" s="1" t="str">
        <f t="shared" si="114"/>
        <v>75000044,</v>
      </c>
      <c r="Q706" s="1" t="str">
        <f t="shared" si="115"/>
        <v>75000044,</v>
      </c>
      <c r="R706" t="s">
        <v>5108</v>
      </c>
      <c r="S706" t="str">
        <f t="shared" si="116"/>
        <v>Indianapolis Motor Speedway</v>
      </c>
      <c r="T706" t="s">
        <v>5112</v>
      </c>
      <c r="U706" s="1" t="s">
        <v>5112</v>
      </c>
      <c r="V706" t="str">
        <f t="shared" si="117"/>
        <v>4790 W. 16th St., Speedway, INDIANA</v>
      </c>
      <c r="W706" s="4" t="s">
        <v>5112</v>
      </c>
      <c r="X706">
        <f t="shared" si="118"/>
        <v>39.790182999999999</v>
      </c>
      <c r="Y706" t="s">
        <v>5112</v>
      </c>
      <c r="Z706">
        <f t="shared" si="119"/>
        <v>-86.233667999999994</v>
      </c>
      <c r="AA706" t="s">
        <v>11758</v>
      </c>
      <c r="AB706" s="5" t="str">
        <f t="shared" si="120"/>
        <v xml:space="preserve">[705, 705, 75000044,75000044,"Indianapolis Motor Speedway", "", "4790 W. 16th St., Speedway, INDIANA", "39.790183", "-86.233668" ,[null, "", "", null, false], null], </v>
      </c>
    </row>
    <row r="707" spans="1:28">
      <c r="A707">
        <f t="shared" si="112"/>
        <v>706</v>
      </c>
      <c r="B707" s="1">
        <v>3001041</v>
      </c>
      <c r="C707" t="s">
        <v>8728</v>
      </c>
      <c r="D707" t="s">
        <v>7443</v>
      </c>
      <c r="E707" s="3" t="s">
        <v>7799</v>
      </c>
      <c r="F707" s="3" t="s">
        <v>9471</v>
      </c>
      <c r="G707" t="s">
        <v>5747</v>
      </c>
      <c r="H707">
        <v>20030731</v>
      </c>
      <c r="I707" t="s">
        <v>4627</v>
      </c>
      <c r="J707" s="2" t="str">
        <f t="shared" si="121"/>
        <v>Text</v>
      </c>
      <c r="K707" t="s">
        <v>4628</v>
      </c>
      <c r="L707" s="2" t="str">
        <f t="shared" si="122"/>
        <v>Photos</v>
      </c>
      <c r="M707">
        <v>39.824683</v>
      </c>
      <c r="N707">
        <v>-86.182901999999999</v>
      </c>
      <c r="O707" t="str">
        <f t="shared" si="113"/>
        <v xml:space="preserve">[706, 706, </v>
      </c>
      <c r="P707" s="1" t="str">
        <f t="shared" si="114"/>
        <v>3001041,</v>
      </c>
      <c r="Q707" s="1" t="str">
        <f t="shared" si="115"/>
        <v>3001041,</v>
      </c>
      <c r="R707" t="s">
        <v>5108</v>
      </c>
      <c r="S707" t="str">
        <f t="shared" si="116"/>
        <v>Oldfields</v>
      </c>
      <c r="T707" t="s">
        <v>5112</v>
      </c>
      <c r="U707" s="1" t="s">
        <v>5112</v>
      </c>
      <c r="V707" t="str">
        <f t="shared" si="117"/>
        <v>1200 W. 38th St., Indianapolis, INDIANA</v>
      </c>
      <c r="W707" s="4" t="s">
        <v>5112</v>
      </c>
      <c r="X707">
        <f t="shared" si="118"/>
        <v>39.824683</v>
      </c>
      <c r="Y707" t="s">
        <v>5112</v>
      </c>
      <c r="Z707">
        <f t="shared" si="119"/>
        <v>-86.182901999999999</v>
      </c>
      <c r="AA707" t="s">
        <v>11758</v>
      </c>
      <c r="AB707" s="5" t="str">
        <f t="shared" si="120"/>
        <v xml:space="preserve">[706, 706, 3001041,3001041,"Oldfields", "", "1200 W. 38th St., Indianapolis, INDIANA", "39.824683", "-86.182902" ,[null, "", "", null, false], null], </v>
      </c>
    </row>
    <row r="708" spans="1:28">
      <c r="A708">
        <f t="shared" si="112"/>
        <v>707</v>
      </c>
      <c r="B708" s="1">
        <v>66000799</v>
      </c>
      <c r="C708" t="s">
        <v>8728</v>
      </c>
      <c r="D708" t="s">
        <v>7443</v>
      </c>
      <c r="E708" s="3" t="s">
        <v>7799</v>
      </c>
      <c r="F708" s="3" t="s">
        <v>9472</v>
      </c>
      <c r="G708" t="s">
        <v>5748</v>
      </c>
      <c r="H708">
        <v>19661015</v>
      </c>
      <c r="I708" t="s">
        <v>276</v>
      </c>
      <c r="J708" s="2" t="str">
        <f t="shared" si="121"/>
        <v>Text</v>
      </c>
      <c r="K708" t="s">
        <v>277</v>
      </c>
      <c r="L708" s="2" t="str">
        <f t="shared" si="122"/>
        <v>Photos</v>
      </c>
      <c r="M708">
        <v>39.772227000000001</v>
      </c>
      <c r="N708">
        <v>-86.147796</v>
      </c>
      <c r="O708" t="str">
        <f t="shared" si="113"/>
        <v xml:space="preserve">[707, 707, </v>
      </c>
      <c r="P708" s="1" t="str">
        <f t="shared" si="114"/>
        <v>66000799,</v>
      </c>
      <c r="Q708" s="1" t="str">
        <f t="shared" si="115"/>
        <v>66000799,</v>
      </c>
      <c r="R708" t="s">
        <v>5108</v>
      </c>
      <c r="S708" t="str">
        <f t="shared" si="116"/>
        <v>Riley, James Whitcomb, House</v>
      </c>
      <c r="T708" t="s">
        <v>5112</v>
      </c>
      <c r="U708" s="1" t="s">
        <v>5112</v>
      </c>
      <c r="V708" t="str">
        <f t="shared" si="117"/>
        <v>528 Lockerbie St., Indianapolis, INDIANA</v>
      </c>
      <c r="W708" s="4" t="s">
        <v>5112</v>
      </c>
      <c r="X708">
        <f t="shared" si="118"/>
        <v>39.772227000000001</v>
      </c>
      <c r="Y708" t="s">
        <v>5112</v>
      </c>
      <c r="Z708">
        <f t="shared" si="119"/>
        <v>-86.147796</v>
      </c>
      <c r="AA708" t="s">
        <v>11758</v>
      </c>
      <c r="AB708" s="5" t="str">
        <f t="shared" si="120"/>
        <v xml:space="preserve">[707, 707, 66000799,66000799,"Riley, James Whitcomb, House", "", "528 Lockerbie St., Indianapolis, INDIANA", "39.772227", "-86.147796" ,[null, "", "", null, false], null], </v>
      </c>
    </row>
    <row r="709" spans="1:28">
      <c r="A709">
        <f t="shared" ref="A709:A772" si="123">A708+1</f>
        <v>708</v>
      </c>
      <c r="B709" s="1">
        <v>80000062</v>
      </c>
      <c r="C709" t="s">
        <v>8728</v>
      </c>
      <c r="D709" t="s">
        <v>7443</v>
      </c>
      <c r="E709" s="3" t="s">
        <v>7799</v>
      </c>
      <c r="F709" s="3" t="s">
        <v>9473</v>
      </c>
      <c r="G709" t="s">
        <v>5749</v>
      </c>
      <c r="H709">
        <v>19800717</v>
      </c>
      <c r="I709" t="s">
        <v>3858</v>
      </c>
      <c r="J709" s="2" t="str">
        <f t="shared" si="121"/>
        <v>Text</v>
      </c>
      <c r="K709" t="s">
        <v>3859</v>
      </c>
      <c r="L709" s="2" t="str">
        <f t="shared" si="122"/>
        <v>Photos</v>
      </c>
      <c r="M709">
        <v>39.776116000000002</v>
      </c>
      <c r="N709">
        <v>-86.167259000000001</v>
      </c>
      <c r="O709" t="str">
        <f t="shared" ref="O709:O772" si="124">"[" &amp;  A709 &amp; ", " &amp; A709 &amp; ", "</f>
        <v xml:space="preserve">[708, 708, </v>
      </c>
      <c r="P709" s="1" t="str">
        <f t="shared" ref="P709:P772" si="125">B709 &amp; ","</f>
        <v>80000062,</v>
      </c>
      <c r="Q709" s="1" t="str">
        <f t="shared" ref="Q709:Q772" si="126">B709 &amp; ","</f>
        <v>80000062,</v>
      </c>
      <c r="R709" t="s">
        <v>5108</v>
      </c>
      <c r="S709" t="str">
        <f t="shared" ref="S709:S772" si="127">F709</f>
        <v>Walker, Madame C. J., Building</v>
      </c>
      <c r="T709" t="s">
        <v>5112</v>
      </c>
      <c r="U709" s="1" t="s">
        <v>5112</v>
      </c>
      <c r="V709" t="str">
        <f t="shared" ref="V709:V772" si="128">G709 &amp; ", " &amp; E709 &amp; ", " &amp; C709</f>
        <v>617 Indiana Ave., Indianapolis, INDIANA</v>
      </c>
      <c r="W709" s="4" t="s">
        <v>5112</v>
      </c>
      <c r="X709">
        <f t="shared" ref="X709:X772" si="129">M709</f>
        <v>39.776116000000002</v>
      </c>
      <c r="Y709" t="s">
        <v>5112</v>
      </c>
      <c r="Z709">
        <f t="shared" ref="Z709:Z772" si="130">N709</f>
        <v>-86.167259000000001</v>
      </c>
      <c r="AA709" t="s">
        <v>11758</v>
      </c>
      <c r="AB709" s="5" t="str">
        <f t="shared" ref="AB709:AB772" si="131">O709&amp;P709&amp;Q709&amp;R709&amp;S709&amp;T709&amp;U709&amp;V709&amp;W709&amp;X709&amp;Y709&amp;Z709&amp;AA709</f>
        <v xml:space="preserve">[708, 708, 80000062,80000062,"Walker, Madame C. J., Building", "", "617 Indiana Ave., Indianapolis, INDIANA", "39.776116", "-86.167259" ,[null, "", "", null, false], null], </v>
      </c>
    </row>
    <row r="710" spans="1:28">
      <c r="A710">
        <f t="shared" si="123"/>
        <v>709</v>
      </c>
      <c r="B710" s="1">
        <v>87000837</v>
      </c>
      <c r="C710" t="s">
        <v>8728</v>
      </c>
      <c r="D710" t="s">
        <v>7685</v>
      </c>
      <c r="E710" s="3" t="s">
        <v>7801</v>
      </c>
      <c r="F710" s="3" t="s">
        <v>9474</v>
      </c>
      <c r="G710" t="s">
        <v>5750</v>
      </c>
      <c r="H710">
        <v>19870227</v>
      </c>
      <c r="I710" t="s">
        <v>2790</v>
      </c>
      <c r="J710" s="2" t="str">
        <f t="shared" si="121"/>
        <v>Text</v>
      </c>
      <c r="K710" t="s">
        <v>2791</v>
      </c>
      <c r="L710" s="2" t="str">
        <f t="shared" si="122"/>
        <v>Photos</v>
      </c>
      <c r="M710">
        <v>40.753653</v>
      </c>
      <c r="N710">
        <v>-86.068881000000005</v>
      </c>
      <c r="O710" t="str">
        <f t="shared" si="124"/>
        <v xml:space="preserve">[709, 709, </v>
      </c>
      <c r="P710" s="1" t="str">
        <f t="shared" si="125"/>
        <v>87000837,</v>
      </c>
      <c r="Q710" s="1" t="str">
        <f t="shared" si="126"/>
        <v>87000837,</v>
      </c>
      <c r="R710" t="s">
        <v>5108</v>
      </c>
      <c r="S710" t="str">
        <f t="shared" si="127"/>
        <v>Wallace Circus and American Circus Corporation Winter Quarters</v>
      </c>
      <c r="T710" t="s">
        <v>5112</v>
      </c>
      <c r="U710" s="1" t="s">
        <v>5112</v>
      </c>
      <c r="V710" t="str">
        <f t="shared" si="128"/>
        <v>2.5 mi. SE of Peru, Peru, INDIANA</v>
      </c>
      <c r="W710" s="4" t="s">
        <v>5112</v>
      </c>
      <c r="X710">
        <f t="shared" si="129"/>
        <v>40.753653</v>
      </c>
      <c r="Y710" t="s">
        <v>5112</v>
      </c>
      <c r="Z710">
        <f t="shared" si="130"/>
        <v>-86.068881000000005</v>
      </c>
      <c r="AA710" t="s">
        <v>11758</v>
      </c>
      <c r="AB710" s="5" t="str">
        <f t="shared" si="131"/>
        <v xml:space="preserve">[709, 709, 87000837,87000837,"Wallace Circus and American Circus Corporation Winter Quarters", "", "2.5 mi. SE of Peru, Peru, INDIANA", "40.753653", "-86.068881" ,[null, "", "", null, false], null], </v>
      </c>
    </row>
    <row r="711" spans="1:28">
      <c r="A711">
        <f t="shared" si="123"/>
        <v>710</v>
      </c>
      <c r="B711" s="1">
        <v>76000013</v>
      </c>
      <c r="C711" t="s">
        <v>8728</v>
      </c>
      <c r="D711" t="s">
        <v>7442</v>
      </c>
      <c r="E711" s="3" t="s">
        <v>7802</v>
      </c>
      <c r="F711" s="3" t="s">
        <v>9475</v>
      </c>
      <c r="G711" t="s">
        <v>5751</v>
      </c>
      <c r="H711">
        <v>19760511</v>
      </c>
      <c r="I711" t="s">
        <v>16</v>
      </c>
      <c r="J711" s="2" t="str">
        <f t="shared" si="121"/>
        <v>Text</v>
      </c>
      <c r="K711" t="s">
        <v>17</v>
      </c>
      <c r="L711" s="2" t="str">
        <f t="shared" si="122"/>
        <v>Photos</v>
      </c>
      <c r="M711">
        <v>40.040627999999998</v>
      </c>
      <c r="N711">
        <v>-86.895311000000007</v>
      </c>
      <c r="O711" t="str">
        <f t="shared" si="124"/>
        <v xml:space="preserve">[710, 710, </v>
      </c>
      <c r="P711" s="1" t="str">
        <f t="shared" si="125"/>
        <v>76000013,</v>
      </c>
      <c r="Q711" s="1" t="str">
        <f t="shared" si="126"/>
        <v>76000013,</v>
      </c>
      <c r="R711" t="s">
        <v>5108</v>
      </c>
      <c r="S711" t="str">
        <f t="shared" si="127"/>
        <v>Wallace, Gen. Lew, Study</v>
      </c>
      <c r="T711" t="s">
        <v>5112</v>
      </c>
      <c r="U711" s="1" t="s">
        <v>5112</v>
      </c>
      <c r="V711" t="str">
        <f t="shared" si="128"/>
        <v>Pike St. and Wallace Ave., Crawfordsville, INDIANA</v>
      </c>
      <c r="W711" s="4" t="s">
        <v>5112</v>
      </c>
      <c r="X711">
        <f t="shared" si="129"/>
        <v>40.040627999999998</v>
      </c>
      <c r="Y711" t="s">
        <v>5112</v>
      </c>
      <c r="Z711">
        <f t="shared" si="130"/>
        <v>-86.895311000000007</v>
      </c>
      <c r="AA711" t="s">
        <v>11758</v>
      </c>
      <c r="AB711" s="5" t="str">
        <f t="shared" si="131"/>
        <v xml:space="preserve">[710, 710, 76000013,76000013,"Wallace, Gen. Lew, Study", "", "Pike St. and Wallace Ave., Crawfordsville, INDIANA", "40.040628", "-86.895311" ,[null, "", "", null, false], null], </v>
      </c>
    </row>
    <row r="712" spans="1:28">
      <c r="A712">
        <f t="shared" si="123"/>
        <v>711</v>
      </c>
      <c r="B712" s="1">
        <v>74000016</v>
      </c>
      <c r="C712" t="s">
        <v>8728</v>
      </c>
      <c r="D712" t="s">
        <v>8621</v>
      </c>
      <c r="E712" s="3" t="s">
        <v>7803</v>
      </c>
      <c r="F712" s="3" t="s">
        <v>9476</v>
      </c>
      <c r="G712" t="s">
        <v>5752</v>
      </c>
      <c r="H712">
        <v>19740627</v>
      </c>
      <c r="I712" t="s">
        <v>2786</v>
      </c>
      <c r="J712" s="2" t="str">
        <f t="shared" si="121"/>
        <v>Text</v>
      </c>
      <c r="K712" t="s">
        <v>2787</v>
      </c>
      <c r="L712" s="2" t="str">
        <f t="shared" si="122"/>
        <v>Photos</v>
      </c>
      <c r="M712">
        <v>38.580201000000002</v>
      </c>
      <c r="N712">
        <v>-86.578890999999999</v>
      </c>
      <c r="O712" t="str">
        <f t="shared" si="124"/>
        <v xml:space="preserve">[711, 711, </v>
      </c>
      <c r="P712" s="1" t="str">
        <f t="shared" si="125"/>
        <v>74000016,</v>
      </c>
      <c r="Q712" s="1" t="str">
        <f t="shared" si="126"/>
        <v>74000016,</v>
      </c>
      <c r="R712" t="s">
        <v>5108</v>
      </c>
      <c r="S712" t="str">
        <f t="shared" si="127"/>
        <v>West Baden Springs Hotel</v>
      </c>
      <c r="T712" t="s">
        <v>5112</v>
      </c>
      <c r="U712" s="1" t="s">
        <v>5112</v>
      </c>
      <c r="V712" t="str">
        <f t="shared" si="128"/>
        <v>W of IN 56, West Baden, INDIANA</v>
      </c>
      <c r="W712" s="4" t="s">
        <v>5112</v>
      </c>
      <c r="X712">
        <f t="shared" si="129"/>
        <v>38.580201000000002</v>
      </c>
      <c r="Y712" t="s">
        <v>5112</v>
      </c>
      <c r="Z712">
        <f t="shared" si="130"/>
        <v>-86.578890999999999</v>
      </c>
      <c r="AA712" t="s">
        <v>11758</v>
      </c>
      <c r="AB712" s="5" t="str">
        <f t="shared" si="131"/>
        <v xml:space="preserve">[711, 711, 74000016,74000016,"West Baden Springs Hotel", "", "W of IN 56, West Baden, INDIANA", "38.580201", "-86.578891" ,[null, "", "", null, false], null], </v>
      </c>
    </row>
    <row r="713" spans="1:28">
      <c r="A713">
        <f t="shared" si="123"/>
        <v>712</v>
      </c>
      <c r="B713" s="1">
        <v>75000011</v>
      </c>
      <c r="C713" t="s">
        <v>8728</v>
      </c>
      <c r="D713" t="s">
        <v>11249</v>
      </c>
      <c r="E713" s="3" t="s">
        <v>7804</v>
      </c>
      <c r="F713" s="3" t="s">
        <v>9477</v>
      </c>
      <c r="G713" t="s">
        <v>5753</v>
      </c>
      <c r="H713">
        <v>19750822</v>
      </c>
      <c r="I713" t="s">
        <v>3862</v>
      </c>
      <c r="J713" s="2" t="str">
        <f t="shared" si="121"/>
        <v>Text</v>
      </c>
      <c r="K713" t="s">
        <v>3863</v>
      </c>
      <c r="L713" s="2" t="str">
        <f t="shared" si="122"/>
        <v>Photos</v>
      </c>
      <c r="M713">
        <v>37.912249000000003</v>
      </c>
      <c r="N713">
        <v>-86.745053999999996</v>
      </c>
      <c r="O713" t="str">
        <f t="shared" si="124"/>
        <v xml:space="preserve">[712, 712, </v>
      </c>
      <c r="P713" s="1" t="str">
        <f t="shared" si="125"/>
        <v>75000011,</v>
      </c>
      <c r="Q713" s="1" t="str">
        <f t="shared" si="126"/>
        <v>75000011,</v>
      </c>
      <c r="R713" t="s">
        <v>5108</v>
      </c>
      <c r="S713" t="str">
        <f t="shared" si="127"/>
        <v>Cannelton Cotton Mills</v>
      </c>
      <c r="T713" t="s">
        <v>5112</v>
      </c>
      <c r="U713" s="1" t="s">
        <v>5112</v>
      </c>
      <c r="V713" t="str">
        <f t="shared" si="128"/>
        <v>Bounded by Front, 4th, Washington, and Adams Sts., Cannelton, INDIANA</v>
      </c>
      <c r="W713" s="4" t="s">
        <v>5112</v>
      </c>
      <c r="X713">
        <f t="shared" si="129"/>
        <v>37.912249000000003</v>
      </c>
      <c r="Y713" t="s">
        <v>5112</v>
      </c>
      <c r="Z713">
        <f t="shared" si="130"/>
        <v>-86.745053999999996</v>
      </c>
      <c r="AA713" t="s">
        <v>11758</v>
      </c>
      <c r="AB713" s="5" t="str">
        <f t="shared" si="131"/>
        <v xml:space="preserve">[712, 712, 75000011,75000011,"Cannelton Cotton Mills", "", "Bounded by Front, 4th, Washington, and Adams Sts., Cannelton, INDIANA", "37.912249", "-86.745054" ,[null, "", "", null, false], null], </v>
      </c>
    </row>
    <row r="714" spans="1:28">
      <c r="A714">
        <f t="shared" si="123"/>
        <v>713</v>
      </c>
      <c r="B714" s="1">
        <v>66000005</v>
      </c>
      <c r="C714" t="s">
        <v>8728</v>
      </c>
      <c r="D714" t="s">
        <v>7805</v>
      </c>
      <c r="E714" s="3" t="s">
        <v>7805</v>
      </c>
      <c r="F714" s="3" t="s">
        <v>9478</v>
      </c>
      <c r="G714" t="s">
        <v>5754</v>
      </c>
      <c r="H714">
        <v>19661015</v>
      </c>
      <c r="I714" t="s">
        <v>4597</v>
      </c>
      <c r="J714" s="2" t="str">
        <f t="shared" si="121"/>
        <v>Text</v>
      </c>
      <c r="K714" t="s">
        <v>4598</v>
      </c>
      <c r="L714" s="2" t="str">
        <f t="shared" si="122"/>
        <v>Photos</v>
      </c>
      <c r="M714">
        <v>41.615594000000002</v>
      </c>
      <c r="N714">
        <v>-87.074198999999993</v>
      </c>
      <c r="O714" t="str">
        <f t="shared" si="124"/>
        <v xml:space="preserve">[713, 713, </v>
      </c>
      <c r="P714" s="1" t="str">
        <f t="shared" si="125"/>
        <v>66000005,</v>
      </c>
      <c r="Q714" s="1" t="str">
        <f t="shared" si="126"/>
        <v>66000005,</v>
      </c>
      <c r="R714" t="s">
        <v>5108</v>
      </c>
      <c r="S714" t="str">
        <f t="shared" si="127"/>
        <v>Bailley, Joseph, Homestead</v>
      </c>
      <c r="T714" t="s">
        <v>5112</v>
      </c>
      <c r="U714" s="1" t="s">
        <v>5112</v>
      </c>
      <c r="V714" t="str">
        <f t="shared" si="128"/>
        <v>W of Porter on U.S. 20 in Indiana Dunes National Lakeshore, Porter, INDIANA</v>
      </c>
      <c r="W714" s="4" t="s">
        <v>5112</v>
      </c>
      <c r="X714">
        <f t="shared" si="129"/>
        <v>41.615594000000002</v>
      </c>
      <c r="Y714" t="s">
        <v>5112</v>
      </c>
      <c r="Z714">
        <f t="shared" si="130"/>
        <v>-87.074198999999993</v>
      </c>
      <c r="AA714" t="s">
        <v>11758</v>
      </c>
      <c r="AB714" s="5" t="str">
        <f t="shared" si="131"/>
        <v xml:space="preserve">[713, 713, 66000005,66000005,"Bailley, Joseph, Homestead", "", "W of Porter on U.S. 20 in Indiana Dunes National Lakeshore, Porter, INDIANA", "41.615594", "-87.074199" ,[null, "", "", null, false], null], </v>
      </c>
    </row>
    <row r="715" spans="1:28">
      <c r="A715">
        <f t="shared" si="123"/>
        <v>714</v>
      </c>
      <c r="B715" s="1">
        <v>66000006</v>
      </c>
      <c r="C715" t="s">
        <v>8728</v>
      </c>
      <c r="D715" t="s">
        <v>11397</v>
      </c>
      <c r="E715" s="3" t="s">
        <v>7806</v>
      </c>
      <c r="F715" s="3" t="s">
        <v>9479</v>
      </c>
      <c r="G715" t="s">
        <v>5755</v>
      </c>
      <c r="H715">
        <v>19661015</v>
      </c>
      <c r="I715" t="s">
        <v>2940</v>
      </c>
      <c r="J715" s="2" t="str">
        <f t="shared" si="121"/>
        <v>Text</v>
      </c>
      <c r="K715" t="s">
        <v>2941</v>
      </c>
      <c r="L715" s="2" t="str">
        <f t="shared" si="122"/>
        <v>Photos</v>
      </c>
      <c r="M715">
        <v>38.129823000000002</v>
      </c>
      <c r="N715">
        <v>-87.933327000000006</v>
      </c>
      <c r="O715" t="str">
        <f t="shared" si="124"/>
        <v xml:space="preserve">[714, 714, </v>
      </c>
      <c r="P715" s="1" t="str">
        <f t="shared" si="125"/>
        <v>66000006,</v>
      </c>
      <c r="Q715" s="1" t="str">
        <f t="shared" si="126"/>
        <v>66000006,</v>
      </c>
      <c r="R715" t="s">
        <v>5108</v>
      </c>
      <c r="S715" t="str">
        <f t="shared" si="127"/>
        <v>New Harmony Historic District</v>
      </c>
      <c r="T715" t="s">
        <v>5112</v>
      </c>
      <c r="U715" s="1" t="s">
        <v>5112</v>
      </c>
      <c r="V715" t="str">
        <f t="shared" si="128"/>
        <v>Main St. between Granary and Church Sts., New Harmony, INDIANA</v>
      </c>
      <c r="W715" s="4" t="s">
        <v>5112</v>
      </c>
      <c r="X715">
        <f t="shared" si="129"/>
        <v>38.129823000000002</v>
      </c>
      <c r="Y715" t="s">
        <v>5112</v>
      </c>
      <c r="Z715">
        <f t="shared" si="130"/>
        <v>-87.933327000000006</v>
      </c>
      <c r="AA715" t="s">
        <v>11758</v>
      </c>
      <c r="AB715" s="5" t="str">
        <f t="shared" si="131"/>
        <v xml:space="preserve">[714, 714, 66000006,66000006,"New Harmony Historic District", "", "Main St. between Granary and Church Sts., New Harmony, INDIANA", "38.129823", "-87.933327" ,[null, "", "", null, false], null], </v>
      </c>
    </row>
    <row r="716" spans="1:28">
      <c r="A716">
        <f t="shared" si="123"/>
        <v>715</v>
      </c>
      <c r="B716" s="1">
        <v>66000012</v>
      </c>
      <c r="C716" t="s">
        <v>8728</v>
      </c>
      <c r="D716" t="s">
        <v>11398</v>
      </c>
      <c r="E716" s="3" t="s">
        <v>7807</v>
      </c>
      <c r="F716" s="3" t="s">
        <v>9480</v>
      </c>
      <c r="G716" t="s">
        <v>5756</v>
      </c>
      <c r="H716">
        <v>19661015</v>
      </c>
      <c r="I716" t="s">
        <v>3744</v>
      </c>
      <c r="J716" s="2" t="str">
        <f t="shared" si="121"/>
        <v>Text</v>
      </c>
      <c r="K716" t="s">
        <v>3745</v>
      </c>
      <c r="L716" s="2" t="str">
        <f t="shared" si="122"/>
        <v>Photos</v>
      </c>
      <c r="M716">
        <v>38.118369999999999</v>
      </c>
      <c r="N716">
        <v>-86.977281000000005</v>
      </c>
      <c r="O716" t="str">
        <f t="shared" si="124"/>
        <v xml:space="preserve">[715, 715, </v>
      </c>
      <c r="P716" s="1" t="str">
        <f t="shared" si="125"/>
        <v>66000012,</v>
      </c>
      <c r="Q716" s="1" t="str">
        <f t="shared" si="126"/>
        <v>66000012,</v>
      </c>
      <c r="R716" t="s">
        <v>5108</v>
      </c>
      <c r="S716" t="str">
        <f t="shared" si="127"/>
        <v>Lincoln Boyhood National Memorial</v>
      </c>
      <c r="T716" t="s">
        <v>5112</v>
      </c>
      <c r="U716" s="1" t="s">
        <v>5112</v>
      </c>
      <c r="V716" t="str">
        <f t="shared" si="128"/>
        <v>IN 162, Lincoln City, INDIANA</v>
      </c>
      <c r="W716" s="4" t="s">
        <v>5112</v>
      </c>
      <c r="X716">
        <f t="shared" si="129"/>
        <v>38.118369999999999</v>
      </c>
      <c r="Y716" t="s">
        <v>5112</v>
      </c>
      <c r="Z716">
        <f t="shared" si="130"/>
        <v>-86.977281000000005</v>
      </c>
      <c r="AA716" t="s">
        <v>11758</v>
      </c>
      <c r="AB716" s="5" t="str">
        <f t="shared" si="131"/>
        <v xml:space="preserve">[715, 715, 66000012,66000012,"Lincoln Boyhood National Memorial", "", "IN 162, Lincoln City, INDIANA", "38.11837", "-86.977281" ,[null, "", "", null, false], null], </v>
      </c>
    </row>
    <row r="717" spans="1:28">
      <c r="A717">
        <f t="shared" si="123"/>
        <v>716</v>
      </c>
      <c r="B717" s="1">
        <v>73000044</v>
      </c>
      <c r="C717" t="s">
        <v>8728</v>
      </c>
      <c r="D717" t="s">
        <v>8062</v>
      </c>
      <c r="E717" s="3" t="s">
        <v>7808</v>
      </c>
      <c r="F717" s="3" t="s">
        <v>9481</v>
      </c>
      <c r="G717" t="s">
        <v>5757</v>
      </c>
      <c r="H717">
        <v>19730702</v>
      </c>
      <c r="I717" t="s">
        <v>28</v>
      </c>
      <c r="J717" s="2" t="str">
        <f t="shared" si="121"/>
        <v>Text</v>
      </c>
      <c r="K717" t="s">
        <v>29</v>
      </c>
      <c r="L717" s="2" t="str">
        <f t="shared" si="122"/>
        <v>Photos</v>
      </c>
      <c r="M717">
        <v>41.675657000000001</v>
      </c>
      <c r="N717">
        <v>-86.257853999999995</v>
      </c>
      <c r="O717" t="str">
        <f t="shared" si="124"/>
        <v xml:space="preserve">[716, 716, </v>
      </c>
      <c r="P717" s="1" t="str">
        <f t="shared" si="125"/>
        <v>73000044,</v>
      </c>
      <c r="Q717" s="1" t="str">
        <f t="shared" si="126"/>
        <v>73000044,</v>
      </c>
      <c r="R717" t="s">
        <v>5108</v>
      </c>
      <c r="S717" t="str">
        <f t="shared" si="127"/>
        <v>Tippecanoe Place</v>
      </c>
      <c r="T717" t="s">
        <v>5112</v>
      </c>
      <c r="U717" s="1" t="s">
        <v>5112</v>
      </c>
      <c r="V717" t="str">
        <f t="shared" si="128"/>
        <v>620 W. Washington Ave., South Bend, INDIANA</v>
      </c>
      <c r="W717" s="4" t="s">
        <v>5112</v>
      </c>
      <c r="X717">
        <f t="shared" si="129"/>
        <v>41.675657000000001</v>
      </c>
      <c r="Y717" t="s">
        <v>5112</v>
      </c>
      <c r="Z717">
        <f t="shared" si="130"/>
        <v>-86.257853999999995</v>
      </c>
      <c r="AA717" t="s">
        <v>11758</v>
      </c>
      <c r="AB717" s="5" t="str">
        <f t="shared" si="131"/>
        <v xml:space="preserve">[716, 716, 73000044,73000044,"Tippecanoe Place", "", "620 W. Washington Ave., South Bend, INDIANA", "41.675657", "-86.257854" ,[null, "", "", null, false], null], </v>
      </c>
    </row>
    <row r="718" spans="1:28">
      <c r="A718">
        <f t="shared" si="123"/>
        <v>717</v>
      </c>
      <c r="B718" s="1">
        <v>66000013</v>
      </c>
      <c r="C718" t="s">
        <v>8728</v>
      </c>
      <c r="D718" t="s">
        <v>11399</v>
      </c>
      <c r="E718" s="3" t="s">
        <v>7809</v>
      </c>
      <c r="F718" s="3" t="s">
        <v>9482</v>
      </c>
      <c r="G718" t="s">
        <v>5758</v>
      </c>
      <c r="H718">
        <v>19661015</v>
      </c>
      <c r="I718" t="s">
        <v>30</v>
      </c>
      <c r="J718" s="2" t="str">
        <f t="shared" si="121"/>
        <v>Text</v>
      </c>
      <c r="K718" t="s">
        <v>31</v>
      </c>
      <c r="L718" s="2" t="str">
        <f t="shared" si="122"/>
        <v>Photos</v>
      </c>
      <c r="M718">
        <v>40.416702000000001</v>
      </c>
      <c r="N718">
        <v>-86.875287</v>
      </c>
      <c r="O718" t="str">
        <f t="shared" si="124"/>
        <v xml:space="preserve">[717, 717, </v>
      </c>
      <c r="P718" s="1" t="str">
        <f t="shared" si="125"/>
        <v>66000013,</v>
      </c>
      <c r="Q718" s="1" t="str">
        <f t="shared" si="126"/>
        <v>66000013,</v>
      </c>
      <c r="R718" t="s">
        <v>5108</v>
      </c>
      <c r="S718" t="str">
        <f t="shared" si="127"/>
        <v>Tippecanoe Battlefield</v>
      </c>
      <c r="T718" t="s">
        <v>5112</v>
      </c>
      <c r="U718" s="1" t="s">
        <v>5112</v>
      </c>
      <c r="V718" t="str">
        <f t="shared" si="128"/>
        <v>7 mi. NE of Lafayette on IN 225, Lafayette, INDIANA</v>
      </c>
      <c r="W718" s="4" t="s">
        <v>5112</v>
      </c>
      <c r="X718">
        <f t="shared" si="129"/>
        <v>40.416702000000001</v>
      </c>
      <c r="Y718" t="s">
        <v>5112</v>
      </c>
      <c r="Z718">
        <f t="shared" si="130"/>
        <v>-86.875287</v>
      </c>
      <c r="AA718" t="s">
        <v>11758</v>
      </c>
      <c r="AB718" s="5" t="str">
        <f t="shared" si="131"/>
        <v xml:space="preserve">[717, 717, 66000013,66000013,"Tippecanoe Battlefield", "", "7 mi. NE of Lafayette on IN 225, Lafayette, INDIANA", "40.416702", "-86.875287" ,[null, "", "", null, false], null], </v>
      </c>
    </row>
    <row r="719" spans="1:28">
      <c r="A719">
        <f t="shared" si="123"/>
        <v>718</v>
      </c>
      <c r="B719" s="1">
        <v>66000124</v>
      </c>
      <c r="C719" t="s">
        <v>8728</v>
      </c>
      <c r="D719" t="s">
        <v>11400</v>
      </c>
      <c r="E719" s="3" t="s">
        <v>7810</v>
      </c>
      <c r="F719" s="3" t="s">
        <v>9483</v>
      </c>
      <c r="G719" t="s">
        <v>5114</v>
      </c>
      <c r="H719">
        <v>19661015</v>
      </c>
      <c r="I719" t="s">
        <v>2956</v>
      </c>
      <c r="J719" s="2" t="str">
        <f t="shared" si="121"/>
        <v>Text</v>
      </c>
      <c r="K719" t="s">
        <v>2957</v>
      </c>
      <c r="L719" s="2" t="str">
        <f t="shared" si="122"/>
        <v>Photos</v>
      </c>
      <c r="M719">
        <v>37.971558999999999</v>
      </c>
      <c r="N719">
        <v>-87.571089999999998</v>
      </c>
      <c r="O719" t="str">
        <f t="shared" si="124"/>
        <v xml:space="preserve">[718, 718, </v>
      </c>
      <c r="P719" s="1" t="str">
        <f t="shared" si="125"/>
        <v>66000124,</v>
      </c>
      <c r="Q719" s="1" t="str">
        <f t="shared" si="126"/>
        <v>66000124,</v>
      </c>
      <c r="R719" t="s">
        <v>5108</v>
      </c>
      <c r="S719" t="str">
        <f t="shared" si="127"/>
        <v>Angel Mounds</v>
      </c>
      <c r="T719" t="s">
        <v>5112</v>
      </c>
      <c r="U719" s="1" t="s">
        <v>5112</v>
      </c>
      <c r="V719" t="str">
        <f t="shared" si="128"/>
        <v>Address Restricted, Evansville, INDIANA</v>
      </c>
      <c r="W719" s="4" t="s">
        <v>5112</v>
      </c>
      <c r="X719">
        <f t="shared" si="129"/>
        <v>37.971558999999999</v>
      </c>
      <c r="Y719" t="s">
        <v>5112</v>
      </c>
      <c r="Z719">
        <f t="shared" si="130"/>
        <v>-87.571089999999998</v>
      </c>
      <c r="AA719" t="s">
        <v>11758</v>
      </c>
      <c r="AB719" s="5" t="str">
        <f t="shared" si="131"/>
        <v xml:space="preserve">[718, 718, 66000124,66000124,"Angel Mounds", "", "Address Restricted, Evansville, INDIANA", "37.971559", "-87.57109" ,[null, "", "", null, false], null], </v>
      </c>
    </row>
    <row r="720" spans="1:28">
      <c r="A720">
        <f t="shared" si="123"/>
        <v>719</v>
      </c>
      <c r="B720" s="1">
        <v>66000008</v>
      </c>
      <c r="C720" t="s">
        <v>8728</v>
      </c>
      <c r="D720" t="s">
        <v>11401</v>
      </c>
      <c r="E720" s="3" t="s">
        <v>7811</v>
      </c>
      <c r="F720" s="3" t="s">
        <v>9484</v>
      </c>
      <c r="G720" t="s">
        <v>5759</v>
      </c>
      <c r="H720">
        <v>19661113</v>
      </c>
      <c r="I720" t="s">
        <v>2053</v>
      </c>
      <c r="J720" s="2" t="str">
        <f t="shared" si="121"/>
        <v>Text</v>
      </c>
      <c r="K720" t="s">
        <v>2054</v>
      </c>
      <c r="L720" s="2" t="str">
        <f t="shared" si="122"/>
        <v>Photos</v>
      </c>
      <c r="M720">
        <v>39.471888999999997</v>
      </c>
      <c r="N720">
        <v>-87.405479999999997</v>
      </c>
      <c r="O720" t="str">
        <f t="shared" si="124"/>
        <v xml:space="preserve">[719, 719, </v>
      </c>
      <c r="P720" s="1" t="str">
        <f t="shared" si="125"/>
        <v>66000008,</v>
      </c>
      <c r="Q720" s="1" t="str">
        <f t="shared" si="126"/>
        <v>66000008,</v>
      </c>
      <c r="R720" t="s">
        <v>5108</v>
      </c>
      <c r="S720" t="str">
        <f t="shared" si="127"/>
        <v>Debs, Eugene V., House</v>
      </c>
      <c r="T720" t="s">
        <v>5112</v>
      </c>
      <c r="U720" s="1" t="s">
        <v>5112</v>
      </c>
      <c r="V720" t="str">
        <f t="shared" si="128"/>
        <v>451 N. 8th St., Terre Haute, INDIANA</v>
      </c>
      <c r="W720" s="4" t="s">
        <v>5112</v>
      </c>
      <c r="X720">
        <f t="shared" si="129"/>
        <v>39.471888999999997</v>
      </c>
      <c r="Y720" t="s">
        <v>5112</v>
      </c>
      <c r="Z720">
        <f t="shared" si="130"/>
        <v>-87.405479999999997</v>
      </c>
      <c r="AA720" t="s">
        <v>11758</v>
      </c>
      <c r="AB720" s="5" t="str">
        <f t="shared" si="131"/>
        <v xml:space="preserve">[719, 719, 66000008,66000008,"Debs, Eugene V., House", "", "451 N. 8th St., Terre Haute, INDIANA", "39.471889", "-87.40548" ,[null, "", "", null, false], null], </v>
      </c>
    </row>
    <row r="721" spans="1:28">
      <c r="A721">
        <f t="shared" si="123"/>
        <v>720</v>
      </c>
      <c r="B721" s="1">
        <v>66000009</v>
      </c>
      <c r="C721" t="s">
        <v>8728</v>
      </c>
      <c r="D721" t="s">
        <v>11402</v>
      </c>
      <c r="E721" s="3" t="s">
        <v>7812</v>
      </c>
      <c r="F721" s="3" t="s">
        <v>9485</v>
      </c>
      <c r="G721" t="s">
        <v>5760</v>
      </c>
      <c r="H721">
        <v>19661015</v>
      </c>
      <c r="I721" t="s">
        <v>2055</v>
      </c>
      <c r="J721" s="2" t="str">
        <f t="shared" si="121"/>
        <v>Text</v>
      </c>
      <c r="K721" t="s">
        <v>2056</v>
      </c>
      <c r="L721" s="2" t="str">
        <f t="shared" si="122"/>
        <v>Photos</v>
      </c>
      <c r="M721">
        <v>39.955455000000001</v>
      </c>
      <c r="N721">
        <v>-84.918176000000003</v>
      </c>
      <c r="O721" t="str">
        <f t="shared" si="124"/>
        <v xml:space="preserve">[720, 720, </v>
      </c>
      <c r="P721" s="1" t="str">
        <f t="shared" si="125"/>
        <v>66000009,</v>
      </c>
      <c r="Q721" s="1" t="str">
        <f t="shared" si="126"/>
        <v>66000009,</v>
      </c>
      <c r="R721" t="s">
        <v>5108</v>
      </c>
      <c r="S721" t="str">
        <f t="shared" si="127"/>
        <v>Coffin, Levi, House</v>
      </c>
      <c r="T721" t="s">
        <v>5112</v>
      </c>
      <c r="U721" s="1" t="s">
        <v>5112</v>
      </c>
      <c r="V721" t="str">
        <f t="shared" si="128"/>
        <v>115 N. Main St., Fountain City, INDIANA</v>
      </c>
      <c r="W721" s="4" t="s">
        <v>5112</v>
      </c>
      <c r="X721">
        <f t="shared" si="129"/>
        <v>39.955455000000001</v>
      </c>
      <c r="Y721" t="s">
        <v>5112</v>
      </c>
      <c r="Z721">
        <f t="shared" si="130"/>
        <v>-84.918176000000003</v>
      </c>
      <c r="AA721" t="s">
        <v>11758</v>
      </c>
      <c r="AB721" s="5" t="str">
        <f t="shared" si="131"/>
        <v xml:space="preserve">[720, 720, 66000009,66000009,"Coffin, Levi, House", "", "115 N. Main St., Fountain City, INDIANA", "39.955455", "-84.918176" ,[null, "", "", null, false], null], </v>
      </c>
    </row>
    <row r="722" spans="1:28">
      <c r="A722">
        <f t="shared" si="123"/>
        <v>721</v>
      </c>
      <c r="B722" s="1">
        <v>77000500</v>
      </c>
      <c r="C722" t="s">
        <v>8729</v>
      </c>
      <c r="D722" t="s">
        <v>11395</v>
      </c>
      <c r="E722" s="3" t="s">
        <v>7813</v>
      </c>
      <c r="F722" s="3" t="s">
        <v>9486</v>
      </c>
      <c r="G722" t="s">
        <v>5761</v>
      </c>
      <c r="H722">
        <v>19771109</v>
      </c>
      <c r="I722" t="s">
        <v>4731</v>
      </c>
      <c r="J722" s="2" t="str">
        <f t="shared" si="121"/>
        <v>Text</v>
      </c>
      <c r="K722" t="s">
        <v>4732</v>
      </c>
      <c r="L722" s="2" t="str">
        <f t="shared" si="122"/>
        <v>Photos</v>
      </c>
      <c r="M722">
        <v>41.303857999999998</v>
      </c>
      <c r="N722">
        <v>-95.103791999999999</v>
      </c>
      <c r="O722" t="str">
        <f t="shared" si="124"/>
        <v xml:space="preserve">[721, 721, </v>
      </c>
      <c r="P722" s="1" t="str">
        <f t="shared" si="125"/>
        <v>77000500,</v>
      </c>
      <c r="Q722" s="1" t="str">
        <f t="shared" si="126"/>
        <v>77000500,</v>
      </c>
      <c r="R722" t="s">
        <v>5108</v>
      </c>
      <c r="S722" t="str">
        <f t="shared" si="127"/>
        <v>Hitchcock, Rev. George B., House</v>
      </c>
      <c r="T722" t="s">
        <v>5112</v>
      </c>
      <c r="U722" s="1" t="s">
        <v>5112</v>
      </c>
      <c r="V722" t="str">
        <f t="shared" si="128"/>
        <v>63788 567th Lane, Lewis, IOWA</v>
      </c>
      <c r="W722" s="4" t="s">
        <v>5112</v>
      </c>
      <c r="X722">
        <f t="shared" si="129"/>
        <v>41.303857999999998</v>
      </c>
      <c r="Y722" t="s">
        <v>5112</v>
      </c>
      <c r="Z722">
        <f t="shared" si="130"/>
        <v>-95.103791999999999</v>
      </c>
      <c r="AA722" t="s">
        <v>11758</v>
      </c>
      <c r="AB722" s="5" t="str">
        <f t="shared" si="131"/>
        <v xml:space="preserve">[721, 721, 77000500,77000500,"Hitchcock, Rev. George B., House", "", "63788 567th Lane, Lewis, IOWA", "41.303858", "-95.103792" ,[null, "", "", null, false], null], </v>
      </c>
    </row>
    <row r="723" spans="1:28">
      <c r="A723">
        <f t="shared" si="123"/>
        <v>722</v>
      </c>
      <c r="B723" s="1">
        <v>66000110</v>
      </c>
      <c r="C723" t="s">
        <v>8729</v>
      </c>
      <c r="D723" t="s">
        <v>11403</v>
      </c>
      <c r="E723" s="3" t="s">
        <v>7814</v>
      </c>
      <c r="F723" s="3" t="s">
        <v>9487</v>
      </c>
      <c r="G723" t="s">
        <v>5762</v>
      </c>
      <c r="H723">
        <v>19661015</v>
      </c>
      <c r="I723" t="s">
        <v>4599</v>
      </c>
      <c r="J723" s="2" t="str">
        <f t="shared" si="121"/>
        <v>Text</v>
      </c>
      <c r="K723" t="s">
        <v>4600</v>
      </c>
      <c r="L723" s="2" t="str">
        <f t="shared" si="122"/>
        <v>Photos</v>
      </c>
      <c r="M723">
        <v>40.881317000000003</v>
      </c>
      <c r="N723">
        <v>-91.948570000000004</v>
      </c>
      <c r="O723" t="str">
        <f t="shared" si="124"/>
        <v xml:space="preserve">[722, 722, </v>
      </c>
      <c r="P723" s="1" t="str">
        <f t="shared" si="125"/>
        <v>66000110,</v>
      </c>
      <c r="Q723" s="1" t="str">
        <f t="shared" si="126"/>
        <v>66000110,</v>
      </c>
      <c r="R723" t="s">
        <v>5108</v>
      </c>
      <c r="S723" t="str">
        <f t="shared" si="127"/>
        <v>Herbert Hoover National Historic Site</v>
      </c>
      <c r="T723" t="s">
        <v>5112</v>
      </c>
      <c r="U723" s="1" t="s">
        <v>5112</v>
      </c>
      <c r="V723" t="str">
        <f t="shared" si="128"/>
        <v>Off I-80, West Branch, IOWA</v>
      </c>
      <c r="W723" s="4" t="s">
        <v>5112</v>
      </c>
      <c r="X723">
        <f t="shared" si="129"/>
        <v>40.881317000000003</v>
      </c>
      <c r="Y723" t="s">
        <v>5112</v>
      </c>
      <c r="Z723">
        <f t="shared" si="130"/>
        <v>-91.948570000000004</v>
      </c>
      <c r="AA723" t="s">
        <v>11758</v>
      </c>
      <c r="AB723" s="5" t="str">
        <f t="shared" si="131"/>
        <v xml:space="preserve">[722, 722, 66000110,66000110,"Herbert Hoover National Historic Site", "", "Off I-80, West Branch, IOWA", "40.881317", "-91.94857" ,[null, "", "", null, false], null], </v>
      </c>
    </row>
    <row r="724" spans="1:28">
      <c r="A724">
        <f t="shared" si="123"/>
        <v>723</v>
      </c>
      <c r="B724" s="1">
        <v>66000335</v>
      </c>
      <c r="C724" t="s">
        <v>8729</v>
      </c>
      <c r="D724" t="s">
        <v>7429</v>
      </c>
      <c r="E724" s="3" t="s">
        <v>7429</v>
      </c>
      <c r="F724" s="3" t="s">
        <v>9488</v>
      </c>
      <c r="G724" t="s">
        <v>5114</v>
      </c>
      <c r="H724">
        <v>19661015</v>
      </c>
      <c r="I724" t="s">
        <v>3108</v>
      </c>
      <c r="J724" s="2" t="str">
        <f t="shared" si="121"/>
        <v>Text</v>
      </c>
      <c r="K724" t="s">
        <v>3109</v>
      </c>
      <c r="L724" s="2" t="str">
        <f t="shared" si="122"/>
        <v>Photos</v>
      </c>
      <c r="M724">
        <v>42.749640999999997</v>
      </c>
      <c r="N724">
        <v>-95.551542999999995</v>
      </c>
      <c r="O724" t="str">
        <f t="shared" si="124"/>
        <v xml:space="preserve">[723, 723, </v>
      </c>
      <c r="P724" s="1" t="str">
        <f t="shared" si="125"/>
        <v>66000335,</v>
      </c>
      <c r="Q724" s="1" t="str">
        <f t="shared" si="126"/>
        <v>66000335,</v>
      </c>
      <c r="R724" t="s">
        <v>5108</v>
      </c>
      <c r="S724" t="str">
        <f t="shared" si="127"/>
        <v>Phipps Site</v>
      </c>
      <c r="T724" t="s">
        <v>5112</v>
      </c>
      <c r="U724" s="1" t="s">
        <v>5112</v>
      </c>
      <c r="V724" t="str">
        <f t="shared" si="128"/>
        <v>Address Restricted, Cherokee, IOWA</v>
      </c>
      <c r="W724" s="4" t="s">
        <v>5112</v>
      </c>
      <c r="X724">
        <f t="shared" si="129"/>
        <v>42.749640999999997</v>
      </c>
      <c r="Y724" t="s">
        <v>5112</v>
      </c>
      <c r="Z724">
        <f t="shared" si="130"/>
        <v>-95.551542999999995</v>
      </c>
      <c r="AA724" t="s">
        <v>11758</v>
      </c>
      <c r="AB724" s="5" t="str">
        <f t="shared" si="131"/>
        <v xml:space="preserve">[723, 723, 66000335,66000335,"Phipps Site", "", "Address Restricted, Cherokee, IOWA", "42.749641", "-95.551543" ,[null, "", "", null, false], null], </v>
      </c>
    </row>
    <row r="725" spans="1:28">
      <c r="A725">
        <f t="shared" si="123"/>
        <v>724</v>
      </c>
      <c r="B725" s="1">
        <v>76000753</v>
      </c>
      <c r="C725" t="s">
        <v>8729</v>
      </c>
      <c r="D725" t="s">
        <v>7815</v>
      </c>
      <c r="E725" s="3" t="s">
        <v>7815</v>
      </c>
      <c r="F725" s="3" t="s">
        <v>9489</v>
      </c>
      <c r="G725" t="s">
        <v>5763</v>
      </c>
      <c r="H725">
        <v>19760107</v>
      </c>
      <c r="I725" t="s">
        <v>1343</v>
      </c>
      <c r="J725" s="2" t="str">
        <f t="shared" si="121"/>
        <v>Text</v>
      </c>
      <c r="K725" t="s">
        <v>1344</v>
      </c>
      <c r="L725" s="2" t="str">
        <f t="shared" si="122"/>
        <v>Photos</v>
      </c>
      <c r="M725">
        <v>41.841182000000003</v>
      </c>
      <c r="N725">
        <v>-90.188259000000002</v>
      </c>
      <c r="O725" t="str">
        <f t="shared" si="124"/>
        <v xml:space="preserve">[724, 724, </v>
      </c>
      <c r="P725" s="1" t="str">
        <f t="shared" si="125"/>
        <v>76000753,</v>
      </c>
      <c r="Q725" s="1" t="str">
        <f t="shared" si="126"/>
        <v>76000753,</v>
      </c>
      <c r="R725" t="s">
        <v>5108</v>
      </c>
      <c r="S725" t="str">
        <f t="shared" si="127"/>
        <v>Van Allen Store</v>
      </c>
      <c r="T725" t="s">
        <v>5112</v>
      </c>
      <c r="U725" s="1" t="s">
        <v>5112</v>
      </c>
      <c r="V725" t="str">
        <f t="shared" si="128"/>
        <v>5th Ave. and S. 2nd St., Clinton, IOWA</v>
      </c>
      <c r="W725" s="4" t="s">
        <v>5112</v>
      </c>
      <c r="X725">
        <f t="shared" si="129"/>
        <v>41.841182000000003</v>
      </c>
      <c r="Y725" t="s">
        <v>5112</v>
      </c>
      <c r="Z725">
        <f t="shared" si="130"/>
        <v>-90.188259000000002</v>
      </c>
      <c r="AA725" t="s">
        <v>11758</v>
      </c>
      <c r="AB725" s="5" t="str">
        <f t="shared" si="131"/>
        <v xml:space="preserve">[724, 724, 76000753,76000753,"Van Allen Store", "", "5th Ave. and S. 2nd St., Clinton, IOWA", "41.841182", "-90.188259" ,[null, "", "", null, false], null], </v>
      </c>
    </row>
    <row r="726" spans="1:28">
      <c r="A726">
        <f t="shared" si="123"/>
        <v>725</v>
      </c>
      <c r="B726" s="1">
        <v>75000680</v>
      </c>
      <c r="C726" t="s">
        <v>8729</v>
      </c>
      <c r="D726" t="s">
        <v>11404</v>
      </c>
      <c r="E726" s="3" t="s">
        <v>7816</v>
      </c>
      <c r="F726" s="3" t="s">
        <v>9490</v>
      </c>
      <c r="G726" t="s">
        <v>5764</v>
      </c>
      <c r="H726">
        <v>19750515</v>
      </c>
      <c r="I726" t="s">
        <v>1345</v>
      </c>
      <c r="J726" s="2" t="str">
        <f t="shared" si="121"/>
        <v>Text</v>
      </c>
      <c r="K726" t="s">
        <v>1346</v>
      </c>
      <c r="L726" s="2" t="str">
        <f t="shared" si="122"/>
        <v>Photos</v>
      </c>
      <c r="M726">
        <v>40.740228000000002</v>
      </c>
      <c r="N726">
        <v>-92.456648999999999</v>
      </c>
      <c r="O726" t="str">
        <f t="shared" si="124"/>
        <v xml:space="preserve">[725, 725, </v>
      </c>
      <c r="P726" s="1" t="str">
        <f t="shared" si="125"/>
        <v>75000680,</v>
      </c>
      <c r="Q726" s="1" t="str">
        <f t="shared" si="126"/>
        <v>75000680,</v>
      </c>
      <c r="R726" t="s">
        <v>5108</v>
      </c>
      <c r="S726" t="str">
        <f t="shared" si="127"/>
        <v>Weaver, James B., House</v>
      </c>
      <c r="T726" t="s">
        <v>5112</v>
      </c>
      <c r="U726" s="1" t="s">
        <v>5112</v>
      </c>
      <c r="V726" t="str">
        <f t="shared" si="128"/>
        <v>Weaver Park Rd. (U.S. 63), Bloomfield, IOWA</v>
      </c>
      <c r="W726" s="4" t="s">
        <v>5112</v>
      </c>
      <c r="X726">
        <f t="shared" si="129"/>
        <v>40.740228000000002</v>
      </c>
      <c r="Y726" t="s">
        <v>5112</v>
      </c>
      <c r="Z726">
        <f t="shared" si="130"/>
        <v>-92.456648999999999</v>
      </c>
      <c r="AA726" t="s">
        <v>11758</v>
      </c>
      <c r="AB726" s="5" t="str">
        <f t="shared" si="131"/>
        <v xml:space="preserve">[725, 725, 75000680,75000680,"Weaver, James B., House", "", "Weaver Park Rd. (U.S. 63), Bloomfield, IOWA", "40.740228", "-92.456649" ,[null, "", "", null, false], null], </v>
      </c>
    </row>
    <row r="727" spans="1:28">
      <c r="A727">
        <f t="shared" si="123"/>
        <v>726</v>
      </c>
      <c r="B727" s="1">
        <v>72000473</v>
      </c>
      <c r="C727" t="s">
        <v>8729</v>
      </c>
      <c r="D727" t="s">
        <v>7817</v>
      </c>
      <c r="E727" s="3" t="s">
        <v>7817</v>
      </c>
      <c r="F727" s="3" t="s">
        <v>9491</v>
      </c>
      <c r="G727" t="s">
        <v>5765</v>
      </c>
      <c r="H727">
        <v>19720627</v>
      </c>
      <c r="I727" t="s">
        <v>2842</v>
      </c>
      <c r="J727" s="2" t="str">
        <f t="shared" si="121"/>
        <v>Text</v>
      </c>
      <c r="K727" t="s">
        <v>2843</v>
      </c>
      <c r="L727" s="2" t="str">
        <f t="shared" si="122"/>
        <v>Photos</v>
      </c>
      <c r="M727">
        <v>42.501123</v>
      </c>
      <c r="N727">
        <v>-90.665974000000006</v>
      </c>
      <c r="O727" t="str">
        <f t="shared" si="124"/>
        <v xml:space="preserve">[726, 726, </v>
      </c>
      <c r="P727" s="1" t="str">
        <f t="shared" si="125"/>
        <v>72000473,</v>
      </c>
      <c r="Q727" s="1" t="str">
        <f t="shared" si="126"/>
        <v>72000473,</v>
      </c>
      <c r="R727" t="s">
        <v>5108</v>
      </c>
      <c r="S727" t="str">
        <f t="shared" si="127"/>
        <v>Dubuque County Jail</v>
      </c>
      <c r="T727" t="s">
        <v>5112</v>
      </c>
      <c r="U727" s="1" t="s">
        <v>5112</v>
      </c>
      <c r="V727" t="str">
        <f t="shared" si="128"/>
        <v>36 E. 8th St., Dubuque, IOWA</v>
      </c>
      <c r="W727" s="4" t="s">
        <v>5112</v>
      </c>
      <c r="X727">
        <f t="shared" si="129"/>
        <v>42.501123</v>
      </c>
      <c r="Y727" t="s">
        <v>5112</v>
      </c>
      <c r="Z727">
        <f t="shared" si="130"/>
        <v>-90.665974000000006</v>
      </c>
      <c r="AA727" t="s">
        <v>11758</v>
      </c>
      <c r="AB727" s="5" t="str">
        <f t="shared" si="131"/>
        <v xml:space="preserve">[726, 726, 72000473,72000473,"Dubuque County Jail", "", "36 E. 8th St., Dubuque, IOWA", "42.501123", "-90.665974" ,[null, "", "", null, false], null], </v>
      </c>
    </row>
    <row r="728" spans="1:28">
      <c r="A728">
        <f t="shared" si="123"/>
        <v>727</v>
      </c>
      <c r="B728" s="1">
        <v>88002665</v>
      </c>
      <c r="C728" t="s">
        <v>8729</v>
      </c>
      <c r="D728" t="s">
        <v>7817</v>
      </c>
      <c r="E728" s="3" t="s">
        <v>7817</v>
      </c>
      <c r="F728" s="3" t="s">
        <v>9492</v>
      </c>
      <c r="G728" t="s">
        <v>5114</v>
      </c>
      <c r="H728">
        <v>19881121</v>
      </c>
      <c r="I728" t="s">
        <v>4042</v>
      </c>
      <c r="J728" s="2" t="str">
        <f t="shared" si="121"/>
        <v>Text</v>
      </c>
      <c r="K728" t="s">
        <v>4043</v>
      </c>
      <c r="L728" s="2" t="str">
        <f t="shared" si="122"/>
        <v>Photos</v>
      </c>
      <c r="M728">
        <v>42.500557999999998</v>
      </c>
      <c r="N728">
        <v>-90.664572000000007</v>
      </c>
      <c r="O728" t="str">
        <f t="shared" si="124"/>
        <v xml:space="preserve">[727, 727, </v>
      </c>
      <c r="P728" s="1" t="str">
        <f t="shared" si="125"/>
        <v>88002665,</v>
      </c>
      <c r="Q728" s="1" t="str">
        <f t="shared" si="126"/>
        <v>88002665,</v>
      </c>
      <c r="R728" t="s">
        <v>5108</v>
      </c>
      <c r="S728" t="str">
        <f t="shared" si="127"/>
        <v>Dubuque Trading Post--Village of Kettle Chief Archeological District</v>
      </c>
      <c r="T728" t="s">
        <v>5112</v>
      </c>
      <c r="U728" s="1" t="s">
        <v>5112</v>
      </c>
      <c r="V728" t="str">
        <f t="shared" si="128"/>
        <v>Address Restricted, Dubuque, IOWA</v>
      </c>
      <c r="W728" s="4" t="s">
        <v>5112</v>
      </c>
      <c r="X728">
        <f t="shared" si="129"/>
        <v>42.500557999999998</v>
      </c>
      <c r="Y728" t="s">
        <v>5112</v>
      </c>
      <c r="Z728">
        <f t="shared" si="130"/>
        <v>-90.664572000000007</v>
      </c>
      <c r="AA728" t="s">
        <v>11758</v>
      </c>
      <c r="AB728" s="5" t="str">
        <f t="shared" si="131"/>
        <v xml:space="preserve">[727, 727, 88002665,88002665,"Dubuque Trading Post--Village of Kettle Chief Archeological District", "", "Address Restricted, Dubuque, IOWA", "42.500558", "-90.664572" ,[null, "", "", null, false], null], </v>
      </c>
    </row>
    <row r="729" spans="1:28">
      <c r="A729">
        <f t="shared" si="123"/>
        <v>728</v>
      </c>
      <c r="B729" s="1">
        <v>88002664</v>
      </c>
      <c r="C729" t="s">
        <v>8729</v>
      </c>
      <c r="D729" t="s">
        <v>7817</v>
      </c>
      <c r="E729" s="3" t="s">
        <v>7817</v>
      </c>
      <c r="F729" s="3" t="s">
        <v>9493</v>
      </c>
      <c r="G729" t="s">
        <v>5114</v>
      </c>
      <c r="H729">
        <v>19881121</v>
      </c>
      <c r="I729" t="s">
        <v>4044</v>
      </c>
      <c r="J729" s="2" t="str">
        <f t="shared" si="121"/>
        <v>Text</v>
      </c>
      <c r="K729" t="s">
        <v>4045</v>
      </c>
      <c r="L729" s="2" t="str">
        <f t="shared" si="122"/>
        <v>Photos</v>
      </c>
      <c r="M729">
        <v>42.500557999999998</v>
      </c>
      <c r="N729">
        <v>-90.664572000000007</v>
      </c>
      <c r="O729" t="str">
        <f t="shared" si="124"/>
        <v xml:space="preserve">[728, 728, </v>
      </c>
      <c r="P729" s="1" t="str">
        <f t="shared" si="125"/>
        <v>88002664,</v>
      </c>
      <c r="Q729" s="1" t="str">
        <f t="shared" si="126"/>
        <v>88002664,</v>
      </c>
      <c r="R729" t="s">
        <v>5108</v>
      </c>
      <c r="S729" t="str">
        <f t="shared" si="127"/>
        <v>Mines of Spain Lead Mining Community Archeological District</v>
      </c>
      <c r="T729" t="s">
        <v>5112</v>
      </c>
      <c r="U729" s="1" t="s">
        <v>5112</v>
      </c>
      <c r="V729" t="str">
        <f t="shared" si="128"/>
        <v>Address Restricted, Dubuque, IOWA</v>
      </c>
      <c r="W729" s="4" t="s">
        <v>5112</v>
      </c>
      <c r="X729">
        <f t="shared" si="129"/>
        <v>42.500557999999998</v>
      </c>
      <c r="Y729" t="s">
        <v>5112</v>
      </c>
      <c r="Z729">
        <f t="shared" si="130"/>
        <v>-90.664572000000007</v>
      </c>
      <c r="AA729" t="s">
        <v>11758</v>
      </c>
      <c r="AB729" s="5" t="str">
        <f t="shared" si="131"/>
        <v xml:space="preserve">[728, 728, 88002664,88002664,"Mines of Spain Lead Mining Community Archeological District", "", "Address Restricted, Dubuque, IOWA", "42.500558", "-90.664572" ,[null, "", "", null, false], null], </v>
      </c>
    </row>
    <row r="730" spans="1:28">
      <c r="A730">
        <f t="shared" si="123"/>
        <v>729</v>
      </c>
      <c r="B730" s="1">
        <v>82002618</v>
      </c>
      <c r="C730" t="s">
        <v>8729</v>
      </c>
      <c r="D730" t="s">
        <v>7817</v>
      </c>
      <c r="E730" s="3" t="s">
        <v>7817</v>
      </c>
      <c r="F730" s="3" t="s">
        <v>9494</v>
      </c>
      <c r="G730" t="s">
        <v>5766</v>
      </c>
      <c r="H730">
        <v>19820412</v>
      </c>
      <c r="I730" t="s">
        <v>3896</v>
      </c>
      <c r="J730" s="2" t="str">
        <f t="shared" si="121"/>
        <v>Text</v>
      </c>
      <c r="K730" t="s">
        <v>3897</v>
      </c>
      <c r="L730" s="2" t="str">
        <f t="shared" si="122"/>
        <v>Photos</v>
      </c>
      <c r="M730">
        <v>42.495735000000003</v>
      </c>
      <c r="N730">
        <v>-90.665042999999997</v>
      </c>
      <c r="O730" t="str">
        <f t="shared" si="124"/>
        <v xml:space="preserve">[729, 729, </v>
      </c>
      <c r="P730" s="1" t="str">
        <f t="shared" si="125"/>
        <v>82002618,</v>
      </c>
      <c r="Q730" s="1" t="str">
        <f t="shared" si="126"/>
        <v>82002618,</v>
      </c>
      <c r="R730" t="s">
        <v>5108</v>
      </c>
      <c r="S730" t="str">
        <f t="shared" si="127"/>
        <v>WILLIAM M. BLACK (dredge)</v>
      </c>
      <c r="T730" t="s">
        <v>5112</v>
      </c>
      <c r="U730" s="1" t="s">
        <v>5112</v>
      </c>
      <c r="V730" t="str">
        <f t="shared" si="128"/>
        <v>E. 2nd St., Dubuque, IOWA</v>
      </c>
      <c r="W730" s="4" t="s">
        <v>5112</v>
      </c>
      <c r="X730">
        <f t="shared" si="129"/>
        <v>42.495735000000003</v>
      </c>
      <c r="Y730" t="s">
        <v>5112</v>
      </c>
      <c r="Z730">
        <f t="shared" si="130"/>
        <v>-90.665042999999997</v>
      </c>
      <c r="AA730" t="s">
        <v>11758</v>
      </c>
      <c r="AB730" s="5" t="str">
        <f t="shared" si="131"/>
        <v xml:space="preserve">[729, 729, 82002618,82002618,"WILLIAM M. BLACK (dredge)", "", "E. 2nd St., Dubuque, IOWA", "42.495735", "-90.665043" ,[null, "", "", null, false], null], </v>
      </c>
    </row>
    <row r="731" spans="1:28">
      <c r="A731">
        <f t="shared" si="123"/>
        <v>730</v>
      </c>
      <c r="B731" s="1">
        <v>66000336</v>
      </c>
      <c r="C731" t="s">
        <v>8729</v>
      </c>
      <c r="D731" t="s">
        <v>11405</v>
      </c>
      <c r="E731" s="3" t="s">
        <v>7818</v>
      </c>
      <c r="F731" s="3" t="s">
        <v>9495</v>
      </c>
      <c r="G731" t="s">
        <v>5767</v>
      </c>
      <c r="H731">
        <v>19661015</v>
      </c>
      <c r="I731" t="s">
        <v>1371</v>
      </c>
      <c r="J731" s="2" t="str">
        <f t="shared" si="121"/>
        <v>Text</v>
      </c>
      <c r="K731" t="s">
        <v>1372</v>
      </c>
      <c r="L731" s="2" t="str">
        <f t="shared" si="122"/>
        <v>Photos</v>
      </c>
      <c r="M731">
        <v>41.795561999999997</v>
      </c>
      <c r="N731">
        <v>-91.899623000000005</v>
      </c>
      <c r="O731" t="str">
        <f t="shared" si="124"/>
        <v xml:space="preserve">[730, 730, </v>
      </c>
      <c r="P731" s="1" t="str">
        <f t="shared" si="125"/>
        <v>66000336,</v>
      </c>
      <c r="Q731" s="1" t="str">
        <f t="shared" si="126"/>
        <v>66000336,</v>
      </c>
      <c r="R731" t="s">
        <v>5108</v>
      </c>
      <c r="S731" t="str">
        <f t="shared" si="127"/>
        <v>Amana Villages</v>
      </c>
      <c r="T731" t="s">
        <v>5112</v>
      </c>
      <c r="U731" s="1" t="s">
        <v>5112</v>
      </c>
      <c r="V731" t="str">
        <f t="shared" si="128"/>
        <v>NE Iowa County, Middle Amana, IOWA</v>
      </c>
      <c r="W731" s="4" t="s">
        <v>5112</v>
      </c>
      <c r="X731">
        <f t="shared" si="129"/>
        <v>41.795561999999997</v>
      </c>
      <c r="Y731" t="s">
        <v>5112</v>
      </c>
      <c r="Z731">
        <f t="shared" si="130"/>
        <v>-91.899623000000005</v>
      </c>
      <c r="AA731" t="s">
        <v>11758</v>
      </c>
      <c r="AB731" s="5" t="str">
        <f t="shared" si="131"/>
        <v xml:space="preserve">[730, 730, 66000336,66000336,"Amana Villages", "", "NE Iowa County, Middle Amana, IOWA", "41.795562", "-91.899623" ,[null, "", "", null, false], null], </v>
      </c>
    </row>
    <row r="732" spans="1:28">
      <c r="A732">
        <f t="shared" si="123"/>
        <v>731</v>
      </c>
      <c r="B732" s="1">
        <v>72000475</v>
      </c>
      <c r="C732" t="s">
        <v>8729</v>
      </c>
      <c r="D732" t="s">
        <v>11406</v>
      </c>
      <c r="E732" s="3" t="s">
        <v>7819</v>
      </c>
      <c r="F732" s="3" t="s">
        <v>9496</v>
      </c>
      <c r="G732" t="s">
        <v>5768</v>
      </c>
      <c r="H732">
        <v>19720531</v>
      </c>
      <c r="I732" t="s">
        <v>1353</v>
      </c>
      <c r="J732" s="2" t="str">
        <f t="shared" si="121"/>
        <v>Text</v>
      </c>
      <c r="K732" t="s">
        <v>1354</v>
      </c>
      <c r="L732" s="2" t="str">
        <f t="shared" si="122"/>
        <v>Photos</v>
      </c>
      <c r="M732">
        <v>41.704684</v>
      </c>
      <c r="N732">
        <v>-91.607301000000007</v>
      </c>
      <c r="O732" t="str">
        <f t="shared" si="124"/>
        <v xml:space="preserve">[731, 731, </v>
      </c>
      <c r="P732" s="1" t="str">
        <f t="shared" si="125"/>
        <v>72000475,</v>
      </c>
      <c r="Q732" s="1" t="str">
        <f t="shared" si="126"/>
        <v>72000475,</v>
      </c>
      <c r="R732" t="s">
        <v>5108</v>
      </c>
      <c r="S732" t="str">
        <f t="shared" si="127"/>
        <v>Old Capitol</v>
      </c>
      <c r="T732" t="s">
        <v>5112</v>
      </c>
      <c r="U732" s="1" t="s">
        <v>5112</v>
      </c>
      <c r="V732" t="str">
        <f t="shared" si="128"/>
        <v>University of Iowa campus, Iowa City, IOWA</v>
      </c>
      <c r="W732" s="4" t="s">
        <v>5112</v>
      </c>
      <c r="X732">
        <f t="shared" si="129"/>
        <v>41.704684</v>
      </c>
      <c r="Y732" t="s">
        <v>5112</v>
      </c>
      <c r="Z732">
        <f t="shared" si="130"/>
        <v>-91.607301000000007</v>
      </c>
      <c r="AA732" t="s">
        <v>11758</v>
      </c>
      <c r="AB732" s="5" t="str">
        <f t="shared" si="131"/>
        <v xml:space="preserve">[731, 731, 72000475,72000475,"Old Capitol", "", "University of Iowa campus, Iowa City, IOWA", "41.704684", "-91.607301" ,[null, "", "", null, false], null], </v>
      </c>
    </row>
    <row r="733" spans="1:28">
      <c r="A733">
        <f t="shared" si="123"/>
        <v>732</v>
      </c>
      <c r="B733" s="1">
        <v>89002459</v>
      </c>
      <c r="C733" t="s">
        <v>8729</v>
      </c>
      <c r="D733" t="s">
        <v>11282</v>
      </c>
      <c r="E733" s="3" t="s">
        <v>7820</v>
      </c>
      <c r="F733" s="3" t="s">
        <v>9497</v>
      </c>
      <c r="G733" t="s">
        <v>5769</v>
      </c>
      <c r="H733">
        <v>19891220</v>
      </c>
      <c r="I733" t="s">
        <v>3546</v>
      </c>
      <c r="J733" s="2" t="str">
        <f t="shared" si="121"/>
        <v>Text</v>
      </c>
      <c r="K733" t="s">
        <v>3547</v>
      </c>
      <c r="L733" s="2" t="str">
        <f t="shared" si="122"/>
        <v>Photos</v>
      </c>
      <c r="M733">
        <v>40.404473000000003</v>
      </c>
      <c r="N733">
        <v>-91.396396999999993</v>
      </c>
      <c r="O733" t="str">
        <f t="shared" si="124"/>
        <v xml:space="preserve">[732, 732, </v>
      </c>
      <c r="P733" s="1" t="str">
        <f t="shared" si="125"/>
        <v>89002459,</v>
      </c>
      <c r="Q733" s="1" t="str">
        <f t="shared" si="126"/>
        <v>89002459,</v>
      </c>
      <c r="R733" t="s">
        <v>5108</v>
      </c>
      <c r="S733" t="str">
        <f t="shared" si="127"/>
        <v>GEO. M. VERITY</v>
      </c>
      <c r="T733" t="s">
        <v>5112</v>
      </c>
      <c r="U733" s="1" t="s">
        <v>5112</v>
      </c>
      <c r="V733" t="str">
        <f t="shared" si="128"/>
        <v>Keokuk River Museum, Victory Park, Keokuk, IOWA</v>
      </c>
      <c r="W733" s="4" t="s">
        <v>5112</v>
      </c>
      <c r="X733">
        <f t="shared" si="129"/>
        <v>40.404473000000003</v>
      </c>
      <c r="Y733" t="s">
        <v>5112</v>
      </c>
      <c r="Z733">
        <f t="shared" si="130"/>
        <v>-91.396396999999993</v>
      </c>
      <c r="AA733" t="s">
        <v>11758</v>
      </c>
      <c r="AB733" s="5" t="str">
        <f t="shared" si="131"/>
        <v xml:space="preserve">[732, 732, 89002459,89002459,"GEO. M. VERITY", "", "Keokuk River Museum, Victory Park, Keokuk, IOWA", "40.404473", "-91.396397" ,[null, "", "", null, false], null], </v>
      </c>
    </row>
    <row r="734" spans="1:28">
      <c r="A734">
        <f t="shared" si="123"/>
        <v>733</v>
      </c>
      <c r="B734" s="1">
        <v>66000337</v>
      </c>
      <c r="C734" t="s">
        <v>8729</v>
      </c>
      <c r="D734" t="s">
        <v>11407</v>
      </c>
      <c r="E734" s="3" t="s">
        <v>7821</v>
      </c>
      <c r="F734" s="3" t="s">
        <v>9498</v>
      </c>
      <c r="G734" t="s">
        <v>5114</v>
      </c>
      <c r="H734">
        <v>19661015</v>
      </c>
      <c r="I734" t="s">
        <v>2990</v>
      </c>
      <c r="J734" s="2" t="str">
        <f t="shared" si="121"/>
        <v>Text</v>
      </c>
      <c r="K734" t="s">
        <v>2991</v>
      </c>
      <c r="L734" s="2" t="str">
        <f t="shared" si="122"/>
        <v>Photos</v>
      </c>
      <c r="M734">
        <v>41.141976999999997</v>
      </c>
      <c r="N734">
        <v>-91.062090999999995</v>
      </c>
      <c r="O734" t="str">
        <f t="shared" si="124"/>
        <v xml:space="preserve">[733, 733, </v>
      </c>
      <c r="P734" s="1" t="str">
        <f t="shared" si="125"/>
        <v>66000337,</v>
      </c>
      <c r="Q734" s="1" t="str">
        <f t="shared" si="126"/>
        <v>66000337,</v>
      </c>
      <c r="R734" t="s">
        <v>5108</v>
      </c>
      <c r="S734" t="str">
        <f t="shared" si="127"/>
        <v>Toolesboro Mound Group</v>
      </c>
      <c r="T734" t="s">
        <v>5112</v>
      </c>
      <c r="U734" s="1" t="s">
        <v>5112</v>
      </c>
      <c r="V734" t="str">
        <f t="shared" si="128"/>
        <v>Address Restricted, Toolesboro, IOWA</v>
      </c>
      <c r="W734" s="4" t="s">
        <v>5112</v>
      </c>
      <c r="X734">
        <f t="shared" si="129"/>
        <v>41.141976999999997</v>
      </c>
      <c r="Y734" t="s">
        <v>5112</v>
      </c>
      <c r="Z734">
        <f t="shared" si="130"/>
        <v>-91.062090999999995</v>
      </c>
      <c r="AA734" t="s">
        <v>11758</v>
      </c>
      <c r="AB734" s="5" t="str">
        <f t="shared" si="131"/>
        <v xml:space="preserve">[733, 733, 66000337,66000337,"Toolesboro Mound Group", "", "Address Restricted, Toolesboro, IOWA", "41.141977", "-91.062091" ,[null, "", "", null, false], null], </v>
      </c>
    </row>
    <row r="735" spans="1:28">
      <c r="A735">
        <f t="shared" si="123"/>
        <v>734</v>
      </c>
      <c r="B735" s="1">
        <v>70000246</v>
      </c>
      <c r="C735" t="s">
        <v>8729</v>
      </c>
      <c r="D735" t="s">
        <v>11408</v>
      </c>
      <c r="E735" s="3" t="s">
        <v>7822</v>
      </c>
      <c r="F735" s="3" t="s">
        <v>9499</v>
      </c>
      <c r="G735" t="s">
        <v>5114</v>
      </c>
      <c r="H735">
        <v>19700829</v>
      </c>
      <c r="I735" t="s">
        <v>3096</v>
      </c>
      <c r="J735" s="2" t="str">
        <f t="shared" si="121"/>
        <v>Text</v>
      </c>
      <c r="K735" t="s">
        <v>3097</v>
      </c>
      <c r="L735" s="2" t="str">
        <f t="shared" si="122"/>
        <v>Photos</v>
      </c>
      <c r="M735">
        <v>43.230218999999998</v>
      </c>
      <c r="N735">
        <v>-93.077657000000002</v>
      </c>
      <c r="O735" t="str">
        <f t="shared" si="124"/>
        <v xml:space="preserve">[734, 734, </v>
      </c>
      <c r="P735" s="1" t="str">
        <f t="shared" si="125"/>
        <v>70000246,</v>
      </c>
      <c r="Q735" s="1" t="str">
        <f t="shared" si="126"/>
        <v>70000246,</v>
      </c>
      <c r="R735" t="s">
        <v>5108</v>
      </c>
      <c r="S735" t="str">
        <f t="shared" si="127"/>
        <v>Blood Run Site</v>
      </c>
      <c r="T735" t="s">
        <v>5112</v>
      </c>
      <c r="U735" s="1" t="s">
        <v>5112</v>
      </c>
      <c r="V735" t="str">
        <f t="shared" si="128"/>
        <v>Address Restricted, Sioux Falls, IOWA</v>
      </c>
      <c r="W735" s="4" t="s">
        <v>5112</v>
      </c>
      <c r="X735">
        <f t="shared" si="129"/>
        <v>43.230218999999998</v>
      </c>
      <c r="Y735" t="s">
        <v>5112</v>
      </c>
      <c r="Z735">
        <f t="shared" si="130"/>
        <v>-93.077657000000002</v>
      </c>
      <c r="AA735" t="s">
        <v>11758</v>
      </c>
      <c r="AB735" s="5" t="str">
        <f t="shared" si="131"/>
        <v xml:space="preserve">[734, 734, 70000246,70000246,"Blood Run Site", "", "Address Restricted, Sioux Falls, IOWA", "43.230219", "-93.077657" ,[null, "", "", null, false], null], </v>
      </c>
    </row>
    <row r="736" spans="1:28">
      <c r="A736">
        <f t="shared" si="123"/>
        <v>735</v>
      </c>
      <c r="B736" s="1">
        <v>66000888</v>
      </c>
      <c r="C736" t="s">
        <v>8729</v>
      </c>
      <c r="D736" t="s">
        <v>11409</v>
      </c>
      <c r="E736" s="3" t="s">
        <v>7823</v>
      </c>
      <c r="F736" s="3" t="s">
        <v>9500</v>
      </c>
      <c r="G736" t="s">
        <v>5114</v>
      </c>
      <c r="H736">
        <v>19661015</v>
      </c>
      <c r="I736" t="s">
        <v>4226</v>
      </c>
      <c r="J736" s="2" t="str">
        <f t="shared" si="121"/>
        <v>Text</v>
      </c>
      <c r="K736" t="s">
        <v>4227</v>
      </c>
      <c r="L736" s="2" t="str">
        <f t="shared" si="122"/>
        <v>Photos</v>
      </c>
      <c r="M736">
        <v>42.974142999999998</v>
      </c>
      <c r="N736">
        <v>-95.497506000000001</v>
      </c>
      <c r="O736" t="str">
        <f t="shared" si="124"/>
        <v xml:space="preserve">[735, 735, </v>
      </c>
      <c r="P736" s="1" t="str">
        <f t="shared" si="125"/>
        <v>66000888,</v>
      </c>
      <c r="Q736" s="1" t="str">
        <f t="shared" si="126"/>
        <v>66000888,</v>
      </c>
      <c r="R736" t="s">
        <v>5108</v>
      </c>
      <c r="S736" t="str">
        <f t="shared" si="127"/>
        <v>Indian Village Site</v>
      </c>
      <c r="T736" t="s">
        <v>5112</v>
      </c>
      <c r="U736" s="1" t="s">
        <v>5112</v>
      </c>
      <c r="V736" t="str">
        <f t="shared" si="128"/>
        <v>Address Restricted, Sutherland, IOWA</v>
      </c>
      <c r="W736" s="4" t="s">
        <v>5112</v>
      </c>
      <c r="X736">
        <f t="shared" si="129"/>
        <v>42.974142999999998</v>
      </c>
      <c r="Y736" t="s">
        <v>5112</v>
      </c>
      <c r="Z736">
        <f t="shared" si="130"/>
        <v>-95.497506000000001</v>
      </c>
      <c r="AA736" t="s">
        <v>11758</v>
      </c>
      <c r="AB736" s="5" t="str">
        <f t="shared" si="131"/>
        <v xml:space="preserve">[735, 735, 66000888,66000888,"Indian Village Site", "", "Address Restricted, Sutherland, IOWA", "42.974143", "-95.497506" ,[null, "", "", null, false], null], </v>
      </c>
    </row>
    <row r="737" spans="1:28">
      <c r="A737">
        <f t="shared" si="123"/>
        <v>736</v>
      </c>
      <c r="B737" s="1">
        <v>73000736</v>
      </c>
      <c r="C737" t="s">
        <v>8729</v>
      </c>
      <c r="D737" t="s">
        <v>11410</v>
      </c>
      <c r="E737" s="3" t="s">
        <v>7824</v>
      </c>
      <c r="F737" s="3" t="s">
        <v>9501</v>
      </c>
      <c r="G737" t="s">
        <v>5770</v>
      </c>
      <c r="H737">
        <v>19730604</v>
      </c>
      <c r="I737" t="s">
        <v>1357</v>
      </c>
      <c r="J737" s="2" t="str">
        <f t="shared" si="121"/>
        <v>Text</v>
      </c>
      <c r="K737" t="s">
        <v>1358</v>
      </c>
      <c r="L737" s="2" t="str">
        <f t="shared" si="122"/>
        <v>Photos</v>
      </c>
      <c r="M737">
        <v>40.741470999999997</v>
      </c>
      <c r="N737">
        <v>-95.041030000000006</v>
      </c>
      <c r="O737" t="str">
        <f t="shared" si="124"/>
        <v xml:space="preserve">[736, 736, </v>
      </c>
      <c r="P737" s="1" t="str">
        <f t="shared" si="125"/>
        <v>73000736,</v>
      </c>
      <c r="Q737" s="1" t="str">
        <f t="shared" si="126"/>
        <v>73000736,</v>
      </c>
      <c r="R737" t="s">
        <v>5108</v>
      </c>
      <c r="S737" t="str">
        <f t="shared" si="127"/>
        <v>Hepburn, Col. William Peters, House</v>
      </c>
      <c r="T737" t="s">
        <v>5112</v>
      </c>
      <c r="U737" s="1" t="s">
        <v>5112</v>
      </c>
      <c r="V737" t="str">
        <f t="shared" si="128"/>
        <v>321 W. Lincoln St., Clarinda, IOWA</v>
      </c>
      <c r="W737" s="4" t="s">
        <v>5112</v>
      </c>
      <c r="X737">
        <f t="shared" si="129"/>
        <v>40.741470999999997</v>
      </c>
      <c r="Y737" t="s">
        <v>5112</v>
      </c>
      <c r="Z737">
        <f t="shared" si="130"/>
        <v>-95.041030000000006</v>
      </c>
      <c r="AA737" t="s">
        <v>11758</v>
      </c>
      <c r="AB737" s="5" t="str">
        <f t="shared" si="131"/>
        <v xml:space="preserve">[736, 736, 73000736,73000736,"Hepburn, Col. William Peters, House", "", "321 W. Lincoln St., Clarinda, IOWA", "40.741471", "-95.04103" ,[null, "", "", null, false], null], </v>
      </c>
    </row>
    <row r="738" spans="1:28">
      <c r="A738">
        <f t="shared" si="123"/>
        <v>737</v>
      </c>
      <c r="B738" s="1">
        <v>74000805</v>
      </c>
      <c r="C738" t="s">
        <v>8729</v>
      </c>
      <c r="D738" t="s">
        <v>11338</v>
      </c>
      <c r="E738" s="3" t="s">
        <v>7825</v>
      </c>
      <c r="F738" s="3" t="s">
        <v>9502</v>
      </c>
      <c r="G738" t="s">
        <v>5771</v>
      </c>
      <c r="H738">
        <v>19740530</v>
      </c>
      <c r="I738" t="s">
        <v>3752</v>
      </c>
      <c r="J738" s="2" t="str">
        <f t="shared" si="121"/>
        <v>Text</v>
      </c>
      <c r="K738" t="s">
        <v>3753</v>
      </c>
      <c r="L738" s="2" t="str">
        <f t="shared" si="122"/>
        <v>Photos</v>
      </c>
      <c r="M738">
        <v>41.600544999999997</v>
      </c>
      <c r="N738">
        <v>-93.609105999999997</v>
      </c>
      <c r="O738" t="str">
        <f t="shared" si="124"/>
        <v xml:space="preserve">[737, 737, </v>
      </c>
      <c r="P738" s="1" t="str">
        <f t="shared" si="125"/>
        <v>74000805,</v>
      </c>
      <c r="Q738" s="1" t="str">
        <f t="shared" si="126"/>
        <v>74000805,</v>
      </c>
      <c r="R738" t="s">
        <v>5108</v>
      </c>
      <c r="S738" t="str">
        <f t="shared" si="127"/>
        <v>Fort Des Moines Provisional Army Officer Training School</v>
      </c>
      <c r="T738" t="s">
        <v>5112</v>
      </c>
      <c r="U738" s="1" t="s">
        <v>5112</v>
      </c>
      <c r="V738" t="str">
        <f t="shared" si="128"/>
        <v>Fort Des Moines Military Reservation, Des Moines, IOWA</v>
      </c>
      <c r="W738" s="4" t="s">
        <v>5112</v>
      </c>
      <c r="X738">
        <f t="shared" si="129"/>
        <v>41.600544999999997</v>
      </c>
      <c r="Y738" t="s">
        <v>5112</v>
      </c>
      <c r="Z738">
        <f t="shared" si="130"/>
        <v>-93.609105999999997</v>
      </c>
      <c r="AA738" t="s">
        <v>11758</v>
      </c>
      <c r="AB738" s="5" t="str">
        <f t="shared" si="131"/>
        <v xml:space="preserve">[737, 737, 74000805,74000805,"Fort Des Moines Provisional Army Officer Training School", "", "Fort Des Moines Military Reservation, Des Moines, IOWA", "41.600545", "-93.609106" ,[null, "", "", null, false], null], </v>
      </c>
    </row>
    <row r="739" spans="1:28">
      <c r="A739">
        <f t="shared" si="123"/>
        <v>738</v>
      </c>
      <c r="B739" s="1">
        <v>3001036</v>
      </c>
      <c r="C739" t="s">
        <v>8729</v>
      </c>
      <c r="D739" t="s">
        <v>11338</v>
      </c>
      <c r="E739" s="3" t="s">
        <v>7825</v>
      </c>
      <c r="F739" s="3" t="s">
        <v>9503</v>
      </c>
      <c r="G739" t="s">
        <v>5772</v>
      </c>
      <c r="H739">
        <v>20030731</v>
      </c>
      <c r="I739" t="s">
        <v>4617</v>
      </c>
      <c r="J739" s="2" t="str">
        <f t="shared" si="121"/>
        <v>Text</v>
      </c>
      <c r="K739" t="s">
        <v>4618</v>
      </c>
      <c r="L739" s="2" t="str">
        <f t="shared" si="122"/>
        <v>Photos</v>
      </c>
      <c r="M739">
        <v>41.583272999999998</v>
      </c>
      <c r="N739">
        <v>-93.649241000000004</v>
      </c>
      <c r="O739" t="str">
        <f t="shared" si="124"/>
        <v xml:space="preserve">[738, 738, </v>
      </c>
      <c r="P739" s="1" t="str">
        <f t="shared" si="125"/>
        <v>3001036,</v>
      </c>
      <c r="Q739" s="1" t="str">
        <f t="shared" si="126"/>
        <v>3001036,</v>
      </c>
      <c r="R739" t="s">
        <v>5108</v>
      </c>
      <c r="S739" t="str">
        <f t="shared" si="127"/>
        <v>Terrace Hill</v>
      </c>
      <c r="T739" t="s">
        <v>5112</v>
      </c>
      <c r="U739" s="1" t="s">
        <v>5112</v>
      </c>
      <c r="V739" t="str">
        <f t="shared" si="128"/>
        <v>2300 Grand Avenue, Des Moines, IOWA</v>
      </c>
      <c r="W739" s="4" t="s">
        <v>5112</v>
      </c>
      <c r="X739">
        <f t="shared" si="129"/>
        <v>41.583272999999998</v>
      </c>
      <c r="Y739" t="s">
        <v>5112</v>
      </c>
      <c r="Z739">
        <f t="shared" si="130"/>
        <v>-93.649241000000004</v>
      </c>
      <c r="AA739" t="s">
        <v>11758</v>
      </c>
      <c r="AB739" s="5" t="str">
        <f t="shared" si="131"/>
        <v xml:space="preserve">[738, 738, 3001036,3001036,"Terrace Hill", "", "2300 Grand Avenue, Des Moines, IOWA", "41.583273", "-93.649241" ,[null, "", "", null, false], null], </v>
      </c>
    </row>
    <row r="740" spans="1:28">
      <c r="A740">
        <f t="shared" si="123"/>
        <v>739</v>
      </c>
      <c r="B740" s="1">
        <v>66000338</v>
      </c>
      <c r="C740" t="s">
        <v>8729</v>
      </c>
      <c r="D740" t="s">
        <v>11411</v>
      </c>
      <c r="E740" s="3" t="s">
        <v>7826</v>
      </c>
      <c r="F740" s="3" t="s">
        <v>9504</v>
      </c>
      <c r="G740" t="s">
        <v>5773</v>
      </c>
      <c r="H740">
        <v>19661015</v>
      </c>
      <c r="I740" t="s">
        <v>1365</v>
      </c>
      <c r="J740" s="2" t="str">
        <f t="shared" si="121"/>
        <v>Text</v>
      </c>
      <c r="K740" t="s">
        <v>1366</v>
      </c>
      <c r="L740" s="2" t="str">
        <f t="shared" si="122"/>
        <v>Photos</v>
      </c>
      <c r="M740">
        <v>41.255088000000001</v>
      </c>
      <c r="N740">
        <v>-95.847804999999994</v>
      </c>
      <c r="O740" t="str">
        <f t="shared" si="124"/>
        <v xml:space="preserve">[739, 739, </v>
      </c>
      <c r="P740" s="1" t="str">
        <f t="shared" si="125"/>
        <v>66000338,</v>
      </c>
      <c r="Q740" s="1" t="str">
        <f t="shared" si="126"/>
        <v>66000338,</v>
      </c>
      <c r="R740" t="s">
        <v>5108</v>
      </c>
      <c r="S740" t="str">
        <f t="shared" si="127"/>
        <v>Dodge, Grenville M., House</v>
      </c>
      <c r="T740" t="s">
        <v>5112</v>
      </c>
      <c r="U740" s="1" t="s">
        <v>5112</v>
      </c>
      <c r="V740" t="str">
        <f t="shared" si="128"/>
        <v>605 S. 3rd St., Council Bluffs, IOWA</v>
      </c>
      <c r="W740" s="4" t="s">
        <v>5112</v>
      </c>
      <c r="X740">
        <f t="shared" si="129"/>
        <v>41.255088000000001</v>
      </c>
      <c r="Y740" t="s">
        <v>5112</v>
      </c>
      <c r="Z740">
        <f t="shared" si="130"/>
        <v>-95.847804999999994</v>
      </c>
      <c r="AA740" t="s">
        <v>11758</v>
      </c>
      <c r="AB740" s="5" t="str">
        <f t="shared" si="131"/>
        <v xml:space="preserve">[739, 739, 66000338,66000338,"Dodge, Grenville M., House", "", "605 S. 3rd St., Council Bluffs, IOWA", "41.255088", "-95.847805" ,[null, "", "", null, false], null], </v>
      </c>
    </row>
    <row r="741" spans="1:28">
      <c r="A741">
        <f t="shared" si="123"/>
        <v>740</v>
      </c>
      <c r="B741" s="1">
        <v>76000804</v>
      </c>
      <c r="C741" t="s">
        <v>8729</v>
      </c>
      <c r="D741" t="s">
        <v>11412</v>
      </c>
      <c r="E741" s="3" t="s">
        <v>7827</v>
      </c>
      <c r="F741" s="3" t="s">
        <v>9505</v>
      </c>
      <c r="G741" t="s">
        <v>5774</v>
      </c>
      <c r="H741">
        <v>19760107</v>
      </c>
      <c r="I741" t="s">
        <v>2035</v>
      </c>
      <c r="J741" s="2" t="str">
        <f t="shared" si="121"/>
        <v>Text</v>
      </c>
      <c r="K741" t="s">
        <v>2036</v>
      </c>
      <c r="L741" s="2" t="str">
        <f t="shared" si="122"/>
        <v>Photos</v>
      </c>
      <c r="M741">
        <v>41.743256000000002</v>
      </c>
      <c r="N741">
        <v>-92.724160999999995</v>
      </c>
      <c r="O741" t="str">
        <f t="shared" si="124"/>
        <v xml:space="preserve">[740, 740, </v>
      </c>
      <c r="P741" s="1" t="str">
        <f t="shared" si="125"/>
        <v>76000804,</v>
      </c>
      <c r="Q741" s="1" t="str">
        <f t="shared" si="126"/>
        <v>76000804,</v>
      </c>
      <c r="R741" t="s">
        <v>5108</v>
      </c>
      <c r="S741" t="str">
        <f t="shared" si="127"/>
        <v>Merchants' National Bank</v>
      </c>
      <c r="T741" t="s">
        <v>5112</v>
      </c>
      <c r="U741" s="1" t="s">
        <v>5112</v>
      </c>
      <c r="V741" t="str">
        <f t="shared" si="128"/>
        <v>NW corner 4th Ave. and Broad St., Grinnell, IOWA</v>
      </c>
      <c r="W741" s="4" t="s">
        <v>5112</v>
      </c>
      <c r="X741">
        <f t="shared" si="129"/>
        <v>41.743256000000002</v>
      </c>
      <c r="Y741" t="s">
        <v>5112</v>
      </c>
      <c r="Z741">
        <f t="shared" si="130"/>
        <v>-92.724160999999995</v>
      </c>
      <c r="AA741" t="s">
        <v>11758</v>
      </c>
      <c r="AB741" s="5" t="str">
        <f t="shared" si="131"/>
        <v xml:space="preserve">[740, 740, 76000804,76000804,"Merchants' National Bank", "", "NW corner 4th Ave. and Broad St., Grinnell, IOWA", "41.743256", "-92.724161" ,[null, "", "", null, false], null], </v>
      </c>
    </row>
    <row r="742" spans="1:28">
      <c r="A742">
        <f t="shared" si="123"/>
        <v>741</v>
      </c>
      <c r="B742" s="1">
        <v>89002461</v>
      </c>
      <c r="C742" t="s">
        <v>8729</v>
      </c>
      <c r="D742" t="s">
        <v>7522</v>
      </c>
      <c r="E742" s="3" t="s">
        <v>7828</v>
      </c>
      <c r="F742" s="3" t="s">
        <v>9506</v>
      </c>
      <c r="G742" t="s">
        <v>5775</v>
      </c>
      <c r="H742">
        <v>19891220</v>
      </c>
      <c r="I742" t="s">
        <v>3564</v>
      </c>
      <c r="J742" s="2" t="str">
        <f t="shared" si="121"/>
        <v>Text</v>
      </c>
      <c r="K742" t="s">
        <v>3565</v>
      </c>
      <c r="L742" s="2" t="str">
        <f t="shared" si="122"/>
        <v>Photos</v>
      </c>
      <c r="M742">
        <v>41.878003</v>
      </c>
      <c r="N742">
        <v>-93.097701999999998</v>
      </c>
      <c r="O742" t="str">
        <f t="shared" si="124"/>
        <v xml:space="preserve">[741, 741, </v>
      </c>
      <c r="P742" s="1" t="str">
        <f t="shared" si="125"/>
        <v>89002461,</v>
      </c>
      <c r="Q742" s="1" t="str">
        <f t="shared" si="126"/>
        <v>89002461,</v>
      </c>
      <c r="R742" t="s">
        <v>5108</v>
      </c>
      <c r="S742" t="str">
        <f t="shared" si="127"/>
        <v>LONESTAR</v>
      </c>
      <c r="T742" t="s">
        <v>5112</v>
      </c>
      <c r="U742" s="1" t="s">
        <v>5112</v>
      </c>
      <c r="V742" t="str">
        <f t="shared" si="128"/>
        <v>Buffalo Bill Museum, LeClaire, IOWA</v>
      </c>
      <c r="W742" s="4" t="s">
        <v>5112</v>
      </c>
      <c r="X742">
        <f t="shared" si="129"/>
        <v>41.878003</v>
      </c>
      <c r="Y742" t="s">
        <v>5112</v>
      </c>
      <c r="Z742">
        <f t="shared" si="130"/>
        <v>-93.097701999999998</v>
      </c>
      <c r="AA742" t="s">
        <v>11758</v>
      </c>
      <c r="AB742" s="5" t="str">
        <f t="shared" si="131"/>
        <v xml:space="preserve">[741, 741, 89002461,89002461,"LONESTAR", "", "Buffalo Bill Museum, LeClaire, IOWA", "41.878003", "-93.097702" ,[null, "", "", null, false], null], </v>
      </c>
    </row>
    <row r="743" spans="1:28">
      <c r="A743">
        <f t="shared" si="123"/>
        <v>742</v>
      </c>
      <c r="B743" s="1">
        <v>66000339</v>
      </c>
      <c r="C743" t="s">
        <v>8729</v>
      </c>
      <c r="D743" t="s">
        <v>8697</v>
      </c>
      <c r="E743" s="3" t="s">
        <v>7829</v>
      </c>
      <c r="F743" s="3" t="s">
        <v>9507</v>
      </c>
      <c r="G743" t="s">
        <v>5776</v>
      </c>
      <c r="H743">
        <v>19661015</v>
      </c>
      <c r="I743" t="s">
        <v>1367</v>
      </c>
      <c r="J743" s="2" t="str">
        <f t="shared" si="121"/>
        <v>Text</v>
      </c>
      <c r="K743" t="s">
        <v>1368</v>
      </c>
      <c r="L743" s="2" t="str">
        <f t="shared" si="122"/>
        <v>Photos</v>
      </c>
      <c r="M743">
        <v>42.030780999999998</v>
      </c>
      <c r="N743">
        <v>-93.631912999999997</v>
      </c>
      <c r="O743" t="str">
        <f t="shared" si="124"/>
        <v xml:space="preserve">[742, 742, </v>
      </c>
      <c r="P743" s="1" t="str">
        <f t="shared" si="125"/>
        <v>66000339,</v>
      </c>
      <c r="Q743" s="1" t="str">
        <f t="shared" si="126"/>
        <v>66000339,</v>
      </c>
      <c r="R743" t="s">
        <v>5108</v>
      </c>
      <c r="S743" t="str">
        <f t="shared" si="127"/>
        <v>Knapp-Wilson House</v>
      </c>
      <c r="T743" t="s">
        <v>5112</v>
      </c>
      <c r="U743" s="1" t="s">
        <v>5112</v>
      </c>
      <c r="V743" t="str">
        <f t="shared" si="128"/>
        <v>Iowa State University campus, Ames, IOWA</v>
      </c>
      <c r="W743" s="4" t="s">
        <v>5112</v>
      </c>
      <c r="X743">
        <f t="shared" si="129"/>
        <v>42.030780999999998</v>
      </c>
      <c r="Y743" t="s">
        <v>5112</v>
      </c>
      <c r="Z743">
        <f t="shared" si="130"/>
        <v>-93.631912999999997</v>
      </c>
      <c r="AA743" t="s">
        <v>11758</v>
      </c>
      <c r="AB743" s="5" t="str">
        <f t="shared" si="131"/>
        <v xml:space="preserve">[742, 742, 66000339,66000339,"Knapp-Wilson House", "", "Iowa State University campus, Ames, IOWA", "42.030781", "-93.631913" ,[null, "", "", null, false], null], </v>
      </c>
    </row>
    <row r="744" spans="1:28">
      <c r="A744">
        <f t="shared" si="123"/>
        <v>743</v>
      </c>
      <c r="B744" s="1">
        <v>89001079</v>
      </c>
      <c r="C744" t="s">
        <v>8729</v>
      </c>
      <c r="D744" t="s">
        <v>11413</v>
      </c>
      <c r="E744" s="3" t="s">
        <v>7830</v>
      </c>
      <c r="F744" s="3" t="s">
        <v>9508</v>
      </c>
      <c r="G744" t="s">
        <v>5777</v>
      </c>
      <c r="H744">
        <v>19890505</v>
      </c>
      <c r="I744" t="s">
        <v>3408</v>
      </c>
      <c r="J744" s="2" t="str">
        <f t="shared" si="121"/>
        <v>Text</v>
      </c>
      <c r="K744" t="s">
        <v>3409</v>
      </c>
      <c r="L744" s="2" t="str">
        <f t="shared" si="122"/>
        <v>Photos</v>
      </c>
      <c r="M744">
        <v>42.499994000000001</v>
      </c>
      <c r="N744">
        <v>-96.400306999999998</v>
      </c>
      <c r="O744" t="str">
        <f t="shared" si="124"/>
        <v xml:space="preserve">[743, 743, </v>
      </c>
      <c r="P744" s="1" t="str">
        <f t="shared" si="125"/>
        <v>89001079,</v>
      </c>
      <c r="Q744" s="1" t="str">
        <f t="shared" si="126"/>
        <v>89001079,</v>
      </c>
      <c r="R744" t="s">
        <v>5108</v>
      </c>
      <c r="S744" t="str">
        <f t="shared" si="127"/>
        <v>SERGEANT FLOYD</v>
      </c>
      <c r="T744" t="s">
        <v>5112</v>
      </c>
      <c r="U744" s="1" t="s">
        <v>5112</v>
      </c>
      <c r="V744" t="str">
        <f t="shared" si="128"/>
        <v>Missouri River Mile Marker 730, Sioux City, IOWA</v>
      </c>
      <c r="W744" s="4" t="s">
        <v>5112</v>
      </c>
      <c r="X744">
        <f t="shared" si="129"/>
        <v>42.499994000000001</v>
      </c>
      <c r="Y744" t="s">
        <v>5112</v>
      </c>
      <c r="Z744">
        <f t="shared" si="130"/>
        <v>-96.400306999999998</v>
      </c>
      <c r="AA744" t="s">
        <v>11758</v>
      </c>
      <c r="AB744" s="5" t="str">
        <f t="shared" si="131"/>
        <v xml:space="preserve">[743, 743, 89001079,89001079,"SERGEANT FLOYD", "", "Missouri River Mile Marker 730, Sioux City, IOWA", "42.499994", "-96.400307" ,[null, "", "", null, false], null], </v>
      </c>
    </row>
    <row r="745" spans="1:28">
      <c r="A745">
        <f t="shared" si="123"/>
        <v>744</v>
      </c>
      <c r="B745" s="1">
        <v>66000340</v>
      </c>
      <c r="C745" t="s">
        <v>8729</v>
      </c>
      <c r="D745" t="s">
        <v>11413</v>
      </c>
      <c r="E745" s="3" t="s">
        <v>7830</v>
      </c>
      <c r="F745" s="3" t="s">
        <v>9509</v>
      </c>
      <c r="G745" t="s">
        <v>5778</v>
      </c>
      <c r="H745">
        <v>19661015</v>
      </c>
      <c r="I745" t="s">
        <v>2243</v>
      </c>
      <c r="J745" s="2" t="str">
        <f t="shared" si="121"/>
        <v>Text</v>
      </c>
      <c r="K745" t="s">
        <v>2244</v>
      </c>
      <c r="L745" s="2" t="str">
        <f t="shared" si="122"/>
        <v>Photos</v>
      </c>
      <c r="M745">
        <v>42.465335000000003</v>
      </c>
      <c r="N745">
        <v>-96.375791000000007</v>
      </c>
      <c r="O745" t="str">
        <f t="shared" si="124"/>
        <v xml:space="preserve">[744, 744, </v>
      </c>
      <c r="P745" s="1" t="str">
        <f t="shared" si="125"/>
        <v>66000340,</v>
      </c>
      <c r="Q745" s="1" t="str">
        <f t="shared" si="126"/>
        <v>66000340,</v>
      </c>
      <c r="R745" t="s">
        <v>5108</v>
      </c>
      <c r="S745" t="str">
        <f t="shared" si="127"/>
        <v>Sergeant Floyd Monument</v>
      </c>
      <c r="T745" t="s">
        <v>5112</v>
      </c>
      <c r="U745" s="1" t="s">
        <v>5112</v>
      </c>
      <c r="V745" t="str">
        <f t="shared" si="128"/>
        <v>Glenn Ave. and Lewis Rd., Sioux City, IOWA</v>
      </c>
      <c r="W745" s="4" t="s">
        <v>5112</v>
      </c>
      <c r="X745">
        <f t="shared" si="129"/>
        <v>42.465335000000003</v>
      </c>
      <c r="Y745" t="s">
        <v>5112</v>
      </c>
      <c r="Z745">
        <f t="shared" si="130"/>
        <v>-96.375791000000007</v>
      </c>
      <c r="AA745" t="s">
        <v>11758</v>
      </c>
      <c r="AB745" s="5" t="str">
        <f t="shared" si="131"/>
        <v xml:space="preserve">[744, 744, 66000340,66000340,"Sergeant Floyd Monument", "", "Glenn Ave. and Lewis Rd., Sioux City, IOWA", "42.465335", "-96.375791" ,[null, "", "", null, false], null], </v>
      </c>
    </row>
    <row r="746" spans="1:28">
      <c r="A746">
        <f t="shared" si="123"/>
        <v>745</v>
      </c>
      <c r="B746" s="1">
        <v>73000744</v>
      </c>
      <c r="C746" t="s">
        <v>8729</v>
      </c>
      <c r="D746" t="s">
        <v>11413</v>
      </c>
      <c r="E746" s="3" t="s">
        <v>7830</v>
      </c>
      <c r="F746" s="3" t="s">
        <v>9510</v>
      </c>
      <c r="G746" t="s">
        <v>5779</v>
      </c>
      <c r="H746">
        <v>19731218</v>
      </c>
      <c r="I746" t="s">
        <v>4885</v>
      </c>
      <c r="J746" s="2" t="str">
        <f t="shared" si="121"/>
        <v>Text</v>
      </c>
      <c r="K746" t="s">
        <v>4886</v>
      </c>
      <c r="L746" s="2" t="str">
        <f t="shared" si="122"/>
        <v>Photos</v>
      </c>
      <c r="M746">
        <v>42.497436</v>
      </c>
      <c r="N746">
        <v>-96.406458999999998</v>
      </c>
      <c r="O746" t="str">
        <f t="shared" si="124"/>
        <v xml:space="preserve">[745, 745, </v>
      </c>
      <c r="P746" s="1" t="str">
        <f t="shared" si="125"/>
        <v>73000744,</v>
      </c>
      <c r="Q746" s="1" t="str">
        <f t="shared" si="126"/>
        <v>73000744,</v>
      </c>
      <c r="R746" t="s">
        <v>5108</v>
      </c>
      <c r="S746" t="str">
        <f t="shared" si="127"/>
        <v>Woodbury County Courthouse</v>
      </c>
      <c r="T746" t="s">
        <v>5112</v>
      </c>
      <c r="U746" s="1" t="s">
        <v>5112</v>
      </c>
      <c r="V746" t="str">
        <f t="shared" si="128"/>
        <v>7th and Douglas Sts., Sioux City, IOWA</v>
      </c>
      <c r="W746" s="4" t="s">
        <v>5112</v>
      </c>
      <c r="X746">
        <f t="shared" si="129"/>
        <v>42.497436</v>
      </c>
      <c r="Y746" t="s">
        <v>5112</v>
      </c>
      <c r="Z746">
        <f t="shared" si="130"/>
        <v>-96.406458999999998</v>
      </c>
      <c r="AA746" t="s">
        <v>11758</v>
      </c>
      <c r="AB746" s="5" t="str">
        <f t="shared" si="131"/>
        <v xml:space="preserve">[745, 745, 73000744,73000744,"Woodbury County Courthouse", "", "7th and Douglas Sts., Sioux City, IOWA", "42.497436", "-96.406459" ,[null, "", "", null, false], null], </v>
      </c>
    </row>
    <row r="747" spans="1:28">
      <c r="A747">
        <f t="shared" si="123"/>
        <v>746</v>
      </c>
      <c r="B747" s="1">
        <v>69000059</v>
      </c>
      <c r="C747" t="s">
        <v>8730</v>
      </c>
      <c r="D747" t="s">
        <v>11414</v>
      </c>
      <c r="E747" s="3" t="s">
        <v>7831</v>
      </c>
      <c r="F747" s="3" t="s">
        <v>9511</v>
      </c>
      <c r="G747" t="s">
        <v>5780</v>
      </c>
      <c r="H747">
        <v>19690804</v>
      </c>
      <c r="I747" t="s">
        <v>2305</v>
      </c>
      <c r="J747" s="2" t="str">
        <f t="shared" si="121"/>
        <v>Text</v>
      </c>
      <c r="K747" t="s">
        <v>2306</v>
      </c>
      <c r="L747" s="2" t="str">
        <f t="shared" si="122"/>
        <v>Photos</v>
      </c>
      <c r="M747">
        <v>37.281134000000002</v>
      </c>
      <c r="N747">
        <v>-98.580360999999996</v>
      </c>
      <c r="O747" t="str">
        <f t="shared" si="124"/>
        <v xml:space="preserve">[746, 746, </v>
      </c>
      <c r="P747" s="1" t="str">
        <f t="shared" si="125"/>
        <v>69000059,</v>
      </c>
      <c r="Q747" s="1" t="str">
        <f t="shared" si="126"/>
        <v>69000059,</v>
      </c>
      <c r="R747" t="s">
        <v>5108</v>
      </c>
      <c r="S747" t="str">
        <f t="shared" si="127"/>
        <v>Medicine Lodge Peace Treaty Site</v>
      </c>
      <c r="T747" t="s">
        <v>5112</v>
      </c>
      <c r="U747" s="1" t="s">
        <v>5112</v>
      </c>
      <c r="V747" t="str">
        <f t="shared" si="128"/>
        <v>SE of Medicine Lodge, Medicine Lodge, KANSAS</v>
      </c>
      <c r="W747" s="4" t="s">
        <v>5112</v>
      </c>
      <c r="X747">
        <f t="shared" si="129"/>
        <v>37.281134000000002</v>
      </c>
      <c r="Y747" t="s">
        <v>5112</v>
      </c>
      <c r="Z747">
        <f t="shared" si="130"/>
        <v>-98.580360999999996</v>
      </c>
      <c r="AA747" t="s">
        <v>11758</v>
      </c>
      <c r="AB747" s="5" t="str">
        <f t="shared" si="131"/>
        <v xml:space="preserve">[746, 746, 69000059,69000059,"Medicine Lodge Peace Treaty Site", "", "SE of Medicine Lodge, Medicine Lodge, KANSAS", "37.281134", "-98.580361" ,[null, "", "", null, false], null], </v>
      </c>
    </row>
    <row r="748" spans="1:28">
      <c r="A748">
        <f t="shared" si="123"/>
        <v>747</v>
      </c>
      <c r="B748" s="1">
        <v>71000303</v>
      </c>
      <c r="C748" t="s">
        <v>8730</v>
      </c>
      <c r="D748" t="s">
        <v>11414</v>
      </c>
      <c r="E748" s="3" t="s">
        <v>7831</v>
      </c>
      <c r="F748" s="3" t="s">
        <v>9512</v>
      </c>
      <c r="G748" t="s">
        <v>5781</v>
      </c>
      <c r="H748">
        <v>19710324</v>
      </c>
      <c r="I748" t="s">
        <v>2644</v>
      </c>
      <c r="J748" s="2" t="str">
        <f t="shared" si="121"/>
        <v>Text</v>
      </c>
      <c r="K748" t="s">
        <v>2645</v>
      </c>
      <c r="L748" s="2" t="str">
        <f t="shared" si="122"/>
        <v>Photos</v>
      </c>
      <c r="M748">
        <v>37.275784000000002</v>
      </c>
      <c r="N748">
        <v>-98.581072000000006</v>
      </c>
      <c r="O748" t="str">
        <f t="shared" si="124"/>
        <v xml:space="preserve">[747, 747, </v>
      </c>
      <c r="P748" s="1" t="str">
        <f t="shared" si="125"/>
        <v>71000303,</v>
      </c>
      <c r="Q748" s="1" t="str">
        <f t="shared" si="126"/>
        <v>71000303,</v>
      </c>
      <c r="R748" t="s">
        <v>5108</v>
      </c>
      <c r="S748" t="str">
        <f t="shared" si="127"/>
        <v>Nation, Carry A., House</v>
      </c>
      <c r="T748" t="s">
        <v>5112</v>
      </c>
      <c r="U748" s="1" t="s">
        <v>5112</v>
      </c>
      <c r="V748" t="str">
        <f t="shared" si="128"/>
        <v>211 W. Fowler Ave., Medicine Lodge, KANSAS</v>
      </c>
      <c r="W748" s="4" t="s">
        <v>5112</v>
      </c>
      <c r="X748">
        <f t="shared" si="129"/>
        <v>37.275784000000002</v>
      </c>
      <c r="Y748" t="s">
        <v>5112</v>
      </c>
      <c r="Z748">
        <f t="shared" si="130"/>
        <v>-98.581072000000006</v>
      </c>
      <c r="AA748" t="s">
        <v>11758</v>
      </c>
      <c r="AB748" s="5" t="str">
        <f t="shared" si="131"/>
        <v xml:space="preserve">[747, 747, 71000303,71000303,"Nation, Carry A., House", "", "211 W. Fowler Ave., Medicine Lodge, KANSAS", "37.275784", "-98.581072" ,[null, "", "", null, false], null], </v>
      </c>
    </row>
    <row r="749" spans="1:28">
      <c r="A749">
        <f t="shared" si="123"/>
        <v>748</v>
      </c>
      <c r="B749" s="1">
        <v>66000106</v>
      </c>
      <c r="C749" t="s">
        <v>8730</v>
      </c>
      <c r="D749" t="s">
        <v>11415</v>
      </c>
      <c r="E749" s="3" t="s">
        <v>7832</v>
      </c>
      <c r="F749" s="3" t="s">
        <v>9513</v>
      </c>
      <c r="G749" t="s">
        <v>5782</v>
      </c>
      <c r="H749">
        <v>19661015</v>
      </c>
      <c r="I749" t="s">
        <v>2157</v>
      </c>
      <c r="J749" s="2" t="str">
        <f t="shared" si="121"/>
        <v>Text</v>
      </c>
      <c r="K749" t="s">
        <v>2158</v>
      </c>
      <c r="L749" s="2" t="str">
        <f t="shared" si="122"/>
        <v>Photos</v>
      </c>
      <c r="M749">
        <v>37.843007999999998</v>
      </c>
      <c r="N749">
        <v>-94.705814000000004</v>
      </c>
      <c r="O749" t="str">
        <f t="shared" si="124"/>
        <v xml:space="preserve">[748, 748, </v>
      </c>
      <c r="P749" s="1" t="str">
        <f t="shared" si="125"/>
        <v>66000106,</v>
      </c>
      <c r="Q749" s="1" t="str">
        <f t="shared" si="126"/>
        <v>66000106,</v>
      </c>
      <c r="R749" t="s">
        <v>5108</v>
      </c>
      <c r="S749" t="str">
        <f t="shared" si="127"/>
        <v>Fort Scott National Historic Site</v>
      </c>
      <c r="T749" t="s">
        <v>5112</v>
      </c>
      <c r="U749" s="1" t="s">
        <v>5112</v>
      </c>
      <c r="V749" t="str">
        <f t="shared" si="128"/>
        <v>Old Fort Blvd., Fort Scott, KANSAS</v>
      </c>
      <c r="W749" s="4" t="s">
        <v>5112</v>
      </c>
      <c r="X749">
        <f t="shared" si="129"/>
        <v>37.843007999999998</v>
      </c>
      <c r="Y749" t="s">
        <v>5112</v>
      </c>
      <c r="Z749">
        <f t="shared" si="130"/>
        <v>-94.705814000000004</v>
      </c>
      <c r="AA749" t="s">
        <v>11758</v>
      </c>
      <c r="AB749" s="5" t="str">
        <f t="shared" si="131"/>
        <v xml:space="preserve">[748, 748, 66000106,66000106,"Fort Scott National Historic Site", "", "Old Fort Blvd., Fort Scott, KANSAS", "37.843008", "-94.705814" ,[null, "", "", null, false], null], </v>
      </c>
    </row>
    <row r="750" spans="1:28">
      <c r="A750">
        <f t="shared" si="123"/>
        <v>749</v>
      </c>
      <c r="B750" s="1">
        <v>71000305</v>
      </c>
      <c r="C750" t="s">
        <v>8730</v>
      </c>
      <c r="D750" t="s">
        <v>11416</v>
      </c>
      <c r="E750" s="3" t="s">
        <v>7833</v>
      </c>
      <c r="F750" s="3" t="s">
        <v>9514</v>
      </c>
      <c r="G750" t="s">
        <v>5783</v>
      </c>
      <c r="H750">
        <v>19710416</v>
      </c>
      <c r="I750" t="s">
        <v>4350</v>
      </c>
      <c r="J750" s="2" t="str">
        <f t="shared" si="121"/>
        <v>Text</v>
      </c>
      <c r="K750" t="s">
        <v>4351</v>
      </c>
      <c r="L750" s="2" t="str">
        <f t="shared" si="122"/>
        <v>Photos</v>
      </c>
      <c r="M750">
        <v>38.397235999999999</v>
      </c>
      <c r="N750">
        <v>-96.536951000000002</v>
      </c>
      <c r="O750" t="str">
        <f t="shared" si="124"/>
        <v xml:space="preserve">[749, 749, </v>
      </c>
      <c r="P750" s="1" t="str">
        <f t="shared" si="125"/>
        <v>71000305,</v>
      </c>
      <c r="Q750" s="1" t="str">
        <f t="shared" si="126"/>
        <v>71000305,</v>
      </c>
      <c r="R750" t="s">
        <v>5108</v>
      </c>
      <c r="S750" t="str">
        <f t="shared" si="127"/>
        <v>Spring Hill Farm and Stock Ranch House</v>
      </c>
      <c r="T750" t="s">
        <v>5112</v>
      </c>
      <c r="U750" s="1" t="s">
        <v>5112</v>
      </c>
      <c r="V750" t="str">
        <f t="shared" si="128"/>
        <v>3 mi. N of Strong City on KS 177, Strong City, KANSAS</v>
      </c>
      <c r="W750" s="4" t="s">
        <v>5112</v>
      </c>
      <c r="X750">
        <f t="shared" si="129"/>
        <v>38.397235999999999</v>
      </c>
      <c r="Y750" t="s">
        <v>5112</v>
      </c>
      <c r="Z750">
        <f t="shared" si="130"/>
        <v>-96.536951000000002</v>
      </c>
      <c r="AA750" t="s">
        <v>11758</v>
      </c>
      <c r="AB750" s="5" t="str">
        <f t="shared" si="131"/>
        <v xml:space="preserve">[749, 749, 71000305,71000305,"Spring Hill Farm and Stock Ranch House", "", "3 mi. N of Strong City on KS 177, Strong City, KANSAS", "38.397236", "-96.536951" ,[null, "", "", null, false], null], </v>
      </c>
    </row>
    <row r="751" spans="1:28">
      <c r="A751">
        <f t="shared" si="123"/>
        <v>750</v>
      </c>
      <c r="B751" s="1">
        <v>8000828</v>
      </c>
      <c r="C751" t="s">
        <v>8730</v>
      </c>
      <c r="D751" t="s">
        <v>11416</v>
      </c>
      <c r="E751" s="3" t="s">
        <v>7833</v>
      </c>
      <c r="F751" s="3" t="s">
        <v>9515</v>
      </c>
      <c r="G751" t="s">
        <v>5784</v>
      </c>
      <c r="H751">
        <v>19970218</v>
      </c>
      <c r="I751" t="s">
        <v>4985</v>
      </c>
      <c r="J751" s="2" t="str">
        <f t="shared" si="121"/>
        <v>Text</v>
      </c>
      <c r="K751" t="s">
        <v>4986</v>
      </c>
      <c r="L751" s="2" t="str">
        <f t="shared" si="122"/>
        <v>Photos</v>
      </c>
      <c r="M751">
        <v>38.397235999999999</v>
      </c>
      <c r="N751">
        <v>-96.536951000000002</v>
      </c>
      <c r="O751" t="str">
        <f t="shared" si="124"/>
        <v xml:space="preserve">[750, 750, </v>
      </c>
      <c r="P751" s="1" t="str">
        <f t="shared" si="125"/>
        <v>8000828,</v>
      </c>
      <c r="Q751" s="1" t="str">
        <f t="shared" si="126"/>
        <v>8000828,</v>
      </c>
      <c r="R751" t="s">
        <v>5108</v>
      </c>
      <c r="S751" t="str">
        <f t="shared" si="127"/>
        <v>Spring Hill Ranch</v>
      </c>
      <c r="T751" t="s">
        <v>5112</v>
      </c>
      <c r="U751" s="1" t="s">
        <v>5112</v>
      </c>
      <c r="V751" t="str">
        <f t="shared" si="128"/>
        <v>Northwest of Strong City, Strong City, KANSAS</v>
      </c>
      <c r="W751" s="4" t="s">
        <v>5112</v>
      </c>
      <c r="X751">
        <f t="shared" si="129"/>
        <v>38.397235999999999</v>
      </c>
      <c r="Y751" t="s">
        <v>5112</v>
      </c>
      <c r="Z751">
        <f t="shared" si="130"/>
        <v>-96.536951000000002</v>
      </c>
      <c r="AA751" t="s">
        <v>11758</v>
      </c>
      <c r="AB751" s="5" t="str">
        <f t="shared" si="131"/>
        <v xml:space="preserve">[750, 750, 8000828,8000828,"Spring Hill Ranch", "", "Northwest of Strong City, Strong City, KANSAS", "38.397236", "-96.536951" ,[null, "", "", null, false], null], </v>
      </c>
    </row>
    <row r="752" spans="1:28">
      <c r="A752">
        <f t="shared" si="123"/>
        <v>751</v>
      </c>
      <c r="B752" s="1">
        <v>87000813</v>
      </c>
      <c r="C752" t="s">
        <v>8730</v>
      </c>
      <c r="D752" t="s">
        <v>11417</v>
      </c>
      <c r="E752" s="3" t="s">
        <v>7834</v>
      </c>
      <c r="F752" s="3" t="s">
        <v>9516</v>
      </c>
      <c r="G752" t="s">
        <v>5785</v>
      </c>
      <c r="H752">
        <v>19870227</v>
      </c>
      <c r="I752" t="s">
        <v>2774</v>
      </c>
      <c r="J752" s="2" t="str">
        <f t="shared" si="121"/>
        <v>Text</v>
      </c>
      <c r="K752" t="s">
        <v>2775</v>
      </c>
      <c r="L752" s="2" t="str">
        <f t="shared" si="122"/>
        <v>Photos</v>
      </c>
      <c r="M752">
        <v>38.911329000000002</v>
      </c>
      <c r="N752">
        <v>-97.209850000000003</v>
      </c>
      <c r="O752" t="str">
        <f t="shared" si="124"/>
        <v xml:space="preserve">[751, 751, </v>
      </c>
      <c r="P752" s="1" t="str">
        <f t="shared" si="125"/>
        <v>87000813,</v>
      </c>
      <c r="Q752" s="1" t="str">
        <f t="shared" si="126"/>
        <v>87000813,</v>
      </c>
      <c r="R752" t="s">
        <v>5108</v>
      </c>
      <c r="S752" t="str">
        <f t="shared" si="127"/>
        <v>Parker Carousel</v>
      </c>
      <c r="T752" t="s">
        <v>5112</v>
      </c>
      <c r="U752" s="1" t="s">
        <v>5112</v>
      </c>
      <c r="V752" t="str">
        <f t="shared" si="128"/>
        <v>412 S. Campbell St., Abilene, KANSAS</v>
      </c>
      <c r="W752" s="4" t="s">
        <v>5112</v>
      </c>
      <c r="X752">
        <f t="shared" si="129"/>
        <v>38.911329000000002</v>
      </c>
      <c r="Y752" t="s">
        <v>5112</v>
      </c>
      <c r="Z752">
        <f t="shared" si="130"/>
        <v>-97.209850000000003</v>
      </c>
      <c r="AA752" t="s">
        <v>11758</v>
      </c>
      <c r="AB752" s="5" t="str">
        <f t="shared" si="131"/>
        <v xml:space="preserve">[751, 751, 87000813,87000813,"Parker Carousel", "", "412 S. Campbell St., Abilene, KANSAS", "38.911329", "-97.20985" ,[null, "", "", null, false], null], </v>
      </c>
    </row>
    <row r="753" spans="1:28">
      <c r="A753">
        <f t="shared" si="123"/>
        <v>752</v>
      </c>
      <c r="B753" s="1">
        <v>71000312</v>
      </c>
      <c r="C753" t="s">
        <v>8730</v>
      </c>
      <c r="D753" t="s">
        <v>7490</v>
      </c>
      <c r="E753" s="3" t="s">
        <v>7835</v>
      </c>
      <c r="F753" s="3" t="s">
        <v>9174</v>
      </c>
      <c r="G753" t="s">
        <v>5786</v>
      </c>
      <c r="H753">
        <v>19710514</v>
      </c>
      <c r="I753" t="s">
        <v>1361</v>
      </c>
      <c r="J753" s="2" t="str">
        <f t="shared" si="121"/>
        <v>Text</v>
      </c>
      <c r="K753" t="s">
        <v>1362</v>
      </c>
      <c r="L753" s="2" t="str">
        <f t="shared" si="122"/>
        <v>Photos</v>
      </c>
      <c r="M753">
        <v>39.046230999999999</v>
      </c>
      <c r="N753">
        <v>-95.394103999999999</v>
      </c>
      <c r="O753" t="str">
        <f t="shared" si="124"/>
        <v xml:space="preserve">[752, 752, </v>
      </c>
      <c r="P753" s="1" t="str">
        <f t="shared" si="125"/>
        <v>71000312,</v>
      </c>
      <c r="Q753" s="1" t="str">
        <f t="shared" si="126"/>
        <v>71000312,</v>
      </c>
      <c r="R753" t="s">
        <v>5108</v>
      </c>
      <c r="S753" t="str">
        <f t="shared" si="127"/>
        <v>Constitution Hall</v>
      </c>
      <c r="T753" t="s">
        <v>5112</v>
      </c>
      <c r="U753" s="1" t="s">
        <v>5112</v>
      </c>
      <c r="V753" t="str">
        <f t="shared" si="128"/>
        <v>Elmore St. between Woodson and 3rd Sts., Lecompton, KANSAS</v>
      </c>
      <c r="W753" s="4" t="s">
        <v>5112</v>
      </c>
      <c r="X753">
        <f t="shared" si="129"/>
        <v>39.046230999999999</v>
      </c>
      <c r="Y753" t="s">
        <v>5112</v>
      </c>
      <c r="Z753">
        <f t="shared" si="130"/>
        <v>-95.394103999999999</v>
      </c>
      <c r="AA753" t="s">
        <v>11758</v>
      </c>
      <c r="AB753" s="5" t="str">
        <f t="shared" si="131"/>
        <v xml:space="preserve">[752, 752, 71000312,71000312,"Constitution Hall", "", "Elmore St. between Woodson and 3rd Sts., Lecompton, KANSAS", "39.046231", "-95.394104" ,[null, "", "", null, false], null], </v>
      </c>
    </row>
    <row r="754" spans="1:28">
      <c r="A754">
        <f t="shared" si="123"/>
        <v>753</v>
      </c>
      <c r="B754" s="1">
        <v>66000342</v>
      </c>
      <c r="C754" t="s">
        <v>8730</v>
      </c>
      <c r="D754" t="s">
        <v>7490</v>
      </c>
      <c r="E754" s="3" t="s">
        <v>7836</v>
      </c>
      <c r="F754" s="3" t="s">
        <v>9517</v>
      </c>
      <c r="G754" t="s">
        <v>5154</v>
      </c>
      <c r="H754">
        <v>19661015</v>
      </c>
      <c r="I754" t="s">
        <v>3728</v>
      </c>
      <c r="J754" s="2" t="str">
        <f t="shared" si="121"/>
        <v>Text</v>
      </c>
      <c r="K754" t="s">
        <v>3729</v>
      </c>
      <c r="L754" s="2" t="str">
        <f t="shared" si="122"/>
        <v>Photos</v>
      </c>
      <c r="M754">
        <v>38.971668999999999</v>
      </c>
      <c r="N754">
        <v>-95.235249999999994</v>
      </c>
      <c r="O754" t="str">
        <f t="shared" si="124"/>
        <v xml:space="preserve">[753, 753, </v>
      </c>
      <c r="P754" s="1" t="str">
        <f t="shared" si="125"/>
        <v>66000342,</v>
      </c>
      <c r="Q754" s="1" t="str">
        <f t="shared" si="126"/>
        <v>66000342,</v>
      </c>
      <c r="R754" t="s">
        <v>5108</v>
      </c>
      <c r="S754" t="str">
        <f t="shared" si="127"/>
        <v>Haskell Institute</v>
      </c>
      <c r="T754" t="s">
        <v>5112</v>
      </c>
      <c r="U754" s="1" t="s">
        <v>5112</v>
      </c>
      <c r="V754" t="str">
        <f t="shared" si="128"/>
        <v>Address Unknown, Lawrence, KANSAS</v>
      </c>
      <c r="W754" s="4" t="s">
        <v>5112</v>
      </c>
      <c r="X754">
        <f t="shared" si="129"/>
        <v>38.971668999999999</v>
      </c>
      <c r="Y754" t="s">
        <v>5112</v>
      </c>
      <c r="Z754">
        <f t="shared" si="130"/>
        <v>-95.235249999999994</v>
      </c>
      <c r="AA754" t="s">
        <v>11758</v>
      </c>
      <c r="AB754" s="5" t="str">
        <f t="shared" si="131"/>
        <v xml:space="preserve">[753, 753, 66000342,66000342,"Haskell Institute", "", "Address Unknown, Lawrence, KANSAS", "38.971669", "-95.23525" ,[null, "", "", null, false], null], </v>
      </c>
    </row>
    <row r="755" spans="1:28">
      <c r="A755">
        <f t="shared" si="123"/>
        <v>754</v>
      </c>
      <c r="B755" s="1">
        <v>66000343</v>
      </c>
      <c r="C755" t="s">
        <v>8730</v>
      </c>
      <c r="D755" t="s">
        <v>11418</v>
      </c>
      <c r="E755" s="3" t="s">
        <v>7837</v>
      </c>
      <c r="F755" s="3" t="s">
        <v>9518</v>
      </c>
      <c r="G755" t="s">
        <v>5787</v>
      </c>
      <c r="H755">
        <v>19661015</v>
      </c>
      <c r="I755" t="s">
        <v>2321</v>
      </c>
      <c r="J755" s="2" t="str">
        <f t="shared" si="121"/>
        <v>Text</v>
      </c>
      <c r="K755" t="s">
        <v>2322</v>
      </c>
      <c r="L755" s="2" t="str">
        <f t="shared" si="122"/>
        <v>Photos</v>
      </c>
      <c r="M755">
        <v>37.766896000000003</v>
      </c>
      <c r="N755">
        <v>-100.056076</v>
      </c>
      <c r="O755" t="str">
        <f t="shared" si="124"/>
        <v xml:space="preserve">[754, 754, </v>
      </c>
      <c r="P755" s="1" t="str">
        <f t="shared" si="125"/>
        <v>66000343,</v>
      </c>
      <c r="Q755" s="1" t="str">
        <f t="shared" si="126"/>
        <v>66000343,</v>
      </c>
      <c r="R755" t="s">
        <v>5108</v>
      </c>
      <c r="S755" t="str">
        <f t="shared" si="127"/>
        <v>Santa Fe Trail Ruts</v>
      </c>
      <c r="T755" t="s">
        <v>5112</v>
      </c>
      <c r="U755" s="1" t="s">
        <v>5112</v>
      </c>
      <c r="V755" t="str">
        <f t="shared" si="128"/>
        <v>9 mi. W of Dodge City on U.S. 50, Dodge City, KANSAS</v>
      </c>
      <c r="W755" s="4" t="s">
        <v>5112</v>
      </c>
      <c r="X755">
        <f t="shared" si="129"/>
        <v>37.766896000000003</v>
      </c>
      <c r="Y755" t="s">
        <v>5112</v>
      </c>
      <c r="Z755">
        <f t="shared" si="130"/>
        <v>-100.056076</v>
      </c>
      <c r="AA755" t="s">
        <v>11758</v>
      </c>
      <c r="AB755" s="5" t="str">
        <f t="shared" si="131"/>
        <v xml:space="preserve">[754, 754, 66000343,66000343,"Santa Fe Trail Ruts", "", "9 mi. W of Dodge City on U.S. 50, Dodge City, KANSAS", "37.766896", "-100.056076" ,[null, "", "", null, false], null], </v>
      </c>
    </row>
    <row r="756" spans="1:28">
      <c r="A756">
        <f t="shared" si="123"/>
        <v>755</v>
      </c>
      <c r="B756" s="1">
        <v>76000820</v>
      </c>
      <c r="C756" t="s">
        <v>8730</v>
      </c>
      <c r="D756" t="s">
        <v>11271</v>
      </c>
      <c r="E756" s="3" t="s">
        <v>7838</v>
      </c>
      <c r="F756" s="3" t="s">
        <v>9519</v>
      </c>
      <c r="G756" t="s">
        <v>5788</v>
      </c>
      <c r="H756">
        <v>19760107</v>
      </c>
      <c r="I756" t="s">
        <v>1349</v>
      </c>
      <c r="J756" s="2" t="str">
        <f t="shared" si="121"/>
        <v>Text</v>
      </c>
      <c r="K756" t="s">
        <v>1350</v>
      </c>
      <c r="L756" s="2" t="str">
        <f t="shared" si="122"/>
        <v>Photos</v>
      </c>
      <c r="M756">
        <v>39.394401999999999</v>
      </c>
      <c r="N756">
        <v>-99.621193000000005</v>
      </c>
      <c r="O756" t="str">
        <f t="shared" si="124"/>
        <v xml:space="preserve">[755, 755, </v>
      </c>
      <c r="P756" s="1" t="str">
        <f t="shared" si="125"/>
        <v>76000820,</v>
      </c>
      <c r="Q756" s="1" t="str">
        <f t="shared" si="126"/>
        <v>76000820,</v>
      </c>
      <c r="R756" t="s">
        <v>5108</v>
      </c>
      <c r="S756" t="str">
        <f t="shared" si="127"/>
        <v>Nicodemus Historic District; Nicodemus National Historic Site</v>
      </c>
      <c r="T756" t="s">
        <v>5112</v>
      </c>
      <c r="U756" s="1" t="s">
        <v>5112</v>
      </c>
      <c r="V756" t="str">
        <f t="shared" si="128"/>
        <v>U.S. 24, Nicodemus, KANSAS</v>
      </c>
      <c r="W756" s="4" t="s">
        <v>5112</v>
      </c>
      <c r="X756">
        <f t="shared" si="129"/>
        <v>39.394401999999999</v>
      </c>
      <c r="Y756" t="s">
        <v>5112</v>
      </c>
      <c r="Z756">
        <f t="shared" si="130"/>
        <v>-99.621193000000005</v>
      </c>
      <c r="AA756" t="s">
        <v>11758</v>
      </c>
      <c r="AB756" s="5" t="str">
        <f t="shared" si="131"/>
        <v xml:space="preserve">[755, 755, 76000820,76000820,"Nicodemus Historic District; Nicodemus National Historic Site", "", "U.S. 24, Nicodemus, KANSAS", "39.394402", "-99.621193" ,[null, "", "", null, false], null], </v>
      </c>
    </row>
    <row r="757" spans="1:28">
      <c r="A757">
        <f t="shared" si="123"/>
        <v>756</v>
      </c>
      <c r="B757" s="1">
        <v>66000344</v>
      </c>
      <c r="C757" t="s">
        <v>8730</v>
      </c>
      <c r="D757" t="s">
        <v>11280</v>
      </c>
      <c r="E757" s="3" t="s">
        <v>7839</v>
      </c>
      <c r="F757" s="3" t="s">
        <v>9520</v>
      </c>
      <c r="G757" t="s">
        <v>5789</v>
      </c>
      <c r="H757">
        <v>19661015</v>
      </c>
      <c r="I757" t="s">
        <v>4449</v>
      </c>
      <c r="J757" s="2" t="str">
        <f t="shared" si="121"/>
        <v>Text</v>
      </c>
      <c r="K757" t="s">
        <v>4450</v>
      </c>
      <c r="L757" s="2" t="str">
        <f t="shared" si="122"/>
        <v>Photos</v>
      </c>
      <c r="M757">
        <v>37.581409999999998</v>
      </c>
      <c r="N757">
        <v>-101.35517</v>
      </c>
      <c r="O757" t="str">
        <f t="shared" si="124"/>
        <v xml:space="preserve">[756, 756, </v>
      </c>
      <c r="P757" s="1" t="str">
        <f t="shared" si="125"/>
        <v>66000344,</v>
      </c>
      <c r="Q757" s="1" t="str">
        <f t="shared" si="126"/>
        <v>66000344,</v>
      </c>
      <c r="R757" t="s">
        <v>5108</v>
      </c>
      <c r="S757" t="str">
        <f t="shared" si="127"/>
        <v>Lower Cimarron Spring</v>
      </c>
      <c r="T757" t="s">
        <v>5112</v>
      </c>
      <c r="U757" s="1" t="s">
        <v>5112</v>
      </c>
      <c r="V757" t="str">
        <f t="shared" si="128"/>
        <v>12 mi. S of Ulysses on U.S. 270, Ulysses, KANSAS</v>
      </c>
      <c r="W757" s="4" t="s">
        <v>5112</v>
      </c>
      <c r="X757">
        <f t="shared" si="129"/>
        <v>37.581409999999998</v>
      </c>
      <c r="Y757" t="s">
        <v>5112</v>
      </c>
      <c r="Z757">
        <f t="shared" si="130"/>
        <v>-101.35517</v>
      </c>
      <c r="AA757" t="s">
        <v>11758</v>
      </c>
      <c r="AB757" s="5" t="str">
        <f t="shared" si="131"/>
        <v xml:space="preserve">[756, 756, 66000344,66000344,"Lower Cimarron Spring", "", "12 mi. S of Ulysses on U.S. 270, Ulysses, KANSAS", "37.58141", "-101.35517" ,[null, "", "", null, false], null], </v>
      </c>
    </row>
    <row r="758" spans="1:28">
      <c r="A758">
        <f t="shared" si="123"/>
        <v>757</v>
      </c>
      <c r="B758" s="1">
        <v>74000839</v>
      </c>
      <c r="C758" t="s">
        <v>8730</v>
      </c>
      <c r="D758" t="s">
        <v>11419</v>
      </c>
      <c r="E758" s="3" t="s">
        <v>7840</v>
      </c>
      <c r="F758" s="3" t="s">
        <v>9521</v>
      </c>
      <c r="G758" t="s">
        <v>5790</v>
      </c>
      <c r="H758">
        <v>19740215</v>
      </c>
      <c r="I758" t="s">
        <v>3658</v>
      </c>
      <c r="J758" s="2" t="str">
        <f t="shared" si="121"/>
        <v>Text</v>
      </c>
      <c r="K758" t="s">
        <v>3659</v>
      </c>
      <c r="L758" s="2" t="str">
        <f t="shared" si="122"/>
        <v>Photos</v>
      </c>
      <c r="M758">
        <v>38.031399999999998</v>
      </c>
      <c r="N758">
        <v>-97.509207000000004</v>
      </c>
      <c r="O758" t="str">
        <f t="shared" si="124"/>
        <v xml:space="preserve">[757, 757, </v>
      </c>
      <c r="P758" s="1" t="str">
        <f t="shared" si="125"/>
        <v>74000839,</v>
      </c>
      <c r="Q758" s="1" t="str">
        <f t="shared" si="126"/>
        <v>74000839,</v>
      </c>
      <c r="R758" t="s">
        <v>5108</v>
      </c>
      <c r="S758" t="str">
        <f t="shared" si="127"/>
        <v>Warkentin, Bernhard, Homestead</v>
      </c>
      <c r="T758" t="s">
        <v>5112</v>
      </c>
      <c r="U758" s="1" t="s">
        <v>5112</v>
      </c>
      <c r="V758" t="str">
        <f t="shared" si="128"/>
        <v>N of Halstead, Halstead, KANSAS</v>
      </c>
      <c r="W758" s="4" t="s">
        <v>5112</v>
      </c>
      <c r="X758">
        <f t="shared" si="129"/>
        <v>38.031399999999998</v>
      </c>
      <c r="Y758" t="s">
        <v>5112</v>
      </c>
      <c r="Z758">
        <f t="shared" si="130"/>
        <v>-97.509207000000004</v>
      </c>
      <c r="AA758" t="s">
        <v>11758</v>
      </c>
      <c r="AB758" s="5" t="str">
        <f t="shared" si="131"/>
        <v xml:space="preserve">[757, 757, 74000839,74000839,"Warkentin, Bernhard, Homestead", "", "N of Halstead, Halstead, KANSAS", "38.0314", "-97.509207" ,[null, "", "", null, false], null], </v>
      </c>
    </row>
    <row r="759" spans="1:28">
      <c r="A759">
        <f t="shared" si="123"/>
        <v>758</v>
      </c>
      <c r="B759" s="1">
        <v>66000345</v>
      </c>
      <c r="C759" t="s">
        <v>8730</v>
      </c>
      <c r="D759" t="s">
        <v>11406</v>
      </c>
      <c r="E759" s="3" t="s">
        <v>7841</v>
      </c>
      <c r="F759" s="3" t="s">
        <v>9522</v>
      </c>
      <c r="G759" t="s">
        <v>5791</v>
      </c>
      <c r="H759">
        <v>19661015</v>
      </c>
      <c r="I759" t="s">
        <v>1559</v>
      </c>
      <c r="J759" s="2" t="str">
        <f t="shared" si="121"/>
        <v>Text</v>
      </c>
      <c r="K759" t="s">
        <v>1560</v>
      </c>
      <c r="L759" s="2" t="str">
        <f t="shared" si="122"/>
        <v>Photos</v>
      </c>
      <c r="M759">
        <v>39.032888999999997</v>
      </c>
      <c r="N759">
        <v>-94.625951000000001</v>
      </c>
      <c r="O759" t="str">
        <f t="shared" si="124"/>
        <v xml:space="preserve">[758, 758, </v>
      </c>
      <c r="P759" s="1" t="str">
        <f t="shared" si="125"/>
        <v>66000345,</v>
      </c>
      <c r="Q759" s="1" t="str">
        <f t="shared" si="126"/>
        <v>66000345,</v>
      </c>
      <c r="R759" t="s">
        <v>5108</v>
      </c>
      <c r="S759" t="str">
        <f t="shared" si="127"/>
        <v>Shawnee Mission</v>
      </c>
      <c r="T759" t="s">
        <v>5112</v>
      </c>
      <c r="U759" s="1" t="s">
        <v>5112</v>
      </c>
      <c r="V759" t="str">
        <f t="shared" si="128"/>
        <v>53rd St. at Mission Rd., Fairway, KANSAS</v>
      </c>
      <c r="W759" s="4" t="s">
        <v>5112</v>
      </c>
      <c r="X759">
        <f t="shared" si="129"/>
        <v>39.032888999999997</v>
      </c>
      <c r="Y759" t="s">
        <v>5112</v>
      </c>
      <c r="Z759">
        <f t="shared" si="130"/>
        <v>-94.625951000000001</v>
      </c>
      <c r="AA759" t="s">
        <v>11758</v>
      </c>
      <c r="AB759" s="5" t="str">
        <f t="shared" si="131"/>
        <v xml:space="preserve">[758, 758, 66000345,66000345,"Shawnee Mission", "", "53rd St. at Mission Rd., Fairway, KANSAS", "39.032889", "-94.625951" ,[null, "", "", null, false], null], </v>
      </c>
    </row>
    <row r="760" spans="1:28">
      <c r="A760">
        <f t="shared" si="123"/>
        <v>759</v>
      </c>
      <c r="B760" s="1">
        <v>66000346</v>
      </c>
      <c r="C760" t="s">
        <v>8730</v>
      </c>
      <c r="D760" t="s">
        <v>7842</v>
      </c>
      <c r="E760" s="3" t="s">
        <v>7842</v>
      </c>
      <c r="F760" s="3" t="s">
        <v>9523</v>
      </c>
      <c r="G760" t="s">
        <v>5792</v>
      </c>
      <c r="H760">
        <v>19661015</v>
      </c>
      <c r="I760" t="s">
        <v>1369</v>
      </c>
      <c r="J760" s="2" t="str">
        <f t="shared" si="121"/>
        <v>Text</v>
      </c>
      <c r="K760" t="s">
        <v>1370</v>
      </c>
      <c r="L760" s="2" t="str">
        <f t="shared" si="122"/>
        <v>Photos</v>
      </c>
      <c r="M760">
        <v>39.311110999999997</v>
      </c>
      <c r="N760">
        <v>-94.922464000000005</v>
      </c>
      <c r="O760" t="str">
        <f t="shared" si="124"/>
        <v xml:space="preserve">[759, 759, </v>
      </c>
      <c r="P760" s="1" t="str">
        <f t="shared" si="125"/>
        <v>66000346,</v>
      </c>
      <c r="Q760" s="1" t="str">
        <f t="shared" si="126"/>
        <v>66000346,</v>
      </c>
      <c r="R760" t="s">
        <v>5108</v>
      </c>
      <c r="S760" t="str">
        <f t="shared" si="127"/>
        <v>Fort Leavenworth</v>
      </c>
      <c r="T760" t="s">
        <v>5112</v>
      </c>
      <c r="U760" s="1" t="s">
        <v>5112</v>
      </c>
      <c r="V760" t="str">
        <f t="shared" si="128"/>
        <v>Fort Leavenworth Military Reservation, Leavenworth, KANSAS</v>
      </c>
      <c r="W760" s="4" t="s">
        <v>5112</v>
      </c>
      <c r="X760">
        <f t="shared" si="129"/>
        <v>39.311110999999997</v>
      </c>
      <c r="Y760" t="s">
        <v>5112</v>
      </c>
      <c r="Z760">
        <f t="shared" si="130"/>
        <v>-94.922464000000005</v>
      </c>
      <c r="AA760" t="s">
        <v>11758</v>
      </c>
      <c r="AB760" s="5" t="str">
        <f t="shared" si="131"/>
        <v xml:space="preserve">[759, 759, 66000346,66000346,"Fort Leavenworth", "", "Fort Leavenworth Military Reservation, Leavenworth, KANSAS", "39.311111", "-94.922464" ,[null, "", "", null, false], null], </v>
      </c>
    </row>
    <row r="761" spans="1:28">
      <c r="A761">
        <f t="shared" si="123"/>
        <v>760</v>
      </c>
      <c r="B761" s="1">
        <v>99000456</v>
      </c>
      <c r="C761" t="s">
        <v>8730</v>
      </c>
      <c r="D761" t="s">
        <v>7842</v>
      </c>
      <c r="E761" s="3" t="s">
        <v>7842</v>
      </c>
      <c r="F761" s="3" t="s">
        <v>9524</v>
      </c>
      <c r="G761" t="s">
        <v>5793</v>
      </c>
      <c r="H761">
        <v>19990430</v>
      </c>
      <c r="I761" t="s">
        <v>5035</v>
      </c>
      <c r="J761" s="2" t="str">
        <f t="shared" si="121"/>
        <v>Text</v>
      </c>
      <c r="K761" t="s">
        <v>5036</v>
      </c>
      <c r="L761" s="2" t="str">
        <f t="shared" si="122"/>
        <v>Photos</v>
      </c>
      <c r="M761">
        <v>39.279760000000003</v>
      </c>
      <c r="N761">
        <v>-94.894328999999999</v>
      </c>
      <c r="O761" t="str">
        <f t="shared" si="124"/>
        <v xml:space="preserve">[760, 760, </v>
      </c>
      <c r="P761" s="1" t="str">
        <f t="shared" si="125"/>
        <v>99000456,</v>
      </c>
      <c r="Q761" s="1" t="str">
        <f t="shared" si="126"/>
        <v>99000456,</v>
      </c>
      <c r="R761" t="s">
        <v>5108</v>
      </c>
      <c r="S761" t="str">
        <f t="shared" si="127"/>
        <v>Western Branch, National Home for Disabled Volunteer Soldiers</v>
      </c>
      <c r="T761" t="s">
        <v>5112</v>
      </c>
      <c r="U761" s="1" t="s">
        <v>5112</v>
      </c>
      <c r="V761" t="str">
        <f t="shared" si="128"/>
        <v>4101 S. 4th St., Leavenworth, KANSAS</v>
      </c>
      <c r="W761" s="4" t="s">
        <v>5112</v>
      </c>
      <c r="X761">
        <f t="shared" si="129"/>
        <v>39.279760000000003</v>
      </c>
      <c r="Y761" t="s">
        <v>5112</v>
      </c>
      <c r="Z761">
        <f t="shared" si="130"/>
        <v>-94.894328999999999</v>
      </c>
      <c r="AA761" t="s">
        <v>11758</v>
      </c>
      <c r="AB761" s="5" t="str">
        <f t="shared" si="131"/>
        <v xml:space="preserve">[760, 760, 99000456,99000456,"Western Branch, National Home for Disabled Volunteer Soldiers", "", "4101 S. 4th St., Leavenworth, KANSAS", "39.27976", "-94.894329" ,[null, "", "", null, false], null], </v>
      </c>
    </row>
    <row r="762" spans="1:28">
      <c r="A762">
        <f t="shared" si="123"/>
        <v>761</v>
      </c>
      <c r="B762" s="1">
        <v>71000317</v>
      </c>
      <c r="C762" t="s">
        <v>8730</v>
      </c>
      <c r="D762" t="s">
        <v>11420</v>
      </c>
      <c r="E762" s="3" t="s">
        <v>7843</v>
      </c>
      <c r="F762" s="3" t="s">
        <v>9525</v>
      </c>
      <c r="G762" t="s">
        <v>5794</v>
      </c>
      <c r="H762">
        <v>19710621</v>
      </c>
      <c r="I762" t="s">
        <v>1363</v>
      </c>
      <c r="J762" s="2" t="str">
        <f t="shared" si="121"/>
        <v>Text</v>
      </c>
      <c r="K762" t="s">
        <v>1364</v>
      </c>
      <c r="L762" s="2" t="str">
        <f t="shared" si="122"/>
        <v>Photos</v>
      </c>
      <c r="M762">
        <v>38.249186999999999</v>
      </c>
      <c r="N762">
        <v>-94.680190999999994</v>
      </c>
      <c r="O762" t="str">
        <f t="shared" si="124"/>
        <v xml:space="preserve">[761, 761, </v>
      </c>
      <c r="P762" s="1" t="str">
        <f t="shared" si="125"/>
        <v>71000317,</v>
      </c>
      <c r="Q762" s="1" t="str">
        <f t="shared" si="126"/>
        <v>71000317,</v>
      </c>
      <c r="R762" t="s">
        <v>5108</v>
      </c>
      <c r="S762" t="str">
        <f t="shared" si="127"/>
        <v>Marais des Cygnes Massacre Site</v>
      </c>
      <c r="T762" t="s">
        <v>5112</v>
      </c>
      <c r="U762" s="1" t="s">
        <v>5112</v>
      </c>
      <c r="V762" t="str">
        <f t="shared" si="128"/>
        <v>5 mi. NE of Trading Post, Trading Post, KANSAS</v>
      </c>
      <c r="W762" s="4" t="s">
        <v>5112</v>
      </c>
      <c r="X762">
        <f t="shared" si="129"/>
        <v>38.249186999999999</v>
      </c>
      <c r="Y762" t="s">
        <v>5112</v>
      </c>
      <c r="Z762">
        <f t="shared" si="130"/>
        <v>-94.680190999999994</v>
      </c>
      <c r="AA762" t="s">
        <v>11758</v>
      </c>
      <c r="AB762" s="5" t="str">
        <f t="shared" si="131"/>
        <v xml:space="preserve">[761, 761, 71000317,71000317,"Marais des Cygnes Massacre Site", "", "5 mi. NE of Trading Post, Trading Post, KANSAS", "38.249187", "-94.680191" ,[null, "", "", null, false], null], </v>
      </c>
    </row>
    <row r="763" spans="1:28">
      <c r="A763">
        <f t="shared" si="123"/>
        <v>762</v>
      </c>
      <c r="B763" s="1">
        <v>71000318</v>
      </c>
      <c r="C763" t="s">
        <v>8730</v>
      </c>
      <c r="D763" t="s">
        <v>11408</v>
      </c>
      <c r="E763" s="3" t="s">
        <v>7844</v>
      </c>
      <c r="F763" s="3" t="s">
        <v>9526</v>
      </c>
      <c r="G763" t="s">
        <v>5795</v>
      </c>
      <c r="H763">
        <v>19710514</v>
      </c>
      <c r="I763" t="s">
        <v>1347</v>
      </c>
      <c r="J763" s="2" t="str">
        <f t="shared" si="121"/>
        <v>Text</v>
      </c>
      <c r="K763" t="s">
        <v>1348</v>
      </c>
      <c r="L763" s="2" t="str">
        <f t="shared" si="122"/>
        <v>Photos</v>
      </c>
      <c r="M763">
        <v>38.409492</v>
      </c>
      <c r="N763">
        <v>-96.175409999999999</v>
      </c>
      <c r="O763" t="str">
        <f t="shared" si="124"/>
        <v xml:space="preserve">[762, 762, </v>
      </c>
      <c r="P763" s="1" t="str">
        <f t="shared" si="125"/>
        <v>71000318,</v>
      </c>
      <c r="Q763" s="1" t="str">
        <f t="shared" si="126"/>
        <v>71000318,</v>
      </c>
      <c r="R763" t="s">
        <v>5108</v>
      </c>
      <c r="S763" t="str">
        <f t="shared" si="127"/>
        <v>White, William Allen, House</v>
      </c>
      <c r="T763" t="s">
        <v>5112</v>
      </c>
      <c r="U763" s="1" t="s">
        <v>5112</v>
      </c>
      <c r="V763" t="str">
        <f t="shared" si="128"/>
        <v>927 Exchange St., Emporia, KANSAS</v>
      </c>
      <c r="W763" s="4" t="s">
        <v>5112</v>
      </c>
      <c r="X763">
        <f t="shared" si="129"/>
        <v>38.409492</v>
      </c>
      <c r="Y763" t="s">
        <v>5112</v>
      </c>
      <c r="Z763">
        <f t="shared" si="130"/>
        <v>-96.175409999999999</v>
      </c>
      <c r="AA763" t="s">
        <v>11758</v>
      </c>
      <c r="AB763" s="5" t="str">
        <f t="shared" si="131"/>
        <v xml:space="preserve">[762, 762, 71000318,71000318,"White, William Allen, House", "", "927 Exchange St., Emporia, KANSAS", "38.409492", "-96.17541" ,[null, "", "", null, false], null], </v>
      </c>
    </row>
    <row r="764" spans="1:28">
      <c r="A764">
        <f t="shared" si="123"/>
        <v>763</v>
      </c>
      <c r="B764" s="1">
        <v>66000347</v>
      </c>
      <c r="C764" t="s">
        <v>8730</v>
      </c>
      <c r="D764" t="s">
        <v>7766</v>
      </c>
      <c r="E764" s="3" t="s">
        <v>7845</v>
      </c>
      <c r="F764" s="3" t="s">
        <v>9527</v>
      </c>
      <c r="G764" t="s">
        <v>5796</v>
      </c>
      <c r="H764">
        <v>19661015</v>
      </c>
      <c r="I764" t="s">
        <v>3764</v>
      </c>
      <c r="J764" s="2" t="str">
        <f t="shared" si="121"/>
        <v>Text</v>
      </c>
      <c r="K764" t="s">
        <v>3765</v>
      </c>
      <c r="L764" s="2" t="str">
        <f t="shared" si="122"/>
        <v>Photos</v>
      </c>
      <c r="M764">
        <v>38.666414000000003</v>
      </c>
      <c r="N764">
        <v>-96.457522999999995</v>
      </c>
      <c r="O764" t="str">
        <f t="shared" si="124"/>
        <v xml:space="preserve">[763, 763, </v>
      </c>
      <c r="P764" s="1" t="str">
        <f t="shared" si="125"/>
        <v>66000347,</v>
      </c>
      <c r="Q764" s="1" t="str">
        <f t="shared" si="126"/>
        <v>66000347,</v>
      </c>
      <c r="R764" t="s">
        <v>5108</v>
      </c>
      <c r="S764" t="str">
        <f t="shared" si="127"/>
        <v>Council Grove Historic District</v>
      </c>
      <c r="T764" t="s">
        <v>5112</v>
      </c>
      <c r="U764" s="1" t="s">
        <v>5112</v>
      </c>
      <c r="V764" t="str">
        <f t="shared" si="128"/>
        <v>U.S. 56, Council Grove, KANSAS</v>
      </c>
      <c r="W764" s="4" t="s">
        <v>5112</v>
      </c>
      <c r="X764">
        <f t="shared" si="129"/>
        <v>38.666414000000003</v>
      </c>
      <c r="Y764" t="s">
        <v>5112</v>
      </c>
      <c r="Z764">
        <f t="shared" si="130"/>
        <v>-96.457522999999995</v>
      </c>
      <c r="AA764" t="s">
        <v>11758</v>
      </c>
      <c r="AB764" s="5" t="str">
        <f t="shared" si="131"/>
        <v xml:space="preserve">[763, 763, 66000347,66000347,"Council Grove Historic District", "", "U.S. 56, Council Grove, KANSAS", "38.666414", "-96.457523" ,[null, "", "", null, false], null], </v>
      </c>
    </row>
    <row r="765" spans="1:28">
      <c r="A765">
        <f t="shared" si="123"/>
        <v>764</v>
      </c>
      <c r="B765" s="1">
        <v>66000107</v>
      </c>
      <c r="C765" t="s">
        <v>8730</v>
      </c>
      <c r="D765" t="s">
        <v>11421</v>
      </c>
      <c r="E765" s="3" t="s">
        <v>7846</v>
      </c>
      <c r="F765" s="3" t="s">
        <v>9528</v>
      </c>
      <c r="G765" t="s">
        <v>5797</v>
      </c>
      <c r="H765">
        <v>19661015</v>
      </c>
      <c r="I765" t="s">
        <v>2396</v>
      </c>
      <c r="J765" s="2" t="str">
        <f t="shared" si="121"/>
        <v>Text</v>
      </c>
      <c r="K765" t="s">
        <v>2397</v>
      </c>
      <c r="L765" s="2" t="str">
        <f t="shared" si="122"/>
        <v>Photos</v>
      </c>
      <c r="M765">
        <v>38.180568999999998</v>
      </c>
      <c r="N765">
        <v>-99.098713000000004</v>
      </c>
      <c r="O765" t="str">
        <f t="shared" si="124"/>
        <v xml:space="preserve">[764, 764, </v>
      </c>
      <c r="P765" s="1" t="str">
        <f t="shared" si="125"/>
        <v>66000107,</v>
      </c>
      <c r="Q765" s="1" t="str">
        <f t="shared" si="126"/>
        <v>66000107,</v>
      </c>
      <c r="R765" t="s">
        <v>5108</v>
      </c>
      <c r="S765" t="str">
        <f t="shared" si="127"/>
        <v>Fort Larned National Historic Site</v>
      </c>
      <c r="T765" t="s">
        <v>5112</v>
      </c>
      <c r="U765" s="1" t="s">
        <v>5112</v>
      </c>
      <c r="V765" t="str">
        <f t="shared" si="128"/>
        <v>6 mi. W of Larned on U.S. 156, Larned, KANSAS</v>
      </c>
      <c r="W765" s="4" t="s">
        <v>5112</v>
      </c>
      <c r="X765">
        <f t="shared" si="129"/>
        <v>38.180568999999998</v>
      </c>
      <c r="Y765" t="s">
        <v>5112</v>
      </c>
      <c r="Z765">
        <f t="shared" si="130"/>
        <v>-99.098713000000004</v>
      </c>
      <c r="AA765" t="s">
        <v>11758</v>
      </c>
      <c r="AB765" s="5" t="str">
        <f t="shared" si="131"/>
        <v xml:space="preserve">[764, 764, 66000107,66000107,"Fort Larned National Historic Site", "", "6 mi. W of Larned on U.S. 156, Larned, KANSAS", "38.180569", "-99.098713" ,[null, "", "", null, false], null], </v>
      </c>
    </row>
    <row r="766" spans="1:28">
      <c r="A766">
        <f t="shared" si="123"/>
        <v>765</v>
      </c>
      <c r="B766" s="1">
        <v>66000349</v>
      </c>
      <c r="C766" t="s">
        <v>8730</v>
      </c>
      <c r="D766" t="s">
        <v>11422</v>
      </c>
      <c r="E766" s="3" t="s">
        <v>7847</v>
      </c>
      <c r="F766" s="3" t="s">
        <v>9529</v>
      </c>
      <c r="G766" t="s">
        <v>5114</v>
      </c>
      <c r="H766">
        <v>19661015</v>
      </c>
      <c r="I766" t="s">
        <v>1355</v>
      </c>
      <c r="J766" s="2" t="str">
        <f t="shared" si="121"/>
        <v>Text</v>
      </c>
      <c r="K766" t="s">
        <v>1356</v>
      </c>
      <c r="L766" s="2" t="str">
        <f t="shared" si="122"/>
        <v>Photos</v>
      </c>
      <c r="M766">
        <v>38.516120999999998</v>
      </c>
      <c r="N766">
        <v>-98.156723</v>
      </c>
      <c r="O766" t="str">
        <f t="shared" si="124"/>
        <v xml:space="preserve">[765, 765, </v>
      </c>
      <c r="P766" s="1" t="str">
        <f t="shared" si="125"/>
        <v>66000349,</v>
      </c>
      <c r="Q766" s="1" t="str">
        <f t="shared" si="126"/>
        <v>66000349,</v>
      </c>
      <c r="R766" t="s">
        <v>5108</v>
      </c>
      <c r="S766" t="str">
        <f t="shared" si="127"/>
        <v>Tobias-Thompson Complex</v>
      </c>
      <c r="T766" t="s">
        <v>5112</v>
      </c>
      <c r="U766" s="1" t="s">
        <v>5112</v>
      </c>
      <c r="V766" t="str">
        <f t="shared" si="128"/>
        <v>Address Restricted, Geneseo, KANSAS</v>
      </c>
      <c r="W766" s="4" t="s">
        <v>5112</v>
      </c>
      <c r="X766">
        <f t="shared" si="129"/>
        <v>38.516120999999998</v>
      </c>
      <c r="Y766" t="s">
        <v>5112</v>
      </c>
      <c r="Z766">
        <f t="shared" si="130"/>
        <v>-98.156723</v>
      </c>
      <c r="AA766" t="s">
        <v>11758</v>
      </c>
      <c r="AB766" s="5" t="str">
        <f t="shared" si="131"/>
        <v xml:space="preserve">[765, 765, 66000349,66000349,"Tobias-Thompson Complex", "", "Address Restricted, Geneseo, KANSAS", "38.516121", "-98.156723" ,[null, "", "", null, false], null], </v>
      </c>
    </row>
    <row r="767" spans="1:28">
      <c r="A767">
        <f t="shared" si="123"/>
        <v>766</v>
      </c>
      <c r="B767" s="1">
        <v>66000350</v>
      </c>
      <c r="C767" t="s">
        <v>8730</v>
      </c>
      <c r="D767" t="s">
        <v>11423</v>
      </c>
      <c r="E767" s="3" t="s">
        <v>7848</v>
      </c>
      <c r="F767" s="3" t="s">
        <v>9530</v>
      </c>
      <c r="G767" t="s">
        <v>5798</v>
      </c>
      <c r="H767">
        <v>19661015</v>
      </c>
      <c r="I767" t="s">
        <v>3372</v>
      </c>
      <c r="J767" s="2" t="str">
        <f t="shared" si="121"/>
        <v>Text</v>
      </c>
      <c r="K767" t="s">
        <v>3373</v>
      </c>
      <c r="L767" s="2" t="str">
        <f t="shared" si="122"/>
        <v>Photos</v>
      </c>
      <c r="M767">
        <v>38.845391999999997</v>
      </c>
      <c r="N767">
        <v>-97.589737</v>
      </c>
      <c r="O767" t="str">
        <f t="shared" si="124"/>
        <v xml:space="preserve">[766, 766, </v>
      </c>
      <c r="P767" s="1" t="str">
        <f t="shared" si="125"/>
        <v>66000350,</v>
      </c>
      <c r="Q767" s="1" t="str">
        <f t="shared" si="126"/>
        <v>66000350,</v>
      </c>
      <c r="R767" t="s">
        <v>5108</v>
      </c>
      <c r="S767" t="str">
        <f t="shared" si="127"/>
        <v>Whiteford (Price) Archeological Site</v>
      </c>
      <c r="T767" t="s">
        <v>5112</v>
      </c>
      <c r="U767" s="1" t="s">
        <v>5112</v>
      </c>
      <c r="V767" t="str">
        <f t="shared" si="128"/>
        <v>E of Salina, Salina, KANSAS</v>
      </c>
      <c r="W767" s="4" t="s">
        <v>5112</v>
      </c>
      <c r="X767">
        <f t="shared" si="129"/>
        <v>38.845391999999997</v>
      </c>
      <c r="Y767" t="s">
        <v>5112</v>
      </c>
      <c r="Z767">
        <f t="shared" si="130"/>
        <v>-97.589737</v>
      </c>
      <c r="AA767" t="s">
        <v>11758</v>
      </c>
      <c r="AB767" s="5" t="str">
        <f t="shared" si="131"/>
        <v xml:space="preserve">[766, 766, 66000350,66000350,"Whiteford (Price) Archeological Site", "", "E of Salina, Salina, KANSAS", "38.845392", "-97.589737" ,[null, "", "", null, false], null], </v>
      </c>
    </row>
    <row r="768" spans="1:28">
      <c r="A768">
        <f t="shared" si="123"/>
        <v>767</v>
      </c>
      <c r="B768" s="1">
        <v>66000351</v>
      </c>
      <c r="C768" t="s">
        <v>8730</v>
      </c>
      <c r="D768" t="s">
        <v>7522</v>
      </c>
      <c r="E768" s="3" t="s">
        <v>7849</v>
      </c>
      <c r="F768" s="3" t="s">
        <v>9531</v>
      </c>
      <c r="G768" t="s">
        <v>5114</v>
      </c>
      <c r="H768">
        <v>19661015</v>
      </c>
      <c r="I768" t="s">
        <v>4188</v>
      </c>
      <c r="J768" s="2" t="str">
        <f t="shared" si="121"/>
        <v>Text</v>
      </c>
      <c r="K768" t="s">
        <v>4189</v>
      </c>
      <c r="L768" s="2" t="str">
        <f t="shared" si="122"/>
        <v>Photos</v>
      </c>
      <c r="M768">
        <v>38.482519000000003</v>
      </c>
      <c r="N768">
        <v>-100.907095</v>
      </c>
      <c r="O768" t="str">
        <f t="shared" si="124"/>
        <v xml:space="preserve">[767, 767, </v>
      </c>
      <c r="P768" s="1" t="str">
        <f t="shared" si="125"/>
        <v>66000351,</v>
      </c>
      <c r="Q768" s="1" t="str">
        <f t="shared" si="126"/>
        <v>66000351,</v>
      </c>
      <c r="R768" t="s">
        <v>5108</v>
      </c>
      <c r="S768" t="str">
        <f t="shared" si="127"/>
        <v>El Cuartelejo</v>
      </c>
      <c r="T768" t="s">
        <v>5112</v>
      </c>
      <c r="U768" s="1" t="s">
        <v>5112</v>
      </c>
      <c r="V768" t="str">
        <f t="shared" si="128"/>
        <v>Address Restricted, Scott City, KANSAS</v>
      </c>
      <c r="W768" s="4" t="s">
        <v>5112</v>
      </c>
      <c r="X768">
        <f t="shared" si="129"/>
        <v>38.482519000000003</v>
      </c>
      <c r="Y768" t="s">
        <v>5112</v>
      </c>
      <c r="Z768">
        <f t="shared" si="130"/>
        <v>-100.907095</v>
      </c>
      <c r="AA768" t="s">
        <v>11758</v>
      </c>
      <c r="AB768" s="5" t="str">
        <f t="shared" si="131"/>
        <v xml:space="preserve">[767, 767, 66000351,66000351,"El Cuartelejo", "", "Address Restricted, Scott City, KANSAS", "38.482519", "-100.907095" ,[null, "", "", null, false], null], </v>
      </c>
    </row>
    <row r="769" spans="1:28">
      <c r="A769">
        <f t="shared" si="123"/>
        <v>768</v>
      </c>
      <c r="B769" s="1">
        <v>87001283</v>
      </c>
      <c r="C769" t="s">
        <v>8730</v>
      </c>
      <c r="D769" t="s">
        <v>11424</v>
      </c>
      <c r="E769" s="3" t="s">
        <v>7850</v>
      </c>
      <c r="F769" s="3" t="s">
        <v>9532</v>
      </c>
      <c r="G769" t="s">
        <v>5799</v>
      </c>
      <c r="H769">
        <v>19870504</v>
      </c>
      <c r="I769" t="s">
        <v>2856</v>
      </c>
      <c r="J769" s="2" t="str">
        <f t="shared" ref="J769:J832" si="132">HYPERLINK(I769,"Text")</f>
        <v>Text</v>
      </c>
      <c r="K769" t="s">
        <v>2857</v>
      </c>
      <c r="L769" s="2" t="str">
        <f t="shared" ref="L769:L832" si="133">HYPERLINK(K769,"Photos")</f>
        <v>Photos</v>
      </c>
      <c r="M769">
        <v>39.037942000000001</v>
      </c>
      <c r="N769">
        <v>-95.676349999999999</v>
      </c>
      <c r="O769" t="str">
        <f t="shared" si="124"/>
        <v xml:space="preserve">[768, 768, </v>
      </c>
      <c r="P769" s="1" t="str">
        <f t="shared" si="125"/>
        <v>87001283,</v>
      </c>
      <c r="Q769" s="1" t="str">
        <f t="shared" si="126"/>
        <v>87001283,</v>
      </c>
      <c r="R769" t="s">
        <v>5108</v>
      </c>
      <c r="S769" t="str">
        <f t="shared" si="127"/>
        <v>Sumner Elementary School and Monroe Elementary School</v>
      </c>
      <c r="T769" t="s">
        <v>5112</v>
      </c>
      <c r="U769" s="1" t="s">
        <v>5112</v>
      </c>
      <c r="V769" t="str">
        <f t="shared" si="128"/>
        <v>330 Western Ave. and 1515 Monroe St., Topeka, KANSAS</v>
      </c>
      <c r="W769" s="4" t="s">
        <v>5112</v>
      </c>
      <c r="X769">
        <f t="shared" si="129"/>
        <v>39.037942000000001</v>
      </c>
      <c r="Y769" t="s">
        <v>5112</v>
      </c>
      <c r="Z769">
        <f t="shared" si="130"/>
        <v>-95.676349999999999</v>
      </c>
      <c r="AA769" t="s">
        <v>11758</v>
      </c>
      <c r="AB769" s="5" t="str">
        <f t="shared" si="131"/>
        <v xml:space="preserve">[768, 768, 87001283,87001283,"Sumner Elementary School and Monroe Elementary School", "", "330 Western Ave. and 1515 Monroe St., Topeka, KANSAS", "39.037942", "-95.67635" ,[null, "", "", null, false], null], </v>
      </c>
    </row>
    <row r="770" spans="1:28">
      <c r="A770">
        <f t="shared" si="123"/>
        <v>769</v>
      </c>
      <c r="B770" s="1">
        <v>66000352</v>
      </c>
      <c r="C770" t="s">
        <v>8730</v>
      </c>
      <c r="D770" t="s">
        <v>7520</v>
      </c>
      <c r="E770" s="3" t="s">
        <v>7851</v>
      </c>
      <c r="F770" s="3" t="s">
        <v>9533</v>
      </c>
      <c r="G770" t="s">
        <v>5800</v>
      </c>
      <c r="H770">
        <v>19661015</v>
      </c>
      <c r="I770" t="s">
        <v>1359</v>
      </c>
      <c r="J770" s="2" t="str">
        <f t="shared" si="132"/>
        <v>Text</v>
      </c>
      <c r="K770" t="s">
        <v>1360</v>
      </c>
      <c r="L770" s="2" t="str">
        <f t="shared" si="133"/>
        <v>Photos</v>
      </c>
      <c r="M770">
        <v>39.896498999999999</v>
      </c>
      <c r="N770">
        <v>-96.806137000000007</v>
      </c>
      <c r="O770" t="str">
        <f t="shared" si="124"/>
        <v xml:space="preserve">[769, 769, </v>
      </c>
      <c r="P770" s="1" t="str">
        <f t="shared" si="125"/>
        <v>66000352,</v>
      </c>
      <c r="Q770" s="1" t="str">
        <f t="shared" si="126"/>
        <v>66000352,</v>
      </c>
      <c r="R770" t="s">
        <v>5108</v>
      </c>
      <c r="S770" t="str">
        <f t="shared" si="127"/>
        <v>Hollenberg Pony Express Station</v>
      </c>
      <c r="T770" t="s">
        <v>5112</v>
      </c>
      <c r="U770" s="1" t="s">
        <v>5112</v>
      </c>
      <c r="V770" t="str">
        <f t="shared" si="128"/>
        <v>1.5 mi E of Hanover, Hanover, KANSAS</v>
      </c>
      <c r="W770" s="4" t="s">
        <v>5112</v>
      </c>
      <c r="X770">
        <f t="shared" si="129"/>
        <v>39.896498999999999</v>
      </c>
      <c r="Y770" t="s">
        <v>5112</v>
      </c>
      <c r="Z770">
        <f t="shared" si="130"/>
        <v>-96.806137000000007</v>
      </c>
      <c r="AA770" t="s">
        <v>11758</v>
      </c>
      <c r="AB770" s="5" t="str">
        <f t="shared" si="131"/>
        <v xml:space="preserve">[769, 769, 66000352,66000352,"Hollenberg Pony Express Station", "", "1.5 mi E of Hanover, Hanover, KANSAS", "39.896499", "-96.806137" ,[null, "", "", null, false], null], </v>
      </c>
    </row>
    <row r="771" spans="1:28">
      <c r="A771">
        <f t="shared" si="123"/>
        <v>770</v>
      </c>
      <c r="B771" s="1">
        <v>74000846</v>
      </c>
      <c r="C771" t="s">
        <v>8730</v>
      </c>
      <c r="D771" t="s">
        <v>7523</v>
      </c>
      <c r="E771" s="3" t="s">
        <v>7852</v>
      </c>
      <c r="F771" s="3" t="s">
        <v>9534</v>
      </c>
      <c r="G771" t="s">
        <v>5801</v>
      </c>
      <c r="H771">
        <v>19740828</v>
      </c>
      <c r="I771" t="s">
        <v>1351</v>
      </c>
      <c r="J771" s="2" t="str">
        <f t="shared" si="132"/>
        <v>Text</v>
      </c>
      <c r="K771" t="s">
        <v>1352</v>
      </c>
      <c r="L771" s="2" t="str">
        <f t="shared" si="133"/>
        <v>Photos</v>
      </c>
      <c r="M771">
        <v>37.414341999999998</v>
      </c>
      <c r="N771">
        <v>-95.672900999999996</v>
      </c>
      <c r="O771" t="str">
        <f t="shared" si="124"/>
        <v xml:space="preserve">[770, 770, </v>
      </c>
      <c r="P771" s="1" t="str">
        <f t="shared" si="125"/>
        <v>74000846,</v>
      </c>
      <c r="Q771" s="1" t="str">
        <f t="shared" si="126"/>
        <v>74000846,</v>
      </c>
      <c r="R771" t="s">
        <v>5108</v>
      </c>
      <c r="S771" t="str">
        <f t="shared" si="127"/>
        <v>Norman No. 1 Oil Well Site</v>
      </c>
      <c r="T771" t="s">
        <v>5112</v>
      </c>
      <c r="U771" s="1" t="s">
        <v>5112</v>
      </c>
      <c r="V771" t="str">
        <f t="shared" si="128"/>
        <v>E. Mill St., Neodesha, KANSAS</v>
      </c>
      <c r="W771" s="4" t="s">
        <v>5112</v>
      </c>
      <c r="X771">
        <f t="shared" si="129"/>
        <v>37.414341999999998</v>
      </c>
      <c r="Y771" t="s">
        <v>5112</v>
      </c>
      <c r="Z771">
        <f t="shared" si="130"/>
        <v>-95.672900999999996</v>
      </c>
      <c r="AA771" t="s">
        <v>11758</v>
      </c>
      <c r="AB771" s="5" t="str">
        <f t="shared" si="131"/>
        <v xml:space="preserve">[770, 770, 74000846,74000846,"Norman No. 1 Oil Well Site", "", "E. Mill St., Neodesha, KANSAS", "37.414342", "-95.672901" ,[null, "", "", null, false], null], </v>
      </c>
    </row>
    <row r="772" spans="1:28">
      <c r="A772">
        <f t="shared" si="123"/>
        <v>771</v>
      </c>
      <c r="B772" s="1">
        <v>66000354</v>
      </c>
      <c r="C772" t="s">
        <v>8731</v>
      </c>
      <c r="D772" t="s">
        <v>11425</v>
      </c>
      <c r="E772" s="3" t="s">
        <v>7534</v>
      </c>
      <c r="F772" s="3" t="s">
        <v>9535</v>
      </c>
      <c r="G772" t="s">
        <v>5802</v>
      </c>
      <c r="H772">
        <v>19661015</v>
      </c>
      <c r="I772" t="s">
        <v>1377</v>
      </c>
      <c r="J772" s="2" t="str">
        <f t="shared" si="132"/>
        <v>Text</v>
      </c>
      <c r="K772" t="s">
        <v>1378</v>
      </c>
      <c r="L772" s="2" t="str">
        <f t="shared" si="133"/>
        <v>Photos</v>
      </c>
      <c r="M772">
        <v>37.640700000000002</v>
      </c>
      <c r="N772">
        <v>-84.772948</v>
      </c>
      <c r="O772" t="str">
        <f t="shared" si="124"/>
        <v xml:space="preserve">[771, 771, </v>
      </c>
      <c r="P772" s="1" t="str">
        <f t="shared" si="125"/>
        <v>66000354,</v>
      </c>
      <c r="Q772" s="1" t="str">
        <f t="shared" si="126"/>
        <v>66000354,</v>
      </c>
      <c r="R772" t="s">
        <v>5108</v>
      </c>
      <c r="S772" t="str">
        <f t="shared" si="127"/>
        <v>Jacobs Hall, Kentucky School for the Deaf</v>
      </c>
      <c r="T772" t="s">
        <v>5112</v>
      </c>
      <c r="U772" s="1" t="s">
        <v>5112</v>
      </c>
      <c r="V772" t="str">
        <f t="shared" si="128"/>
        <v>S. 3rd St., Danville, KENTUCKY</v>
      </c>
      <c r="W772" s="4" t="s">
        <v>5112</v>
      </c>
      <c r="X772">
        <f t="shared" si="129"/>
        <v>37.640700000000002</v>
      </c>
      <c r="Y772" t="s">
        <v>5112</v>
      </c>
      <c r="Z772">
        <f t="shared" si="130"/>
        <v>-84.772948</v>
      </c>
      <c r="AA772" t="s">
        <v>11758</v>
      </c>
      <c r="AB772" s="5" t="str">
        <f t="shared" si="131"/>
        <v xml:space="preserve">[771, 771, 66000354,66000354,"Jacobs Hall, Kentucky School for the Deaf", "", "S. 3rd St., Danville, KENTUCKY", "37.6407", "-84.772948" ,[null, "", "", null, false], null], </v>
      </c>
    </row>
    <row r="773" spans="1:28">
      <c r="A773">
        <f t="shared" ref="A773:A836" si="134">A772+1</f>
        <v>772</v>
      </c>
      <c r="B773" s="1">
        <v>66000355</v>
      </c>
      <c r="C773" t="s">
        <v>8731</v>
      </c>
      <c r="D773" t="s">
        <v>11425</v>
      </c>
      <c r="E773" s="3" t="s">
        <v>7534</v>
      </c>
      <c r="F773" s="3" t="s">
        <v>9536</v>
      </c>
      <c r="G773" t="s">
        <v>5803</v>
      </c>
      <c r="H773">
        <v>19661015</v>
      </c>
      <c r="I773" t="s">
        <v>1383</v>
      </c>
      <c r="J773" s="2" t="str">
        <f t="shared" si="132"/>
        <v>Text</v>
      </c>
      <c r="K773" t="s">
        <v>1384</v>
      </c>
      <c r="L773" s="2" t="str">
        <f t="shared" si="133"/>
        <v>Photos</v>
      </c>
      <c r="M773">
        <v>37.645412999999998</v>
      </c>
      <c r="N773">
        <v>-84.770859999999999</v>
      </c>
      <c r="O773" t="str">
        <f t="shared" ref="O773:O836" si="135">"[" &amp;  A773 &amp; ", " &amp; A773 &amp; ", "</f>
        <v xml:space="preserve">[772, 772, </v>
      </c>
      <c r="P773" s="1" t="str">
        <f t="shared" ref="P773:P836" si="136">B773 &amp; ","</f>
        <v>66000355,</v>
      </c>
      <c r="Q773" s="1" t="str">
        <f t="shared" ref="Q773:Q836" si="137">B773 &amp; ","</f>
        <v>66000355,</v>
      </c>
      <c r="R773" t="s">
        <v>5108</v>
      </c>
      <c r="S773" t="str">
        <f t="shared" ref="S773:S836" si="138">F773</f>
        <v>McDowell, Dr. Ephraim, House</v>
      </c>
      <c r="T773" t="s">
        <v>5112</v>
      </c>
      <c r="U773" s="1" t="s">
        <v>5112</v>
      </c>
      <c r="V773" t="str">
        <f t="shared" ref="V773:V836" si="139">G773 &amp; ", " &amp; E773 &amp; ", " &amp; C773</f>
        <v>125--127 S. 2nd St., Danville, KENTUCKY</v>
      </c>
      <c r="W773" s="4" t="s">
        <v>5112</v>
      </c>
      <c r="X773">
        <f t="shared" ref="X773:X836" si="140">M773</f>
        <v>37.645412999999998</v>
      </c>
      <c r="Y773" t="s">
        <v>5112</v>
      </c>
      <c r="Z773">
        <f t="shared" ref="Z773:Z836" si="141">N773</f>
        <v>-84.770859999999999</v>
      </c>
      <c r="AA773" t="s">
        <v>11758</v>
      </c>
      <c r="AB773" s="5" t="str">
        <f t="shared" ref="AB773:AB836" si="142">O773&amp;P773&amp;Q773&amp;R773&amp;S773&amp;T773&amp;U773&amp;V773&amp;W773&amp;X773&amp;Y773&amp;Z773&amp;AA773</f>
        <v xml:space="preserve">[772, 772, 66000355,66000355,"McDowell, Dr. Ephraim, House", "", "125--127 S. 2nd St., Danville, KENTUCKY", "37.645413", "-84.77086" ,[null, "", "", null, false], null], </v>
      </c>
    </row>
    <row r="774" spans="1:28">
      <c r="A774">
        <f t="shared" si="134"/>
        <v>773</v>
      </c>
      <c r="B774" s="1">
        <v>66000356</v>
      </c>
      <c r="C774" t="s">
        <v>8731</v>
      </c>
      <c r="D774" t="s">
        <v>11425</v>
      </c>
      <c r="E774" s="3" t="s">
        <v>7853</v>
      </c>
      <c r="F774" s="3" t="s">
        <v>9537</v>
      </c>
      <c r="G774" t="s">
        <v>5804</v>
      </c>
      <c r="H774">
        <v>19661015</v>
      </c>
      <c r="I774" t="s">
        <v>2319</v>
      </c>
      <c r="J774" s="2" t="str">
        <f t="shared" si="132"/>
        <v>Text</v>
      </c>
      <c r="K774" t="s">
        <v>2320</v>
      </c>
      <c r="L774" s="2" t="str">
        <f t="shared" si="133"/>
        <v>Photos</v>
      </c>
      <c r="M774">
        <v>37.656709999999997</v>
      </c>
      <c r="N774">
        <v>-85.104431000000005</v>
      </c>
      <c r="O774" t="str">
        <f t="shared" si="135"/>
        <v xml:space="preserve">[773, 773, </v>
      </c>
      <c r="P774" s="1" t="str">
        <f t="shared" si="136"/>
        <v>66000356,</v>
      </c>
      <c r="Q774" s="1" t="str">
        <f t="shared" si="137"/>
        <v>66000356,</v>
      </c>
      <c r="R774" t="s">
        <v>5108</v>
      </c>
      <c r="S774" t="str">
        <f t="shared" si="138"/>
        <v>Perryville Battlefield</v>
      </c>
      <c r="T774" t="s">
        <v>5112</v>
      </c>
      <c r="U774" s="1" t="s">
        <v>5112</v>
      </c>
      <c r="V774" t="str">
        <f t="shared" si="139"/>
        <v>W of Perryville on U.S. 150, Perryville, KENTUCKY</v>
      </c>
      <c r="W774" s="4" t="s">
        <v>5112</v>
      </c>
      <c r="X774">
        <f t="shared" si="140"/>
        <v>37.656709999999997</v>
      </c>
      <c r="Y774" t="s">
        <v>5112</v>
      </c>
      <c r="Z774">
        <f t="shared" si="141"/>
        <v>-85.104431000000005</v>
      </c>
      <c r="AA774" t="s">
        <v>11758</v>
      </c>
      <c r="AB774" s="5" t="str">
        <f t="shared" si="142"/>
        <v xml:space="preserve">[773, 773, 66000356,66000356,"Perryville Battlefield", "", "W of Perryville on U.S. 150, Perryville, KENTUCKY", "37.65671", "-85.104431" ,[null, "", "", null, false], null], </v>
      </c>
    </row>
    <row r="775" spans="1:28">
      <c r="A775">
        <f t="shared" si="134"/>
        <v>774</v>
      </c>
      <c r="B775" s="1">
        <v>66000357</v>
      </c>
      <c r="C775" t="s">
        <v>8731</v>
      </c>
      <c r="D775" t="s">
        <v>8269</v>
      </c>
      <c r="E775" s="3" t="s">
        <v>7854</v>
      </c>
      <c r="F775" s="3" t="s">
        <v>8606</v>
      </c>
      <c r="G775" t="s">
        <v>5805</v>
      </c>
      <c r="H775">
        <v>19661015</v>
      </c>
      <c r="I775" t="s">
        <v>1621</v>
      </c>
      <c r="J775" s="2" t="str">
        <f t="shared" si="132"/>
        <v>Text</v>
      </c>
      <c r="K775" t="s">
        <v>1622</v>
      </c>
      <c r="L775" s="2" t="str">
        <f t="shared" si="133"/>
        <v>Photos</v>
      </c>
      <c r="M775">
        <v>38.009267999999999</v>
      </c>
      <c r="N775">
        <v>-84.454454999999996</v>
      </c>
      <c r="O775" t="str">
        <f t="shared" si="135"/>
        <v xml:space="preserve">[774, 774, </v>
      </c>
      <c r="P775" s="1" t="str">
        <f t="shared" si="136"/>
        <v>66000357,</v>
      </c>
      <c r="Q775" s="1" t="str">
        <f t="shared" si="137"/>
        <v>66000357,</v>
      </c>
      <c r="R775" t="s">
        <v>5108</v>
      </c>
      <c r="S775" t="str">
        <f t="shared" si="138"/>
        <v>Ashland</v>
      </c>
      <c r="T775" t="s">
        <v>5112</v>
      </c>
      <c r="U775" s="1" t="s">
        <v>5112</v>
      </c>
      <c r="V775" t="str">
        <f t="shared" si="139"/>
        <v>2 mi. SE of Lexington on Richmond Rd., Lexington, KENTUCKY</v>
      </c>
      <c r="W775" s="4" t="s">
        <v>5112</v>
      </c>
      <c r="X775">
        <f t="shared" si="140"/>
        <v>38.009267999999999</v>
      </c>
      <c r="Y775" t="s">
        <v>5112</v>
      </c>
      <c r="Z775">
        <f t="shared" si="141"/>
        <v>-84.454454999999996</v>
      </c>
      <c r="AA775" t="s">
        <v>11758</v>
      </c>
      <c r="AB775" s="5" t="str">
        <f t="shared" si="142"/>
        <v xml:space="preserve">[774, 774, 66000357,66000357,"Ashland", "", "2 mi. SE of Lexington on Richmond Rd., Lexington, KENTUCKY", "38.009268", "-84.454455" ,[null, "", "", null, false], null], </v>
      </c>
    </row>
    <row r="776" spans="1:28">
      <c r="A776">
        <f t="shared" si="134"/>
        <v>775</v>
      </c>
      <c r="B776" s="1">
        <v>86003487</v>
      </c>
      <c r="C776" t="s">
        <v>8731</v>
      </c>
      <c r="D776" t="s">
        <v>8269</v>
      </c>
      <c r="E776" s="3" t="s">
        <v>7854</v>
      </c>
      <c r="F776" s="3" t="s">
        <v>9538</v>
      </c>
      <c r="G776" t="s">
        <v>5806</v>
      </c>
      <c r="H776">
        <v>19860924</v>
      </c>
      <c r="I776" t="s">
        <v>2578</v>
      </c>
      <c r="J776" s="2" t="str">
        <f t="shared" si="132"/>
        <v>Text</v>
      </c>
      <c r="K776" t="s">
        <v>2579</v>
      </c>
      <c r="L776" s="2" t="str">
        <f t="shared" si="133"/>
        <v>Photos</v>
      </c>
      <c r="M776">
        <v>38.040584000000003</v>
      </c>
      <c r="N776">
        <v>-84.503715999999997</v>
      </c>
      <c r="O776" t="str">
        <f t="shared" si="135"/>
        <v xml:space="preserve">[775, 775, </v>
      </c>
      <c r="P776" s="1" t="str">
        <f t="shared" si="136"/>
        <v>86003487,</v>
      </c>
      <c r="Q776" s="1" t="str">
        <f t="shared" si="137"/>
        <v>86003487,</v>
      </c>
      <c r="R776" t="s">
        <v>5108</v>
      </c>
      <c r="S776" t="str">
        <f t="shared" si="138"/>
        <v>Keeneland--Keeneland Racetrack</v>
      </c>
      <c r="T776" t="s">
        <v>5112</v>
      </c>
      <c r="U776" s="1" t="s">
        <v>5112</v>
      </c>
      <c r="V776" t="str">
        <f t="shared" si="139"/>
        <v>Off Versailles and Rice Rds., Lexington, KENTUCKY</v>
      </c>
      <c r="W776" s="4" t="s">
        <v>5112</v>
      </c>
      <c r="X776">
        <f t="shared" si="140"/>
        <v>38.040584000000003</v>
      </c>
      <c r="Y776" t="s">
        <v>5112</v>
      </c>
      <c r="Z776">
        <f t="shared" si="141"/>
        <v>-84.503715999999997</v>
      </c>
      <c r="AA776" t="s">
        <v>11758</v>
      </c>
      <c r="AB776" s="5" t="str">
        <f t="shared" si="142"/>
        <v xml:space="preserve">[775, 775, 86003487,86003487,"Keeneland--Keeneland Racetrack", "", "Off Versailles and Rice Rds., Lexington, KENTUCKY", "38.040584", "-84.503716" ,[null, "", "", null, false], null], </v>
      </c>
    </row>
    <row r="777" spans="1:28">
      <c r="A777">
        <f t="shared" si="134"/>
        <v>776</v>
      </c>
      <c r="B777" s="1">
        <v>66000358</v>
      </c>
      <c r="C777" t="s">
        <v>8731</v>
      </c>
      <c r="D777" t="s">
        <v>8269</v>
      </c>
      <c r="E777" s="3" t="s">
        <v>7854</v>
      </c>
      <c r="F777" s="3" t="s">
        <v>9539</v>
      </c>
      <c r="G777" t="s">
        <v>5807</v>
      </c>
      <c r="H777">
        <v>19661015</v>
      </c>
      <c r="I777" t="s">
        <v>1385</v>
      </c>
      <c r="J777" s="2" t="str">
        <f t="shared" si="132"/>
        <v>Text</v>
      </c>
      <c r="K777" t="s">
        <v>1386</v>
      </c>
      <c r="L777" s="2" t="str">
        <f t="shared" si="133"/>
        <v>Photos</v>
      </c>
      <c r="M777">
        <v>38.040584000000003</v>
      </c>
      <c r="N777">
        <v>-84.503715999999997</v>
      </c>
      <c r="O777" t="str">
        <f t="shared" si="135"/>
        <v xml:space="preserve">[776, 776, </v>
      </c>
      <c r="P777" s="1" t="str">
        <f t="shared" si="136"/>
        <v>66000358,</v>
      </c>
      <c r="Q777" s="1" t="str">
        <f t="shared" si="137"/>
        <v>66000358,</v>
      </c>
      <c r="R777" t="s">
        <v>5108</v>
      </c>
      <c r="S777" t="str">
        <f t="shared" si="138"/>
        <v>Old Morrison, Transylvania College</v>
      </c>
      <c r="T777" t="s">
        <v>5112</v>
      </c>
      <c r="U777" s="1" t="s">
        <v>5112</v>
      </c>
      <c r="V777" t="str">
        <f t="shared" si="139"/>
        <v>W. 3rd St. between Upper St. and Broadway, Lexington, KENTUCKY</v>
      </c>
      <c r="W777" s="4" t="s">
        <v>5112</v>
      </c>
      <c r="X777">
        <f t="shared" si="140"/>
        <v>38.040584000000003</v>
      </c>
      <c r="Y777" t="s">
        <v>5112</v>
      </c>
      <c r="Z777">
        <f t="shared" si="141"/>
        <v>-84.503715999999997</v>
      </c>
      <c r="AA777" t="s">
        <v>11758</v>
      </c>
      <c r="AB777" s="5" t="str">
        <f t="shared" si="142"/>
        <v xml:space="preserve">[776, 776, 66000358,66000358,"Old Morrison, Transylvania College", "", "W. 3rd St. between Upper St. and Broadway, Lexington, KENTUCKY", "38.040584", "-84.503716" ,[null, "", "", null, false], null], </v>
      </c>
    </row>
    <row r="778" spans="1:28">
      <c r="A778">
        <f t="shared" si="134"/>
        <v>777</v>
      </c>
      <c r="B778" s="1">
        <v>91001665</v>
      </c>
      <c r="C778" t="s">
        <v>8731</v>
      </c>
      <c r="D778" t="s">
        <v>11349</v>
      </c>
      <c r="E778" s="3" t="s">
        <v>7855</v>
      </c>
      <c r="F778" s="3" t="s">
        <v>9540</v>
      </c>
      <c r="G778" t="s">
        <v>5808</v>
      </c>
      <c r="H778">
        <v>19920326</v>
      </c>
      <c r="I778" t="s">
        <v>3810</v>
      </c>
      <c r="J778" s="2" t="str">
        <f t="shared" si="132"/>
        <v>Text</v>
      </c>
      <c r="K778" t="s">
        <v>3811</v>
      </c>
      <c r="L778" s="2" t="str">
        <f t="shared" si="133"/>
        <v>Photos</v>
      </c>
      <c r="M778">
        <v>37.665652999999999</v>
      </c>
      <c r="N778">
        <v>-82.771548999999993</v>
      </c>
      <c r="O778" t="str">
        <f t="shared" si="135"/>
        <v xml:space="preserve">[777, 777, </v>
      </c>
      <c r="P778" s="1" t="str">
        <f t="shared" si="136"/>
        <v>91001665,</v>
      </c>
      <c r="Q778" s="1" t="str">
        <f t="shared" si="137"/>
        <v>91001665,</v>
      </c>
      <c r="R778" t="s">
        <v>5108</v>
      </c>
      <c r="S778" t="str">
        <f t="shared" si="138"/>
        <v>Middle Creek Battlefield</v>
      </c>
      <c r="T778" t="s">
        <v>5112</v>
      </c>
      <c r="U778" s="1" t="s">
        <v>5112</v>
      </c>
      <c r="V778" t="str">
        <f t="shared" si="139"/>
        <v>3 mi. W of Prestonsburg at jct. of KY 114 and KY 404, Prestonsburg, KENTUCKY</v>
      </c>
      <c r="W778" s="4" t="s">
        <v>5112</v>
      </c>
      <c r="X778">
        <f t="shared" si="140"/>
        <v>37.665652999999999</v>
      </c>
      <c r="Y778" t="s">
        <v>5112</v>
      </c>
      <c r="Z778">
        <f t="shared" si="141"/>
        <v>-82.771548999999993</v>
      </c>
      <c r="AA778" t="s">
        <v>11758</v>
      </c>
      <c r="AB778" s="5" t="str">
        <f t="shared" si="142"/>
        <v xml:space="preserve">[777, 777, 91001665,91001665,"Middle Creek Battlefield", "", "3 mi. W of Prestonsburg at jct. of KY 114 and KY 404, Prestonsburg, KENTUCKY", "37.665653", "-82.771549" ,[null, "", "", null, false], null], </v>
      </c>
    </row>
    <row r="779" spans="1:28">
      <c r="A779">
        <f t="shared" si="134"/>
        <v>778</v>
      </c>
      <c r="B779" s="1">
        <v>71000344</v>
      </c>
      <c r="C779" t="s">
        <v>8731</v>
      </c>
      <c r="D779" t="s">
        <v>8529</v>
      </c>
      <c r="E779" s="3" t="s">
        <v>7856</v>
      </c>
      <c r="F779" s="3" t="s">
        <v>9314</v>
      </c>
      <c r="G779" t="s">
        <v>5809</v>
      </c>
      <c r="H779">
        <v>19711111</v>
      </c>
      <c r="I779" t="s">
        <v>1889</v>
      </c>
      <c r="J779" s="2" t="str">
        <f t="shared" si="132"/>
        <v>Text</v>
      </c>
      <c r="K779" t="s">
        <v>1890</v>
      </c>
      <c r="L779" s="2" t="str">
        <f t="shared" si="133"/>
        <v>Photos</v>
      </c>
      <c r="M779">
        <v>38.199827999999997</v>
      </c>
      <c r="N779">
        <v>-84.881201000000004</v>
      </c>
      <c r="O779" t="str">
        <f t="shared" si="135"/>
        <v xml:space="preserve">[778, 778, </v>
      </c>
      <c r="P779" s="1" t="str">
        <f t="shared" si="136"/>
        <v>71000344,</v>
      </c>
      <c r="Q779" s="1" t="str">
        <f t="shared" si="137"/>
        <v>71000344,</v>
      </c>
      <c r="R779" t="s">
        <v>5108</v>
      </c>
      <c r="S779" t="str">
        <f t="shared" si="138"/>
        <v>Liberty Hall</v>
      </c>
      <c r="T779" t="s">
        <v>5112</v>
      </c>
      <c r="U779" s="1" t="s">
        <v>5112</v>
      </c>
      <c r="V779" t="str">
        <f t="shared" si="139"/>
        <v>218 Wilkinson St., Frankfort, KENTUCKY</v>
      </c>
      <c r="W779" s="4" t="s">
        <v>5112</v>
      </c>
      <c r="X779">
        <f t="shared" si="140"/>
        <v>38.199827999999997</v>
      </c>
      <c r="Y779" t="s">
        <v>5112</v>
      </c>
      <c r="Z779">
        <f t="shared" si="141"/>
        <v>-84.881201000000004</v>
      </c>
      <c r="AA779" t="s">
        <v>11758</v>
      </c>
      <c r="AB779" s="5" t="str">
        <f t="shared" si="142"/>
        <v xml:space="preserve">[778, 778, 71000344,71000344,"Liberty Hall", "", "218 Wilkinson St., Frankfort, KENTUCKY", "38.199828", "-84.881201" ,[null, "", "", null, false], null], </v>
      </c>
    </row>
    <row r="780" spans="1:28">
      <c r="A780">
        <f t="shared" si="134"/>
        <v>779</v>
      </c>
      <c r="B780" s="1">
        <v>71000346</v>
      </c>
      <c r="C780" t="s">
        <v>8731</v>
      </c>
      <c r="D780" t="s">
        <v>8529</v>
      </c>
      <c r="E780" s="3" t="s">
        <v>7856</v>
      </c>
      <c r="F780" s="3" t="s">
        <v>9541</v>
      </c>
      <c r="G780" t="s">
        <v>5810</v>
      </c>
      <c r="H780">
        <v>19710311</v>
      </c>
      <c r="I780" t="s">
        <v>1387</v>
      </c>
      <c r="J780" s="2" t="str">
        <f t="shared" si="132"/>
        <v>Text</v>
      </c>
      <c r="K780" t="s">
        <v>1388</v>
      </c>
      <c r="L780" s="2" t="str">
        <f t="shared" si="133"/>
        <v>Photos</v>
      </c>
      <c r="M780">
        <v>38.199399</v>
      </c>
      <c r="N780">
        <v>-84.876339999999999</v>
      </c>
      <c r="O780" t="str">
        <f t="shared" si="135"/>
        <v xml:space="preserve">[779, 779, </v>
      </c>
      <c r="P780" s="1" t="str">
        <f t="shared" si="136"/>
        <v>71000346,</v>
      </c>
      <c r="Q780" s="1" t="str">
        <f t="shared" si="137"/>
        <v>71000346,</v>
      </c>
      <c r="R780" t="s">
        <v>5108</v>
      </c>
      <c r="S780" t="str">
        <f t="shared" si="138"/>
        <v>Old Statehouse</v>
      </c>
      <c r="T780" t="s">
        <v>5112</v>
      </c>
      <c r="U780" s="1" t="s">
        <v>5112</v>
      </c>
      <c r="V780" t="str">
        <f t="shared" si="139"/>
        <v>On Broadway, bounded by Madison, Clinton, and Lewis Sts., Frankfort, KENTUCKY</v>
      </c>
      <c r="W780" s="4" t="s">
        <v>5112</v>
      </c>
      <c r="X780">
        <f t="shared" si="140"/>
        <v>38.199399</v>
      </c>
      <c r="Y780" t="s">
        <v>5112</v>
      </c>
      <c r="Z780">
        <f t="shared" si="141"/>
        <v>-84.876339999999999</v>
      </c>
      <c r="AA780" t="s">
        <v>11758</v>
      </c>
      <c r="AB780" s="5" t="str">
        <f t="shared" si="142"/>
        <v xml:space="preserve">[779, 779, 71000346,71000346,"Old Statehouse", "", "On Broadway, bounded by Madison, Clinton, and Lewis Sts., Frankfort, KENTUCKY", "38.199399", "-84.87634" ,[null, "", "", null, false], null], </v>
      </c>
    </row>
    <row r="781" spans="1:28">
      <c r="A781">
        <f t="shared" si="134"/>
        <v>780</v>
      </c>
      <c r="B781" s="1">
        <v>1000450</v>
      </c>
      <c r="C781" t="s">
        <v>8731</v>
      </c>
      <c r="D781" t="s">
        <v>8529</v>
      </c>
      <c r="E781" s="3" t="s">
        <v>7856</v>
      </c>
      <c r="F781" s="3" t="s">
        <v>9542</v>
      </c>
      <c r="G781" t="s">
        <v>5811</v>
      </c>
      <c r="H781">
        <v>20010502</v>
      </c>
      <c r="I781" t="s">
        <v>5067</v>
      </c>
      <c r="J781" s="2" t="str">
        <f t="shared" si="132"/>
        <v>Text</v>
      </c>
      <c r="K781" t="s">
        <v>5068</v>
      </c>
      <c r="L781" s="2" t="str">
        <f t="shared" si="133"/>
        <v>Photos</v>
      </c>
      <c r="M781">
        <v>38.215423999999999</v>
      </c>
      <c r="N781">
        <v>-84.866230000000002</v>
      </c>
      <c r="O781" t="str">
        <f t="shared" si="135"/>
        <v xml:space="preserve">[780, 780, </v>
      </c>
      <c r="P781" s="1" t="str">
        <f t="shared" si="136"/>
        <v>1000450,</v>
      </c>
      <c r="Q781" s="1" t="str">
        <f t="shared" si="137"/>
        <v>1000450,</v>
      </c>
      <c r="R781" t="s">
        <v>5108</v>
      </c>
      <c r="S781" t="str">
        <f t="shared" si="138"/>
        <v>Stagg, George T., Distillery</v>
      </c>
      <c r="T781" t="s">
        <v>5112</v>
      </c>
      <c r="U781" s="1" t="s">
        <v>5112</v>
      </c>
      <c r="V781" t="str">
        <f t="shared" si="139"/>
        <v>1001 Wilkinson Blvd., Frankfort, KENTUCKY</v>
      </c>
      <c r="W781" s="4" t="s">
        <v>5112</v>
      </c>
      <c r="X781">
        <f t="shared" si="140"/>
        <v>38.215423999999999</v>
      </c>
      <c r="Y781" t="s">
        <v>5112</v>
      </c>
      <c r="Z781">
        <f t="shared" si="141"/>
        <v>-84.866230000000002</v>
      </c>
      <c r="AA781" t="s">
        <v>11758</v>
      </c>
      <c r="AB781" s="5" t="str">
        <f t="shared" si="142"/>
        <v xml:space="preserve">[780, 780, 1000450,1000450,"Stagg, George T., Distillery", "", "1001 Wilkinson Blvd., Frankfort, KENTUCKY", "38.215424", "-84.86623" ,[null, "", "", null, false], null], </v>
      </c>
    </row>
    <row r="782" spans="1:28">
      <c r="A782">
        <f t="shared" si="134"/>
        <v>781</v>
      </c>
      <c r="B782" s="1">
        <v>78001337</v>
      </c>
      <c r="C782" t="s">
        <v>8731</v>
      </c>
      <c r="D782" t="s">
        <v>11426</v>
      </c>
      <c r="E782" s="3" t="s">
        <v>7857</v>
      </c>
      <c r="F782" s="3" t="s">
        <v>9543</v>
      </c>
      <c r="G782" t="s">
        <v>5812</v>
      </c>
      <c r="H782">
        <v>19780906</v>
      </c>
      <c r="I782" t="s">
        <v>4913</v>
      </c>
      <c r="J782" s="2" t="str">
        <f t="shared" si="132"/>
        <v>Text</v>
      </c>
      <c r="K782" t="s">
        <v>4914</v>
      </c>
      <c r="L782" s="2" t="str">
        <f t="shared" si="133"/>
        <v>Photos</v>
      </c>
      <c r="M782">
        <v>36.923699999999997</v>
      </c>
      <c r="N782">
        <v>-83.366849000000002</v>
      </c>
      <c r="O782" t="str">
        <f t="shared" si="135"/>
        <v xml:space="preserve">[781, 781, </v>
      </c>
      <c r="P782" s="1" t="str">
        <f t="shared" si="136"/>
        <v>78001337,</v>
      </c>
      <c r="Q782" s="1" t="str">
        <f t="shared" si="137"/>
        <v>78001337,</v>
      </c>
      <c r="R782" t="s">
        <v>5108</v>
      </c>
      <c r="S782" t="str">
        <f t="shared" si="138"/>
        <v>Pine Mountain Settlement School</v>
      </c>
      <c r="T782" t="s">
        <v>5112</v>
      </c>
      <c r="U782" s="1" t="s">
        <v>5112</v>
      </c>
      <c r="V782" t="str">
        <f t="shared" si="139"/>
        <v>E of Bledsoe on KY 510, Bledsoe, KENTUCKY</v>
      </c>
      <c r="W782" s="4" t="s">
        <v>5112</v>
      </c>
      <c r="X782">
        <f t="shared" si="140"/>
        <v>36.923699999999997</v>
      </c>
      <c r="Y782" t="s">
        <v>5112</v>
      </c>
      <c r="Z782">
        <f t="shared" si="141"/>
        <v>-83.366849000000002</v>
      </c>
      <c r="AA782" t="s">
        <v>11758</v>
      </c>
      <c r="AB782" s="5" t="str">
        <f t="shared" si="142"/>
        <v xml:space="preserve">[781, 781, 78001337,78001337,"Pine Mountain Settlement School", "", "E of Bledsoe on KY 510, Bledsoe, KENTUCKY", "36.9237", "-83.366849" ,[null, "", "", null, false], null], </v>
      </c>
    </row>
    <row r="783" spans="1:28">
      <c r="A783">
        <f t="shared" si="134"/>
        <v>782</v>
      </c>
      <c r="B783" s="1">
        <v>72000535</v>
      </c>
      <c r="C783" t="s">
        <v>8731</v>
      </c>
      <c r="D783" t="s">
        <v>8322</v>
      </c>
      <c r="E783" s="3" t="s">
        <v>7858</v>
      </c>
      <c r="F783" s="3" t="s">
        <v>9544</v>
      </c>
      <c r="G783" t="s">
        <v>5813</v>
      </c>
      <c r="H783">
        <v>19720410</v>
      </c>
      <c r="I783" t="s">
        <v>3508</v>
      </c>
      <c r="J783" s="2" t="str">
        <f t="shared" si="132"/>
        <v>Text</v>
      </c>
      <c r="K783" t="s">
        <v>3509</v>
      </c>
      <c r="L783" s="2" t="str">
        <f t="shared" si="133"/>
        <v>Photos</v>
      </c>
      <c r="M783">
        <v>38.026085999999999</v>
      </c>
      <c r="N783">
        <v>-86.204706999999999</v>
      </c>
      <c r="O783" t="str">
        <f t="shared" si="135"/>
        <v xml:space="preserve">[782, 782, </v>
      </c>
      <c r="P783" s="1" t="str">
        <f t="shared" si="136"/>
        <v>72000535,</v>
      </c>
      <c r="Q783" s="1" t="str">
        <f t="shared" si="137"/>
        <v>72000535,</v>
      </c>
      <c r="R783" t="s">
        <v>5108</v>
      </c>
      <c r="S783" t="str">
        <f t="shared" si="138"/>
        <v>BELLE OF LOUISVILLE (steamer)</v>
      </c>
      <c r="T783" t="s">
        <v>5112</v>
      </c>
      <c r="U783" s="1" t="s">
        <v>5112</v>
      </c>
      <c r="V783" t="str">
        <f t="shared" si="139"/>
        <v>4th St. and River Rd., Louisville, KENTUCKY</v>
      </c>
      <c r="W783" s="4" t="s">
        <v>5112</v>
      </c>
      <c r="X783">
        <f t="shared" si="140"/>
        <v>38.026085999999999</v>
      </c>
      <c r="Y783" t="s">
        <v>5112</v>
      </c>
      <c r="Z783">
        <f t="shared" si="141"/>
        <v>-86.204706999999999</v>
      </c>
      <c r="AA783" t="s">
        <v>11758</v>
      </c>
      <c r="AB783" s="5" t="str">
        <f t="shared" si="142"/>
        <v xml:space="preserve">[782, 782, 72000535,72000535,"BELLE OF LOUISVILLE (steamer)", "", "4th St. and River Rd., Louisville, KENTUCKY", "38.026086", "-86.204707" ,[null, "", "", null, false], null], </v>
      </c>
    </row>
    <row r="784" spans="1:28">
      <c r="A784">
        <f t="shared" si="134"/>
        <v>783</v>
      </c>
      <c r="B784" s="1">
        <v>78001348</v>
      </c>
      <c r="C784" t="s">
        <v>8731</v>
      </c>
      <c r="D784" t="s">
        <v>8322</v>
      </c>
      <c r="E784" s="3" t="s">
        <v>7858</v>
      </c>
      <c r="F784" s="3" t="s">
        <v>9545</v>
      </c>
      <c r="G784" t="s">
        <v>5814</v>
      </c>
      <c r="H784">
        <v>19781115</v>
      </c>
      <c r="I784" t="s">
        <v>2748</v>
      </c>
      <c r="J784" s="2" t="str">
        <f t="shared" si="132"/>
        <v>Text</v>
      </c>
      <c r="K784" t="s">
        <v>2749</v>
      </c>
      <c r="L784" s="2" t="str">
        <f t="shared" si="133"/>
        <v>Photos</v>
      </c>
      <c r="M784">
        <v>38.204022999999999</v>
      </c>
      <c r="N784">
        <v>-85.772062000000005</v>
      </c>
      <c r="O784" t="str">
        <f t="shared" si="135"/>
        <v xml:space="preserve">[783, 783, </v>
      </c>
      <c r="P784" s="1" t="str">
        <f t="shared" si="136"/>
        <v>78001348,</v>
      </c>
      <c r="Q784" s="1" t="str">
        <f t="shared" si="137"/>
        <v>78001348,</v>
      </c>
      <c r="R784" t="s">
        <v>5108</v>
      </c>
      <c r="S784" t="str">
        <f t="shared" si="138"/>
        <v>Churchill Downs</v>
      </c>
      <c r="T784" t="s">
        <v>5112</v>
      </c>
      <c r="U784" s="1" t="s">
        <v>5112</v>
      </c>
      <c r="V784" t="str">
        <f t="shared" si="139"/>
        <v>700 Central Ave., Louisville, KENTUCKY</v>
      </c>
      <c r="W784" s="4" t="s">
        <v>5112</v>
      </c>
      <c r="X784">
        <f t="shared" si="140"/>
        <v>38.204022999999999</v>
      </c>
      <c r="Y784" t="s">
        <v>5112</v>
      </c>
      <c r="Z784">
        <f t="shared" si="141"/>
        <v>-85.772062000000005</v>
      </c>
      <c r="AA784" t="s">
        <v>11758</v>
      </c>
      <c r="AB784" s="5" t="str">
        <f t="shared" si="142"/>
        <v xml:space="preserve">[783, 783, 78001348,78001348,"Churchill Downs", "", "700 Central Ave., Louisville, KENTUCKY", "38.204023", "-85.772062" ,[null, "", "", null, false], null], </v>
      </c>
    </row>
    <row r="785" spans="1:28">
      <c r="A785">
        <f t="shared" si="134"/>
        <v>784</v>
      </c>
      <c r="B785" s="1">
        <v>71000347</v>
      </c>
      <c r="C785" t="s">
        <v>8731</v>
      </c>
      <c r="D785" t="s">
        <v>8322</v>
      </c>
      <c r="E785" s="3" t="s">
        <v>7858</v>
      </c>
      <c r="F785" s="3" t="s">
        <v>8320</v>
      </c>
      <c r="G785" t="s">
        <v>5815</v>
      </c>
      <c r="H785">
        <v>19710311</v>
      </c>
      <c r="I785" t="s">
        <v>2604</v>
      </c>
      <c r="J785" s="2" t="str">
        <f t="shared" si="132"/>
        <v>Text</v>
      </c>
      <c r="K785" t="s">
        <v>2605</v>
      </c>
      <c r="L785" s="2" t="str">
        <f t="shared" si="133"/>
        <v>Photos</v>
      </c>
      <c r="M785">
        <v>38.286226999999997</v>
      </c>
      <c r="N785">
        <v>-85.661394000000001</v>
      </c>
      <c r="O785" t="str">
        <f t="shared" si="135"/>
        <v xml:space="preserve">[784, 784, </v>
      </c>
      <c r="P785" s="1" t="str">
        <f t="shared" si="136"/>
        <v>71000347,</v>
      </c>
      <c r="Q785" s="1" t="str">
        <f t="shared" si="137"/>
        <v>71000347,</v>
      </c>
      <c r="R785" t="s">
        <v>5108</v>
      </c>
      <c r="S785" t="str">
        <f t="shared" si="138"/>
        <v>Locust Grove</v>
      </c>
      <c r="T785" t="s">
        <v>5112</v>
      </c>
      <c r="U785" s="1" t="s">
        <v>5112</v>
      </c>
      <c r="V785" t="str">
        <f t="shared" si="139"/>
        <v>561 Blankenbaker Ln., Louisville, KENTUCKY</v>
      </c>
      <c r="W785" s="4" t="s">
        <v>5112</v>
      </c>
      <c r="X785">
        <f t="shared" si="140"/>
        <v>38.286226999999997</v>
      </c>
      <c r="Y785" t="s">
        <v>5112</v>
      </c>
      <c r="Z785">
        <f t="shared" si="141"/>
        <v>-85.661394000000001</v>
      </c>
      <c r="AA785" t="s">
        <v>11758</v>
      </c>
      <c r="AB785" s="5" t="str">
        <f t="shared" si="142"/>
        <v xml:space="preserve">[784, 784, 71000347,71000347,"Locust Grove", "", "561 Blankenbaker Ln., Louisville, KENTUCKY", "38.286227", "-85.661394" ,[null, "", "", null, false], null], </v>
      </c>
    </row>
    <row r="786" spans="1:28">
      <c r="A786">
        <f t="shared" si="134"/>
        <v>785</v>
      </c>
      <c r="B786" s="1">
        <v>71000348</v>
      </c>
      <c r="C786" t="s">
        <v>8731</v>
      </c>
      <c r="D786" t="s">
        <v>8322</v>
      </c>
      <c r="E786" s="3" t="s">
        <v>7858</v>
      </c>
      <c r="F786" s="3" t="s">
        <v>9546</v>
      </c>
      <c r="G786" t="s">
        <v>5816</v>
      </c>
      <c r="H786">
        <v>19711111</v>
      </c>
      <c r="I786" t="s">
        <v>1381</v>
      </c>
      <c r="J786" s="2" t="str">
        <f t="shared" si="132"/>
        <v>Text</v>
      </c>
      <c r="K786" t="s">
        <v>1382</v>
      </c>
      <c r="L786" s="2" t="str">
        <f t="shared" si="133"/>
        <v>Photos</v>
      </c>
      <c r="M786">
        <v>38.270268000000002</v>
      </c>
      <c r="N786">
        <v>-85.693731999999997</v>
      </c>
      <c r="O786" t="str">
        <f t="shared" si="135"/>
        <v xml:space="preserve">[785, 785, </v>
      </c>
      <c r="P786" s="1" t="str">
        <f t="shared" si="136"/>
        <v>71000348,</v>
      </c>
      <c r="Q786" s="1" t="str">
        <f t="shared" si="137"/>
        <v>71000348,</v>
      </c>
      <c r="R786" t="s">
        <v>5108</v>
      </c>
      <c r="S786" t="str">
        <f t="shared" si="138"/>
        <v>Louisville Water Company Pumping Station</v>
      </c>
      <c r="T786" t="s">
        <v>5112</v>
      </c>
      <c r="U786" s="1" t="s">
        <v>5112</v>
      </c>
      <c r="V786" t="str">
        <f t="shared" si="139"/>
        <v>Zorn Ave., Louisville, KENTUCKY</v>
      </c>
      <c r="W786" s="4" t="s">
        <v>5112</v>
      </c>
      <c r="X786">
        <f t="shared" si="140"/>
        <v>38.270268000000002</v>
      </c>
      <c r="Y786" t="s">
        <v>5112</v>
      </c>
      <c r="Z786">
        <f t="shared" si="141"/>
        <v>-85.693731999999997</v>
      </c>
      <c r="AA786" t="s">
        <v>11758</v>
      </c>
      <c r="AB786" s="5" t="str">
        <f t="shared" si="142"/>
        <v xml:space="preserve">[785, 785, 71000348,71000348,"Louisville Water Company Pumping Station", "", "Zorn Ave., Louisville, KENTUCKY", "38.270268", "-85.693732" ,[null, "", "", null, false], null], </v>
      </c>
    </row>
    <row r="787" spans="1:28">
      <c r="A787">
        <f t="shared" si="134"/>
        <v>786</v>
      </c>
      <c r="B787" s="1">
        <v>89001446</v>
      </c>
      <c r="C787" t="s">
        <v>8731</v>
      </c>
      <c r="D787" t="s">
        <v>8322</v>
      </c>
      <c r="E787" s="3" t="s">
        <v>7858</v>
      </c>
      <c r="F787" s="3" t="s">
        <v>9547</v>
      </c>
      <c r="G787" t="s">
        <v>5813</v>
      </c>
      <c r="H787">
        <v>19890630</v>
      </c>
      <c r="I787" t="s">
        <v>3502</v>
      </c>
      <c r="J787" s="2" t="str">
        <f t="shared" si="132"/>
        <v>Text</v>
      </c>
      <c r="K787" t="s">
        <v>3503</v>
      </c>
      <c r="L787" s="2" t="str">
        <f t="shared" si="133"/>
        <v>Photos</v>
      </c>
      <c r="M787">
        <v>38.026085999999999</v>
      </c>
      <c r="N787">
        <v>-86.204706999999999</v>
      </c>
      <c r="O787" t="str">
        <f t="shared" si="135"/>
        <v xml:space="preserve">[786, 786, </v>
      </c>
      <c r="P787" s="1" t="str">
        <f t="shared" si="136"/>
        <v>89001446,</v>
      </c>
      <c r="Q787" s="1" t="str">
        <f t="shared" si="137"/>
        <v>89001446,</v>
      </c>
      <c r="R787" t="s">
        <v>5108</v>
      </c>
      <c r="S787" t="str">
        <f t="shared" si="138"/>
        <v>MAYOR ANDREW BROADDUS</v>
      </c>
      <c r="T787" t="s">
        <v>5112</v>
      </c>
      <c r="U787" s="1" t="s">
        <v>5112</v>
      </c>
      <c r="V787" t="str">
        <f t="shared" si="139"/>
        <v>4th St. and River Rd., Louisville, KENTUCKY</v>
      </c>
      <c r="W787" s="4" t="s">
        <v>5112</v>
      </c>
      <c r="X787">
        <f t="shared" si="140"/>
        <v>38.026085999999999</v>
      </c>
      <c r="Y787" t="s">
        <v>5112</v>
      </c>
      <c r="Z787">
        <f t="shared" si="141"/>
        <v>-86.204706999999999</v>
      </c>
      <c r="AA787" t="s">
        <v>11758</v>
      </c>
      <c r="AB787" s="5" t="str">
        <f t="shared" si="142"/>
        <v xml:space="preserve">[786, 786, 89001446,89001446,"MAYOR ANDREW BROADDUS", "", "4th St. and River Rd., Louisville, KENTUCKY", "38.026086", "-86.204707" ,[null, "", "", null, false], null], </v>
      </c>
    </row>
    <row r="788" spans="1:28">
      <c r="A788">
        <f t="shared" si="134"/>
        <v>787</v>
      </c>
      <c r="B788" s="1">
        <v>71000349</v>
      </c>
      <c r="C788" t="s">
        <v>8731</v>
      </c>
      <c r="D788" t="s">
        <v>8322</v>
      </c>
      <c r="E788" s="3" t="s">
        <v>7858</v>
      </c>
      <c r="F788" s="3" t="s">
        <v>9548</v>
      </c>
      <c r="G788" t="s">
        <v>5817</v>
      </c>
      <c r="H788">
        <v>19710812</v>
      </c>
      <c r="I788" t="s">
        <v>2664</v>
      </c>
      <c r="J788" s="2" t="str">
        <f t="shared" si="132"/>
        <v>Text</v>
      </c>
      <c r="K788" t="s">
        <v>2665</v>
      </c>
      <c r="L788" s="2" t="str">
        <f t="shared" si="133"/>
        <v>Photos</v>
      </c>
      <c r="M788">
        <v>38.256489000000002</v>
      </c>
      <c r="N788">
        <v>-85.755589999999998</v>
      </c>
      <c r="O788" t="str">
        <f t="shared" si="135"/>
        <v xml:space="preserve">[787, 787, </v>
      </c>
      <c r="P788" s="1" t="str">
        <f t="shared" si="136"/>
        <v>71000349,</v>
      </c>
      <c r="Q788" s="1" t="str">
        <f t="shared" si="137"/>
        <v>71000349,</v>
      </c>
      <c r="R788" t="s">
        <v>5108</v>
      </c>
      <c r="S788" t="str">
        <f t="shared" si="138"/>
        <v>Southern National Bank</v>
      </c>
      <c r="T788" t="s">
        <v>5112</v>
      </c>
      <c r="U788" s="1" t="s">
        <v>5112</v>
      </c>
      <c r="V788" t="str">
        <f t="shared" si="139"/>
        <v>320 W. Main St., Louisville, KENTUCKY</v>
      </c>
      <c r="W788" s="4" t="s">
        <v>5112</v>
      </c>
      <c r="X788">
        <f t="shared" si="140"/>
        <v>38.256489000000002</v>
      </c>
      <c r="Y788" t="s">
        <v>5112</v>
      </c>
      <c r="Z788">
        <f t="shared" si="141"/>
        <v>-85.755589999999998</v>
      </c>
      <c r="AA788" t="s">
        <v>11758</v>
      </c>
      <c r="AB788" s="5" t="str">
        <f t="shared" si="142"/>
        <v xml:space="preserve">[787, 787, 71000349,71000349,"Southern National Bank", "", "320 W. Main St., Louisville, KENTUCKY", "38.256489", "-85.75559" ,[null, "", "", null, false], null], </v>
      </c>
    </row>
    <row r="789" spans="1:28">
      <c r="A789">
        <f t="shared" si="134"/>
        <v>788</v>
      </c>
      <c r="B789" s="1">
        <v>66000359</v>
      </c>
      <c r="C789" t="s">
        <v>8731</v>
      </c>
      <c r="D789" t="s">
        <v>8322</v>
      </c>
      <c r="E789" s="3" t="s">
        <v>7858</v>
      </c>
      <c r="F789" s="3" t="s">
        <v>9549</v>
      </c>
      <c r="G789" t="s">
        <v>5818</v>
      </c>
      <c r="H789">
        <v>19661015</v>
      </c>
      <c r="I789" t="s">
        <v>1389</v>
      </c>
      <c r="J789" s="2" t="str">
        <f t="shared" si="132"/>
        <v>Text</v>
      </c>
      <c r="K789" t="s">
        <v>1390</v>
      </c>
      <c r="L789" s="2" t="str">
        <f t="shared" si="133"/>
        <v>Photos</v>
      </c>
      <c r="M789">
        <v>38.279237000000002</v>
      </c>
      <c r="N789">
        <v>-85.647451000000004</v>
      </c>
      <c r="O789" t="str">
        <f t="shared" si="135"/>
        <v xml:space="preserve">[788, 788, </v>
      </c>
      <c r="P789" s="1" t="str">
        <f t="shared" si="136"/>
        <v>66000359,</v>
      </c>
      <c r="Q789" s="1" t="str">
        <f t="shared" si="137"/>
        <v>66000359,</v>
      </c>
      <c r="R789" t="s">
        <v>5108</v>
      </c>
      <c r="S789" t="str">
        <f t="shared" si="138"/>
        <v>Taylor, Zachary, House</v>
      </c>
      <c r="T789" t="s">
        <v>5112</v>
      </c>
      <c r="U789" s="1" t="s">
        <v>5112</v>
      </c>
      <c r="V789" t="str">
        <f t="shared" si="139"/>
        <v>5608 Apache Rd., Louisville, KENTUCKY</v>
      </c>
      <c r="W789" s="4" t="s">
        <v>5112</v>
      </c>
      <c r="X789">
        <f t="shared" si="140"/>
        <v>38.279237000000002</v>
      </c>
      <c r="Y789" t="s">
        <v>5112</v>
      </c>
      <c r="Z789">
        <f t="shared" si="141"/>
        <v>-85.647451000000004</v>
      </c>
      <c r="AA789" t="s">
        <v>11758</v>
      </c>
      <c r="AB789" s="5" t="str">
        <f t="shared" si="142"/>
        <v xml:space="preserve">[788, 788, 66000359,66000359,"Taylor, Zachary, House", "", "5608 Apache Rd., Louisville, KENTUCKY", "38.279237", "-85.647451" ,[null, "", "", null, false], null], </v>
      </c>
    </row>
    <row r="790" spans="1:28">
      <c r="A790">
        <f t="shared" si="134"/>
        <v>789</v>
      </c>
      <c r="B790" s="1">
        <v>97001265</v>
      </c>
      <c r="C790" t="s">
        <v>8731</v>
      </c>
      <c r="D790" t="s">
        <v>8322</v>
      </c>
      <c r="E790" s="3" t="s">
        <v>7858</v>
      </c>
      <c r="F790" s="3" t="s">
        <v>9550</v>
      </c>
      <c r="G790" t="s">
        <v>5819</v>
      </c>
      <c r="H790">
        <v>19970925</v>
      </c>
      <c r="I790" t="s">
        <v>4374</v>
      </c>
      <c r="J790" s="2" t="str">
        <f t="shared" si="132"/>
        <v>Text</v>
      </c>
      <c r="K790" t="s">
        <v>4375</v>
      </c>
      <c r="L790" s="2" t="str">
        <f t="shared" si="133"/>
        <v>Photos</v>
      </c>
      <c r="M790">
        <v>38.270485000000001</v>
      </c>
      <c r="N790">
        <v>-85.784277000000003</v>
      </c>
      <c r="O790" t="str">
        <f t="shared" si="135"/>
        <v xml:space="preserve">[789, 789, </v>
      </c>
      <c r="P790" s="1" t="str">
        <f t="shared" si="136"/>
        <v>97001265,</v>
      </c>
      <c r="Q790" s="1" t="str">
        <f t="shared" si="137"/>
        <v>97001265,</v>
      </c>
      <c r="R790" t="s">
        <v>5108</v>
      </c>
      <c r="S790" t="str">
        <f t="shared" si="138"/>
        <v>United States Marine Hospital of Louisville</v>
      </c>
      <c r="T790" t="s">
        <v>5112</v>
      </c>
      <c r="U790" s="1" t="s">
        <v>5112</v>
      </c>
      <c r="V790" t="str">
        <f t="shared" si="139"/>
        <v>2215 Portland Ave., Louisville, KENTUCKY</v>
      </c>
      <c r="W790" s="4" t="s">
        <v>5112</v>
      </c>
      <c r="X790">
        <f t="shared" si="140"/>
        <v>38.270485000000001</v>
      </c>
      <c r="Y790" t="s">
        <v>5112</v>
      </c>
      <c r="Z790">
        <f t="shared" si="141"/>
        <v>-85.784277000000003</v>
      </c>
      <c r="AA790" t="s">
        <v>11758</v>
      </c>
      <c r="AB790" s="5" t="str">
        <f t="shared" si="142"/>
        <v xml:space="preserve">[789, 789, 97001265,97001265,"United States Marine Hospital of Louisville", "", "2215 Portland Ave., Louisville, KENTUCKY", "38.270485", "-85.784277" ,[null, "", "", null, false], null], </v>
      </c>
    </row>
    <row r="791" spans="1:28">
      <c r="A791">
        <f t="shared" si="134"/>
        <v>790</v>
      </c>
      <c r="B791" s="1">
        <v>13000286</v>
      </c>
      <c r="C791" t="s">
        <v>8731</v>
      </c>
      <c r="D791" t="s">
        <v>11427</v>
      </c>
      <c r="E791" s="3" t="s">
        <v>7859</v>
      </c>
      <c r="F791" s="3" t="s">
        <v>9551</v>
      </c>
      <c r="G791" t="s">
        <v>5114</v>
      </c>
      <c r="H791">
        <v>20130227</v>
      </c>
      <c r="I791" t="s">
        <v>5073</v>
      </c>
      <c r="J791" s="2" t="str">
        <f t="shared" si="132"/>
        <v>Text</v>
      </c>
      <c r="K791" t="s">
        <v>5074</v>
      </c>
      <c r="L791" s="2" t="str">
        <f t="shared" si="133"/>
        <v>Photos</v>
      </c>
      <c r="M791">
        <v>37.880634000000001</v>
      </c>
      <c r="N791">
        <v>-84.572996000000003</v>
      </c>
      <c r="O791" t="str">
        <f t="shared" si="135"/>
        <v xml:space="preserve">[790, 790, </v>
      </c>
      <c r="P791" s="1" t="str">
        <f t="shared" si="136"/>
        <v>13000286,</v>
      </c>
      <c r="Q791" s="1" t="str">
        <f t="shared" si="137"/>
        <v>13000286,</v>
      </c>
      <c r="R791" t="s">
        <v>5108</v>
      </c>
      <c r="S791" t="str">
        <f t="shared" si="138"/>
        <v>Camp Nelson Historic and Archeological District</v>
      </c>
      <c r="T791" t="s">
        <v>5112</v>
      </c>
      <c r="U791" s="1" t="s">
        <v>5112</v>
      </c>
      <c r="V791" t="str">
        <f t="shared" si="139"/>
        <v>Address Restricted, Nicholasville, KENTUCKY</v>
      </c>
      <c r="W791" s="4" t="s">
        <v>5112</v>
      </c>
      <c r="X791">
        <f t="shared" si="140"/>
        <v>37.880634000000001</v>
      </c>
      <c r="Y791" t="s">
        <v>5112</v>
      </c>
      <c r="Z791">
        <f t="shared" si="141"/>
        <v>-84.572996000000003</v>
      </c>
      <c r="AA791" t="s">
        <v>11758</v>
      </c>
      <c r="AB791" s="5" t="str">
        <f t="shared" si="142"/>
        <v xml:space="preserve">[790, 790, 13000286,13000286,"Camp Nelson Historic and Archeological District", "", "Address Restricted, Nicholasville, KENTUCKY", "37.880634", "-84.572996" ,[null, "", "", null, false], null], </v>
      </c>
    </row>
    <row r="792" spans="1:28">
      <c r="A792">
        <f t="shared" si="134"/>
        <v>791</v>
      </c>
      <c r="B792" s="1">
        <v>66000360</v>
      </c>
      <c r="C792" t="s">
        <v>8731</v>
      </c>
      <c r="D792" t="s">
        <v>7663</v>
      </c>
      <c r="E792" s="3" t="s">
        <v>7860</v>
      </c>
      <c r="F792" s="3" t="s">
        <v>9552</v>
      </c>
      <c r="G792" t="s">
        <v>5820</v>
      </c>
      <c r="H792">
        <v>19661015</v>
      </c>
      <c r="I792" t="s">
        <v>1375</v>
      </c>
      <c r="J792" s="2" t="str">
        <f t="shared" si="132"/>
        <v>Text</v>
      </c>
      <c r="K792" t="s">
        <v>1376</v>
      </c>
      <c r="L792" s="2" t="str">
        <f t="shared" si="133"/>
        <v>Photos</v>
      </c>
      <c r="M792">
        <v>39.089337</v>
      </c>
      <c r="N792">
        <v>-84.505487000000002</v>
      </c>
      <c r="O792" t="str">
        <f t="shared" si="135"/>
        <v xml:space="preserve">[791, 791, </v>
      </c>
      <c r="P792" s="1" t="str">
        <f t="shared" si="136"/>
        <v>66000360,</v>
      </c>
      <c r="Q792" s="1" t="str">
        <f t="shared" si="137"/>
        <v>66000360,</v>
      </c>
      <c r="R792" t="s">
        <v>5108</v>
      </c>
      <c r="S792" t="str">
        <f t="shared" si="138"/>
        <v>Beard, Daniel Carter, Boyhood Home</v>
      </c>
      <c r="T792" t="s">
        <v>5112</v>
      </c>
      <c r="U792" s="1" t="s">
        <v>5112</v>
      </c>
      <c r="V792" t="str">
        <f t="shared" si="139"/>
        <v>322 E. 3rd St., Covington, KENTUCKY</v>
      </c>
      <c r="W792" s="4" t="s">
        <v>5112</v>
      </c>
      <c r="X792">
        <f t="shared" si="140"/>
        <v>39.089337</v>
      </c>
      <c r="Y792" t="s">
        <v>5112</v>
      </c>
      <c r="Z792">
        <f t="shared" si="141"/>
        <v>-84.505487000000002</v>
      </c>
      <c r="AA792" t="s">
        <v>11758</v>
      </c>
      <c r="AB792" s="5" t="str">
        <f t="shared" si="142"/>
        <v xml:space="preserve">[791, 791, 66000360,66000360,"Beard, Daniel Carter, Boyhood Home", "", "322 E. 3rd St., Covington, KENTUCKY", "39.089337", "-84.505487" ,[null, "", "", null, false], null], </v>
      </c>
    </row>
    <row r="793" spans="1:28">
      <c r="A793">
        <f t="shared" si="134"/>
        <v>792</v>
      </c>
      <c r="B793" s="1">
        <v>75000786</v>
      </c>
      <c r="C793" t="s">
        <v>8731</v>
      </c>
      <c r="D793" t="s">
        <v>7663</v>
      </c>
      <c r="E793" s="3" t="s">
        <v>7860</v>
      </c>
      <c r="F793" s="3" t="s">
        <v>9553</v>
      </c>
      <c r="G793" t="s">
        <v>5821</v>
      </c>
      <c r="H793">
        <v>19750515</v>
      </c>
      <c r="I793" t="s">
        <v>1373</v>
      </c>
      <c r="J793" s="2" t="str">
        <f t="shared" si="132"/>
        <v>Text</v>
      </c>
      <c r="K793" t="s">
        <v>1374</v>
      </c>
      <c r="L793" s="2" t="str">
        <f t="shared" si="133"/>
        <v>Photos</v>
      </c>
      <c r="M793">
        <v>39.083671000000002</v>
      </c>
      <c r="N793">
        <v>-84.508554000000004</v>
      </c>
      <c r="O793" t="str">
        <f t="shared" si="135"/>
        <v xml:space="preserve">[792, 792, </v>
      </c>
      <c r="P793" s="1" t="str">
        <f t="shared" si="136"/>
        <v>75000786,</v>
      </c>
      <c r="Q793" s="1" t="str">
        <f t="shared" si="137"/>
        <v>75000786,</v>
      </c>
      <c r="R793" t="s">
        <v>5108</v>
      </c>
      <c r="S793" t="str">
        <f t="shared" si="138"/>
        <v>Covington and Cincinnati Suspension Bridge</v>
      </c>
      <c r="T793" t="s">
        <v>5112</v>
      </c>
      <c r="U793" s="1" t="s">
        <v>5112</v>
      </c>
      <c r="V793" t="str">
        <f t="shared" si="139"/>
        <v>Spans Ohio River between Covington, KY and Cincinnati, OH, Covington, KENTUCKY</v>
      </c>
      <c r="W793" s="4" t="s">
        <v>5112</v>
      </c>
      <c r="X793">
        <f t="shared" si="140"/>
        <v>39.083671000000002</v>
      </c>
      <c r="Y793" t="s">
        <v>5112</v>
      </c>
      <c r="Z793">
        <f t="shared" si="141"/>
        <v>-84.508554000000004</v>
      </c>
      <c r="AA793" t="s">
        <v>11758</v>
      </c>
      <c r="AB793" s="5" t="str">
        <f t="shared" si="142"/>
        <v xml:space="preserve">[792, 792, 75000786,75000786,"Covington and Cincinnati Suspension Bridge", "", "Spans Ohio River between Covington, KY and Cincinnati, OH, Covington, KENTUCKY", "39.083671", "-84.508554" ,[null, "", "", null, false], null], </v>
      </c>
    </row>
    <row r="794" spans="1:28">
      <c r="A794">
        <f t="shared" si="134"/>
        <v>793</v>
      </c>
      <c r="B794" s="1">
        <v>75000792</v>
      </c>
      <c r="C794" t="s">
        <v>8731</v>
      </c>
      <c r="D794" t="s">
        <v>11428</v>
      </c>
      <c r="E794" s="3" t="s">
        <v>7861</v>
      </c>
      <c r="F794" s="3" t="s">
        <v>8563</v>
      </c>
      <c r="G794" t="s">
        <v>5822</v>
      </c>
      <c r="H794">
        <v>19751021</v>
      </c>
      <c r="I794" t="s">
        <v>3854</v>
      </c>
      <c r="J794" s="2" t="str">
        <f t="shared" si="132"/>
        <v>Text</v>
      </c>
      <c r="K794" t="s">
        <v>3855</v>
      </c>
      <c r="L794" s="2" t="str">
        <f t="shared" si="133"/>
        <v>Photos</v>
      </c>
      <c r="M794">
        <v>47.774492000000002</v>
      </c>
      <c r="N794">
        <v>-116.79475499999999</v>
      </c>
      <c r="O794" t="str">
        <f t="shared" si="135"/>
        <v xml:space="preserve">[793, 793, </v>
      </c>
      <c r="P794" s="1" t="str">
        <f t="shared" si="136"/>
        <v>75000792,</v>
      </c>
      <c r="Q794" s="1" t="str">
        <f t="shared" si="137"/>
        <v>75000792,</v>
      </c>
      <c r="R794" t="s">
        <v>5108</v>
      </c>
      <c r="S794" t="str">
        <f t="shared" si="138"/>
        <v>Wendover</v>
      </c>
      <c r="T794" t="s">
        <v>5112</v>
      </c>
      <c r="U794" s="1" t="s">
        <v>5112</v>
      </c>
      <c r="V794" t="str">
        <f t="shared" si="139"/>
        <v>S of Hyden off KY 80, Hyden, KENTUCKY</v>
      </c>
      <c r="W794" s="4" t="s">
        <v>5112</v>
      </c>
      <c r="X794">
        <f t="shared" si="140"/>
        <v>47.774492000000002</v>
      </c>
      <c r="Y794" t="s">
        <v>5112</v>
      </c>
      <c r="Z794">
        <f t="shared" si="141"/>
        <v>-116.79475499999999</v>
      </c>
      <c r="AA794" t="s">
        <v>11758</v>
      </c>
      <c r="AB794" s="5" t="str">
        <f t="shared" si="142"/>
        <v xml:space="preserve">[793, 793, 75000792,75000792,"Wendover", "", "S of Hyden off KY 80, Hyden, KENTUCKY", "47.774492", "-116.794755" ,[null, "", "", null, false], null], </v>
      </c>
    </row>
    <row r="795" spans="1:28">
      <c r="A795">
        <f t="shared" si="134"/>
        <v>794</v>
      </c>
      <c r="B795" s="1">
        <v>8000427</v>
      </c>
      <c r="C795" t="s">
        <v>8731</v>
      </c>
      <c r="D795" t="s">
        <v>7796</v>
      </c>
      <c r="E795" s="3" t="s">
        <v>7862</v>
      </c>
      <c r="F795" s="3" t="s">
        <v>9554</v>
      </c>
      <c r="G795" t="s">
        <v>5114</v>
      </c>
      <c r="H795">
        <v>19960619</v>
      </c>
      <c r="I795" t="s">
        <v>5009</v>
      </c>
      <c r="J795" s="2" t="str">
        <f t="shared" si="132"/>
        <v>Text</v>
      </c>
      <c r="K795" t="s">
        <v>5010</v>
      </c>
      <c r="L795" s="2" t="str">
        <f t="shared" si="133"/>
        <v>Photos</v>
      </c>
      <c r="M795">
        <v>37.747857000000003</v>
      </c>
      <c r="N795">
        <v>-84.294653999999994</v>
      </c>
      <c r="O795" t="str">
        <f t="shared" si="135"/>
        <v xml:space="preserve">[794, 794, </v>
      </c>
      <c r="P795" s="1" t="str">
        <f t="shared" si="136"/>
        <v>8000427,</v>
      </c>
      <c r="Q795" s="1" t="str">
        <f t="shared" si="137"/>
        <v>8000427,</v>
      </c>
      <c r="R795" t="s">
        <v>5108</v>
      </c>
      <c r="S795" t="str">
        <f t="shared" si="138"/>
        <v>Fort Boonesborough Site</v>
      </c>
      <c r="T795" t="s">
        <v>5112</v>
      </c>
      <c r="U795" s="1" t="s">
        <v>5112</v>
      </c>
      <c r="V795" t="str">
        <f t="shared" si="139"/>
        <v>Address Restricted, Richmond, KENTUCKY</v>
      </c>
      <c r="W795" s="4" t="s">
        <v>5112</v>
      </c>
      <c r="X795">
        <f t="shared" si="140"/>
        <v>37.747857000000003</v>
      </c>
      <c r="Y795" t="s">
        <v>5112</v>
      </c>
      <c r="Z795">
        <f t="shared" si="141"/>
        <v>-84.294653999999994</v>
      </c>
      <c r="AA795" t="s">
        <v>11758</v>
      </c>
      <c r="AB795" s="5" t="str">
        <f t="shared" si="142"/>
        <v xml:space="preserve">[794, 794, 8000427,8000427,"Fort Boonesborough Site", "", "Address Restricted, Richmond, KENTUCKY", "37.747857", "-84.294654" ,[null, "", "", null, false], null], </v>
      </c>
    </row>
    <row r="796" spans="1:28">
      <c r="A796">
        <f t="shared" si="134"/>
        <v>795</v>
      </c>
      <c r="B796" s="1">
        <v>74000892</v>
      </c>
      <c r="C796" t="s">
        <v>8731</v>
      </c>
      <c r="D796" t="s">
        <v>7796</v>
      </c>
      <c r="E796" s="3" t="s">
        <v>7863</v>
      </c>
      <c r="F796" s="3" t="s">
        <v>9555</v>
      </c>
      <c r="G796" t="s">
        <v>5823</v>
      </c>
      <c r="H796">
        <v>19741202</v>
      </c>
      <c r="I796" t="s">
        <v>1379</v>
      </c>
      <c r="J796" s="2" t="str">
        <f t="shared" si="132"/>
        <v>Text</v>
      </c>
      <c r="K796" t="s">
        <v>1380</v>
      </c>
      <c r="L796" s="2" t="str">
        <f t="shared" si="133"/>
        <v>Photos</v>
      </c>
      <c r="M796">
        <v>37.568694000000001</v>
      </c>
      <c r="N796">
        <v>-84.296322000000004</v>
      </c>
      <c r="O796" t="str">
        <f t="shared" si="135"/>
        <v xml:space="preserve">[795, 795, </v>
      </c>
      <c r="P796" s="1" t="str">
        <f t="shared" si="136"/>
        <v>74000892,</v>
      </c>
      <c r="Q796" s="1" t="str">
        <f t="shared" si="137"/>
        <v>74000892,</v>
      </c>
      <c r="R796" t="s">
        <v>5108</v>
      </c>
      <c r="S796" t="str">
        <f t="shared" si="138"/>
        <v>Lincoln Hall</v>
      </c>
      <c r="T796" t="s">
        <v>5112</v>
      </c>
      <c r="U796" s="1" t="s">
        <v>5112</v>
      </c>
      <c r="V796" t="str">
        <f t="shared" si="139"/>
        <v>Berea College campus, Berea, KENTUCKY</v>
      </c>
      <c r="W796" s="4" t="s">
        <v>5112</v>
      </c>
      <c r="X796">
        <f t="shared" si="140"/>
        <v>37.568694000000001</v>
      </c>
      <c r="Y796" t="s">
        <v>5112</v>
      </c>
      <c r="Z796">
        <f t="shared" si="141"/>
        <v>-84.296322000000004</v>
      </c>
      <c r="AA796" t="s">
        <v>11758</v>
      </c>
      <c r="AB796" s="5" t="str">
        <f t="shared" si="142"/>
        <v xml:space="preserve">[795, 795, 74000892,74000892,"Lincoln Hall", "", "Berea College campus, Berea, KENTUCKY", "37.568694", "-84.296322" ,[null, "", "", null, false], null], </v>
      </c>
    </row>
    <row r="797" spans="1:28">
      <c r="A797">
        <f t="shared" si="134"/>
        <v>796</v>
      </c>
      <c r="B797" s="1">
        <v>74000893</v>
      </c>
      <c r="C797" t="s">
        <v>8731</v>
      </c>
      <c r="D797" t="s">
        <v>7443</v>
      </c>
      <c r="E797" s="3" t="s">
        <v>7864</v>
      </c>
      <c r="F797" s="3" t="s">
        <v>9556</v>
      </c>
      <c r="G797" t="s">
        <v>5824</v>
      </c>
      <c r="H797">
        <v>19741231</v>
      </c>
      <c r="I797" t="s">
        <v>1417</v>
      </c>
      <c r="J797" s="2" t="str">
        <f t="shared" si="132"/>
        <v>Text</v>
      </c>
      <c r="K797" t="s">
        <v>1418</v>
      </c>
      <c r="L797" s="2" t="str">
        <f t="shared" si="133"/>
        <v>Photos</v>
      </c>
      <c r="M797">
        <v>37.635443000000002</v>
      </c>
      <c r="N797">
        <v>-85.392422999999994</v>
      </c>
      <c r="O797" t="str">
        <f t="shared" si="135"/>
        <v xml:space="preserve">[796, 796, </v>
      </c>
      <c r="P797" s="1" t="str">
        <f t="shared" si="136"/>
        <v>74000893,</v>
      </c>
      <c r="Q797" s="1" t="str">
        <f t="shared" si="137"/>
        <v>74000893,</v>
      </c>
      <c r="R797" t="s">
        <v>5108</v>
      </c>
      <c r="S797" t="str">
        <f t="shared" si="138"/>
        <v>Burks' Distillery</v>
      </c>
      <c r="T797" t="s">
        <v>5112</v>
      </c>
      <c r="U797" s="1" t="s">
        <v>5112</v>
      </c>
      <c r="V797" t="str">
        <f t="shared" si="139"/>
        <v>E of Loretto off KY 49 and 52, Loretto, KENTUCKY</v>
      </c>
      <c r="W797" s="4" t="s">
        <v>5112</v>
      </c>
      <c r="X797">
        <f t="shared" si="140"/>
        <v>37.635443000000002</v>
      </c>
      <c r="Y797" t="s">
        <v>5112</v>
      </c>
      <c r="Z797">
        <f t="shared" si="141"/>
        <v>-85.392422999999994</v>
      </c>
      <c r="AA797" t="s">
        <v>11758</v>
      </c>
      <c r="AB797" s="5" t="str">
        <f t="shared" si="142"/>
        <v xml:space="preserve">[796, 796, 74000893,74000893,"Burks' Distillery", "", "E of Loretto off KY 49 and 52, Loretto, KENTUCKY", "37.635443", "-85.392423" ,[null, "", "", null, false], null], </v>
      </c>
    </row>
    <row r="798" spans="1:28">
      <c r="A798">
        <f t="shared" si="134"/>
        <v>797</v>
      </c>
      <c r="B798" s="1">
        <v>71000353</v>
      </c>
      <c r="C798" t="s">
        <v>8731</v>
      </c>
      <c r="D798" t="s">
        <v>11429</v>
      </c>
      <c r="E798" s="3" t="s">
        <v>7865</v>
      </c>
      <c r="F798" s="3" t="s">
        <v>9557</v>
      </c>
      <c r="G798" t="s">
        <v>5825</v>
      </c>
      <c r="H798">
        <v>19711111</v>
      </c>
      <c r="I798" t="s">
        <v>2530</v>
      </c>
      <c r="J798" s="2" t="str">
        <f t="shared" si="132"/>
        <v>Text</v>
      </c>
      <c r="K798" t="s">
        <v>2531</v>
      </c>
      <c r="L798" s="2" t="str">
        <f t="shared" si="133"/>
        <v>Photos</v>
      </c>
      <c r="M798">
        <v>37.839333000000003</v>
      </c>
      <c r="N798">
        <v>-84.270017999999993</v>
      </c>
      <c r="O798" t="str">
        <f t="shared" si="135"/>
        <v xml:space="preserve">[797, 797, </v>
      </c>
      <c r="P798" s="1" t="str">
        <f t="shared" si="136"/>
        <v>71000353,</v>
      </c>
      <c r="Q798" s="1" t="str">
        <f t="shared" si="137"/>
        <v>71000353,</v>
      </c>
      <c r="R798" t="s">
        <v>5108</v>
      </c>
      <c r="S798" t="str">
        <f t="shared" si="138"/>
        <v>Shakertown at Pleasant Hill Historic District</v>
      </c>
      <c r="T798" t="s">
        <v>5112</v>
      </c>
      <c r="U798" s="1" t="s">
        <v>5112</v>
      </c>
      <c r="V798" t="str">
        <f t="shared" si="139"/>
        <v>On U.S. 68, Shakertown and vicinity, KENTUCKY</v>
      </c>
      <c r="W798" s="4" t="s">
        <v>5112</v>
      </c>
      <c r="X798">
        <f t="shared" si="140"/>
        <v>37.839333000000003</v>
      </c>
      <c r="Y798" t="s">
        <v>5112</v>
      </c>
      <c r="Z798">
        <f t="shared" si="141"/>
        <v>-84.270017999999993</v>
      </c>
      <c r="AA798" t="s">
        <v>11758</v>
      </c>
      <c r="AB798" s="5" t="str">
        <f t="shared" si="142"/>
        <v xml:space="preserve">[797, 797, 71000353,71000353,"Shakertown at Pleasant Hill Historic District", "", "On U.S. 68, Shakertown and vicinity, KENTUCKY", "37.839333", "-84.270018" ,[null, "", "", null, false], null], </v>
      </c>
    </row>
    <row r="799" spans="1:28">
      <c r="A799">
        <f t="shared" si="134"/>
        <v>798</v>
      </c>
      <c r="B799" s="1">
        <v>66000362</v>
      </c>
      <c r="C799" t="s">
        <v>8731</v>
      </c>
      <c r="D799" t="s">
        <v>11430</v>
      </c>
      <c r="E799" s="3" t="s">
        <v>7342</v>
      </c>
      <c r="F799" s="3" t="s">
        <v>9558</v>
      </c>
      <c r="G799" t="s">
        <v>5114</v>
      </c>
      <c r="H799">
        <v>19661015</v>
      </c>
      <c r="I799" t="s">
        <v>4208</v>
      </c>
      <c r="J799" s="2" t="str">
        <f t="shared" si="132"/>
        <v>Text</v>
      </c>
      <c r="K799" t="s">
        <v>4209</v>
      </c>
      <c r="L799" s="2" t="str">
        <f t="shared" si="133"/>
        <v>Photos</v>
      </c>
      <c r="M799">
        <v>37.26688</v>
      </c>
      <c r="N799">
        <v>-86.984841000000003</v>
      </c>
      <c r="O799" t="str">
        <f t="shared" si="135"/>
        <v xml:space="preserve">[798, 798, </v>
      </c>
      <c r="P799" s="1" t="str">
        <f t="shared" si="136"/>
        <v>66000362,</v>
      </c>
      <c r="Q799" s="1" t="str">
        <f t="shared" si="137"/>
        <v>66000362,</v>
      </c>
      <c r="R799" t="s">
        <v>5108</v>
      </c>
      <c r="S799" t="str">
        <f t="shared" si="138"/>
        <v>Indian Knoll</v>
      </c>
      <c r="T799" t="s">
        <v>5112</v>
      </c>
      <c r="U799" s="1" t="s">
        <v>5112</v>
      </c>
      <c r="V799" t="str">
        <f t="shared" si="139"/>
        <v>Address Restricted, Paradise, KENTUCKY</v>
      </c>
      <c r="W799" s="4" t="s">
        <v>5112</v>
      </c>
      <c r="X799">
        <f t="shared" si="140"/>
        <v>37.26688</v>
      </c>
      <c r="Y799" t="s">
        <v>5112</v>
      </c>
      <c r="Z799">
        <f t="shared" si="141"/>
        <v>-86.984841000000003</v>
      </c>
      <c r="AA799" t="s">
        <v>11758</v>
      </c>
      <c r="AB799" s="5" t="str">
        <f t="shared" si="142"/>
        <v xml:space="preserve">[798, 798, 66000362,66000362,"Indian Knoll", "", "Address Restricted, Paradise, KENTUCKY", "37.26688", "-86.984841" ,[null, "", "", null, false], null], </v>
      </c>
    </row>
    <row r="800" spans="1:28">
      <c r="A800">
        <f t="shared" si="134"/>
        <v>799</v>
      </c>
      <c r="B800" s="1">
        <v>93000001</v>
      </c>
      <c r="C800" t="s">
        <v>8731</v>
      </c>
      <c r="D800" t="s">
        <v>11287</v>
      </c>
      <c r="E800" s="3" t="s">
        <v>7866</v>
      </c>
      <c r="F800" s="3" t="s">
        <v>9559</v>
      </c>
      <c r="G800" t="s">
        <v>5826</v>
      </c>
      <c r="H800">
        <v>19930218</v>
      </c>
      <c r="I800" t="s">
        <v>3822</v>
      </c>
      <c r="J800" s="2" t="str">
        <f t="shared" si="132"/>
        <v>Text</v>
      </c>
      <c r="K800" t="s">
        <v>3823</v>
      </c>
      <c r="L800" s="2" t="str">
        <f t="shared" si="133"/>
        <v>Photos</v>
      </c>
      <c r="M800">
        <v>37.071742</v>
      </c>
      <c r="N800">
        <v>-84.748000000000005</v>
      </c>
      <c r="O800" t="str">
        <f t="shared" si="135"/>
        <v xml:space="preserve">[799, 799, </v>
      </c>
      <c r="P800" s="1" t="str">
        <f t="shared" si="136"/>
        <v>93000001,</v>
      </c>
      <c r="Q800" s="1" t="str">
        <f t="shared" si="137"/>
        <v>93000001,</v>
      </c>
      <c r="R800" t="s">
        <v>5108</v>
      </c>
      <c r="S800" t="str">
        <f t="shared" si="138"/>
        <v>Battle of Mill Springs Historic Areas</v>
      </c>
      <c r="T800" t="s">
        <v>5112</v>
      </c>
      <c r="U800" s="1" t="s">
        <v>5112</v>
      </c>
      <c r="V800" t="str">
        <f t="shared" si="139"/>
        <v>Roughly, three discontiguous areas, one S of Nancy, one in Mill Springs and one to the N across the Cumberland R., Nancy, KENTUCKY</v>
      </c>
      <c r="W800" s="4" t="s">
        <v>5112</v>
      </c>
      <c r="X800">
        <f t="shared" si="140"/>
        <v>37.071742</v>
      </c>
      <c r="Y800" t="s">
        <v>5112</v>
      </c>
      <c r="Z800">
        <f t="shared" si="141"/>
        <v>-84.748000000000005</v>
      </c>
      <c r="AA800" t="s">
        <v>11758</v>
      </c>
      <c r="AB800" s="5" t="str">
        <f t="shared" si="142"/>
        <v xml:space="preserve">[799, 799, 93000001,93000001,"Battle of Mill Springs Historic Areas", "", "Roughly, three discontiguous areas, one S of Nancy, one in Mill Springs and one to the N across the Cumberland R., Nancy, KENTUCKY", "37.071742", "-84.748" ,[null, "", "", null, false], null], </v>
      </c>
    </row>
    <row r="801" spans="1:28">
      <c r="A801">
        <f t="shared" si="134"/>
        <v>800</v>
      </c>
      <c r="B801" s="1">
        <v>72000543</v>
      </c>
      <c r="C801" t="s">
        <v>8731</v>
      </c>
      <c r="D801" t="s">
        <v>11431</v>
      </c>
      <c r="E801" s="3" t="s">
        <v>7867</v>
      </c>
      <c r="F801" s="3" t="s">
        <v>9560</v>
      </c>
      <c r="G801" t="s">
        <v>5827</v>
      </c>
      <c r="H801">
        <v>19721018</v>
      </c>
      <c r="I801" t="s">
        <v>4206</v>
      </c>
      <c r="J801" s="2" t="str">
        <f t="shared" si="132"/>
        <v>Text</v>
      </c>
      <c r="K801" t="s">
        <v>4207</v>
      </c>
      <c r="L801" s="2" t="str">
        <f t="shared" si="133"/>
        <v>Photos</v>
      </c>
      <c r="M801">
        <v>38.204287000000001</v>
      </c>
      <c r="N801">
        <v>-85.348518999999996</v>
      </c>
      <c r="O801" t="str">
        <f t="shared" si="135"/>
        <v xml:space="preserve">[800, 800, </v>
      </c>
      <c r="P801" s="1" t="str">
        <f t="shared" si="136"/>
        <v>72000543,</v>
      </c>
      <c r="Q801" s="1" t="str">
        <f t="shared" si="137"/>
        <v>72000543,</v>
      </c>
      <c r="R801" t="s">
        <v>5108</v>
      </c>
      <c r="S801" t="str">
        <f t="shared" si="138"/>
        <v>Young, Whitney M., Jr., Birthplace</v>
      </c>
      <c r="T801" t="s">
        <v>5112</v>
      </c>
      <c r="U801" s="1" t="s">
        <v>5112</v>
      </c>
      <c r="V801" t="str">
        <f t="shared" si="139"/>
        <v>SW of Simpsonville off U.S. 60, Simpsonville, KENTUCKY</v>
      </c>
      <c r="W801" s="4" t="s">
        <v>5112</v>
      </c>
      <c r="X801">
        <f t="shared" si="140"/>
        <v>38.204287000000001</v>
      </c>
      <c r="Y801" t="s">
        <v>5112</v>
      </c>
      <c r="Z801">
        <f t="shared" si="141"/>
        <v>-85.348518999999996</v>
      </c>
      <c r="AA801" t="s">
        <v>11758</v>
      </c>
      <c r="AB801" s="5" t="str">
        <f t="shared" si="142"/>
        <v xml:space="preserve">[800, 800, 72000543,72000543,"Young, Whitney M., Jr., Birthplace", "", "SW of Simpsonville off U.S. 60, Simpsonville, KENTUCKY", "38.204287", "-85.348519" ,[null, "", "", null, false], null], </v>
      </c>
    </row>
    <row r="802" spans="1:28">
      <c r="A802">
        <f t="shared" si="134"/>
        <v>801</v>
      </c>
      <c r="B802" s="1">
        <v>95001272</v>
      </c>
      <c r="C802" t="s">
        <v>8731</v>
      </c>
      <c r="D802" t="s">
        <v>10768</v>
      </c>
      <c r="E802" s="3" t="s">
        <v>7856</v>
      </c>
      <c r="F802" s="3" t="s">
        <v>9561</v>
      </c>
      <c r="G802" t="s">
        <v>5828</v>
      </c>
      <c r="H802">
        <v>19951107</v>
      </c>
      <c r="I802" t="s">
        <v>4513</v>
      </c>
      <c r="J802" s="2" t="str">
        <f t="shared" si="132"/>
        <v>Text</v>
      </c>
      <c r="K802" t="s">
        <v>4514</v>
      </c>
      <c r="L802" s="2" t="str">
        <f t="shared" si="133"/>
        <v>Photos</v>
      </c>
      <c r="M802">
        <v>38.113204000000003</v>
      </c>
      <c r="N802">
        <v>-84.811323000000002</v>
      </c>
      <c r="O802" t="str">
        <f t="shared" si="135"/>
        <v xml:space="preserve">[801, 801, </v>
      </c>
      <c r="P802" s="1" t="str">
        <f t="shared" si="136"/>
        <v>95001272,</v>
      </c>
      <c r="Q802" s="1" t="str">
        <f t="shared" si="137"/>
        <v>95001272,</v>
      </c>
      <c r="R802" t="s">
        <v>5108</v>
      </c>
      <c r="S802" t="str">
        <f t="shared" si="138"/>
        <v>Labrot &amp; Graham Distillery</v>
      </c>
      <c r="T802" t="s">
        <v>5112</v>
      </c>
      <c r="U802" s="1" t="s">
        <v>5112</v>
      </c>
      <c r="V802" t="str">
        <f t="shared" si="139"/>
        <v>7855 McCracken Pike, Frankfort, KENTUCKY</v>
      </c>
      <c r="W802" s="4" t="s">
        <v>5112</v>
      </c>
      <c r="X802">
        <f t="shared" si="140"/>
        <v>38.113204000000003</v>
      </c>
      <c r="Y802" t="s">
        <v>5112</v>
      </c>
      <c r="Z802">
        <f t="shared" si="141"/>
        <v>-84.811323000000002</v>
      </c>
      <c r="AA802" t="s">
        <v>11758</v>
      </c>
      <c r="AB802" s="5" t="str">
        <f t="shared" si="142"/>
        <v xml:space="preserve">[801, 801, 95001272,95001272,"Labrot &amp; Graham Distillery", "", "7855 McCracken Pike, Frankfort, KENTUCKY", "38.113204", "-84.811323" ,[null, "", "", null, false], null], </v>
      </c>
    </row>
    <row r="803" spans="1:28">
      <c r="A803">
        <f t="shared" si="134"/>
        <v>802</v>
      </c>
      <c r="B803" s="1">
        <v>73000860</v>
      </c>
      <c r="C803" t="s">
        <v>8732</v>
      </c>
      <c r="D803" t="s">
        <v>11432</v>
      </c>
      <c r="E803" s="3" t="s">
        <v>7868</v>
      </c>
      <c r="F803" s="3" t="s">
        <v>9562</v>
      </c>
      <c r="G803" t="s">
        <v>5829</v>
      </c>
      <c r="H803">
        <v>19731030</v>
      </c>
      <c r="I803" t="s">
        <v>1429</v>
      </c>
      <c r="J803" s="2" t="str">
        <f t="shared" si="132"/>
        <v>Text</v>
      </c>
      <c r="K803" t="s">
        <v>1430</v>
      </c>
      <c r="L803" s="2" t="str">
        <f t="shared" si="133"/>
        <v>Photos</v>
      </c>
      <c r="M803">
        <v>29.940480000000001</v>
      </c>
      <c r="N803">
        <v>-91.024821000000003</v>
      </c>
      <c r="O803" t="str">
        <f t="shared" si="135"/>
        <v xml:space="preserve">[802, 802, </v>
      </c>
      <c r="P803" s="1" t="str">
        <f t="shared" si="136"/>
        <v>73000860,</v>
      </c>
      <c r="Q803" s="1" t="str">
        <f t="shared" si="137"/>
        <v>73000860,</v>
      </c>
      <c r="R803" t="s">
        <v>5108</v>
      </c>
      <c r="S803" t="str">
        <f t="shared" si="138"/>
        <v>Madewood</v>
      </c>
      <c r="T803" t="s">
        <v>5112</v>
      </c>
      <c r="U803" s="1" t="s">
        <v>5112</v>
      </c>
      <c r="V803" t="str">
        <f t="shared" si="139"/>
        <v>E of Napoleonville on LA 308, Napoleonville, LOUISIANA</v>
      </c>
      <c r="W803" s="4" t="s">
        <v>5112</v>
      </c>
      <c r="X803">
        <f t="shared" si="140"/>
        <v>29.940480000000001</v>
      </c>
      <c r="Y803" t="s">
        <v>5112</v>
      </c>
      <c r="Z803">
        <f t="shared" si="141"/>
        <v>-91.024821000000003</v>
      </c>
      <c r="AA803" t="s">
        <v>11758</v>
      </c>
      <c r="AB803" s="5" t="str">
        <f t="shared" si="142"/>
        <v xml:space="preserve">[802, 802, 73000860,73000860,"Madewood", "", "E of Napoleonville on LA 308, Napoleonville, LOUISIANA", "29.94048", "-91.024821" ,[null, "", "", null, false], null], </v>
      </c>
    </row>
    <row r="804" spans="1:28">
      <c r="A804">
        <f t="shared" si="134"/>
        <v>803</v>
      </c>
      <c r="B804" s="1">
        <v>66000372</v>
      </c>
      <c r="C804" t="s">
        <v>8732</v>
      </c>
      <c r="D804" t="s">
        <v>11433</v>
      </c>
      <c r="E804" s="3" t="s">
        <v>7869</v>
      </c>
      <c r="F804" s="3" t="s">
        <v>9563</v>
      </c>
      <c r="G804" t="s">
        <v>5830</v>
      </c>
      <c r="H804">
        <v>19661015</v>
      </c>
      <c r="I804" t="s">
        <v>2662</v>
      </c>
      <c r="J804" s="2" t="str">
        <f t="shared" si="132"/>
        <v>Text</v>
      </c>
      <c r="K804" t="s">
        <v>2663</v>
      </c>
      <c r="L804" s="2" t="str">
        <f t="shared" si="133"/>
        <v>Photos</v>
      </c>
      <c r="M804">
        <v>31.127965</v>
      </c>
      <c r="N804">
        <v>-92.066236000000004</v>
      </c>
      <c r="O804" t="str">
        <f t="shared" si="135"/>
        <v xml:space="preserve">[803, 803, </v>
      </c>
      <c r="P804" s="1" t="str">
        <f t="shared" si="136"/>
        <v>66000372,</v>
      </c>
      <c r="Q804" s="1" t="str">
        <f t="shared" si="137"/>
        <v>66000372,</v>
      </c>
      <c r="R804" t="s">
        <v>5108</v>
      </c>
      <c r="S804" t="str">
        <f t="shared" si="138"/>
        <v>Marksville Prehistoric Indian Site</v>
      </c>
      <c r="T804" t="s">
        <v>5112</v>
      </c>
      <c r="U804" s="1" t="s">
        <v>5112</v>
      </c>
      <c r="V804" t="str">
        <f t="shared" si="139"/>
        <v>Marksville Prehistoric Indian Park State Monument, Marksville, LOUISIANA</v>
      </c>
      <c r="W804" s="4" t="s">
        <v>5112</v>
      </c>
      <c r="X804">
        <f t="shared" si="140"/>
        <v>31.127965</v>
      </c>
      <c r="Y804" t="s">
        <v>5112</v>
      </c>
      <c r="Z804">
        <f t="shared" si="141"/>
        <v>-92.066236000000004</v>
      </c>
      <c r="AA804" t="s">
        <v>11758</v>
      </c>
      <c r="AB804" s="5" t="str">
        <f t="shared" si="142"/>
        <v xml:space="preserve">[803, 803, 66000372,66000372,"Marksville Prehistoric Indian Site", "", "Marksville Prehistoric Indian Park State Monument, Marksville, LOUISIANA", "31.127965", "-92.066236" ,[null, "", "", null, false], null], </v>
      </c>
    </row>
    <row r="805" spans="1:28">
      <c r="A805">
        <f t="shared" si="134"/>
        <v>804</v>
      </c>
      <c r="B805" s="1">
        <v>91000624</v>
      </c>
      <c r="C805" t="s">
        <v>8732</v>
      </c>
      <c r="D805" t="s">
        <v>11434</v>
      </c>
      <c r="E805" s="3" t="s">
        <v>7870</v>
      </c>
      <c r="F805" s="3" t="s">
        <v>9564</v>
      </c>
      <c r="G805" t="s">
        <v>5831</v>
      </c>
      <c r="H805">
        <v>19910528</v>
      </c>
      <c r="I805" t="s">
        <v>4971</v>
      </c>
      <c r="J805" s="2" t="str">
        <f t="shared" si="132"/>
        <v>Text</v>
      </c>
      <c r="K805" t="s">
        <v>4972</v>
      </c>
      <c r="L805" s="2" t="str">
        <f t="shared" si="133"/>
        <v>Photos</v>
      </c>
      <c r="M805">
        <v>32.507483000000001</v>
      </c>
      <c r="N805">
        <v>-93.753159999999994</v>
      </c>
      <c r="O805" t="str">
        <f t="shared" si="135"/>
        <v xml:space="preserve">[804, 804, </v>
      </c>
      <c r="P805" s="1" t="str">
        <f t="shared" si="136"/>
        <v>91000624,</v>
      </c>
      <c r="Q805" s="1" t="str">
        <f t="shared" si="137"/>
        <v>91000624,</v>
      </c>
      <c r="R805" t="s">
        <v>5108</v>
      </c>
      <c r="S805" t="str">
        <f t="shared" si="138"/>
        <v>Shreveport Municipal Memorial Auditorium</v>
      </c>
      <c r="T805" t="s">
        <v>5112</v>
      </c>
      <c r="U805" s="1" t="s">
        <v>5112</v>
      </c>
      <c r="V805" t="str">
        <f t="shared" si="139"/>
        <v>705 Elvis Presley Avenue (formerly Grand Avenue), Shreveport, LOUISIANA</v>
      </c>
      <c r="W805" s="4" t="s">
        <v>5112</v>
      </c>
      <c r="X805">
        <f t="shared" si="140"/>
        <v>32.507483000000001</v>
      </c>
      <c r="Y805" t="s">
        <v>5112</v>
      </c>
      <c r="Z805">
        <f t="shared" si="141"/>
        <v>-93.753159999999994</v>
      </c>
      <c r="AA805" t="s">
        <v>11758</v>
      </c>
      <c r="AB805" s="5" t="str">
        <f t="shared" si="142"/>
        <v xml:space="preserve">[804, 804, 91000624,91000624,"Shreveport Municipal Memorial Auditorium", "", "705 Elvis Presley Avenue (formerly Grand Avenue), Shreveport, LOUISIANA", "32.507483", "-93.75316" ,[null, "", "", null, false], null], </v>
      </c>
    </row>
    <row r="806" spans="1:28">
      <c r="A806">
        <f t="shared" si="134"/>
        <v>805</v>
      </c>
      <c r="B806" s="1">
        <v>80001707</v>
      </c>
      <c r="C806" t="s">
        <v>8732</v>
      </c>
      <c r="D806" t="s">
        <v>11434</v>
      </c>
      <c r="E806" s="3" t="s">
        <v>7870</v>
      </c>
      <c r="F806" s="3" t="s">
        <v>9565</v>
      </c>
      <c r="G806" t="s">
        <v>5832</v>
      </c>
      <c r="H806">
        <v>19800509</v>
      </c>
      <c r="I806" t="s">
        <v>1445</v>
      </c>
      <c r="J806" s="2" t="str">
        <f t="shared" si="132"/>
        <v>Text</v>
      </c>
      <c r="K806" t="s">
        <v>1446</v>
      </c>
      <c r="L806" s="2" t="str">
        <f t="shared" si="133"/>
        <v>Photos</v>
      </c>
      <c r="M806">
        <v>32.514549000000002</v>
      </c>
      <c r="N806">
        <v>-93.756089000000003</v>
      </c>
      <c r="O806" t="str">
        <f t="shared" si="135"/>
        <v xml:space="preserve">[805, 805, </v>
      </c>
      <c r="P806" s="1" t="str">
        <f t="shared" si="136"/>
        <v>80001707,</v>
      </c>
      <c r="Q806" s="1" t="str">
        <f t="shared" si="137"/>
        <v>80001707,</v>
      </c>
      <c r="R806" t="s">
        <v>5108</v>
      </c>
      <c r="S806" t="str">
        <f t="shared" si="138"/>
        <v>Shreveport Water Works Company, Pump Station</v>
      </c>
      <c r="T806" t="s">
        <v>5112</v>
      </c>
      <c r="U806" s="1" t="s">
        <v>5112</v>
      </c>
      <c r="V806" t="str">
        <f t="shared" si="139"/>
        <v>Off LA 3036, Shreveport, LOUISIANA</v>
      </c>
      <c r="W806" s="4" t="s">
        <v>5112</v>
      </c>
      <c r="X806">
        <f t="shared" si="140"/>
        <v>32.514549000000002</v>
      </c>
      <c r="Y806" t="s">
        <v>5112</v>
      </c>
      <c r="Z806">
        <f t="shared" si="141"/>
        <v>-93.756089000000003</v>
      </c>
      <c r="AA806" t="s">
        <v>11758</v>
      </c>
      <c r="AB806" s="5" t="str">
        <f t="shared" si="142"/>
        <v xml:space="preserve">[805, 805, 80001707,80001707,"Shreveport Water Works Company, Pump Station", "", "Off LA 3036, Shreveport, LOUISIANA", "32.514549", "-93.756089" ,[null, "", "", null, false], null], </v>
      </c>
    </row>
    <row r="807" spans="1:28">
      <c r="A807">
        <f t="shared" si="134"/>
        <v>806</v>
      </c>
      <c r="B807" s="1">
        <v>78001421</v>
      </c>
      <c r="C807" t="s">
        <v>8732</v>
      </c>
      <c r="D807" t="s">
        <v>11435</v>
      </c>
      <c r="E807" s="3" t="s">
        <v>7871</v>
      </c>
      <c r="F807" s="3" t="s">
        <v>9566</v>
      </c>
      <c r="G807" t="s">
        <v>5833</v>
      </c>
      <c r="H807">
        <v>19780609</v>
      </c>
      <c r="I807" t="s">
        <v>1427</v>
      </c>
      <c r="J807" s="2" t="str">
        <f t="shared" si="132"/>
        <v>Text</v>
      </c>
      <c r="K807" t="s">
        <v>1428</v>
      </c>
      <c r="L807" s="2" t="str">
        <f t="shared" si="133"/>
        <v>Photos</v>
      </c>
      <c r="M807">
        <v>30.456379999999999</v>
      </c>
      <c r="N807">
        <v>-91.187539000000001</v>
      </c>
      <c r="O807" t="str">
        <f t="shared" si="135"/>
        <v xml:space="preserve">[806, 806, </v>
      </c>
      <c r="P807" s="1" t="str">
        <f t="shared" si="136"/>
        <v>78001421,</v>
      </c>
      <c r="Q807" s="1" t="str">
        <f t="shared" si="137"/>
        <v>78001421,</v>
      </c>
      <c r="R807" t="s">
        <v>5108</v>
      </c>
      <c r="S807" t="str">
        <f t="shared" si="138"/>
        <v>Louisiana State Capitol Building and Gardens</v>
      </c>
      <c r="T807" t="s">
        <v>5112</v>
      </c>
      <c r="U807" s="1" t="s">
        <v>5112</v>
      </c>
      <c r="V807" t="str">
        <f t="shared" si="139"/>
        <v>Capitol Dr., Baton Rouge, LOUISIANA</v>
      </c>
      <c r="W807" s="4" t="s">
        <v>5112</v>
      </c>
      <c r="X807">
        <f t="shared" si="140"/>
        <v>30.456379999999999</v>
      </c>
      <c r="Y807" t="s">
        <v>5112</v>
      </c>
      <c r="Z807">
        <f t="shared" si="141"/>
        <v>-91.187539000000001</v>
      </c>
      <c r="AA807" t="s">
        <v>11758</v>
      </c>
      <c r="AB807" s="5" t="str">
        <f t="shared" si="142"/>
        <v xml:space="preserve">[806, 806, 78001421,78001421,"Louisiana State Capitol Building and Gardens", "", "Capitol Dr., Baton Rouge, LOUISIANA", "30.45638", "-91.187539" ,[null, "", "", null, false], null], </v>
      </c>
    </row>
    <row r="808" spans="1:28">
      <c r="A808">
        <f t="shared" si="134"/>
        <v>807</v>
      </c>
      <c r="B808" s="1">
        <v>73000862</v>
      </c>
      <c r="C808" t="s">
        <v>8732</v>
      </c>
      <c r="D808" t="s">
        <v>11435</v>
      </c>
      <c r="E808" s="3" t="s">
        <v>7871</v>
      </c>
      <c r="F808" s="3" t="s">
        <v>9567</v>
      </c>
      <c r="G808" t="s">
        <v>5834</v>
      </c>
      <c r="H808">
        <v>19730112</v>
      </c>
      <c r="I808" t="s">
        <v>2099</v>
      </c>
      <c r="J808" s="2" t="str">
        <f t="shared" si="132"/>
        <v>Text</v>
      </c>
      <c r="K808" t="s">
        <v>2100</v>
      </c>
      <c r="L808" s="2" t="str">
        <f t="shared" si="133"/>
        <v>Photos</v>
      </c>
      <c r="M808">
        <v>30.447126000000001</v>
      </c>
      <c r="N808">
        <v>-91.188681000000003</v>
      </c>
      <c r="O808" t="str">
        <f t="shared" si="135"/>
        <v xml:space="preserve">[807, 807, </v>
      </c>
      <c r="P808" s="1" t="str">
        <f t="shared" si="136"/>
        <v>73000862,</v>
      </c>
      <c r="Q808" s="1" t="str">
        <f t="shared" si="137"/>
        <v>73000862,</v>
      </c>
      <c r="R808" t="s">
        <v>5108</v>
      </c>
      <c r="S808" t="str">
        <f t="shared" si="138"/>
        <v>Old Louisiana State Capitol</v>
      </c>
      <c r="T808" t="s">
        <v>5112</v>
      </c>
      <c r="U808" s="1" t="s">
        <v>5112</v>
      </c>
      <c r="V808" t="str">
        <f t="shared" si="139"/>
        <v>North Blvd. and St. Philip St., Baton Rouge, LOUISIANA</v>
      </c>
      <c r="W808" s="4" t="s">
        <v>5112</v>
      </c>
      <c r="X808">
        <f t="shared" si="140"/>
        <v>30.447126000000001</v>
      </c>
      <c r="Y808" t="s">
        <v>5112</v>
      </c>
      <c r="Z808">
        <f t="shared" si="141"/>
        <v>-91.188681000000003</v>
      </c>
      <c r="AA808" t="s">
        <v>11758</v>
      </c>
      <c r="AB808" s="5" t="str">
        <f t="shared" si="142"/>
        <v xml:space="preserve">[807, 807, 73000862,73000862,"Old Louisiana State Capitol", "", "North Blvd. and St. Philip St., Baton Rouge, LOUISIANA", "30.447126", "-91.188681" ,[null, "", "", null, false], null], </v>
      </c>
    </row>
    <row r="809" spans="1:28">
      <c r="A809">
        <f t="shared" si="134"/>
        <v>808</v>
      </c>
      <c r="B809" s="1">
        <v>83000502</v>
      </c>
      <c r="C809" t="s">
        <v>8732</v>
      </c>
      <c r="D809" t="s">
        <v>11435</v>
      </c>
      <c r="E809" s="3" t="s">
        <v>7871</v>
      </c>
      <c r="F809" s="3" t="s">
        <v>9568</v>
      </c>
      <c r="G809" t="s">
        <v>5835</v>
      </c>
      <c r="H809">
        <v>19830809</v>
      </c>
      <c r="I809" t="s">
        <v>3229</v>
      </c>
      <c r="J809" s="2" t="str">
        <f t="shared" si="132"/>
        <v>Text</v>
      </c>
      <c r="K809" t="s">
        <v>3230</v>
      </c>
      <c r="L809" s="2" t="str">
        <f t="shared" si="133"/>
        <v>Photos</v>
      </c>
      <c r="M809">
        <v>30.353943999999998</v>
      </c>
      <c r="N809">
        <v>-91.184466999999998</v>
      </c>
      <c r="O809" t="str">
        <f t="shared" si="135"/>
        <v xml:space="preserve">[808, 808, </v>
      </c>
      <c r="P809" s="1" t="str">
        <f t="shared" si="136"/>
        <v>83000502,</v>
      </c>
      <c r="Q809" s="1" t="str">
        <f t="shared" si="137"/>
        <v>83000502,</v>
      </c>
      <c r="R809" t="s">
        <v>5108</v>
      </c>
      <c r="S809" t="str">
        <f t="shared" si="138"/>
        <v>U.S.S. KIDD</v>
      </c>
      <c r="T809" t="s">
        <v>5112</v>
      </c>
      <c r="U809" s="1" t="s">
        <v>5112</v>
      </c>
      <c r="V809" t="str">
        <f t="shared" si="139"/>
        <v>Mississippi River near Government St. and River Rd., Baton Rouge, LOUISIANA</v>
      </c>
      <c r="W809" s="4" t="s">
        <v>5112</v>
      </c>
      <c r="X809">
        <f t="shared" si="140"/>
        <v>30.353943999999998</v>
      </c>
      <c r="Y809" t="s">
        <v>5112</v>
      </c>
      <c r="Z809">
        <f t="shared" si="141"/>
        <v>-91.184466999999998</v>
      </c>
      <c r="AA809" t="s">
        <v>11758</v>
      </c>
      <c r="AB809" s="5" t="str">
        <f t="shared" si="142"/>
        <v xml:space="preserve">[808, 808, 83000502,83000502,"U.S.S. KIDD", "", "Mississippi River near Government St. and River Rd., Baton Rouge, LOUISIANA", "30.353944", "-91.184467" ,[null, "", "", null, false], null], </v>
      </c>
    </row>
    <row r="810" spans="1:28">
      <c r="A810">
        <f t="shared" si="134"/>
        <v>809</v>
      </c>
      <c r="B810" s="1">
        <v>74002249</v>
      </c>
      <c r="C810" t="s">
        <v>8732</v>
      </c>
      <c r="D810" t="s">
        <v>11436</v>
      </c>
      <c r="E810" s="3" t="s">
        <v>7815</v>
      </c>
      <c r="F810" s="3" t="s">
        <v>9569</v>
      </c>
      <c r="G810" t="s">
        <v>5836</v>
      </c>
      <c r="H810">
        <v>19740530</v>
      </c>
      <c r="I810" t="s">
        <v>2091</v>
      </c>
      <c r="J810" s="2" t="str">
        <f t="shared" si="132"/>
        <v>Text</v>
      </c>
      <c r="K810" t="s">
        <v>2092</v>
      </c>
      <c r="L810" s="2" t="str">
        <f t="shared" si="133"/>
        <v>Photos</v>
      </c>
      <c r="M810">
        <v>30.866726</v>
      </c>
      <c r="N810">
        <v>-91.017370999999997</v>
      </c>
      <c r="O810" t="str">
        <f t="shared" si="135"/>
        <v xml:space="preserve">[809, 809, </v>
      </c>
      <c r="P810" s="1" t="str">
        <f t="shared" si="136"/>
        <v>74002249,</v>
      </c>
      <c r="Q810" s="1" t="str">
        <f t="shared" si="137"/>
        <v>74002249,</v>
      </c>
      <c r="R810" t="s">
        <v>5108</v>
      </c>
      <c r="S810" t="str">
        <f t="shared" si="138"/>
        <v>Courthouse and Lawyers' Row</v>
      </c>
      <c r="T810" t="s">
        <v>5112</v>
      </c>
      <c r="U810" s="1" t="s">
        <v>5112</v>
      </c>
      <c r="V810" t="str">
        <f t="shared" si="139"/>
        <v>Liberty, St. Helena, Bank, and Woodville Sts., Clinton, LOUISIANA</v>
      </c>
      <c r="W810" s="4" t="s">
        <v>5112</v>
      </c>
      <c r="X810">
        <f t="shared" si="140"/>
        <v>30.866726</v>
      </c>
      <c r="Y810" t="s">
        <v>5112</v>
      </c>
      <c r="Z810">
        <f t="shared" si="141"/>
        <v>-91.017370999999997</v>
      </c>
      <c r="AA810" t="s">
        <v>11758</v>
      </c>
      <c r="AB810" s="5" t="str">
        <f t="shared" si="142"/>
        <v xml:space="preserve">[809, 809, 74002249,74002249,"Courthouse and Lawyers' Row", "", "Liberty, St. Helena, Bank, and Woodville Sts., Clinton, LOUISIANA", "30.866726", "-91.017371" ,[null, "", "", null, false], null], </v>
      </c>
    </row>
    <row r="811" spans="1:28">
      <c r="A811">
        <f t="shared" si="134"/>
        <v>810</v>
      </c>
      <c r="B811" s="1">
        <v>80001720</v>
      </c>
      <c r="C811" t="s">
        <v>8732</v>
      </c>
      <c r="D811" t="s">
        <v>11436</v>
      </c>
      <c r="E811" s="3" t="s">
        <v>7872</v>
      </c>
      <c r="F811" s="3" t="s">
        <v>9570</v>
      </c>
      <c r="G811" t="s">
        <v>5837</v>
      </c>
      <c r="H811">
        <v>19801003</v>
      </c>
      <c r="I811" t="s">
        <v>4919</v>
      </c>
      <c r="J811" s="2" t="str">
        <f t="shared" si="132"/>
        <v>Text</v>
      </c>
      <c r="K811" t="s">
        <v>4920</v>
      </c>
      <c r="L811" s="2" t="str">
        <f t="shared" si="133"/>
        <v>Photos</v>
      </c>
      <c r="M811">
        <v>30.869347000000001</v>
      </c>
      <c r="N811">
        <v>-91.133994999999999</v>
      </c>
      <c r="O811" t="str">
        <f t="shared" si="135"/>
        <v xml:space="preserve">[810, 810, </v>
      </c>
      <c r="P811" s="1" t="str">
        <f t="shared" si="136"/>
        <v>80001720,</v>
      </c>
      <c r="Q811" s="1" t="str">
        <f t="shared" si="137"/>
        <v>80001720,</v>
      </c>
      <c r="R811" t="s">
        <v>5108</v>
      </c>
      <c r="S811" t="str">
        <f t="shared" si="138"/>
        <v>Oakland Plantation House</v>
      </c>
      <c r="T811" t="s">
        <v>5112</v>
      </c>
      <c r="U811" s="1" t="s">
        <v>5112</v>
      </c>
      <c r="V811" t="str">
        <f t="shared" si="139"/>
        <v>W of Gurley, Gurley, LOUISIANA</v>
      </c>
      <c r="W811" s="4" t="s">
        <v>5112</v>
      </c>
      <c r="X811">
        <f t="shared" si="140"/>
        <v>30.869347000000001</v>
      </c>
      <c r="Y811" t="s">
        <v>5112</v>
      </c>
      <c r="Z811">
        <f t="shared" si="141"/>
        <v>-91.133994999999999</v>
      </c>
      <c r="AA811" t="s">
        <v>11758</v>
      </c>
      <c r="AB811" s="5" t="str">
        <f t="shared" si="142"/>
        <v xml:space="preserve">[810, 810, 80001720,80001720,"Oakland Plantation House", "", "W of Gurley, Gurley, LOUISIANA", "30.869347", "-91.133995" ,[null, "", "", null, false], null], </v>
      </c>
    </row>
    <row r="812" spans="1:28">
      <c r="A812">
        <f t="shared" si="134"/>
        <v>811</v>
      </c>
      <c r="B812" s="1">
        <v>74002349</v>
      </c>
      <c r="C812" t="s">
        <v>8732</v>
      </c>
      <c r="D812" t="s">
        <v>11436</v>
      </c>
      <c r="E812" s="3" t="s">
        <v>7873</v>
      </c>
      <c r="F812" s="3" t="s">
        <v>7873</v>
      </c>
      <c r="G812" t="s">
        <v>5838</v>
      </c>
      <c r="H812">
        <v>19740530</v>
      </c>
      <c r="I812" t="s">
        <v>3102</v>
      </c>
      <c r="J812" s="2" t="str">
        <f t="shared" si="132"/>
        <v>Text</v>
      </c>
      <c r="K812" t="s">
        <v>3103</v>
      </c>
      <c r="L812" s="2" t="str">
        <f t="shared" si="133"/>
        <v>Photos</v>
      </c>
      <c r="M812">
        <v>30.678056000000002</v>
      </c>
      <c r="N812">
        <v>-91.269443999999993</v>
      </c>
      <c r="O812" t="str">
        <f t="shared" si="135"/>
        <v xml:space="preserve">[811, 811, </v>
      </c>
      <c r="P812" s="1" t="str">
        <f t="shared" si="136"/>
        <v>74002349,</v>
      </c>
      <c r="Q812" s="1" t="str">
        <f t="shared" si="137"/>
        <v>74002349,</v>
      </c>
      <c r="R812" t="s">
        <v>5108</v>
      </c>
      <c r="S812" t="str">
        <f t="shared" si="138"/>
        <v>Port Hudson</v>
      </c>
      <c r="T812" t="s">
        <v>5112</v>
      </c>
      <c r="U812" s="1" t="s">
        <v>5112</v>
      </c>
      <c r="V812" t="str">
        <f t="shared" si="139"/>
        <v>Port Hudson and environs along US 61, Port Hudson, LOUISIANA</v>
      </c>
      <c r="W812" s="4" t="s">
        <v>5112</v>
      </c>
      <c r="X812">
        <f t="shared" si="140"/>
        <v>30.678056000000002</v>
      </c>
      <c r="Y812" t="s">
        <v>5112</v>
      </c>
      <c r="Z812">
        <f t="shared" si="141"/>
        <v>-91.269443999999993</v>
      </c>
      <c r="AA812" t="s">
        <v>11758</v>
      </c>
      <c r="AB812" s="5" t="str">
        <f t="shared" si="142"/>
        <v xml:space="preserve">[811, 811, 74002349,74002349,"Port Hudson", "", "Port Hudson and environs along US 61, Port Hudson, LOUISIANA", "30.678056", "-91.269444" ,[null, "", "", null, false], null], </v>
      </c>
    </row>
    <row r="813" spans="1:28">
      <c r="A813">
        <f t="shared" si="134"/>
        <v>812</v>
      </c>
      <c r="B813" s="1">
        <v>72000553</v>
      </c>
      <c r="C813" t="s">
        <v>8732</v>
      </c>
      <c r="D813" t="s">
        <v>11437</v>
      </c>
      <c r="E813" s="3" t="s">
        <v>7874</v>
      </c>
      <c r="F813" s="3" t="s">
        <v>9571</v>
      </c>
      <c r="G813" t="s">
        <v>5839</v>
      </c>
      <c r="H813">
        <v>19721005</v>
      </c>
      <c r="I813" t="s">
        <v>1443</v>
      </c>
      <c r="J813" s="2" t="str">
        <f t="shared" si="132"/>
        <v>Text</v>
      </c>
      <c r="K813" t="s">
        <v>1444</v>
      </c>
      <c r="L813" s="2" t="str">
        <f t="shared" si="133"/>
        <v>Photos</v>
      </c>
      <c r="M813">
        <v>29.996665</v>
      </c>
      <c r="N813">
        <v>-91.801492999999994</v>
      </c>
      <c r="O813" t="str">
        <f t="shared" si="135"/>
        <v xml:space="preserve">[812, 812, </v>
      </c>
      <c r="P813" s="1" t="str">
        <f t="shared" si="136"/>
        <v>72000553,</v>
      </c>
      <c r="Q813" s="1" t="str">
        <f t="shared" si="137"/>
        <v>72000553,</v>
      </c>
      <c r="R813" t="s">
        <v>5108</v>
      </c>
      <c r="S813" t="str">
        <f t="shared" si="138"/>
        <v>Shadows-on-the-Teche</v>
      </c>
      <c r="T813" t="s">
        <v>5112</v>
      </c>
      <c r="U813" s="1" t="s">
        <v>5112</v>
      </c>
      <c r="V813" t="str">
        <f t="shared" si="139"/>
        <v>E. Main St., New Iberia, LOUISIANA</v>
      </c>
      <c r="W813" s="4" t="s">
        <v>5112</v>
      </c>
      <c r="X813">
        <f t="shared" si="140"/>
        <v>29.996665</v>
      </c>
      <c r="Y813" t="s">
        <v>5112</v>
      </c>
      <c r="Z813">
        <f t="shared" si="141"/>
        <v>-91.801492999999994</v>
      </c>
      <c r="AA813" t="s">
        <v>11758</v>
      </c>
      <c r="AB813" s="5" t="str">
        <f t="shared" si="142"/>
        <v xml:space="preserve">[812, 812, 72000553,72000553,"Shadows-on-the-Teche", "", "E. Main St., New Iberia, LOUISIANA", "29.996665", "-91.801493" ,[null, "", "", null, false], null], </v>
      </c>
    </row>
    <row r="814" spans="1:28">
      <c r="A814">
        <f t="shared" si="134"/>
        <v>813</v>
      </c>
      <c r="B814" s="1">
        <v>76000964</v>
      </c>
      <c r="C814" t="s">
        <v>8732</v>
      </c>
      <c r="D814" t="s">
        <v>11438</v>
      </c>
      <c r="E814" s="3" t="s">
        <v>7875</v>
      </c>
      <c r="F814" s="3" t="s">
        <v>9572</v>
      </c>
      <c r="G814" t="s">
        <v>5840</v>
      </c>
      <c r="H814">
        <v>19761208</v>
      </c>
      <c r="I814" t="s">
        <v>1453</v>
      </c>
      <c r="J814" s="2" t="str">
        <f t="shared" si="132"/>
        <v>Text</v>
      </c>
      <c r="K814" t="s">
        <v>1454</v>
      </c>
      <c r="L814" s="2" t="str">
        <f t="shared" si="133"/>
        <v>Photos</v>
      </c>
      <c r="M814">
        <v>29.795763000000001</v>
      </c>
      <c r="N814">
        <v>-90.822871000000006</v>
      </c>
      <c r="O814" t="str">
        <f t="shared" si="135"/>
        <v xml:space="preserve">[813, 813, </v>
      </c>
      <c r="P814" s="1" t="str">
        <f t="shared" si="136"/>
        <v>76000964,</v>
      </c>
      <c r="Q814" s="1" t="str">
        <f t="shared" si="137"/>
        <v>76000964,</v>
      </c>
      <c r="R814" t="s">
        <v>5108</v>
      </c>
      <c r="S814" t="str">
        <f t="shared" si="138"/>
        <v>White, Edward Douglass, House</v>
      </c>
      <c r="T814" t="s">
        <v>5112</v>
      </c>
      <c r="U814" s="1" t="s">
        <v>5112</v>
      </c>
      <c r="V814" t="str">
        <f t="shared" si="139"/>
        <v>5 mi. N of Thibodaux on LA 1, Thibodaux, LOUISIANA</v>
      </c>
      <c r="W814" s="4" t="s">
        <v>5112</v>
      </c>
      <c r="X814">
        <f t="shared" si="140"/>
        <v>29.795763000000001</v>
      </c>
      <c r="Y814" t="s">
        <v>5112</v>
      </c>
      <c r="Z814">
        <f t="shared" si="141"/>
        <v>-90.822871000000006</v>
      </c>
      <c r="AA814" t="s">
        <v>11758</v>
      </c>
      <c r="AB814" s="5" t="str">
        <f t="shared" si="142"/>
        <v xml:space="preserve">[813, 813, 76000964,76000964,"White, Edward Douglass, House", "", "5 mi. N of Thibodaux on LA 1, Thibodaux, LOUISIANA", "29.795763", "-90.822871" ,[null, "", "", null, false], null], </v>
      </c>
    </row>
    <row r="815" spans="1:28">
      <c r="A815">
        <f t="shared" si="134"/>
        <v>814</v>
      </c>
      <c r="B815" s="1">
        <v>93001601</v>
      </c>
      <c r="C815" t="s">
        <v>8732</v>
      </c>
      <c r="D815" t="s">
        <v>7880</v>
      </c>
      <c r="E815" s="3" t="s">
        <v>7876</v>
      </c>
      <c r="F815" s="3" t="s">
        <v>9573</v>
      </c>
      <c r="G815" t="s">
        <v>5841</v>
      </c>
      <c r="H815">
        <v>19930419</v>
      </c>
      <c r="I815" t="s">
        <v>3986</v>
      </c>
      <c r="J815" s="2" t="str">
        <f t="shared" si="132"/>
        <v>Text</v>
      </c>
      <c r="K815" t="s">
        <v>3987</v>
      </c>
      <c r="L815" s="2" t="str">
        <f t="shared" si="133"/>
        <v>Photos</v>
      </c>
      <c r="M815">
        <v>31.545663999999999</v>
      </c>
      <c r="N815">
        <v>-92.9161</v>
      </c>
      <c r="O815" t="str">
        <f t="shared" si="135"/>
        <v xml:space="preserve">[814, 814, </v>
      </c>
      <c r="P815" s="1" t="str">
        <f t="shared" si="136"/>
        <v>93001601,</v>
      </c>
      <c r="Q815" s="1" t="str">
        <f t="shared" si="137"/>
        <v>93001601,</v>
      </c>
      <c r="R815" t="s">
        <v>5108</v>
      </c>
      <c r="S815" t="str">
        <f t="shared" si="138"/>
        <v>Chopin, Kate, House</v>
      </c>
      <c r="T815" t="s">
        <v>5112</v>
      </c>
      <c r="U815" s="1" t="s">
        <v>5112</v>
      </c>
      <c r="V815" t="str">
        <f t="shared" si="139"/>
        <v>Main St. (LA 1), Cloutierville, LOUISIANA</v>
      </c>
      <c r="W815" s="4" t="s">
        <v>5112</v>
      </c>
      <c r="X815">
        <f t="shared" si="140"/>
        <v>31.545663999999999</v>
      </c>
      <c r="Y815" t="s">
        <v>5112</v>
      </c>
      <c r="Z815">
        <f t="shared" si="141"/>
        <v>-92.9161</v>
      </c>
      <c r="AA815" t="s">
        <v>11758</v>
      </c>
      <c r="AB815" s="5" t="str">
        <f t="shared" si="142"/>
        <v xml:space="preserve">[814, 814, 93001601,93001601,"Chopin, Kate, House", "", "Main St. (LA 1), Cloutierville, LOUISIANA", "31.545664", "-92.9161" ,[null, "", "", null, false], null], </v>
      </c>
    </row>
    <row r="816" spans="1:28">
      <c r="A816">
        <f t="shared" si="134"/>
        <v>815</v>
      </c>
      <c r="B816" s="1">
        <v>78001427</v>
      </c>
      <c r="C816" t="s">
        <v>8732</v>
      </c>
      <c r="D816" t="s">
        <v>7880</v>
      </c>
      <c r="E816" s="3" t="s">
        <v>7877</v>
      </c>
      <c r="F816" s="3" t="s">
        <v>9574</v>
      </c>
      <c r="G816" t="s">
        <v>5842</v>
      </c>
      <c r="H816">
        <v>19780607</v>
      </c>
      <c r="I816" t="s">
        <v>2960</v>
      </c>
      <c r="J816" s="2" t="str">
        <f t="shared" si="132"/>
        <v>Text</v>
      </c>
      <c r="K816" t="s">
        <v>2961</v>
      </c>
      <c r="L816" s="2" t="str">
        <f t="shared" si="133"/>
        <v>Photos</v>
      </c>
      <c r="M816">
        <v>31.652956</v>
      </c>
      <c r="N816">
        <v>-93.259169</v>
      </c>
      <c r="O816" t="str">
        <f t="shared" si="135"/>
        <v xml:space="preserve">[815, 815, </v>
      </c>
      <c r="P816" s="1" t="str">
        <f t="shared" si="136"/>
        <v>78001427,</v>
      </c>
      <c r="Q816" s="1" t="str">
        <f t="shared" si="137"/>
        <v>78001427,</v>
      </c>
      <c r="R816" t="s">
        <v>5108</v>
      </c>
      <c r="S816" t="str">
        <f t="shared" si="138"/>
        <v>Los Adaes</v>
      </c>
      <c r="T816" t="s">
        <v>5112</v>
      </c>
      <c r="U816" s="1" t="s">
        <v>5112</v>
      </c>
      <c r="V816" t="str">
        <f t="shared" si="139"/>
        <v>NE of Robeline off LA 6, Robeline, LOUISIANA</v>
      </c>
      <c r="W816" s="4" t="s">
        <v>5112</v>
      </c>
      <c r="X816">
        <f t="shared" si="140"/>
        <v>31.652956</v>
      </c>
      <c r="Y816" t="s">
        <v>5112</v>
      </c>
      <c r="Z816">
        <f t="shared" si="141"/>
        <v>-93.259169</v>
      </c>
      <c r="AA816" t="s">
        <v>11758</v>
      </c>
      <c r="AB816" s="5" t="str">
        <f t="shared" si="142"/>
        <v xml:space="preserve">[815, 815, 78001427,78001427,"Los Adaes", "", "NE of Robeline off LA 6, Robeline, LOUISIANA", "31.652956", "-93.259169" ,[null, "", "", null, false], null], </v>
      </c>
    </row>
    <row r="817" spans="1:28">
      <c r="A817">
        <f t="shared" si="134"/>
        <v>816</v>
      </c>
      <c r="B817" s="1">
        <v>93001622</v>
      </c>
      <c r="C817" t="s">
        <v>8732</v>
      </c>
      <c r="D817" t="s">
        <v>7880</v>
      </c>
      <c r="E817" s="3" t="s">
        <v>7877</v>
      </c>
      <c r="F817" s="3" t="s">
        <v>9575</v>
      </c>
      <c r="G817" t="s">
        <v>5843</v>
      </c>
      <c r="H817">
        <v>19931104</v>
      </c>
      <c r="I817" t="s">
        <v>4036</v>
      </c>
      <c r="J817" s="2" t="str">
        <f t="shared" si="132"/>
        <v>Text</v>
      </c>
      <c r="K817" t="s">
        <v>4037</v>
      </c>
      <c r="L817" s="2" t="str">
        <f t="shared" si="133"/>
        <v>Photos</v>
      </c>
      <c r="M817">
        <v>31.690445</v>
      </c>
      <c r="N817">
        <v>-93.304614999999998</v>
      </c>
      <c r="O817" t="str">
        <f t="shared" si="135"/>
        <v xml:space="preserve">[816, 816, </v>
      </c>
      <c r="P817" s="1" t="str">
        <f t="shared" si="136"/>
        <v>93001622,</v>
      </c>
      <c r="Q817" s="1" t="str">
        <f t="shared" si="137"/>
        <v>93001622,</v>
      </c>
      <c r="R817" t="s">
        <v>5108</v>
      </c>
      <c r="S817" t="str">
        <f t="shared" si="138"/>
        <v>Los Adaes (Boundary Increase)</v>
      </c>
      <c r="T817" t="s">
        <v>5112</v>
      </c>
      <c r="U817" s="1" t="s">
        <v>5112</v>
      </c>
      <c r="V817" t="str">
        <f t="shared" si="139"/>
        <v>1/2 mi. N of LA 6 N of Robeline, Robeline, LOUISIANA</v>
      </c>
      <c r="W817" s="4" t="s">
        <v>5112</v>
      </c>
      <c r="X817">
        <f t="shared" si="140"/>
        <v>31.690445</v>
      </c>
      <c r="Y817" t="s">
        <v>5112</v>
      </c>
      <c r="Z817">
        <f t="shared" si="141"/>
        <v>-93.304614999999998</v>
      </c>
      <c r="AA817" t="s">
        <v>11758</v>
      </c>
      <c r="AB817" s="5" t="str">
        <f t="shared" si="142"/>
        <v xml:space="preserve">[816, 816, 93001622,93001622,"Los Adaes (Boundary Increase)", "", "1/2 mi. N of LA 6 N of Robeline, Robeline, LOUISIANA", "31.690445", "-93.304615" ,[null, "", "", null, false], null], </v>
      </c>
    </row>
    <row r="818" spans="1:28">
      <c r="A818">
        <f t="shared" si="134"/>
        <v>817</v>
      </c>
      <c r="B818" s="1">
        <v>79001071</v>
      </c>
      <c r="C818" t="s">
        <v>8732</v>
      </c>
      <c r="D818" t="s">
        <v>7880</v>
      </c>
      <c r="E818" s="3" t="s">
        <v>7878</v>
      </c>
      <c r="F818" s="3" t="s">
        <v>9576</v>
      </c>
      <c r="G818" t="s">
        <v>5844</v>
      </c>
      <c r="H818">
        <v>19790307</v>
      </c>
      <c r="I818" t="s">
        <v>4915</v>
      </c>
      <c r="J818" s="2" t="str">
        <f t="shared" si="132"/>
        <v>Text</v>
      </c>
      <c r="K818" t="s">
        <v>4916</v>
      </c>
      <c r="L818" s="2" t="str">
        <f t="shared" si="133"/>
        <v>Photos</v>
      </c>
      <c r="M818">
        <v>31.480373</v>
      </c>
      <c r="N818">
        <v>-92.949822999999995</v>
      </c>
      <c r="O818" t="str">
        <f t="shared" si="135"/>
        <v xml:space="preserve">[817, 817, </v>
      </c>
      <c r="P818" s="1" t="str">
        <f t="shared" si="136"/>
        <v>79001071,</v>
      </c>
      <c r="Q818" s="1" t="str">
        <f t="shared" si="137"/>
        <v>79001071,</v>
      </c>
      <c r="R818" t="s">
        <v>5108</v>
      </c>
      <c r="S818" t="str">
        <f t="shared" si="138"/>
        <v>Magnolia Plantation</v>
      </c>
      <c r="T818" t="s">
        <v>5112</v>
      </c>
      <c r="U818" s="1" t="s">
        <v>5112</v>
      </c>
      <c r="V818" t="str">
        <f t="shared" si="139"/>
        <v>5487 LA HWY 119, Derry, LOUISIANA</v>
      </c>
      <c r="W818" s="4" t="s">
        <v>5112</v>
      </c>
      <c r="X818">
        <f t="shared" si="140"/>
        <v>31.480373</v>
      </c>
      <c r="Y818" t="s">
        <v>5112</v>
      </c>
      <c r="Z818">
        <f t="shared" si="141"/>
        <v>-92.949822999999995</v>
      </c>
      <c r="AA818" t="s">
        <v>11758</v>
      </c>
      <c r="AB818" s="5" t="str">
        <f t="shared" si="142"/>
        <v xml:space="preserve">[817, 817, 79001071,79001071,"Magnolia Plantation", "", "5487 LA HWY 119, Derry, LOUISIANA", "31.480373", "-92.949823" ,[null, "", "", null, false], null], </v>
      </c>
    </row>
    <row r="819" spans="1:28">
      <c r="A819">
        <f t="shared" si="134"/>
        <v>818</v>
      </c>
      <c r="B819" s="1">
        <v>72000556</v>
      </c>
      <c r="C819" t="s">
        <v>8732</v>
      </c>
      <c r="D819" t="s">
        <v>7880</v>
      </c>
      <c r="E819" s="3" t="s">
        <v>7879</v>
      </c>
      <c r="F819" s="3" t="s">
        <v>9577</v>
      </c>
      <c r="G819" t="s">
        <v>5845</v>
      </c>
      <c r="H819">
        <v>19720613</v>
      </c>
      <c r="I819" t="s">
        <v>1455</v>
      </c>
      <c r="J819" s="2" t="str">
        <f t="shared" si="132"/>
        <v>Text</v>
      </c>
      <c r="K819" t="s">
        <v>1456</v>
      </c>
      <c r="L819" s="2" t="str">
        <f t="shared" si="133"/>
        <v>Photos</v>
      </c>
      <c r="M819">
        <v>31.585149999999999</v>
      </c>
      <c r="N819">
        <v>-92.982899000000003</v>
      </c>
      <c r="O819" t="str">
        <f t="shared" si="135"/>
        <v xml:space="preserve">[818, 818, </v>
      </c>
      <c r="P819" s="1" t="str">
        <f t="shared" si="136"/>
        <v>72000556,</v>
      </c>
      <c r="Q819" s="1" t="str">
        <f t="shared" si="137"/>
        <v>72000556,</v>
      </c>
      <c r="R819" t="s">
        <v>5108</v>
      </c>
      <c r="S819" t="str">
        <f t="shared" si="138"/>
        <v>Melrose Plantation</v>
      </c>
      <c r="T819" t="s">
        <v>5112</v>
      </c>
      <c r="U819" s="1" t="s">
        <v>5112</v>
      </c>
      <c r="V819" t="str">
        <f t="shared" si="139"/>
        <v>LA 119 off LA 493, Melrose, LOUISIANA</v>
      </c>
      <c r="W819" s="4" t="s">
        <v>5112</v>
      </c>
      <c r="X819">
        <f t="shared" si="140"/>
        <v>31.585149999999999</v>
      </c>
      <c r="Y819" t="s">
        <v>5112</v>
      </c>
      <c r="Z819">
        <f t="shared" si="141"/>
        <v>-92.982899000000003</v>
      </c>
      <c r="AA819" t="s">
        <v>11758</v>
      </c>
      <c r="AB819" s="5" t="str">
        <f t="shared" si="142"/>
        <v xml:space="preserve">[818, 818, 72000556,72000556,"Melrose Plantation", "", "LA 119 off LA 493, Melrose, LOUISIANA", "31.58515", "-92.982899" ,[null, "", "", null, false], null], </v>
      </c>
    </row>
    <row r="820" spans="1:28">
      <c r="A820">
        <f t="shared" si="134"/>
        <v>819</v>
      </c>
      <c r="B820" s="1">
        <v>74000928</v>
      </c>
      <c r="C820" t="s">
        <v>8732</v>
      </c>
      <c r="D820" t="s">
        <v>7880</v>
      </c>
      <c r="E820" s="3" t="s">
        <v>7880</v>
      </c>
      <c r="F820" s="3" t="s">
        <v>9578</v>
      </c>
      <c r="G820" t="s">
        <v>5846</v>
      </c>
      <c r="H820">
        <v>19740605</v>
      </c>
      <c r="I820" t="s">
        <v>2652</v>
      </c>
      <c r="J820" s="2" t="str">
        <f t="shared" si="132"/>
        <v>Text</v>
      </c>
      <c r="K820" t="s">
        <v>2653</v>
      </c>
      <c r="L820" s="2" t="str">
        <f t="shared" si="133"/>
        <v>Photos</v>
      </c>
      <c r="M820">
        <v>31.760719999999999</v>
      </c>
      <c r="N820">
        <v>-93.086275000000001</v>
      </c>
      <c r="O820" t="str">
        <f t="shared" si="135"/>
        <v xml:space="preserve">[819, 819, </v>
      </c>
      <c r="P820" s="1" t="str">
        <f t="shared" si="136"/>
        <v>74000928,</v>
      </c>
      <c r="Q820" s="1" t="str">
        <f t="shared" si="137"/>
        <v>74000928,</v>
      </c>
      <c r="R820" t="s">
        <v>5108</v>
      </c>
      <c r="S820" t="str">
        <f t="shared" si="138"/>
        <v>Natchitoches Historic District</v>
      </c>
      <c r="T820" t="s">
        <v>5112</v>
      </c>
      <c r="U820" s="1" t="s">
        <v>5112</v>
      </c>
      <c r="V820" t="str">
        <f t="shared" si="139"/>
        <v>Roughly bounded by 2nd, 4th, Jefferson, and Parie Sts. and Williams and College Aves., Natchitoches, LOUISIANA</v>
      </c>
      <c r="W820" s="4" t="s">
        <v>5112</v>
      </c>
      <c r="X820">
        <f t="shared" si="140"/>
        <v>31.760719999999999</v>
      </c>
      <c r="Y820" t="s">
        <v>5112</v>
      </c>
      <c r="Z820">
        <f t="shared" si="141"/>
        <v>-93.086275000000001</v>
      </c>
      <c r="AA820" t="s">
        <v>11758</v>
      </c>
      <c r="AB820" s="5" t="str">
        <f t="shared" si="142"/>
        <v xml:space="preserve">[819, 819, 74000928,74000928,"Natchitoches Historic District", "", "Roughly bounded by 2nd, 4th, Jefferson, and Parie Sts. and Williams and College Aves., Natchitoches, LOUISIANA", "31.76072", "-93.086275" ,[null, "", "", null, false], null], </v>
      </c>
    </row>
    <row r="821" spans="1:28">
      <c r="A821">
        <f t="shared" si="134"/>
        <v>820</v>
      </c>
      <c r="B821" s="1">
        <v>80001740</v>
      </c>
      <c r="C821" t="s">
        <v>8732</v>
      </c>
      <c r="D821" t="s">
        <v>7880</v>
      </c>
      <c r="E821" s="3" t="s">
        <v>7880</v>
      </c>
      <c r="F821" s="3" t="s">
        <v>9579</v>
      </c>
      <c r="G821" t="s">
        <v>5225</v>
      </c>
      <c r="H821">
        <v>19801125</v>
      </c>
      <c r="I821" t="s">
        <v>2303</v>
      </c>
      <c r="J821" s="2" t="str">
        <f t="shared" si="132"/>
        <v>Text</v>
      </c>
      <c r="K821" t="s">
        <v>2304</v>
      </c>
      <c r="L821" s="2" t="str">
        <f t="shared" si="133"/>
        <v>Photos</v>
      </c>
      <c r="M821">
        <v>31.760719999999999</v>
      </c>
      <c r="N821">
        <v>-93.086275000000001</v>
      </c>
      <c r="O821" t="str">
        <f t="shared" si="135"/>
        <v xml:space="preserve">[820, 820, </v>
      </c>
      <c r="P821" s="1" t="str">
        <f t="shared" si="136"/>
        <v>80001740,</v>
      </c>
      <c r="Q821" s="1" t="str">
        <f t="shared" si="137"/>
        <v>80001740,</v>
      </c>
      <c r="R821" t="s">
        <v>5108</v>
      </c>
      <c r="S821" t="str">
        <f t="shared" si="138"/>
        <v>Natchitoches Historic District (Boundary Increase)</v>
      </c>
      <c r="T821" t="s">
        <v>5112</v>
      </c>
      <c r="U821" s="1" t="s">
        <v>5112</v>
      </c>
      <c r="V821" t="str">
        <f t="shared" si="139"/>
        <v>Address unknown at this time, Natchitoches, LOUISIANA</v>
      </c>
      <c r="W821" s="4" t="s">
        <v>5112</v>
      </c>
      <c r="X821">
        <f t="shared" si="140"/>
        <v>31.760719999999999</v>
      </c>
      <c r="Y821" t="s">
        <v>5112</v>
      </c>
      <c r="Z821">
        <f t="shared" si="141"/>
        <v>-93.086275000000001</v>
      </c>
      <c r="AA821" t="s">
        <v>11758</v>
      </c>
      <c r="AB821" s="5" t="str">
        <f t="shared" si="142"/>
        <v xml:space="preserve">[820, 820, 80001740,80001740,"Natchitoches Historic District (Boundary Increase)", "", "Address unknown at this time, Natchitoches, LOUISIANA", "31.76072", "-93.086275" ,[null, "", "", null, false], null], </v>
      </c>
    </row>
    <row r="822" spans="1:28">
      <c r="A822">
        <f t="shared" si="134"/>
        <v>821</v>
      </c>
      <c r="B822" s="1">
        <v>66000373</v>
      </c>
      <c r="C822" t="s">
        <v>8732</v>
      </c>
      <c r="D822" t="s">
        <v>11439</v>
      </c>
      <c r="E822" s="3" t="s">
        <v>7881</v>
      </c>
      <c r="F822" s="3" t="s">
        <v>9580</v>
      </c>
      <c r="G822" t="s">
        <v>5847</v>
      </c>
      <c r="H822">
        <v>19661015</v>
      </c>
      <c r="I822" t="s">
        <v>2762</v>
      </c>
      <c r="J822" s="2" t="str">
        <f t="shared" si="132"/>
        <v>Text</v>
      </c>
      <c r="K822" t="s">
        <v>2763</v>
      </c>
      <c r="L822" s="2" t="str">
        <f t="shared" si="133"/>
        <v>Photos</v>
      </c>
      <c r="M822">
        <v>29.957415000000001</v>
      </c>
      <c r="N822">
        <v>-90.063860000000005</v>
      </c>
      <c r="O822" t="str">
        <f t="shared" si="135"/>
        <v xml:space="preserve">[821, 821, </v>
      </c>
      <c r="P822" s="1" t="str">
        <f t="shared" si="136"/>
        <v>66000373,</v>
      </c>
      <c r="Q822" s="1" t="str">
        <f t="shared" si="137"/>
        <v>66000373,</v>
      </c>
      <c r="R822" t="s">
        <v>5108</v>
      </c>
      <c r="S822" t="str">
        <f t="shared" si="138"/>
        <v>Cabildo, The</v>
      </c>
      <c r="T822" t="s">
        <v>5112</v>
      </c>
      <c r="U822" s="1" t="s">
        <v>5112</v>
      </c>
      <c r="V822" t="str">
        <f t="shared" si="139"/>
        <v>701 Chartres St., New Orleans, LOUISIANA</v>
      </c>
      <c r="W822" s="4" t="s">
        <v>5112</v>
      </c>
      <c r="X822">
        <f t="shared" si="140"/>
        <v>29.957415000000001</v>
      </c>
      <c r="Y822" t="s">
        <v>5112</v>
      </c>
      <c r="Z822">
        <f t="shared" si="141"/>
        <v>-90.063860000000005</v>
      </c>
      <c r="AA822" t="s">
        <v>11758</v>
      </c>
      <c r="AB822" s="5" t="str">
        <f t="shared" si="142"/>
        <v xml:space="preserve">[821, 821, 66000373,66000373,"Cabildo, The", "", "701 Chartres St., New Orleans, LOUISIANA", "29.957415", "-90.06386" ,[null, "", "", null, false], null], </v>
      </c>
    </row>
    <row r="823" spans="1:28">
      <c r="A823">
        <f t="shared" si="134"/>
        <v>822</v>
      </c>
      <c r="B823" s="1">
        <v>66000374</v>
      </c>
      <c r="C823" t="s">
        <v>8732</v>
      </c>
      <c r="D823" t="s">
        <v>11439</v>
      </c>
      <c r="E823" s="3" t="s">
        <v>7881</v>
      </c>
      <c r="F823" s="3" t="s">
        <v>9581</v>
      </c>
      <c r="G823" t="s">
        <v>5848</v>
      </c>
      <c r="H823">
        <v>19661015</v>
      </c>
      <c r="I823" t="s">
        <v>1391</v>
      </c>
      <c r="J823" s="2" t="str">
        <f t="shared" si="132"/>
        <v>Text</v>
      </c>
      <c r="K823" t="s">
        <v>1392</v>
      </c>
      <c r="L823" s="2" t="str">
        <f t="shared" si="133"/>
        <v>Photos</v>
      </c>
      <c r="M823">
        <v>29.899754999999999</v>
      </c>
      <c r="N823">
        <v>-90.143000000000001</v>
      </c>
      <c r="O823" t="str">
        <f t="shared" si="135"/>
        <v xml:space="preserve">[822, 822, </v>
      </c>
      <c r="P823" s="1" t="str">
        <f t="shared" si="136"/>
        <v>66000374,</v>
      </c>
      <c r="Q823" s="1" t="str">
        <f t="shared" si="137"/>
        <v>66000374,</v>
      </c>
      <c r="R823" t="s">
        <v>5108</v>
      </c>
      <c r="S823" t="str">
        <f t="shared" si="138"/>
        <v>Cable, George Washington, House</v>
      </c>
      <c r="T823" t="s">
        <v>5112</v>
      </c>
      <c r="U823" s="1" t="s">
        <v>5112</v>
      </c>
      <c r="V823" t="str">
        <f t="shared" si="139"/>
        <v>1313 8th St., New Orleans, LOUISIANA</v>
      </c>
      <c r="W823" s="4" t="s">
        <v>5112</v>
      </c>
      <c r="X823">
        <f t="shared" si="140"/>
        <v>29.899754999999999</v>
      </c>
      <c r="Y823" t="s">
        <v>5112</v>
      </c>
      <c r="Z823">
        <f t="shared" si="141"/>
        <v>-90.143000000000001</v>
      </c>
      <c r="AA823" t="s">
        <v>11758</v>
      </c>
      <c r="AB823" s="5" t="str">
        <f t="shared" si="142"/>
        <v xml:space="preserve">[822, 822, 66000374,66000374,"Cable, George Washington, House", "", "1313 8th St., New Orleans, LOUISIANA", "29.899755", "-90.143" ,[null, "", "", null, false], null], </v>
      </c>
    </row>
    <row r="824" spans="1:28">
      <c r="A824">
        <f t="shared" si="134"/>
        <v>823</v>
      </c>
      <c r="B824" s="1">
        <v>70000495</v>
      </c>
      <c r="C824" t="s">
        <v>8732</v>
      </c>
      <c r="D824" t="s">
        <v>11439</v>
      </c>
      <c r="E824" s="3" t="s">
        <v>7881</v>
      </c>
      <c r="F824" s="3" t="s">
        <v>9582</v>
      </c>
      <c r="G824" t="s">
        <v>5849</v>
      </c>
      <c r="H824">
        <v>19700615</v>
      </c>
      <c r="I824" t="s">
        <v>3464</v>
      </c>
      <c r="J824" s="2" t="str">
        <f t="shared" si="132"/>
        <v>Text</v>
      </c>
      <c r="K824" t="s">
        <v>3465</v>
      </c>
      <c r="L824" s="2" t="str">
        <f t="shared" si="133"/>
        <v>Photos</v>
      </c>
      <c r="M824">
        <v>29.951066000000001</v>
      </c>
      <c r="N824">
        <v>-90.071532000000005</v>
      </c>
      <c r="O824" t="str">
        <f t="shared" si="135"/>
        <v xml:space="preserve">[823, 823, </v>
      </c>
      <c r="P824" s="1" t="str">
        <f t="shared" si="136"/>
        <v>70000495,</v>
      </c>
      <c r="Q824" s="1" t="str">
        <f t="shared" si="137"/>
        <v>70000495,</v>
      </c>
      <c r="R824" t="s">
        <v>5108</v>
      </c>
      <c r="S824" t="str">
        <f t="shared" si="138"/>
        <v>DELTA QUEEN (Steamboat)</v>
      </c>
      <c r="T824" t="s">
        <v>5112</v>
      </c>
      <c r="U824" s="1" t="s">
        <v>5112</v>
      </c>
      <c r="V824" t="str">
        <f t="shared" si="139"/>
        <v>30 Robin St. Wharf, New Orleans, LOUISIANA</v>
      </c>
      <c r="W824" s="4" t="s">
        <v>5112</v>
      </c>
      <c r="X824">
        <f t="shared" si="140"/>
        <v>29.951066000000001</v>
      </c>
      <c r="Y824" t="s">
        <v>5112</v>
      </c>
      <c r="Z824">
        <f t="shared" si="141"/>
        <v>-90.071532000000005</v>
      </c>
      <c r="AA824" t="s">
        <v>11758</v>
      </c>
      <c r="AB824" s="5" t="str">
        <f t="shared" si="142"/>
        <v xml:space="preserve">[823, 823, 70000495,70000495,"DELTA QUEEN (Steamboat)", "", "30 Robin St. Wharf, New Orleans, LOUISIANA", "29.951066", "-90.071532" ,[null, "", "", null, false], null], </v>
      </c>
    </row>
    <row r="825" spans="1:28">
      <c r="A825">
        <f t="shared" si="134"/>
        <v>824</v>
      </c>
      <c r="B825" s="1">
        <v>89001427</v>
      </c>
      <c r="C825" t="s">
        <v>8732</v>
      </c>
      <c r="D825" t="s">
        <v>11439</v>
      </c>
      <c r="E825" s="3" t="s">
        <v>7881</v>
      </c>
      <c r="F825" s="3" t="s">
        <v>9583</v>
      </c>
      <c r="G825" t="s">
        <v>5850</v>
      </c>
      <c r="H825">
        <v>19890630</v>
      </c>
      <c r="I825" t="s">
        <v>3494</v>
      </c>
      <c r="J825" s="2" t="str">
        <f t="shared" si="132"/>
        <v>Text</v>
      </c>
      <c r="K825" t="s">
        <v>3495</v>
      </c>
      <c r="L825" s="2" t="str">
        <f t="shared" si="133"/>
        <v>Photos</v>
      </c>
      <c r="M825">
        <v>29.951066000000001</v>
      </c>
      <c r="N825">
        <v>-90.071532000000005</v>
      </c>
      <c r="O825" t="str">
        <f t="shared" si="135"/>
        <v xml:space="preserve">[824, 824, </v>
      </c>
      <c r="P825" s="1" t="str">
        <f t="shared" si="136"/>
        <v>89001427,</v>
      </c>
      <c r="Q825" s="1" t="str">
        <f t="shared" si="137"/>
        <v>89001427,</v>
      </c>
      <c r="R825" t="s">
        <v>5108</v>
      </c>
      <c r="S825" t="str">
        <f t="shared" si="138"/>
        <v>DELUGE</v>
      </c>
      <c r="T825" t="s">
        <v>5112</v>
      </c>
      <c r="U825" s="1" t="s">
        <v>5112</v>
      </c>
      <c r="V825" t="str">
        <f t="shared" si="139"/>
        <v>Mississippi River N of Canal St. Algiers Ferry, New Orleans, LOUISIANA</v>
      </c>
      <c r="W825" s="4" t="s">
        <v>5112</v>
      </c>
      <c r="X825">
        <f t="shared" si="140"/>
        <v>29.951066000000001</v>
      </c>
      <c r="Y825" t="s">
        <v>5112</v>
      </c>
      <c r="Z825">
        <f t="shared" si="141"/>
        <v>-90.071532000000005</v>
      </c>
      <c r="AA825" t="s">
        <v>11758</v>
      </c>
      <c r="AB825" s="5" t="str">
        <f t="shared" si="142"/>
        <v xml:space="preserve">[824, 824, 89001427,89001427,"DELUGE", "", "Mississippi River N of Canal St. Algiers Ferry, New Orleans, LOUISIANA", "29.951066", "-90.071532" ,[null, "", "", null, false], null], </v>
      </c>
    </row>
    <row r="826" spans="1:28">
      <c r="A826">
        <f t="shared" si="134"/>
        <v>825</v>
      </c>
      <c r="B826" s="1">
        <v>74000929</v>
      </c>
      <c r="C826" t="s">
        <v>8732</v>
      </c>
      <c r="D826" t="s">
        <v>11439</v>
      </c>
      <c r="E826" s="3" t="s">
        <v>7881</v>
      </c>
      <c r="F826" s="3" t="s">
        <v>9584</v>
      </c>
      <c r="G826" t="s">
        <v>5851</v>
      </c>
      <c r="H826">
        <v>19741202</v>
      </c>
      <c r="I826" t="s">
        <v>1393</v>
      </c>
      <c r="J826" s="2" t="str">
        <f t="shared" si="132"/>
        <v>Text</v>
      </c>
      <c r="K826" t="s">
        <v>1394</v>
      </c>
      <c r="L826" s="2" t="str">
        <f t="shared" si="133"/>
        <v>Photos</v>
      </c>
      <c r="M826">
        <v>29.935827</v>
      </c>
      <c r="N826">
        <v>-90.126524000000003</v>
      </c>
      <c r="O826" t="str">
        <f t="shared" si="135"/>
        <v xml:space="preserve">[825, 825, </v>
      </c>
      <c r="P826" s="1" t="str">
        <f t="shared" si="136"/>
        <v>74000929,</v>
      </c>
      <c r="Q826" s="1" t="str">
        <f t="shared" si="137"/>
        <v>74000929,</v>
      </c>
      <c r="R826" t="s">
        <v>5108</v>
      </c>
      <c r="S826" t="str">
        <f t="shared" si="138"/>
        <v>Dillard, James H., House</v>
      </c>
      <c r="T826" t="s">
        <v>5112</v>
      </c>
      <c r="U826" s="1" t="s">
        <v>5112</v>
      </c>
      <c r="V826" t="str">
        <f t="shared" si="139"/>
        <v>571 Audubon St., New Orleans, LOUISIANA</v>
      </c>
      <c r="W826" s="4" t="s">
        <v>5112</v>
      </c>
      <c r="X826">
        <f t="shared" si="140"/>
        <v>29.935827</v>
      </c>
      <c r="Y826" t="s">
        <v>5112</v>
      </c>
      <c r="Z826">
        <f t="shared" si="141"/>
        <v>-90.126524000000003</v>
      </c>
      <c r="AA826" t="s">
        <v>11758</v>
      </c>
      <c r="AB826" s="5" t="str">
        <f t="shared" si="142"/>
        <v xml:space="preserve">[825, 825, 74000929,74000929,"Dillard, James H., House", "", "571 Audubon St., New Orleans, LOUISIANA", "29.935827", "-90.126524" ,[null, "", "", null, false], null], </v>
      </c>
    </row>
    <row r="827" spans="1:28">
      <c r="A827">
        <f t="shared" si="134"/>
        <v>826</v>
      </c>
      <c r="B827" s="1">
        <v>74002250</v>
      </c>
      <c r="C827" t="s">
        <v>8732</v>
      </c>
      <c r="D827" t="s">
        <v>11439</v>
      </c>
      <c r="E827" s="3" t="s">
        <v>7881</v>
      </c>
      <c r="F827" s="3" t="s">
        <v>9585</v>
      </c>
      <c r="G827" t="s">
        <v>5852</v>
      </c>
      <c r="H827">
        <v>19740530</v>
      </c>
      <c r="I827" t="s">
        <v>2031</v>
      </c>
      <c r="J827" s="2" t="str">
        <f t="shared" si="132"/>
        <v>Text</v>
      </c>
      <c r="K827" t="s">
        <v>2032</v>
      </c>
      <c r="L827" s="2" t="str">
        <f t="shared" si="133"/>
        <v>Photos</v>
      </c>
      <c r="M827">
        <v>29.948599000000002</v>
      </c>
      <c r="N827">
        <v>-90.071353000000002</v>
      </c>
      <c r="O827" t="str">
        <f t="shared" si="135"/>
        <v xml:space="preserve">[826, 826, </v>
      </c>
      <c r="P827" s="1" t="str">
        <f t="shared" si="136"/>
        <v>74002250,</v>
      </c>
      <c r="Q827" s="1" t="str">
        <f t="shared" si="137"/>
        <v>74002250,</v>
      </c>
      <c r="R827" t="s">
        <v>5108</v>
      </c>
      <c r="S827" t="str">
        <f t="shared" si="138"/>
        <v>Gallier Hall</v>
      </c>
      <c r="T827" t="s">
        <v>5112</v>
      </c>
      <c r="U827" s="1" t="s">
        <v>5112</v>
      </c>
      <c r="V827" t="str">
        <f t="shared" si="139"/>
        <v>545 St. Charles Ave., New Orleans, LOUISIANA</v>
      </c>
      <c r="W827" s="4" t="s">
        <v>5112</v>
      </c>
      <c r="X827">
        <f t="shared" si="140"/>
        <v>29.948599000000002</v>
      </c>
      <c r="Y827" t="s">
        <v>5112</v>
      </c>
      <c r="Z827">
        <f t="shared" si="141"/>
        <v>-90.071353000000002</v>
      </c>
      <c r="AA827" t="s">
        <v>11758</v>
      </c>
      <c r="AB827" s="5" t="str">
        <f t="shared" si="142"/>
        <v xml:space="preserve">[826, 826, 74002250,74002250,"Gallier Hall", "", "545 St. Charles Ave., New Orleans, LOUISIANA", "29.948599", "-90.071353" ,[null, "", "", null, false], null], </v>
      </c>
    </row>
    <row r="828" spans="1:28">
      <c r="A828">
        <f t="shared" si="134"/>
        <v>827</v>
      </c>
      <c r="B828" s="1">
        <v>74000932</v>
      </c>
      <c r="C828" t="s">
        <v>8732</v>
      </c>
      <c r="D828" t="s">
        <v>11439</v>
      </c>
      <c r="E828" s="3" t="s">
        <v>7881</v>
      </c>
      <c r="F828" s="3" t="s">
        <v>9586</v>
      </c>
      <c r="G828" t="s">
        <v>5853</v>
      </c>
      <c r="H828">
        <v>19740215</v>
      </c>
      <c r="I828" t="s">
        <v>1401</v>
      </c>
      <c r="J828" s="2" t="str">
        <f t="shared" si="132"/>
        <v>Text</v>
      </c>
      <c r="K828" t="s">
        <v>1402</v>
      </c>
      <c r="L828" s="2" t="str">
        <f t="shared" si="133"/>
        <v>Photos</v>
      </c>
      <c r="M828">
        <v>29.961652999999998</v>
      </c>
      <c r="N828">
        <v>-90.061226000000005</v>
      </c>
      <c r="O828" t="str">
        <f t="shared" si="135"/>
        <v xml:space="preserve">[827, 827, </v>
      </c>
      <c r="P828" s="1" t="str">
        <f t="shared" si="136"/>
        <v>74000932,</v>
      </c>
      <c r="Q828" s="1" t="str">
        <f t="shared" si="137"/>
        <v>74000932,</v>
      </c>
      <c r="R828" t="s">
        <v>5108</v>
      </c>
      <c r="S828" t="str">
        <f t="shared" si="138"/>
        <v>Gallier House</v>
      </c>
      <c r="T828" t="s">
        <v>5112</v>
      </c>
      <c r="U828" s="1" t="s">
        <v>5112</v>
      </c>
      <c r="V828" t="str">
        <f t="shared" si="139"/>
        <v>1132 Royal St., New Orleans, LOUISIANA</v>
      </c>
      <c r="W828" s="4" t="s">
        <v>5112</v>
      </c>
      <c r="X828">
        <f t="shared" si="140"/>
        <v>29.961652999999998</v>
      </c>
      <c r="Y828" t="s">
        <v>5112</v>
      </c>
      <c r="Z828">
        <f t="shared" si="141"/>
        <v>-90.061226000000005</v>
      </c>
      <c r="AA828" t="s">
        <v>11758</v>
      </c>
      <c r="AB828" s="5" t="str">
        <f t="shared" si="142"/>
        <v xml:space="preserve">[827, 827, 74000932,74000932,"Gallier House", "", "1132 Royal St., New Orleans, LOUISIANA", "29.961653", "-90.061226" ,[null, "", "", null, false], null], </v>
      </c>
    </row>
    <row r="829" spans="1:28">
      <c r="A829">
        <f t="shared" si="134"/>
        <v>828</v>
      </c>
      <c r="B829" s="1">
        <v>71000358</v>
      </c>
      <c r="C829" t="s">
        <v>8732</v>
      </c>
      <c r="D829" t="s">
        <v>11439</v>
      </c>
      <c r="E829" s="3" t="s">
        <v>7881</v>
      </c>
      <c r="F829" s="3" t="s">
        <v>9587</v>
      </c>
      <c r="G829" t="s">
        <v>5854</v>
      </c>
      <c r="H829">
        <v>19710621</v>
      </c>
      <c r="I829" t="s">
        <v>3292</v>
      </c>
      <c r="J829" s="2" t="str">
        <f t="shared" si="132"/>
        <v>Text</v>
      </c>
      <c r="K829" t="s">
        <v>3293</v>
      </c>
      <c r="L829" s="2" t="str">
        <f t="shared" si="133"/>
        <v>Photos</v>
      </c>
      <c r="M829">
        <v>29.929268</v>
      </c>
      <c r="N829">
        <v>-90.091988000000001</v>
      </c>
      <c r="O829" t="str">
        <f t="shared" si="135"/>
        <v xml:space="preserve">[828, 828, </v>
      </c>
      <c r="P829" s="1" t="str">
        <f t="shared" si="136"/>
        <v>71000358,</v>
      </c>
      <c r="Q829" s="1" t="str">
        <f t="shared" si="137"/>
        <v>71000358,</v>
      </c>
      <c r="R829" t="s">
        <v>5108</v>
      </c>
      <c r="S829" t="str">
        <f t="shared" si="138"/>
        <v>Garden District</v>
      </c>
      <c r="T829" t="s">
        <v>5112</v>
      </c>
      <c r="U829" s="1" t="s">
        <v>5112</v>
      </c>
      <c r="V829" t="str">
        <f t="shared" si="139"/>
        <v>Bounded by Carondelet, Josephine, and Magazine Sts., and Louisiana Ave., New Orleans, LOUISIANA</v>
      </c>
      <c r="W829" s="4" t="s">
        <v>5112</v>
      </c>
      <c r="X829">
        <f t="shared" si="140"/>
        <v>29.929268</v>
      </c>
      <c r="Y829" t="s">
        <v>5112</v>
      </c>
      <c r="Z829">
        <f t="shared" si="141"/>
        <v>-90.091988000000001</v>
      </c>
      <c r="AA829" t="s">
        <v>11758</v>
      </c>
      <c r="AB829" s="5" t="str">
        <f t="shared" si="142"/>
        <v xml:space="preserve">[828, 828, 71000358,71000358,"Garden District", "", "Bounded by Carondelet, Josephine, and Magazine Sts., and Louisiana Ave., New Orleans, LOUISIANA", "29.929268", "-90.091988" ,[null, "", "", null, false], null], </v>
      </c>
    </row>
    <row r="830" spans="1:28">
      <c r="A830">
        <f t="shared" si="134"/>
        <v>829</v>
      </c>
      <c r="B830" s="1">
        <v>70000254</v>
      </c>
      <c r="C830" t="s">
        <v>8732</v>
      </c>
      <c r="D830" t="s">
        <v>11439</v>
      </c>
      <c r="E830" s="3" t="s">
        <v>7881</v>
      </c>
      <c r="F830" s="3" t="s">
        <v>9588</v>
      </c>
      <c r="G830" t="s">
        <v>5855</v>
      </c>
      <c r="H830">
        <v>19700415</v>
      </c>
      <c r="I830" t="s">
        <v>1431</v>
      </c>
      <c r="J830" s="2" t="str">
        <f t="shared" si="132"/>
        <v>Text</v>
      </c>
      <c r="K830" t="s">
        <v>1432</v>
      </c>
      <c r="L830" s="2" t="str">
        <f t="shared" si="133"/>
        <v>Photos</v>
      </c>
      <c r="M830">
        <v>29.955874999999999</v>
      </c>
      <c r="N830">
        <v>-90.065081000000006</v>
      </c>
      <c r="O830" t="str">
        <f t="shared" si="135"/>
        <v xml:space="preserve">[829, 829, </v>
      </c>
      <c r="P830" s="1" t="str">
        <f t="shared" si="136"/>
        <v>70000254,</v>
      </c>
      <c r="Q830" s="1" t="str">
        <f t="shared" si="137"/>
        <v>70000254,</v>
      </c>
      <c r="R830" t="s">
        <v>5108</v>
      </c>
      <c r="S830" t="str">
        <f t="shared" si="138"/>
        <v>Girod, Nicholas, House</v>
      </c>
      <c r="T830" t="s">
        <v>5112</v>
      </c>
      <c r="U830" s="1" t="s">
        <v>5112</v>
      </c>
      <c r="V830" t="str">
        <f t="shared" si="139"/>
        <v>500 Chartres St., New Orleans, LOUISIANA</v>
      </c>
      <c r="W830" s="4" t="s">
        <v>5112</v>
      </c>
      <c r="X830">
        <f t="shared" si="140"/>
        <v>29.955874999999999</v>
      </c>
      <c r="Y830" t="s">
        <v>5112</v>
      </c>
      <c r="Z830">
        <f t="shared" si="141"/>
        <v>-90.065081000000006</v>
      </c>
      <c r="AA830" t="s">
        <v>11758</v>
      </c>
      <c r="AB830" s="5" t="str">
        <f t="shared" si="142"/>
        <v xml:space="preserve">[829, 829, 70000254,70000254,"Girod, Nicholas, House", "", "500 Chartres St., New Orleans, LOUISIANA", "29.955875", "-90.065081" ,[null, "", "", null, false], null], </v>
      </c>
    </row>
    <row r="831" spans="1:28">
      <c r="A831">
        <f t="shared" si="134"/>
        <v>830</v>
      </c>
      <c r="B831" s="1">
        <v>71000359</v>
      </c>
      <c r="C831" t="s">
        <v>8732</v>
      </c>
      <c r="D831" t="s">
        <v>11439</v>
      </c>
      <c r="E831" s="3" t="s">
        <v>7881</v>
      </c>
      <c r="F831" s="3" t="s">
        <v>9589</v>
      </c>
      <c r="G831" t="s">
        <v>5856</v>
      </c>
      <c r="H831">
        <v>19710819</v>
      </c>
      <c r="I831" t="s">
        <v>1405</v>
      </c>
      <c r="J831" s="2" t="str">
        <f t="shared" si="132"/>
        <v>Text</v>
      </c>
      <c r="K831" t="s">
        <v>1406</v>
      </c>
      <c r="L831" s="2" t="str">
        <f t="shared" si="133"/>
        <v>Photos</v>
      </c>
      <c r="M831">
        <v>29.957225999999999</v>
      </c>
      <c r="N831">
        <v>-90.067612999999994</v>
      </c>
      <c r="O831" t="str">
        <f t="shared" si="135"/>
        <v xml:space="preserve">[830, 830, </v>
      </c>
      <c r="P831" s="1" t="str">
        <f t="shared" si="136"/>
        <v>71000359,</v>
      </c>
      <c r="Q831" s="1" t="str">
        <f t="shared" si="137"/>
        <v>71000359,</v>
      </c>
      <c r="R831" t="s">
        <v>5108</v>
      </c>
      <c r="S831" t="str">
        <f t="shared" si="138"/>
        <v>Hermann-Grima House</v>
      </c>
      <c r="T831" t="s">
        <v>5112</v>
      </c>
      <c r="U831" s="1" t="s">
        <v>5112</v>
      </c>
      <c r="V831" t="str">
        <f t="shared" si="139"/>
        <v>818--820 St. Louis St., New Orleans, LOUISIANA</v>
      </c>
      <c r="W831" s="4" t="s">
        <v>5112</v>
      </c>
      <c r="X831">
        <f t="shared" si="140"/>
        <v>29.957225999999999</v>
      </c>
      <c r="Y831" t="s">
        <v>5112</v>
      </c>
      <c r="Z831">
        <f t="shared" si="141"/>
        <v>-90.067612999999994</v>
      </c>
      <c r="AA831" t="s">
        <v>11758</v>
      </c>
      <c r="AB831" s="5" t="str">
        <f t="shared" si="142"/>
        <v xml:space="preserve">[830, 830, 71000359,71000359,"Hermann-Grima House", "", "818--820 St. Louis St., New Orleans, LOUISIANA", "29.957226", "-90.067613" ,[null, "", "", null, false], null], </v>
      </c>
    </row>
    <row r="832" spans="1:28">
      <c r="A832">
        <f t="shared" si="134"/>
        <v>831</v>
      </c>
      <c r="B832" s="1">
        <v>66000375</v>
      </c>
      <c r="C832" t="s">
        <v>8732</v>
      </c>
      <c r="D832" t="s">
        <v>11439</v>
      </c>
      <c r="E832" s="3" t="s">
        <v>7881</v>
      </c>
      <c r="F832" s="3" t="s">
        <v>9590</v>
      </c>
      <c r="G832" t="s">
        <v>5857</v>
      </c>
      <c r="H832">
        <v>19661015</v>
      </c>
      <c r="I832" t="s">
        <v>1409</v>
      </c>
      <c r="J832" s="2" t="str">
        <f t="shared" si="132"/>
        <v>Text</v>
      </c>
      <c r="K832" t="s">
        <v>1410</v>
      </c>
      <c r="L832" s="2" t="str">
        <f t="shared" si="133"/>
        <v>Photos</v>
      </c>
      <c r="M832">
        <v>29.963182</v>
      </c>
      <c r="N832">
        <v>-90.048691000000005</v>
      </c>
      <c r="O832" t="str">
        <f t="shared" si="135"/>
        <v xml:space="preserve">[831, 831, </v>
      </c>
      <c r="P832" s="1" t="str">
        <f t="shared" si="136"/>
        <v>66000375,</v>
      </c>
      <c r="Q832" s="1" t="str">
        <f t="shared" si="137"/>
        <v>66000375,</v>
      </c>
      <c r="R832" t="s">
        <v>5108</v>
      </c>
      <c r="S832" t="str">
        <f t="shared" si="138"/>
        <v>Jackson Square</v>
      </c>
      <c r="T832" t="s">
        <v>5112</v>
      </c>
      <c r="U832" s="1" t="s">
        <v>5112</v>
      </c>
      <c r="V832" t="str">
        <f t="shared" si="139"/>
        <v>Bounded by Decatur, St. Peter, St. Ann, and Chartres Sts., New Orleans, LOUISIANA</v>
      </c>
      <c r="W832" s="4" t="s">
        <v>5112</v>
      </c>
      <c r="X832">
        <f t="shared" si="140"/>
        <v>29.963182</v>
      </c>
      <c r="Y832" t="s">
        <v>5112</v>
      </c>
      <c r="Z832">
        <f t="shared" si="141"/>
        <v>-90.048691000000005</v>
      </c>
      <c r="AA832" t="s">
        <v>11758</v>
      </c>
      <c r="AB832" s="5" t="str">
        <f t="shared" si="142"/>
        <v xml:space="preserve">[831, 831, 66000375,66000375,"Jackson Square", "", "Bounded by Decatur, St. Peter, St. Ann, and Chartres Sts., New Orleans, LOUISIANA", "29.963182", "-90.048691" ,[null, "", "", null, false], null], </v>
      </c>
    </row>
    <row r="833" spans="1:28">
      <c r="A833">
        <f t="shared" si="134"/>
        <v>832</v>
      </c>
      <c r="B833" s="1">
        <v>70000255</v>
      </c>
      <c r="C833" t="s">
        <v>8732</v>
      </c>
      <c r="D833" t="s">
        <v>11439</v>
      </c>
      <c r="E833" s="3" t="s">
        <v>7881</v>
      </c>
      <c r="F833" s="3" t="s">
        <v>9591</v>
      </c>
      <c r="G833" t="s">
        <v>5858</v>
      </c>
      <c r="H833">
        <v>19700415</v>
      </c>
      <c r="I833" t="s">
        <v>1411</v>
      </c>
      <c r="J833" s="2" t="str">
        <f t="shared" ref="J833:J896" si="143">HYPERLINK(I833,"Text")</f>
        <v>Text</v>
      </c>
      <c r="K833" t="s">
        <v>1412</v>
      </c>
      <c r="L833" s="2" t="str">
        <f t="shared" ref="L833:L896" si="144">HYPERLINK(K833,"Photos")</f>
        <v>Photos</v>
      </c>
      <c r="M833">
        <v>29.961037000000001</v>
      </c>
      <c r="N833">
        <v>-90.063630000000003</v>
      </c>
      <c r="O833" t="str">
        <f t="shared" si="135"/>
        <v xml:space="preserve">[832, 832, </v>
      </c>
      <c r="P833" s="1" t="str">
        <f t="shared" si="136"/>
        <v>70000255,</v>
      </c>
      <c r="Q833" s="1" t="str">
        <f t="shared" si="137"/>
        <v>70000255,</v>
      </c>
      <c r="R833" t="s">
        <v>5108</v>
      </c>
      <c r="S833" t="str">
        <f t="shared" si="138"/>
        <v>Lafitte's Blacksmith Shop</v>
      </c>
      <c r="T833" t="s">
        <v>5112</v>
      </c>
      <c r="U833" s="1" t="s">
        <v>5112</v>
      </c>
      <c r="V833" t="str">
        <f t="shared" si="139"/>
        <v>941 Bourbon St., New Orleans, LOUISIANA</v>
      </c>
      <c r="W833" s="4" t="s">
        <v>5112</v>
      </c>
      <c r="X833">
        <f t="shared" si="140"/>
        <v>29.961037000000001</v>
      </c>
      <c r="Y833" t="s">
        <v>5112</v>
      </c>
      <c r="Z833">
        <f t="shared" si="141"/>
        <v>-90.063630000000003</v>
      </c>
      <c r="AA833" t="s">
        <v>11758</v>
      </c>
      <c r="AB833" s="5" t="str">
        <f t="shared" si="142"/>
        <v xml:space="preserve">[832, 832, 70000255,70000255,"Lafitte's Blacksmith Shop", "", "941 Bourbon St., New Orleans, LOUISIANA", "29.961037", "-90.06363" ,[null, "", "", null, false], null], </v>
      </c>
    </row>
    <row r="834" spans="1:28">
      <c r="A834">
        <f t="shared" si="134"/>
        <v>833</v>
      </c>
      <c r="B834" s="1">
        <v>70000255</v>
      </c>
      <c r="C834" t="s">
        <v>8732</v>
      </c>
      <c r="D834" t="s">
        <v>11439</v>
      </c>
      <c r="E834" s="3" t="s">
        <v>7881</v>
      </c>
      <c r="F834" s="3" t="s">
        <v>9591</v>
      </c>
      <c r="G834" t="s">
        <v>5858</v>
      </c>
      <c r="H834">
        <v>19700415</v>
      </c>
      <c r="I834" t="s">
        <v>1411</v>
      </c>
      <c r="J834" s="2" t="str">
        <f t="shared" si="143"/>
        <v>Text</v>
      </c>
      <c r="K834" t="s">
        <v>1412</v>
      </c>
      <c r="L834" s="2" t="str">
        <f t="shared" si="144"/>
        <v>Photos</v>
      </c>
      <c r="M834">
        <v>29.961037000000001</v>
      </c>
      <c r="N834">
        <v>-90.063630000000003</v>
      </c>
      <c r="O834" t="str">
        <f t="shared" si="135"/>
        <v xml:space="preserve">[833, 833, </v>
      </c>
      <c r="P834" s="1" t="str">
        <f t="shared" si="136"/>
        <v>70000255,</v>
      </c>
      <c r="Q834" s="1" t="str">
        <f t="shared" si="137"/>
        <v>70000255,</v>
      </c>
      <c r="R834" t="s">
        <v>5108</v>
      </c>
      <c r="S834" t="str">
        <f t="shared" si="138"/>
        <v>Lafitte's Blacksmith Shop</v>
      </c>
      <c r="T834" t="s">
        <v>5112</v>
      </c>
      <c r="U834" s="1" t="s">
        <v>5112</v>
      </c>
      <c r="V834" t="str">
        <f t="shared" si="139"/>
        <v>941 Bourbon St., New Orleans, LOUISIANA</v>
      </c>
      <c r="W834" s="4" t="s">
        <v>5112</v>
      </c>
      <c r="X834">
        <f t="shared" si="140"/>
        <v>29.961037000000001</v>
      </c>
      <c r="Y834" t="s">
        <v>5112</v>
      </c>
      <c r="Z834">
        <f t="shared" si="141"/>
        <v>-90.063630000000003</v>
      </c>
      <c r="AA834" t="s">
        <v>11758</v>
      </c>
      <c r="AB834" s="5" t="str">
        <f t="shared" si="142"/>
        <v xml:space="preserve">[833, 833, 70000255,70000255,"Lafitte's Blacksmith Shop", "", "941 Bourbon St., New Orleans, LOUISIANA", "29.961037", "-90.06363" ,[null, "", "", null, false], null], </v>
      </c>
    </row>
    <row r="835" spans="1:28">
      <c r="A835">
        <f t="shared" si="134"/>
        <v>834</v>
      </c>
      <c r="B835" s="1">
        <v>91001419</v>
      </c>
      <c r="C835" t="s">
        <v>8732</v>
      </c>
      <c r="D835" t="s">
        <v>11439</v>
      </c>
      <c r="E835" s="3" t="s">
        <v>7881</v>
      </c>
      <c r="F835" s="3" t="s">
        <v>9592</v>
      </c>
      <c r="G835" t="s">
        <v>5859</v>
      </c>
      <c r="H835">
        <v>19910920</v>
      </c>
      <c r="I835" t="s">
        <v>4707</v>
      </c>
      <c r="J835" s="2" t="str">
        <f t="shared" si="143"/>
        <v>Text</v>
      </c>
      <c r="K835" t="s">
        <v>4708</v>
      </c>
      <c r="L835" s="2" t="str">
        <f t="shared" si="144"/>
        <v>Photos</v>
      </c>
      <c r="M835">
        <v>29.976928999999998</v>
      </c>
      <c r="N835">
        <v>-90.123548999999997</v>
      </c>
      <c r="O835" t="str">
        <f t="shared" si="135"/>
        <v xml:space="preserve">[834, 834, </v>
      </c>
      <c r="P835" s="1" t="str">
        <f t="shared" si="136"/>
        <v>91001419,</v>
      </c>
      <c r="Q835" s="1" t="str">
        <f t="shared" si="137"/>
        <v>91001419,</v>
      </c>
      <c r="R835" t="s">
        <v>5108</v>
      </c>
      <c r="S835" t="str">
        <f t="shared" si="138"/>
        <v>Longue Vue House and Gardens</v>
      </c>
      <c r="T835" t="s">
        <v>5112</v>
      </c>
      <c r="U835" s="1" t="s">
        <v>5112</v>
      </c>
      <c r="V835" t="str">
        <f t="shared" si="139"/>
        <v>7 Bamboo Rd., New Orleans, LOUISIANA</v>
      </c>
      <c r="W835" s="4" t="s">
        <v>5112</v>
      </c>
      <c r="X835">
        <f t="shared" si="140"/>
        <v>29.976928999999998</v>
      </c>
      <c r="Y835" t="s">
        <v>5112</v>
      </c>
      <c r="Z835">
        <f t="shared" si="141"/>
        <v>-90.123548999999997</v>
      </c>
      <c r="AA835" t="s">
        <v>11758</v>
      </c>
      <c r="AB835" s="5" t="str">
        <f t="shared" si="142"/>
        <v xml:space="preserve">[834, 834, 91001419,91001419,"Longue Vue House and Gardens", "", "7 Bamboo Rd., New Orleans, LOUISIANA", "29.976929", "-90.123549" ,[null, "", "", null, false], null], </v>
      </c>
    </row>
    <row r="836" spans="1:28">
      <c r="A836">
        <f t="shared" si="134"/>
        <v>835</v>
      </c>
      <c r="B836" s="1">
        <v>83004387</v>
      </c>
      <c r="C836" t="s">
        <v>8732</v>
      </c>
      <c r="D836" t="s">
        <v>11439</v>
      </c>
      <c r="E836" s="3" t="s">
        <v>7881</v>
      </c>
      <c r="F836" s="3" t="s">
        <v>9593</v>
      </c>
      <c r="G836" t="s">
        <v>5860</v>
      </c>
      <c r="H836">
        <v>19830504</v>
      </c>
      <c r="I836" t="s">
        <v>1457</v>
      </c>
      <c r="J836" s="2" t="str">
        <f t="shared" si="143"/>
        <v>Text</v>
      </c>
      <c r="K836" t="s">
        <v>1458</v>
      </c>
      <c r="L836" s="2" t="str">
        <f t="shared" si="144"/>
        <v>Photos</v>
      </c>
      <c r="M836">
        <v>29.956026999999999</v>
      </c>
      <c r="N836">
        <v>-90.066865000000007</v>
      </c>
      <c r="O836" t="str">
        <f t="shared" si="135"/>
        <v xml:space="preserve">[835, 835, </v>
      </c>
      <c r="P836" s="1" t="str">
        <f t="shared" si="136"/>
        <v>83004387,</v>
      </c>
      <c r="Q836" s="1" t="str">
        <f t="shared" si="137"/>
        <v>83004387,</v>
      </c>
      <c r="R836" t="s">
        <v>5108</v>
      </c>
      <c r="S836" t="str">
        <f t="shared" si="138"/>
        <v>Louisiana State Bank Building</v>
      </c>
      <c r="T836" t="s">
        <v>5112</v>
      </c>
      <c r="U836" s="1" t="s">
        <v>5112</v>
      </c>
      <c r="V836" t="str">
        <f t="shared" si="139"/>
        <v>403--409 Royal St., New Orleans, LOUISIANA</v>
      </c>
      <c r="W836" s="4" t="s">
        <v>5112</v>
      </c>
      <c r="X836">
        <f t="shared" si="140"/>
        <v>29.956026999999999</v>
      </c>
      <c r="Y836" t="s">
        <v>5112</v>
      </c>
      <c r="Z836">
        <f t="shared" si="141"/>
        <v>-90.066865000000007</v>
      </c>
      <c r="AA836" t="s">
        <v>11758</v>
      </c>
      <c r="AB836" s="5" t="str">
        <f t="shared" si="142"/>
        <v xml:space="preserve">[835, 835, 83004387,83004387,"Louisiana State Bank Building", "", "403--409 Royal St., New Orleans, LOUISIANA", "29.956027", "-90.066865" ,[null, "", "", null, false], null], </v>
      </c>
    </row>
    <row r="837" spans="1:28">
      <c r="A837">
        <f t="shared" ref="A837:A900" si="145">A836+1</f>
        <v>836</v>
      </c>
      <c r="B837" s="1">
        <v>70000256</v>
      </c>
      <c r="C837" t="s">
        <v>8732</v>
      </c>
      <c r="D837" t="s">
        <v>11439</v>
      </c>
      <c r="E837" s="3" t="s">
        <v>7881</v>
      </c>
      <c r="F837" s="3" t="s">
        <v>9594</v>
      </c>
      <c r="G837" t="s">
        <v>5861</v>
      </c>
      <c r="H837">
        <v>19700415</v>
      </c>
      <c r="I837" t="s">
        <v>2648</v>
      </c>
      <c r="J837" s="2" t="str">
        <f t="shared" si="143"/>
        <v>Text</v>
      </c>
      <c r="K837" t="s">
        <v>2649</v>
      </c>
      <c r="L837" s="2" t="str">
        <f t="shared" si="144"/>
        <v>Photos</v>
      </c>
      <c r="M837">
        <v>29.959447000000001</v>
      </c>
      <c r="N837">
        <v>-90.063063999999997</v>
      </c>
      <c r="O837" t="str">
        <f t="shared" ref="O837:O900" si="146">"[" &amp;  A837 &amp; ", " &amp; A837 &amp; ", "</f>
        <v xml:space="preserve">[836, 836, </v>
      </c>
      <c r="P837" s="1" t="str">
        <f t="shared" ref="P837:P900" si="147">B837 &amp; ","</f>
        <v>70000256,</v>
      </c>
      <c r="Q837" s="1" t="str">
        <f t="shared" ref="Q837:Q900" si="148">B837 &amp; ","</f>
        <v>70000256,</v>
      </c>
      <c r="R837" t="s">
        <v>5108</v>
      </c>
      <c r="S837" t="str">
        <f t="shared" ref="S837:S900" si="149">F837</f>
        <v>Madame John's Legacy</v>
      </c>
      <c r="T837" t="s">
        <v>5112</v>
      </c>
      <c r="U837" s="1" t="s">
        <v>5112</v>
      </c>
      <c r="V837" t="str">
        <f t="shared" ref="V837:V900" si="150">G837 &amp; ", " &amp; E837 &amp; ", " &amp; C837</f>
        <v>632 Dumaine St., New Orleans, LOUISIANA</v>
      </c>
      <c r="W837" s="4" t="s">
        <v>5112</v>
      </c>
      <c r="X837">
        <f t="shared" ref="X837:X900" si="151">M837</f>
        <v>29.959447000000001</v>
      </c>
      <c r="Y837" t="s">
        <v>5112</v>
      </c>
      <c r="Z837">
        <f t="shared" ref="Z837:Z900" si="152">N837</f>
        <v>-90.063063999999997</v>
      </c>
      <c r="AA837" t="s">
        <v>11758</v>
      </c>
      <c r="AB837" s="5" t="str">
        <f t="shared" ref="AB837:AB900" si="153">O837&amp;P837&amp;Q837&amp;R837&amp;S837&amp;T837&amp;U837&amp;V837&amp;W837&amp;X837&amp;Y837&amp;Z837&amp;AA837</f>
        <v xml:space="preserve">[836, 836, 70000256,70000256,"Madame John's Legacy", "", "632 Dumaine St., New Orleans, LOUISIANA", "29.959447", "-90.063064" ,[null, "", "", null, false], null], </v>
      </c>
    </row>
    <row r="838" spans="1:28">
      <c r="A838">
        <f t="shared" si="145"/>
        <v>837</v>
      </c>
      <c r="B838" s="1">
        <v>77000675</v>
      </c>
      <c r="C838" t="s">
        <v>8732</v>
      </c>
      <c r="D838" t="s">
        <v>11439</v>
      </c>
      <c r="E838" s="3" t="s">
        <v>7881</v>
      </c>
      <c r="F838" s="3" t="s">
        <v>9595</v>
      </c>
      <c r="G838" t="s">
        <v>5862</v>
      </c>
      <c r="H838">
        <v>19771222</v>
      </c>
      <c r="I838" t="s">
        <v>1419</v>
      </c>
      <c r="J838" s="2" t="str">
        <f t="shared" si="143"/>
        <v>Text</v>
      </c>
      <c r="K838" t="s">
        <v>1420</v>
      </c>
      <c r="L838" s="2" t="str">
        <f t="shared" si="144"/>
        <v>Photos</v>
      </c>
      <c r="M838">
        <v>29.952216</v>
      </c>
      <c r="N838">
        <v>-90.071425000000005</v>
      </c>
      <c r="O838" t="str">
        <f t="shared" si="146"/>
        <v xml:space="preserve">[837, 837, </v>
      </c>
      <c r="P838" s="1" t="str">
        <f t="shared" si="147"/>
        <v>77000675,</v>
      </c>
      <c r="Q838" s="1" t="str">
        <f t="shared" si="148"/>
        <v>77000675,</v>
      </c>
      <c r="R838" t="s">
        <v>5108</v>
      </c>
      <c r="S838" t="str">
        <f t="shared" si="149"/>
        <v>New Orleans Cotton Exchange Building</v>
      </c>
      <c r="T838" t="s">
        <v>5112</v>
      </c>
      <c r="U838" s="1" t="s">
        <v>5112</v>
      </c>
      <c r="V838" t="str">
        <f t="shared" si="150"/>
        <v>231 Carondelet St., New Orleans, LOUISIANA</v>
      </c>
      <c r="W838" s="4" t="s">
        <v>5112</v>
      </c>
      <c r="X838">
        <f t="shared" si="151"/>
        <v>29.952216</v>
      </c>
      <c r="Y838" t="s">
        <v>5112</v>
      </c>
      <c r="Z838">
        <f t="shared" si="152"/>
        <v>-90.071425000000005</v>
      </c>
      <c r="AA838" t="s">
        <v>11758</v>
      </c>
      <c r="AB838" s="5" t="str">
        <f t="shared" si="153"/>
        <v xml:space="preserve">[837, 837, 77000675,77000675,"New Orleans Cotton Exchange Building", "", "231 Carondelet St., New Orleans, LOUISIANA", "29.952216", "-90.071425" ,[null, "", "", null, false], null], </v>
      </c>
    </row>
    <row r="839" spans="1:28">
      <c r="A839">
        <f t="shared" si="145"/>
        <v>838</v>
      </c>
      <c r="B839" s="1">
        <v>66000376</v>
      </c>
      <c r="C839" t="s">
        <v>8732</v>
      </c>
      <c r="D839" t="s">
        <v>11439</v>
      </c>
      <c r="E839" s="3" t="s">
        <v>7881</v>
      </c>
      <c r="F839" s="3" t="s">
        <v>9596</v>
      </c>
      <c r="G839" t="s">
        <v>5863</v>
      </c>
      <c r="H839">
        <v>19661015</v>
      </c>
      <c r="I839" t="s">
        <v>1451</v>
      </c>
      <c r="J839" s="2" t="str">
        <f t="shared" si="143"/>
        <v>Text</v>
      </c>
      <c r="K839" t="s">
        <v>1452</v>
      </c>
      <c r="L839" s="2" t="str">
        <f t="shared" si="144"/>
        <v>Photos</v>
      </c>
      <c r="M839">
        <v>29.960661000000002</v>
      </c>
      <c r="N839">
        <v>-90.060389000000001</v>
      </c>
      <c r="O839" t="str">
        <f t="shared" si="146"/>
        <v xml:space="preserve">[838, 838, </v>
      </c>
      <c r="P839" s="1" t="str">
        <f t="shared" si="147"/>
        <v>66000376,</v>
      </c>
      <c r="Q839" s="1" t="str">
        <f t="shared" si="148"/>
        <v>66000376,</v>
      </c>
      <c r="R839" t="s">
        <v>5108</v>
      </c>
      <c r="S839" t="str">
        <f t="shared" si="149"/>
        <v>Old Ursuline Convent</v>
      </c>
      <c r="T839" t="s">
        <v>5112</v>
      </c>
      <c r="U839" s="1" t="s">
        <v>5112</v>
      </c>
      <c r="V839" t="str">
        <f t="shared" si="150"/>
        <v>1114 Chartres St., New Orleans, LOUISIANA</v>
      </c>
      <c r="W839" s="4" t="s">
        <v>5112</v>
      </c>
      <c r="X839">
        <f t="shared" si="151"/>
        <v>29.960661000000002</v>
      </c>
      <c r="Y839" t="s">
        <v>5112</v>
      </c>
      <c r="Z839">
        <f t="shared" si="152"/>
        <v>-90.060389000000001</v>
      </c>
      <c r="AA839" t="s">
        <v>11758</v>
      </c>
      <c r="AB839" s="5" t="str">
        <f t="shared" si="153"/>
        <v xml:space="preserve">[838, 838, 66000376,66000376,"Old Ursuline Convent", "", "1114 Chartres St., New Orleans, LOUISIANA", "29.960661", "-90.060389" ,[null, "", "", null, false], null], </v>
      </c>
    </row>
    <row r="840" spans="1:28">
      <c r="A840">
        <f t="shared" si="145"/>
        <v>839</v>
      </c>
      <c r="B840" s="1">
        <v>74000934</v>
      </c>
      <c r="C840" t="s">
        <v>8732</v>
      </c>
      <c r="D840" t="s">
        <v>11439</v>
      </c>
      <c r="E840" s="3" t="s">
        <v>7881</v>
      </c>
      <c r="F840" s="3" t="s">
        <v>9597</v>
      </c>
      <c r="G840" t="s">
        <v>5864</v>
      </c>
      <c r="H840">
        <v>19740530</v>
      </c>
      <c r="I840" t="s">
        <v>1437</v>
      </c>
      <c r="J840" s="2" t="str">
        <f t="shared" si="143"/>
        <v>Text</v>
      </c>
      <c r="K840" t="s">
        <v>1438</v>
      </c>
      <c r="L840" s="2" t="str">
        <f t="shared" si="144"/>
        <v>Photos</v>
      </c>
      <c r="M840">
        <v>29.956752999999999</v>
      </c>
      <c r="N840">
        <v>-90.063059999999993</v>
      </c>
      <c r="O840" t="str">
        <f t="shared" si="146"/>
        <v xml:space="preserve">[839, 839, </v>
      </c>
      <c r="P840" s="1" t="str">
        <f t="shared" si="147"/>
        <v>74000934,</v>
      </c>
      <c r="Q840" s="1" t="str">
        <f t="shared" si="148"/>
        <v>74000934,</v>
      </c>
      <c r="R840" t="s">
        <v>5108</v>
      </c>
      <c r="S840" t="str">
        <f t="shared" si="149"/>
        <v>Pontalba Buildings</v>
      </c>
      <c r="T840" t="s">
        <v>5112</v>
      </c>
      <c r="U840" s="1" t="s">
        <v>5112</v>
      </c>
      <c r="V840" t="str">
        <f t="shared" si="150"/>
        <v>500 St. Ann St. and 500 St. Peter St., New Orleans, LOUISIANA</v>
      </c>
      <c r="W840" s="4" t="s">
        <v>5112</v>
      </c>
      <c r="X840">
        <f t="shared" si="151"/>
        <v>29.956752999999999</v>
      </c>
      <c r="Y840" t="s">
        <v>5112</v>
      </c>
      <c r="Z840">
        <f t="shared" si="152"/>
        <v>-90.063059999999993</v>
      </c>
      <c r="AA840" t="s">
        <v>11758</v>
      </c>
      <c r="AB840" s="5" t="str">
        <f t="shared" si="153"/>
        <v xml:space="preserve">[839, 839, 74000934,74000934,"Pontalba Buildings", "", "500 St. Ann St. and 500 St. Peter St., New Orleans, LOUISIANA", "29.956753", "-90.06306" ,[null, "", "", null, false], null], </v>
      </c>
    </row>
    <row r="841" spans="1:28">
      <c r="A841">
        <f t="shared" si="145"/>
        <v>840</v>
      </c>
      <c r="B841" s="1">
        <v>70000257</v>
      </c>
      <c r="C841" t="s">
        <v>8732</v>
      </c>
      <c r="D841" t="s">
        <v>11439</v>
      </c>
      <c r="E841" s="3" t="s">
        <v>7881</v>
      </c>
      <c r="F841" s="3" t="s">
        <v>9598</v>
      </c>
      <c r="G841" t="s">
        <v>5865</v>
      </c>
      <c r="H841">
        <v>19700415</v>
      </c>
      <c r="I841" t="s">
        <v>2658</v>
      </c>
      <c r="J841" s="2" t="str">
        <f t="shared" si="143"/>
        <v>Text</v>
      </c>
      <c r="K841" t="s">
        <v>2659</v>
      </c>
      <c r="L841" s="2" t="str">
        <f t="shared" si="144"/>
        <v>Photos</v>
      </c>
      <c r="M841">
        <v>29.957953</v>
      </c>
      <c r="N841">
        <v>-90.063378</v>
      </c>
      <c r="O841" t="str">
        <f t="shared" si="146"/>
        <v xml:space="preserve">[840, 840, </v>
      </c>
      <c r="P841" s="1" t="str">
        <f t="shared" si="147"/>
        <v>70000257,</v>
      </c>
      <c r="Q841" s="1" t="str">
        <f t="shared" si="148"/>
        <v>70000257,</v>
      </c>
      <c r="R841" t="s">
        <v>5108</v>
      </c>
      <c r="S841" t="str">
        <f t="shared" si="149"/>
        <v>Presbytere, The</v>
      </c>
      <c r="T841" t="s">
        <v>5112</v>
      </c>
      <c r="U841" s="1" t="s">
        <v>5112</v>
      </c>
      <c r="V841" t="str">
        <f t="shared" si="150"/>
        <v>751 Chartres St., New Orleans, LOUISIANA</v>
      </c>
      <c r="W841" s="4" t="s">
        <v>5112</v>
      </c>
      <c r="X841">
        <f t="shared" si="151"/>
        <v>29.957953</v>
      </c>
      <c r="Y841" t="s">
        <v>5112</v>
      </c>
      <c r="Z841">
        <f t="shared" si="152"/>
        <v>-90.063378</v>
      </c>
      <c r="AA841" t="s">
        <v>11758</v>
      </c>
      <c r="AB841" s="5" t="str">
        <f t="shared" si="153"/>
        <v xml:space="preserve">[840, 840, 70000257,70000257,"Presbytere, The", "", "751 Chartres St., New Orleans, LOUISIANA", "29.957953", "-90.063378" ,[null, "", "", null, false], null], </v>
      </c>
    </row>
    <row r="842" spans="1:28">
      <c r="A842">
        <f t="shared" si="145"/>
        <v>841</v>
      </c>
      <c r="B842" s="1">
        <v>73000872</v>
      </c>
      <c r="C842" t="s">
        <v>8732</v>
      </c>
      <c r="D842" t="s">
        <v>11439</v>
      </c>
      <c r="E842" s="3" t="s">
        <v>7881</v>
      </c>
      <c r="F842" s="3" t="s">
        <v>9599</v>
      </c>
      <c r="G842" t="s">
        <v>5866</v>
      </c>
      <c r="H842">
        <v>19730522</v>
      </c>
      <c r="I842" t="s">
        <v>4887</v>
      </c>
      <c r="J842" s="2" t="str">
        <f t="shared" si="143"/>
        <v>Text</v>
      </c>
      <c r="K842" t="s">
        <v>4888</v>
      </c>
      <c r="L842" s="2" t="str">
        <f t="shared" si="144"/>
        <v>Photos</v>
      </c>
      <c r="M842">
        <v>29.929722999999999</v>
      </c>
      <c r="N842">
        <v>-90.074658999999997</v>
      </c>
      <c r="O842" t="str">
        <f t="shared" si="146"/>
        <v xml:space="preserve">[841, 841, </v>
      </c>
      <c r="P842" s="1" t="str">
        <f t="shared" si="147"/>
        <v>73000872,</v>
      </c>
      <c r="Q842" s="1" t="str">
        <f t="shared" si="148"/>
        <v>73000872,</v>
      </c>
      <c r="R842" t="s">
        <v>5108</v>
      </c>
      <c r="S842" t="str">
        <f t="shared" si="149"/>
        <v>St. Alphonsus Church</v>
      </c>
      <c r="T842" t="s">
        <v>5112</v>
      </c>
      <c r="U842" s="1" t="s">
        <v>5112</v>
      </c>
      <c r="V842" t="str">
        <f t="shared" si="150"/>
        <v>2029 Constance St., New Orleans, LOUISIANA</v>
      </c>
      <c r="W842" s="4" t="s">
        <v>5112</v>
      </c>
      <c r="X842">
        <f t="shared" si="151"/>
        <v>29.929722999999999</v>
      </c>
      <c r="Y842" t="s">
        <v>5112</v>
      </c>
      <c r="Z842">
        <f t="shared" si="152"/>
        <v>-90.074658999999997</v>
      </c>
      <c r="AA842" t="s">
        <v>11758</v>
      </c>
      <c r="AB842" s="5" t="str">
        <f t="shared" si="153"/>
        <v xml:space="preserve">[841, 841, 73000872,73000872,"St. Alphonsus Church", "", "2029 Constance St., New Orleans, LOUISIANA", "29.929723", "-90.074659" ,[null, "", "", null, false], null], </v>
      </c>
    </row>
    <row r="843" spans="1:28">
      <c r="A843">
        <f t="shared" si="145"/>
        <v>842</v>
      </c>
      <c r="B843" s="1">
        <v>71000361</v>
      </c>
      <c r="C843" t="s">
        <v>8732</v>
      </c>
      <c r="D843" t="s">
        <v>11439</v>
      </c>
      <c r="E843" s="3" t="s">
        <v>7881</v>
      </c>
      <c r="F843" s="3" t="s">
        <v>9600</v>
      </c>
      <c r="G843" t="s">
        <v>5867</v>
      </c>
      <c r="H843">
        <v>19710812</v>
      </c>
      <c r="I843" t="s">
        <v>2650</v>
      </c>
      <c r="J843" s="2" t="str">
        <f t="shared" si="143"/>
        <v>Text</v>
      </c>
      <c r="K843" t="s">
        <v>2651</v>
      </c>
      <c r="L843" s="2" t="str">
        <f t="shared" si="144"/>
        <v>Photos</v>
      </c>
      <c r="M843">
        <v>29.929659000000001</v>
      </c>
      <c r="N843">
        <v>-90.07432</v>
      </c>
      <c r="O843" t="str">
        <f t="shared" si="146"/>
        <v xml:space="preserve">[842, 842, </v>
      </c>
      <c r="P843" s="1" t="str">
        <f t="shared" si="147"/>
        <v>71000361,</v>
      </c>
      <c r="Q843" s="1" t="str">
        <f t="shared" si="148"/>
        <v>71000361,</v>
      </c>
      <c r="R843" t="s">
        <v>5108</v>
      </c>
      <c r="S843" t="str">
        <f t="shared" si="149"/>
        <v>St. Mary's Assumption Church</v>
      </c>
      <c r="T843" t="s">
        <v>5112</v>
      </c>
      <c r="U843" s="1" t="s">
        <v>5112</v>
      </c>
      <c r="V843" t="str">
        <f t="shared" si="150"/>
        <v>2030 Constance St., New Orleans, LOUISIANA</v>
      </c>
      <c r="W843" s="4" t="s">
        <v>5112</v>
      </c>
      <c r="X843">
        <f t="shared" si="151"/>
        <v>29.929659000000001</v>
      </c>
      <c r="Y843" t="s">
        <v>5112</v>
      </c>
      <c r="Z843">
        <f t="shared" si="152"/>
        <v>-90.07432</v>
      </c>
      <c r="AA843" t="s">
        <v>11758</v>
      </c>
      <c r="AB843" s="5" t="str">
        <f t="shared" si="153"/>
        <v xml:space="preserve">[842, 842, 71000361,71000361,"St. Mary's Assumption Church", "", "2030 Constance St., New Orleans, LOUISIANA", "29.929659", "-90.07432" ,[null, "", "", null, false], null], </v>
      </c>
    </row>
    <row r="844" spans="1:28">
      <c r="A844">
        <f t="shared" si="145"/>
        <v>843</v>
      </c>
      <c r="B844" s="1">
        <v>74000936</v>
      </c>
      <c r="C844" t="s">
        <v>8732</v>
      </c>
      <c r="D844" t="s">
        <v>11439</v>
      </c>
      <c r="E844" s="3" t="s">
        <v>7881</v>
      </c>
      <c r="F844" s="3" t="s">
        <v>9601</v>
      </c>
      <c r="G844" t="s">
        <v>5868</v>
      </c>
      <c r="H844">
        <v>19740530</v>
      </c>
      <c r="I844" t="s">
        <v>1439</v>
      </c>
      <c r="J844" s="2" t="str">
        <f t="shared" si="143"/>
        <v>Text</v>
      </c>
      <c r="K844" t="s">
        <v>1440</v>
      </c>
      <c r="L844" s="2" t="str">
        <f t="shared" si="144"/>
        <v>Photos</v>
      </c>
      <c r="M844">
        <v>29.946580999999998</v>
      </c>
      <c r="N844">
        <v>-90.069749999999999</v>
      </c>
      <c r="O844" t="str">
        <f t="shared" si="146"/>
        <v xml:space="preserve">[843, 843, </v>
      </c>
      <c r="P844" s="1" t="str">
        <f t="shared" si="147"/>
        <v>74000936,</v>
      </c>
      <c r="Q844" s="1" t="str">
        <f t="shared" si="148"/>
        <v>74000936,</v>
      </c>
      <c r="R844" t="s">
        <v>5108</v>
      </c>
      <c r="S844" t="str">
        <f t="shared" si="149"/>
        <v>St. Patrick's Church</v>
      </c>
      <c r="T844" t="s">
        <v>5112</v>
      </c>
      <c r="U844" s="1" t="s">
        <v>5112</v>
      </c>
      <c r="V844" t="str">
        <f t="shared" si="150"/>
        <v>724 Camp St., New Orleans, LOUISIANA</v>
      </c>
      <c r="W844" s="4" t="s">
        <v>5112</v>
      </c>
      <c r="X844">
        <f t="shared" si="151"/>
        <v>29.946580999999998</v>
      </c>
      <c r="Y844" t="s">
        <v>5112</v>
      </c>
      <c r="Z844">
        <f t="shared" si="152"/>
        <v>-90.069749999999999</v>
      </c>
      <c r="AA844" t="s">
        <v>11758</v>
      </c>
      <c r="AB844" s="5" t="str">
        <f t="shared" si="153"/>
        <v xml:space="preserve">[843, 843, 74000936,74000936,"St. Patrick's Church", "", "724 Camp St., New Orleans, LOUISIANA", "29.946581", "-90.06975" ,[null, "", "", null, false], null], </v>
      </c>
    </row>
    <row r="845" spans="1:28">
      <c r="A845">
        <f t="shared" si="145"/>
        <v>844</v>
      </c>
      <c r="B845" s="1">
        <v>74000938</v>
      </c>
      <c r="C845" t="s">
        <v>8732</v>
      </c>
      <c r="D845" t="s">
        <v>11439</v>
      </c>
      <c r="E845" s="3" t="s">
        <v>7881</v>
      </c>
      <c r="F845" s="3" t="s">
        <v>8979</v>
      </c>
      <c r="G845" t="s">
        <v>5869</v>
      </c>
      <c r="H845">
        <v>19740717</v>
      </c>
      <c r="I845" t="s">
        <v>1447</v>
      </c>
      <c r="J845" s="2" t="str">
        <f t="shared" si="143"/>
        <v>Text</v>
      </c>
      <c r="K845" t="s">
        <v>1448</v>
      </c>
      <c r="L845" s="2" t="str">
        <f t="shared" si="144"/>
        <v>Photos</v>
      </c>
      <c r="M845">
        <v>29.952103999999999</v>
      </c>
      <c r="N845">
        <v>-90.066328999999996</v>
      </c>
      <c r="O845" t="str">
        <f t="shared" si="146"/>
        <v xml:space="preserve">[844, 844, </v>
      </c>
      <c r="P845" s="1" t="str">
        <f t="shared" si="147"/>
        <v>74000938,</v>
      </c>
      <c r="Q845" s="1" t="str">
        <f t="shared" si="148"/>
        <v>74000938,</v>
      </c>
      <c r="R845" t="s">
        <v>5108</v>
      </c>
      <c r="S845" t="str">
        <f t="shared" si="149"/>
        <v>U.S. Customhouse</v>
      </c>
      <c r="T845" t="s">
        <v>5112</v>
      </c>
      <c r="U845" s="1" t="s">
        <v>5112</v>
      </c>
      <c r="V845" t="str">
        <f t="shared" si="150"/>
        <v>423 Canal St., New Orleans, LOUISIANA</v>
      </c>
      <c r="W845" s="4" t="s">
        <v>5112</v>
      </c>
      <c r="X845">
        <f t="shared" si="151"/>
        <v>29.952103999999999</v>
      </c>
      <c r="Y845" t="s">
        <v>5112</v>
      </c>
      <c r="Z845">
        <f t="shared" si="152"/>
        <v>-90.066328999999996</v>
      </c>
      <c r="AA845" t="s">
        <v>11758</v>
      </c>
      <c r="AB845" s="5" t="str">
        <f t="shared" si="153"/>
        <v xml:space="preserve">[844, 844, 74000938,74000938,"U.S. Customhouse", "", "423 Canal St., New Orleans, LOUISIANA", "29.952104", "-90.066329" ,[null, "", "", null, false], null], </v>
      </c>
    </row>
    <row r="846" spans="1:28">
      <c r="A846">
        <f t="shared" si="145"/>
        <v>845</v>
      </c>
      <c r="B846" s="1">
        <v>73000875</v>
      </c>
      <c r="C846" t="s">
        <v>8732</v>
      </c>
      <c r="D846" t="s">
        <v>11439</v>
      </c>
      <c r="E846" s="3" t="s">
        <v>7881</v>
      </c>
      <c r="F846" s="3" t="s">
        <v>9602</v>
      </c>
      <c r="G846" t="s">
        <v>5870</v>
      </c>
      <c r="H846">
        <v>19730330</v>
      </c>
      <c r="I846" t="s">
        <v>1449</v>
      </c>
      <c r="J846" s="2" t="str">
        <f t="shared" si="143"/>
        <v>Text</v>
      </c>
      <c r="K846" t="s">
        <v>1450</v>
      </c>
      <c r="L846" s="2" t="str">
        <f t="shared" si="144"/>
        <v>Photos</v>
      </c>
      <c r="M846">
        <v>29.961407999999999</v>
      </c>
      <c r="N846">
        <v>-90.057241000000005</v>
      </c>
      <c r="O846" t="str">
        <f t="shared" si="146"/>
        <v xml:space="preserve">[845, 845, </v>
      </c>
      <c r="P846" s="1" t="str">
        <f t="shared" si="147"/>
        <v>73000875,</v>
      </c>
      <c r="Q846" s="1" t="str">
        <f t="shared" si="148"/>
        <v>73000875,</v>
      </c>
      <c r="R846" t="s">
        <v>5108</v>
      </c>
      <c r="S846" t="str">
        <f t="shared" si="149"/>
        <v>U.S. Mint, New Orleans Branch</v>
      </c>
      <c r="T846" t="s">
        <v>5112</v>
      </c>
      <c r="U846" s="1" t="s">
        <v>5112</v>
      </c>
      <c r="V846" t="str">
        <f t="shared" si="150"/>
        <v>420 Esplanade Ave., New Orleans, LOUISIANA</v>
      </c>
      <c r="W846" s="4" t="s">
        <v>5112</v>
      </c>
      <c r="X846">
        <f t="shared" si="151"/>
        <v>29.961407999999999</v>
      </c>
      <c r="Y846" t="s">
        <v>5112</v>
      </c>
      <c r="Z846">
        <f t="shared" si="152"/>
        <v>-90.057241000000005</v>
      </c>
      <c r="AA846" t="s">
        <v>11758</v>
      </c>
      <c r="AB846" s="5" t="str">
        <f t="shared" si="153"/>
        <v xml:space="preserve">[845, 845, 73000875,73000875,"U.S. Mint, New Orleans Branch", "", "420 Esplanade Ave., New Orleans, LOUISIANA", "29.961408", "-90.057241" ,[null, "", "", null, false], null], </v>
      </c>
    </row>
    <row r="847" spans="1:28">
      <c r="A847">
        <f t="shared" si="145"/>
        <v>846</v>
      </c>
      <c r="B847" s="1">
        <v>90000334</v>
      </c>
      <c r="C847" t="s">
        <v>8732</v>
      </c>
      <c r="D847" t="s">
        <v>11439</v>
      </c>
      <c r="E847" s="3" t="s">
        <v>7881</v>
      </c>
      <c r="F847" s="3" t="s">
        <v>9603</v>
      </c>
      <c r="G847" t="s">
        <v>5871</v>
      </c>
      <c r="H847">
        <v>19900621</v>
      </c>
      <c r="I847" t="s">
        <v>3612</v>
      </c>
      <c r="J847" s="2" t="str">
        <f t="shared" si="143"/>
        <v>Text</v>
      </c>
      <c r="K847" t="s">
        <v>3613</v>
      </c>
      <c r="L847" s="2" t="str">
        <f t="shared" si="144"/>
        <v>Photos</v>
      </c>
      <c r="M847">
        <v>29.909355000000001</v>
      </c>
      <c r="N847">
        <v>-90.148948000000004</v>
      </c>
      <c r="O847" t="str">
        <f t="shared" si="146"/>
        <v xml:space="preserve">[846, 846, </v>
      </c>
      <c r="P847" s="1" t="str">
        <f t="shared" si="147"/>
        <v>90000334,</v>
      </c>
      <c r="Q847" s="1" t="str">
        <f t="shared" si="148"/>
        <v>90000334,</v>
      </c>
      <c r="R847" t="s">
        <v>5108</v>
      </c>
      <c r="S847" t="str">
        <f t="shared" si="149"/>
        <v>USS CABOT (CVL-28)</v>
      </c>
      <c r="T847" t="s">
        <v>5112</v>
      </c>
      <c r="U847" s="1" t="s">
        <v>5112</v>
      </c>
      <c r="V847" t="str">
        <f t="shared" si="150"/>
        <v>Foot of Jackson St., New Orleans, LOUISIANA</v>
      </c>
      <c r="W847" s="4" t="s">
        <v>5112</v>
      </c>
      <c r="X847">
        <f t="shared" si="151"/>
        <v>29.909355000000001</v>
      </c>
      <c r="Y847" t="s">
        <v>5112</v>
      </c>
      <c r="Z847">
        <f t="shared" si="152"/>
        <v>-90.148948000000004</v>
      </c>
      <c r="AA847" t="s">
        <v>11758</v>
      </c>
      <c r="AB847" s="5" t="str">
        <f t="shared" si="153"/>
        <v xml:space="preserve">[846, 846, 90000334,90000334,"USS CABOT (CVL-28)", "", "Foot of Jackson St., New Orleans, LOUISIANA", "29.909355", "-90.148948" ,[null, "", "", null, false], null], </v>
      </c>
    </row>
    <row r="848" spans="1:28">
      <c r="A848">
        <f t="shared" si="145"/>
        <v>847</v>
      </c>
      <c r="B848" s="1">
        <v>66000377</v>
      </c>
      <c r="C848" t="s">
        <v>8732</v>
      </c>
      <c r="D848" t="s">
        <v>11439</v>
      </c>
      <c r="E848" s="3" t="s">
        <v>7881</v>
      </c>
      <c r="F848" s="3" t="s">
        <v>9604</v>
      </c>
      <c r="G848" t="s">
        <v>5872</v>
      </c>
      <c r="H848">
        <v>19661015</v>
      </c>
      <c r="I848" t="s">
        <v>4190</v>
      </c>
      <c r="J848" s="2" t="str">
        <f t="shared" si="143"/>
        <v>Text</v>
      </c>
      <c r="K848" t="s">
        <v>4191</v>
      </c>
      <c r="L848" s="2" t="str">
        <f t="shared" si="144"/>
        <v>Photos</v>
      </c>
      <c r="M848">
        <v>29.972624</v>
      </c>
      <c r="N848">
        <v>-90.073476999999997</v>
      </c>
      <c r="O848" t="str">
        <f t="shared" si="146"/>
        <v xml:space="preserve">[847, 847, </v>
      </c>
      <c r="P848" s="1" t="str">
        <f t="shared" si="147"/>
        <v>66000377,</v>
      </c>
      <c r="Q848" s="1" t="str">
        <f t="shared" si="148"/>
        <v>66000377,</v>
      </c>
      <c r="R848" t="s">
        <v>5108</v>
      </c>
      <c r="S848" t="str">
        <f t="shared" si="149"/>
        <v>Vieux Carre Historic District</v>
      </c>
      <c r="T848" t="s">
        <v>5112</v>
      </c>
      <c r="U848" s="1" t="s">
        <v>5112</v>
      </c>
      <c r="V848" t="str">
        <f t="shared" si="150"/>
        <v>Bounded by the Mississippi River, Rampart and Canal Sts., and Esplanade Ave., New Orleans, LOUISIANA</v>
      </c>
      <c r="W848" s="4" t="s">
        <v>5112</v>
      </c>
      <c r="X848">
        <f t="shared" si="151"/>
        <v>29.972624</v>
      </c>
      <c r="Y848" t="s">
        <v>5112</v>
      </c>
      <c r="Z848">
        <f t="shared" si="152"/>
        <v>-90.073476999999997</v>
      </c>
      <c r="AA848" t="s">
        <v>11758</v>
      </c>
      <c r="AB848" s="5" t="str">
        <f t="shared" si="153"/>
        <v xml:space="preserve">[847, 847, 66000377,66000377,"Vieux Carre Historic District", "", "Bounded by the Mississippi River, Rampart and Canal Sts., and Esplanade Ave., New Orleans, LOUISIANA", "29.972624", "-90.073477" ,[null, "", "", null, false], null], </v>
      </c>
    </row>
    <row r="849" spans="1:28">
      <c r="A849">
        <f t="shared" si="145"/>
        <v>848</v>
      </c>
      <c r="B849" s="1">
        <v>66000378</v>
      </c>
      <c r="C849" t="s">
        <v>8732</v>
      </c>
      <c r="D849" t="s">
        <v>11440</v>
      </c>
      <c r="E849" s="3" t="s">
        <v>7503</v>
      </c>
      <c r="F849" s="3" t="s">
        <v>9605</v>
      </c>
      <c r="G849" t="s">
        <v>5114</v>
      </c>
      <c r="H849">
        <v>19661015</v>
      </c>
      <c r="I849" t="s">
        <v>4192</v>
      </c>
      <c r="J849" s="2" t="str">
        <f t="shared" si="143"/>
        <v>Text</v>
      </c>
      <c r="K849" t="s">
        <v>4193</v>
      </c>
      <c r="L849" s="2" t="str">
        <f t="shared" si="144"/>
        <v>Photos</v>
      </c>
      <c r="M849">
        <v>29.645833</v>
      </c>
      <c r="N849">
        <v>-89.939722000000003</v>
      </c>
      <c r="O849" t="str">
        <f t="shared" si="146"/>
        <v xml:space="preserve">[848, 848, </v>
      </c>
      <c r="P849" s="1" t="str">
        <f t="shared" si="147"/>
        <v>66000378,</v>
      </c>
      <c r="Q849" s="1" t="str">
        <f t="shared" si="148"/>
        <v>66000378,</v>
      </c>
      <c r="R849" t="s">
        <v>5108</v>
      </c>
      <c r="S849" t="str">
        <f t="shared" si="149"/>
        <v>Fort De La Boulaye Site</v>
      </c>
      <c r="T849" t="s">
        <v>5112</v>
      </c>
      <c r="U849" s="1" t="s">
        <v>5112</v>
      </c>
      <c r="V849" t="str">
        <f t="shared" si="150"/>
        <v>Address Restricted, Phoenix, LOUISIANA</v>
      </c>
      <c r="W849" s="4" t="s">
        <v>5112</v>
      </c>
      <c r="X849">
        <f t="shared" si="151"/>
        <v>29.645833</v>
      </c>
      <c r="Y849" t="s">
        <v>5112</v>
      </c>
      <c r="Z849">
        <f t="shared" si="152"/>
        <v>-89.939722000000003</v>
      </c>
      <c r="AA849" t="s">
        <v>11758</v>
      </c>
      <c r="AB849" s="5" t="str">
        <f t="shared" si="153"/>
        <v xml:space="preserve">[848, 848, 66000378,66000378,"Fort De La Boulaye Site", "", "Address Restricted, Phoenix, LOUISIANA", "29.645833", "-89.939722" ,[null, "", "", null, false], null], </v>
      </c>
    </row>
    <row r="850" spans="1:28">
      <c r="A850">
        <f t="shared" si="145"/>
        <v>849</v>
      </c>
      <c r="B850" s="1">
        <v>66000379</v>
      </c>
      <c r="C850" t="s">
        <v>8732</v>
      </c>
      <c r="D850" t="s">
        <v>11440</v>
      </c>
      <c r="E850" s="3" t="s">
        <v>7882</v>
      </c>
      <c r="F850" s="3" t="s">
        <v>9606</v>
      </c>
      <c r="G850" t="s">
        <v>5873</v>
      </c>
      <c r="H850">
        <v>19661015</v>
      </c>
      <c r="I850" t="s">
        <v>1395</v>
      </c>
      <c r="J850" s="2" t="str">
        <f t="shared" si="143"/>
        <v>Text</v>
      </c>
      <c r="K850" t="s">
        <v>1396</v>
      </c>
      <c r="L850" s="2" t="str">
        <f t="shared" si="144"/>
        <v>Photos</v>
      </c>
      <c r="M850">
        <v>29.339386000000001</v>
      </c>
      <c r="N850">
        <v>-89.476723000000007</v>
      </c>
      <c r="O850" t="str">
        <f t="shared" si="146"/>
        <v xml:space="preserve">[849, 849, </v>
      </c>
      <c r="P850" s="1" t="str">
        <f t="shared" si="147"/>
        <v>66000379,</v>
      </c>
      <c r="Q850" s="1" t="str">
        <f t="shared" si="148"/>
        <v>66000379,</v>
      </c>
      <c r="R850" t="s">
        <v>5108</v>
      </c>
      <c r="S850" t="str">
        <f t="shared" si="149"/>
        <v>Fort Jackson</v>
      </c>
      <c r="T850" t="s">
        <v>5112</v>
      </c>
      <c r="U850" s="1" t="s">
        <v>5112</v>
      </c>
      <c r="V850" t="str">
        <f t="shared" si="150"/>
        <v>2.5 mi. SE of Triumph on LA 23, W bank of Mississippi River, Triumph, LOUISIANA</v>
      </c>
      <c r="W850" s="4" t="s">
        <v>5112</v>
      </c>
      <c r="X850">
        <f t="shared" si="151"/>
        <v>29.339386000000001</v>
      </c>
      <c r="Y850" t="s">
        <v>5112</v>
      </c>
      <c r="Z850">
        <f t="shared" si="152"/>
        <v>-89.476723000000007</v>
      </c>
      <c r="AA850" t="s">
        <v>11758</v>
      </c>
      <c r="AB850" s="5" t="str">
        <f t="shared" si="153"/>
        <v xml:space="preserve">[849, 849, 66000379,66000379,"Fort Jackson", "", "2.5 mi. SE of Triumph on LA 23, W bank of Mississippi River, Triumph, LOUISIANA", "29.339386", "-89.476723" ,[null, "", "", null, false], null], </v>
      </c>
    </row>
    <row r="851" spans="1:28">
      <c r="A851">
        <f t="shared" si="145"/>
        <v>850</v>
      </c>
      <c r="B851" s="1">
        <v>66000380</v>
      </c>
      <c r="C851" t="s">
        <v>8732</v>
      </c>
      <c r="D851" t="s">
        <v>11440</v>
      </c>
      <c r="E851" s="3" t="s">
        <v>7882</v>
      </c>
      <c r="F851" s="3" t="s">
        <v>9607</v>
      </c>
      <c r="G851" t="s">
        <v>5874</v>
      </c>
      <c r="H851">
        <v>19661015</v>
      </c>
      <c r="I851" t="s">
        <v>1399</v>
      </c>
      <c r="J851" s="2" t="str">
        <f t="shared" si="143"/>
        <v>Text</v>
      </c>
      <c r="K851" t="s">
        <v>1400</v>
      </c>
      <c r="L851" s="2" t="str">
        <f t="shared" si="144"/>
        <v>Photos</v>
      </c>
      <c r="M851">
        <v>29.339386000000001</v>
      </c>
      <c r="N851">
        <v>-89.476723000000007</v>
      </c>
      <c r="O851" t="str">
        <f t="shared" si="146"/>
        <v xml:space="preserve">[850, 850, </v>
      </c>
      <c r="P851" s="1" t="str">
        <f t="shared" si="147"/>
        <v>66000380,</v>
      </c>
      <c r="Q851" s="1" t="str">
        <f t="shared" si="148"/>
        <v>66000380,</v>
      </c>
      <c r="R851" t="s">
        <v>5108</v>
      </c>
      <c r="S851" t="str">
        <f t="shared" si="149"/>
        <v>Fort St. Philip</v>
      </c>
      <c r="T851" t="s">
        <v>5112</v>
      </c>
      <c r="U851" s="1" t="s">
        <v>5112</v>
      </c>
      <c r="V851" t="str">
        <f t="shared" si="150"/>
        <v>2.5 mi. SE of Triumph on LA 23 on the E bank of the Mississippi River, Triumph, LOUISIANA</v>
      </c>
      <c r="W851" s="4" t="s">
        <v>5112</v>
      </c>
      <c r="X851">
        <f t="shared" si="151"/>
        <v>29.339386000000001</v>
      </c>
      <c r="Y851" t="s">
        <v>5112</v>
      </c>
      <c r="Z851">
        <f t="shared" si="152"/>
        <v>-89.476723000000007</v>
      </c>
      <c r="AA851" t="s">
        <v>11758</v>
      </c>
      <c r="AB851" s="5" t="str">
        <f t="shared" si="153"/>
        <v xml:space="preserve">[850, 850, 66000380,66000380,"Fort St. Philip", "", "2.5 mi. SE of Triumph on LA 23 on the E bank of the Mississippi River, Triumph, LOUISIANA", "29.339386", "-89.476723" ,[null, "", "", null, false], null], </v>
      </c>
    </row>
    <row r="852" spans="1:28">
      <c r="A852">
        <f t="shared" si="145"/>
        <v>851</v>
      </c>
      <c r="B852" s="1">
        <v>70000258</v>
      </c>
      <c r="C852" t="s">
        <v>8732</v>
      </c>
      <c r="D852" t="s">
        <v>11441</v>
      </c>
      <c r="E852" s="3" t="s">
        <v>7883</v>
      </c>
      <c r="F852" s="3" t="s">
        <v>9608</v>
      </c>
      <c r="G852" t="s">
        <v>5875</v>
      </c>
      <c r="H852">
        <v>19700415</v>
      </c>
      <c r="I852" t="s">
        <v>1435</v>
      </c>
      <c r="J852" s="2" t="str">
        <f t="shared" si="143"/>
        <v>Text</v>
      </c>
      <c r="K852" t="s">
        <v>1436</v>
      </c>
      <c r="L852" s="2" t="str">
        <f t="shared" si="144"/>
        <v>Photos</v>
      </c>
      <c r="M852">
        <v>30.669657999999998</v>
      </c>
      <c r="N852">
        <v>-91.476540999999997</v>
      </c>
      <c r="O852" t="str">
        <f t="shared" si="146"/>
        <v xml:space="preserve">[851, 851, </v>
      </c>
      <c r="P852" s="1" t="str">
        <f t="shared" si="147"/>
        <v>70000258,</v>
      </c>
      <c r="Q852" s="1" t="str">
        <f t="shared" si="148"/>
        <v>70000258,</v>
      </c>
      <c r="R852" t="s">
        <v>5108</v>
      </c>
      <c r="S852" t="str">
        <f t="shared" si="149"/>
        <v>Parlange Plantation House</v>
      </c>
      <c r="T852" t="s">
        <v>5112</v>
      </c>
      <c r="U852" s="1" t="s">
        <v>5112</v>
      </c>
      <c r="V852" t="str">
        <f t="shared" si="150"/>
        <v>Jct. of LA 1 and 78, Mix, LOUISIANA</v>
      </c>
      <c r="W852" s="4" t="s">
        <v>5112</v>
      </c>
      <c r="X852">
        <f t="shared" si="151"/>
        <v>30.669657999999998</v>
      </c>
      <c r="Y852" t="s">
        <v>5112</v>
      </c>
      <c r="Z852">
        <f t="shared" si="152"/>
        <v>-91.476540999999997</v>
      </c>
      <c r="AA852" t="s">
        <v>11758</v>
      </c>
      <c r="AB852" s="5" t="str">
        <f t="shared" si="153"/>
        <v xml:space="preserve">[851, 851, 70000258,70000258,"Parlange Plantation House", "", "Jct. of LA 1 and 78, Mix, LOUISIANA", "30.669658", "-91.476541" ,[null, "", "", null, false], null], </v>
      </c>
    </row>
    <row r="853" spans="1:28">
      <c r="A853">
        <f t="shared" si="145"/>
        <v>852</v>
      </c>
      <c r="B853" s="1">
        <v>66000381</v>
      </c>
      <c r="C853" t="s">
        <v>8732</v>
      </c>
      <c r="D853" t="s">
        <v>11442</v>
      </c>
      <c r="E853" s="3" t="s">
        <v>7884</v>
      </c>
      <c r="F853" s="3" t="s">
        <v>9609</v>
      </c>
      <c r="G853" t="s">
        <v>5876</v>
      </c>
      <c r="H853">
        <v>19661015</v>
      </c>
      <c r="I853" t="s">
        <v>1397</v>
      </c>
      <c r="J853" s="2" t="str">
        <f t="shared" si="143"/>
        <v>Text</v>
      </c>
      <c r="K853" t="s">
        <v>1398</v>
      </c>
      <c r="L853" s="2" t="str">
        <f t="shared" si="144"/>
        <v>Photos</v>
      </c>
      <c r="M853">
        <v>31.568784999999998</v>
      </c>
      <c r="N853">
        <v>-93.484064000000004</v>
      </c>
      <c r="O853" t="str">
        <f t="shared" si="146"/>
        <v xml:space="preserve">[852, 852, </v>
      </c>
      <c r="P853" s="1" t="str">
        <f t="shared" si="147"/>
        <v>66000381,</v>
      </c>
      <c r="Q853" s="1" t="str">
        <f t="shared" si="148"/>
        <v>66000381,</v>
      </c>
      <c r="R853" t="s">
        <v>5108</v>
      </c>
      <c r="S853" t="str">
        <f t="shared" si="149"/>
        <v>Fort Jesup</v>
      </c>
      <c r="T853" t="s">
        <v>5112</v>
      </c>
      <c r="U853" s="1" t="s">
        <v>5112</v>
      </c>
      <c r="V853" t="str">
        <f t="shared" si="150"/>
        <v>7 mi. NE of Many on LA 6, Fort Jesup State Monument, Many, LOUISIANA</v>
      </c>
      <c r="W853" s="4" t="s">
        <v>5112</v>
      </c>
      <c r="X853">
        <f t="shared" si="151"/>
        <v>31.568784999999998</v>
      </c>
      <c r="Y853" t="s">
        <v>5112</v>
      </c>
      <c r="Z853">
        <f t="shared" si="152"/>
        <v>-93.484064000000004</v>
      </c>
      <c r="AA853" t="s">
        <v>11758</v>
      </c>
      <c r="AB853" s="5" t="str">
        <f t="shared" si="153"/>
        <v xml:space="preserve">[852, 852, 66000381,66000381,"Fort Jesup", "", "7 mi. NE of Many on LA 6, Fort Jesup State Monument, Many, LOUISIANA", "31.568785", "-93.484064" ,[null, "", "", null, false], null], </v>
      </c>
    </row>
    <row r="854" spans="1:28">
      <c r="A854">
        <f t="shared" si="145"/>
        <v>853</v>
      </c>
      <c r="B854" s="1">
        <v>70000842</v>
      </c>
      <c r="C854" t="s">
        <v>8732</v>
      </c>
      <c r="D854" t="s">
        <v>11443</v>
      </c>
      <c r="E854" s="3" t="s">
        <v>7885</v>
      </c>
      <c r="F854" s="3" t="s">
        <v>9610</v>
      </c>
      <c r="G854" t="s">
        <v>5877</v>
      </c>
      <c r="H854">
        <v>19700415</v>
      </c>
      <c r="I854" t="s">
        <v>1407</v>
      </c>
      <c r="J854" s="2" t="str">
        <f t="shared" si="143"/>
        <v>Text</v>
      </c>
      <c r="K854" t="s">
        <v>1408</v>
      </c>
      <c r="L854" s="2" t="str">
        <f t="shared" si="144"/>
        <v>Photos</v>
      </c>
      <c r="M854">
        <v>29.968271999999999</v>
      </c>
      <c r="N854">
        <v>-90.405473999999998</v>
      </c>
      <c r="O854" t="str">
        <f t="shared" si="146"/>
        <v xml:space="preserve">[853, 853, </v>
      </c>
      <c r="P854" s="1" t="str">
        <f t="shared" si="147"/>
        <v>70000842,</v>
      </c>
      <c r="Q854" s="1" t="str">
        <f t="shared" si="148"/>
        <v>70000842,</v>
      </c>
      <c r="R854" t="s">
        <v>5108</v>
      </c>
      <c r="S854" t="str">
        <f t="shared" si="149"/>
        <v>Homeplace Plantation House</v>
      </c>
      <c r="T854" t="s">
        <v>5112</v>
      </c>
      <c r="U854" s="1" t="s">
        <v>5112</v>
      </c>
      <c r="V854" t="str">
        <f t="shared" si="150"/>
        <v>LA 18, 0.5 mi. S of Hahnville, Hahnville, LOUISIANA</v>
      </c>
      <c r="W854" s="4" t="s">
        <v>5112</v>
      </c>
      <c r="X854">
        <f t="shared" si="151"/>
        <v>29.968271999999999</v>
      </c>
      <c r="Y854" t="s">
        <v>5112</v>
      </c>
      <c r="Z854">
        <f t="shared" si="152"/>
        <v>-90.405473999999998</v>
      </c>
      <c r="AA854" t="s">
        <v>11758</v>
      </c>
      <c r="AB854" s="5" t="str">
        <f t="shared" si="153"/>
        <v xml:space="preserve">[853, 853, 70000842,70000842,"Homeplace Plantation House", "", "LA 18, 0.5 mi. S of Hahnville, Hahnville, LOUISIANA", "29.968272", "-90.405474" ,[null, "", "", null, false], null], </v>
      </c>
    </row>
    <row r="855" spans="1:28">
      <c r="A855">
        <f t="shared" si="145"/>
        <v>854</v>
      </c>
      <c r="B855" s="1">
        <v>74002187</v>
      </c>
      <c r="C855" t="s">
        <v>8732</v>
      </c>
      <c r="D855" t="s">
        <v>11444</v>
      </c>
      <c r="E855" s="3" t="s">
        <v>7886</v>
      </c>
      <c r="F855" s="3" t="s">
        <v>9611</v>
      </c>
      <c r="G855" t="s">
        <v>5878</v>
      </c>
      <c r="H855">
        <v>19741202</v>
      </c>
      <c r="I855" t="s">
        <v>1433</v>
      </c>
      <c r="J855" s="2" t="str">
        <f t="shared" si="143"/>
        <v>Text</v>
      </c>
      <c r="K855" t="s">
        <v>1434</v>
      </c>
      <c r="L855" s="2" t="str">
        <f t="shared" si="144"/>
        <v>Photos</v>
      </c>
      <c r="M855">
        <v>30.036840999999999</v>
      </c>
      <c r="N855">
        <v>-90.70017</v>
      </c>
      <c r="O855" t="str">
        <f t="shared" si="146"/>
        <v xml:space="preserve">[854, 854, </v>
      </c>
      <c r="P855" s="1" t="str">
        <f t="shared" si="147"/>
        <v>74002187,</v>
      </c>
      <c r="Q855" s="1" t="str">
        <f t="shared" si="148"/>
        <v>74002187,</v>
      </c>
      <c r="R855" t="s">
        <v>5108</v>
      </c>
      <c r="S855" t="str">
        <f t="shared" si="149"/>
        <v>Oak Alley Plantation</v>
      </c>
      <c r="T855" t="s">
        <v>5112</v>
      </c>
      <c r="U855" s="1" t="s">
        <v>5112</v>
      </c>
      <c r="V855" t="str">
        <f t="shared" si="150"/>
        <v>2.5 mi. N of Vacherie, Vacherie, LOUISIANA</v>
      </c>
      <c r="W855" s="4" t="s">
        <v>5112</v>
      </c>
      <c r="X855">
        <f t="shared" si="151"/>
        <v>30.036840999999999</v>
      </c>
      <c r="Y855" t="s">
        <v>5112</v>
      </c>
      <c r="Z855">
        <f t="shared" si="152"/>
        <v>-90.70017</v>
      </c>
      <c r="AA855" t="s">
        <v>11758</v>
      </c>
      <c r="AB855" s="5" t="str">
        <f t="shared" si="153"/>
        <v xml:space="preserve">[854, 854, 74002187,74002187,"Oak Alley Plantation", "", "2.5 mi. N of Vacherie, Vacherie, LOUISIANA", "30.036841", "-90.70017" ,[null, "", "", null, false], null], </v>
      </c>
    </row>
    <row r="856" spans="1:28">
      <c r="A856">
        <f t="shared" si="145"/>
        <v>855</v>
      </c>
      <c r="B856" s="1">
        <v>91001386</v>
      </c>
      <c r="C856" t="s">
        <v>8732</v>
      </c>
      <c r="D856" t="s">
        <v>11445</v>
      </c>
      <c r="E856" s="3" t="s">
        <v>7887</v>
      </c>
      <c r="F856" s="3" t="s">
        <v>9612</v>
      </c>
      <c r="G856" t="s">
        <v>5879</v>
      </c>
      <c r="H856">
        <v>19910925</v>
      </c>
      <c r="I856" t="s">
        <v>3808</v>
      </c>
      <c r="J856" s="2" t="str">
        <f t="shared" si="143"/>
        <v>Text</v>
      </c>
      <c r="K856" t="s">
        <v>3809</v>
      </c>
      <c r="L856" s="2" t="str">
        <f t="shared" si="144"/>
        <v>Photos</v>
      </c>
      <c r="M856">
        <v>30.043258000000002</v>
      </c>
      <c r="N856">
        <v>-90.667311999999995</v>
      </c>
      <c r="O856" t="str">
        <f t="shared" si="146"/>
        <v xml:space="preserve">[855, 855, </v>
      </c>
      <c r="P856" s="1" t="str">
        <f t="shared" si="147"/>
        <v>91001386,</v>
      </c>
      <c r="Q856" s="1" t="str">
        <f t="shared" si="148"/>
        <v>91001386,</v>
      </c>
      <c r="R856" t="s">
        <v>5108</v>
      </c>
      <c r="S856" t="str">
        <f t="shared" si="149"/>
        <v>Evergreen Plantation</v>
      </c>
      <c r="T856" t="s">
        <v>5112</v>
      </c>
      <c r="U856" s="1" t="s">
        <v>5112</v>
      </c>
      <c r="V856" t="str">
        <f t="shared" si="150"/>
        <v>LA 18 SE of Fiftymile Pt., Wallace, LOUISIANA</v>
      </c>
      <c r="W856" s="4" t="s">
        <v>5112</v>
      </c>
      <c r="X856">
        <f t="shared" si="151"/>
        <v>30.043258000000002</v>
      </c>
      <c r="Y856" t="s">
        <v>5112</v>
      </c>
      <c r="Z856">
        <f t="shared" si="152"/>
        <v>-90.667311999999995</v>
      </c>
      <c r="AA856" t="s">
        <v>11758</v>
      </c>
      <c r="AB856" s="5" t="str">
        <f t="shared" si="153"/>
        <v xml:space="preserve">[855, 855, 91001386,91001386,"Evergreen Plantation", "", "LA 18 SE of Fiftymile Pt., Wallace, LOUISIANA", "30.043258", "-90.667312" ,[null, "", "", null, false], null], </v>
      </c>
    </row>
    <row r="857" spans="1:28">
      <c r="A857">
        <f t="shared" si="145"/>
        <v>856</v>
      </c>
      <c r="B857" s="1">
        <v>74002186</v>
      </c>
      <c r="C857" t="s">
        <v>8732</v>
      </c>
      <c r="D857" t="s">
        <v>11445</v>
      </c>
      <c r="E857" s="3" t="s">
        <v>7888</v>
      </c>
      <c r="F857" s="3" t="s">
        <v>9613</v>
      </c>
      <c r="G857" t="s">
        <v>5880</v>
      </c>
      <c r="H857">
        <v>19740530</v>
      </c>
      <c r="I857" t="s">
        <v>1441</v>
      </c>
      <c r="J857" s="2" t="str">
        <f t="shared" si="143"/>
        <v>Text</v>
      </c>
      <c r="K857" t="s">
        <v>1442</v>
      </c>
      <c r="L857" s="2" t="str">
        <f t="shared" si="144"/>
        <v>Photos</v>
      </c>
      <c r="M857">
        <v>30.984297999999999</v>
      </c>
      <c r="N857">
        <v>-91.962333000000001</v>
      </c>
      <c r="O857" t="str">
        <f t="shared" si="146"/>
        <v xml:space="preserve">[856, 856, </v>
      </c>
      <c r="P857" s="1" t="str">
        <f t="shared" si="147"/>
        <v>74002186,</v>
      </c>
      <c r="Q857" s="1" t="str">
        <f t="shared" si="148"/>
        <v>74002186,</v>
      </c>
      <c r="R857" t="s">
        <v>5108</v>
      </c>
      <c r="S857" t="str">
        <f t="shared" si="149"/>
        <v>San Francisco Plantation House</v>
      </c>
      <c r="T857" t="s">
        <v>5112</v>
      </c>
      <c r="U857" s="1" t="s">
        <v>5112</v>
      </c>
      <c r="V857" t="str">
        <f t="shared" si="150"/>
        <v>3 mi. W of Reserve on LA 44, Reserve, LOUISIANA</v>
      </c>
      <c r="W857" s="4" t="s">
        <v>5112</v>
      </c>
      <c r="X857">
        <f t="shared" si="151"/>
        <v>30.984297999999999</v>
      </c>
      <c r="Y857" t="s">
        <v>5112</v>
      </c>
      <c r="Z857">
        <f t="shared" si="152"/>
        <v>-91.962333000000001</v>
      </c>
      <c r="AA857" t="s">
        <v>11758</v>
      </c>
      <c r="AB857" s="5" t="str">
        <f t="shared" si="153"/>
        <v xml:space="preserve">[856, 856, 74002186,74002186,"San Francisco Plantation House", "", "3 mi. W of Reserve on LA 44, Reserve, LOUISIANA", "30.984298", "-91.962333" ,[null, "", "", null, false], null], </v>
      </c>
    </row>
    <row r="858" spans="1:28">
      <c r="A858">
        <f t="shared" si="145"/>
        <v>857</v>
      </c>
      <c r="B858" s="1">
        <v>73002133</v>
      </c>
      <c r="C858" t="s">
        <v>8732</v>
      </c>
      <c r="D858" t="s">
        <v>11446</v>
      </c>
      <c r="E858" s="3" t="s">
        <v>7889</v>
      </c>
      <c r="F858" s="3" t="s">
        <v>9614</v>
      </c>
      <c r="G858" t="s">
        <v>5881</v>
      </c>
      <c r="H858">
        <v>19730330</v>
      </c>
      <c r="I858" t="s">
        <v>2646</v>
      </c>
      <c r="J858" s="2" t="str">
        <f t="shared" si="143"/>
        <v>Text</v>
      </c>
      <c r="K858" t="s">
        <v>2647</v>
      </c>
      <c r="L858" s="2" t="str">
        <f t="shared" si="144"/>
        <v>Photos</v>
      </c>
      <c r="M858">
        <v>30.123144</v>
      </c>
      <c r="N858">
        <v>-91.829481999999999</v>
      </c>
      <c r="O858" t="str">
        <f t="shared" si="146"/>
        <v xml:space="preserve">[857, 857, </v>
      </c>
      <c r="P858" s="1" t="str">
        <f t="shared" si="147"/>
        <v>73002133,</v>
      </c>
      <c r="Q858" s="1" t="str">
        <f t="shared" si="148"/>
        <v>73002133,</v>
      </c>
      <c r="R858" t="s">
        <v>5108</v>
      </c>
      <c r="S858" t="str">
        <f t="shared" si="149"/>
        <v>Acadian House</v>
      </c>
      <c r="T858" t="s">
        <v>5112</v>
      </c>
      <c r="U858" s="1" t="s">
        <v>5112</v>
      </c>
      <c r="V858" t="str">
        <f t="shared" si="150"/>
        <v>LA 31 within Longfellow Evangeline State Park, St. Martinville, LOUISIANA</v>
      </c>
      <c r="W858" s="4" t="s">
        <v>5112</v>
      </c>
      <c r="X858">
        <f t="shared" si="151"/>
        <v>30.123144</v>
      </c>
      <c r="Y858" t="s">
        <v>5112</v>
      </c>
      <c r="Z858">
        <f t="shared" si="152"/>
        <v>-91.829481999999999</v>
      </c>
      <c r="AA858" t="s">
        <v>11758</v>
      </c>
      <c r="AB858" s="5" t="str">
        <f t="shared" si="153"/>
        <v xml:space="preserve">[857, 857, 73002133,73002133,"Acadian House", "", "LA 31 within Longfellow Evangeline State Park, St. Martinville, LOUISIANA", "30.123144", "-91.829482" ,[null, "", "", null, false], null], </v>
      </c>
    </row>
    <row r="859" spans="1:28">
      <c r="A859">
        <f t="shared" si="145"/>
        <v>858</v>
      </c>
      <c r="B859" s="1">
        <v>66000382</v>
      </c>
      <c r="C859" t="s">
        <v>8732</v>
      </c>
      <c r="D859" t="s">
        <v>11447</v>
      </c>
      <c r="E859" s="3" t="s">
        <v>7890</v>
      </c>
      <c r="F859" s="3" t="s">
        <v>9615</v>
      </c>
      <c r="G859" t="s">
        <v>5882</v>
      </c>
      <c r="H859">
        <v>19661015</v>
      </c>
      <c r="I859" t="s">
        <v>3626</v>
      </c>
      <c r="J859" s="2" t="str">
        <f t="shared" si="143"/>
        <v>Text</v>
      </c>
      <c r="K859" t="s">
        <v>3627</v>
      </c>
      <c r="L859" s="2" t="str">
        <f t="shared" si="144"/>
        <v>Photos</v>
      </c>
      <c r="M859">
        <v>32.457642</v>
      </c>
      <c r="N859">
        <v>-91.493173999999996</v>
      </c>
      <c r="O859" t="str">
        <f t="shared" si="146"/>
        <v xml:space="preserve">[858, 858, </v>
      </c>
      <c r="P859" s="1" t="str">
        <f t="shared" si="147"/>
        <v>66000382,</v>
      </c>
      <c r="Q859" s="1" t="str">
        <f t="shared" si="148"/>
        <v>66000382,</v>
      </c>
      <c r="R859" t="s">
        <v>5108</v>
      </c>
      <c r="S859" t="str">
        <f t="shared" si="149"/>
        <v>Poverty Point National Monument</v>
      </c>
      <c r="T859" t="s">
        <v>5112</v>
      </c>
      <c r="U859" s="1" t="s">
        <v>5112</v>
      </c>
      <c r="V859" t="str">
        <f t="shared" si="150"/>
        <v>12 mi. N of Delhi on Bayou Macon, Delhi, LOUISIANA</v>
      </c>
      <c r="W859" s="4" t="s">
        <v>5112</v>
      </c>
      <c r="X859">
        <f t="shared" si="151"/>
        <v>32.457642</v>
      </c>
      <c r="Y859" t="s">
        <v>5112</v>
      </c>
      <c r="Z859">
        <f t="shared" si="152"/>
        <v>-91.493173999999996</v>
      </c>
      <c r="AA859" t="s">
        <v>11758</v>
      </c>
      <c r="AB859" s="5" t="str">
        <f t="shared" si="153"/>
        <v xml:space="preserve">[858, 858, 66000382,66000382,"Poverty Point National Monument", "", "12 mi. N of Delhi on Bayou Macon, Delhi, LOUISIANA", "32.457642", "-91.493174" ,[null, "", "", null, false], null], </v>
      </c>
    </row>
    <row r="860" spans="1:28">
      <c r="A860">
        <f t="shared" si="145"/>
        <v>859</v>
      </c>
      <c r="B860" s="1">
        <v>1000765</v>
      </c>
      <c r="C860" t="s">
        <v>8732</v>
      </c>
      <c r="D860" t="s">
        <v>11448</v>
      </c>
      <c r="E860" s="3" t="s">
        <v>7891</v>
      </c>
      <c r="F860" s="3" t="s">
        <v>9616</v>
      </c>
      <c r="G860" t="s">
        <v>5883</v>
      </c>
      <c r="H860">
        <v>20010807</v>
      </c>
      <c r="I860" t="s">
        <v>4705</v>
      </c>
      <c r="J860" s="2" t="str">
        <f t="shared" si="143"/>
        <v>Text</v>
      </c>
      <c r="K860" t="s">
        <v>4706</v>
      </c>
      <c r="L860" s="2" t="str">
        <f t="shared" si="144"/>
        <v>Photos</v>
      </c>
      <c r="M860">
        <v>30.762421</v>
      </c>
      <c r="N860">
        <v>-91.307776000000004</v>
      </c>
      <c r="O860" t="str">
        <f t="shared" si="146"/>
        <v xml:space="preserve">[859, 859, </v>
      </c>
      <c r="P860" s="1" t="str">
        <f t="shared" si="147"/>
        <v>1000765,</v>
      </c>
      <c r="Q860" s="1" t="str">
        <f t="shared" si="148"/>
        <v>1000765,</v>
      </c>
      <c r="R860" t="s">
        <v>5108</v>
      </c>
      <c r="S860" t="str">
        <f t="shared" si="149"/>
        <v>Rosedown Plantation</v>
      </c>
      <c r="T860" t="s">
        <v>5112</v>
      </c>
      <c r="U860" s="1" t="s">
        <v>5112</v>
      </c>
      <c r="V860" t="str">
        <f t="shared" si="150"/>
        <v>US 61 and LA 10, St. Francisville, LOUISIANA</v>
      </c>
      <c r="W860" s="4" t="s">
        <v>5112</v>
      </c>
      <c r="X860">
        <f t="shared" si="151"/>
        <v>30.762421</v>
      </c>
      <c r="Y860" t="s">
        <v>5112</v>
      </c>
      <c r="Z860">
        <f t="shared" si="152"/>
        <v>-91.307776000000004</v>
      </c>
      <c r="AA860" t="s">
        <v>11758</v>
      </c>
      <c r="AB860" s="5" t="str">
        <f t="shared" si="153"/>
        <v xml:space="preserve">[859, 859, 1000765,1000765,"Rosedown Plantation", "", "US 61 and LA 10, St. Francisville, LOUISIANA", "30.762421", "-91.307776" ,[null, "", "", null, false], null], </v>
      </c>
    </row>
    <row r="861" spans="1:28">
      <c r="A861">
        <f t="shared" si="145"/>
        <v>860</v>
      </c>
      <c r="B861" s="1">
        <v>69000005</v>
      </c>
      <c r="C861" t="s">
        <v>8733</v>
      </c>
      <c r="D861" t="s">
        <v>11449</v>
      </c>
      <c r="E861" s="3" t="s">
        <v>7892</v>
      </c>
      <c r="F861" s="3" t="s">
        <v>7892</v>
      </c>
      <c r="G861" t="s">
        <v>5884</v>
      </c>
      <c r="H861">
        <v>19691201</v>
      </c>
      <c r="I861" t="s">
        <v>32</v>
      </c>
      <c r="J861" s="2" t="str">
        <f t="shared" si="143"/>
        <v>Text</v>
      </c>
      <c r="K861" t="s">
        <v>33</v>
      </c>
      <c r="L861" s="2" t="str">
        <f t="shared" si="144"/>
        <v>Photos</v>
      </c>
      <c r="M861">
        <v>47.258650000000003</v>
      </c>
      <c r="N861">
        <v>-68.589490999999995</v>
      </c>
      <c r="O861" t="str">
        <f t="shared" si="146"/>
        <v xml:space="preserve">[860, 860, </v>
      </c>
      <c r="P861" s="1" t="str">
        <f t="shared" si="147"/>
        <v>69000005,</v>
      </c>
      <c r="Q861" s="1" t="str">
        <f t="shared" si="148"/>
        <v>69000005,</v>
      </c>
      <c r="R861" t="s">
        <v>5108</v>
      </c>
      <c r="S861" t="str">
        <f t="shared" si="149"/>
        <v>Fort Kent</v>
      </c>
      <c r="T861" t="s">
        <v>5112</v>
      </c>
      <c r="U861" s="1" t="s">
        <v>5112</v>
      </c>
      <c r="V861" t="str">
        <f t="shared" si="150"/>
        <v>About 0.75 mi. SW of Fort Kent off ME 11, Fort Kent, MAINE</v>
      </c>
      <c r="W861" s="4" t="s">
        <v>5112</v>
      </c>
      <c r="X861">
        <f t="shared" si="151"/>
        <v>47.258650000000003</v>
      </c>
      <c r="Y861" t="s">
        <v>5112</v>
      </c>
      <c r="Z861">
        <f t="shared" si="152"/>
        <v>-68.589490999999995</v>
      </c>
      <c r="AA861" t="s">
        <v>11758</v>
      </c>
      <c r="AB861" s="5" t="str">
        <f t="shared" si="153"/>
        <v xml:space="preserve">[860, 860, 69000005,69000005,"Fort Kent", "", "About 0.75 mi. SW of Fort Kent off ME 11, Fort Kent, MAINE", "47.25865", "-68.589491" ,[null, "", "", null, false], null], </v>
      </c>
    </row>
    <row r="862" spans="1:28">
      <c r="A862">
        <f t="shared" si="145"/>
        <v>861</v>
      </c>
      <c r="B862" s="1">
        <v>702</v>
      </c>
      <c r="C862" t="s">
        <v>8733</v>
      </c>
      <c r="D862" t="s">
        <v>11450</v>
      </c>
      <c r="E862" s="3" t="s">
        <v>7893</v>
      </c>
      <c r="F862" s="3" t="s">
        <v>9617</v>
      </c>
      <c r="G862" t="s">
        <v>5885</v>
      </c>
      <c r="H862">
        <v>20000516</v>
      </c>
      <c r="I862" t="s">
        <v>4515</v>
      </c>
      <c r="J862" s="2" t="str">
        <f t="shared" si="143"/>
        <v>Text</v>
      </c>
      <c r="K862" t="s">
        <v>4516</v>
      </c>
      <c r="L862" s="2" t="str">
        <f t="shared" si="144"/>
        <v>Photos</v>
      </c>
      <c r="M862">
        <v>43.911704999999998</v>
      </c>
      <c r="N862">
        <v>-69.959360000000004</v>
      </c>
      <c r="O862" t="str">
        <f t="shared" si="146"/>
        <v xml:space="preserve">[861, 861, </v>
      </c>
      <c r="P862" s="1" t="str">
        <f t="shared" si="147"/>
        <v>702,</v>
      </c>
      <c r="Q862" s="1" t="str">
        <f t="shared" si="148"/>
        <v>702,</v>
      </c>
      <c r="R862" t="s">
        <v>5108</v>
      </c>
      <c r="S862" t="str">
        <f t="shared" si="149"/>
        <v>Cleaveland, Parker, House</v>
      </c>
      <c r="T862" t="s">
        <v>5112</v>
      </c>
      <c r="U862" s="1" t="s">
        <v>5112</v>
      </c>
      <c r="V862" t="str">
        <f t="shared" si="150"/>
        <v>75 Federal St., Brunswick, MAINE</v>
      </c>
      <c r="W862" s="4" t="s">
        <v>5112</v>
      </c>
      <c r="X862">
        <f t="shared" si="151"/>
        <v>43.911704999999998</v>
      </c>
      <c r="Y862" t="s">
        <v>5112</v>
      </c>
      <c r="Z862">
        <f t="shared" si="152"/>
        <v>-69.959360000000004</v>
      </c>
      <c r="AA862" t="s">
        <v>11758</v>
      </c>
      <c r="AB862" s="5" t="str">
        <f t="shared" si="153"/>
        <v xml:space="preserve">[861, 861, 702,702,"Cleaveland, Parker, House", "", "75 Federal St., Brunswick, MAINE", "43.911705", "-69.95936" ,[null, "", "", null, false], null], </v>
      </c>
    </row>
    <row r="863" spans="1:28">
      <c r="A863">
        <f t="shared" si="145"/>
        <v>862</v>
      </c>
      <c r="B863" s="1">
        <v>73000236</v>
      </c>
      <c r="C863" t="s">
        <v>8733</v>
      </c>
      <c r="D863" t="s">
        <v>11450</v>
      </c>
      <c r="E863" s="3" t="s">
        <v>7649</v>
      </c>
      <c r="F863" s="3" t="s">
        <v>9618</v>
      </c>
      <c r="G863" t="s">
        <v>5886</v>
      </c>
      <c r="H863">
        <v>19730411</v>
      </c>
      <c r="I863" t="s">
        <v>2171</v>
      </c>
      <c r="J863" s="2" t="str">
        <f t="shared" si="143"/>
        <v>Text</v>
      </c>
      <c r="K863" t="s">
        <v>2172</v>
      </c>
      <c r="L863" s="2" t="str">
        <f t="shared" si="144"/>
        <v>Photos</v>
      </c>
      <c r="M863">
        <v>43.652802999999999</v>
      </c>
      <c r="N863">
        <v>-70.269119000000003</v>
      </c>
      <c r="O863" t="str">
        <f t="shared" si="146"/>
        <v xml:space="preserve">[862, 862, </v>
      </c>
      <c r="P863" s="1" t="str">
        <f t="shared" si="147"/>
        <v>73000236,</v>
      </c>
      <c r="Q863" s="1" t="str">
        <f t="shared" si="148"/>
        <v>73000236,</v>
      </c>
      <c r="R863" t="s">
        <v>5108</v>
      </c>
      <c r="S863" t="str">
        <f t="shared" si="149"/>
        <v>Dow, Gen. Neal, House</v>
      </c>
      <c r="T863" t="s">
        <v>5112</v>
      </c>
      <c r="U863" s="1" t="s">
        <v>5112</v>
      </c>
      <c r="V863" t="str">
        <f t="shared" si="150"/>
        <v>714 Congress St., Portland, MAINE</v>
      </c>
      <c r="W863" s="4" t="s">
        <v>5112</v>
      </c>
      <c r="X863">
        <f t="shared" si="151"/>
        <v>43.652802999999999</v>
      </c>
      <c r="Y863" t="s">
        <v>5112</v>
      </c>
      <c r="Z863">
        <f t="shared" si="152"/>
        <v>-70.269119000000003</v>
      </c>
      <c r="AA863" t="s">
        <v>11758</v>
      </c>
      <c r="AB863" s="5" t="str">
        <f t="shared" si="153"/>
        <v xml:space="preserve">[862, 862, 73000236,73000236,"Dow, Gen. Neal, House", "", "714 Congress St., Portland, MAINE", "43.652803", "-70.269119" ,[null, "", "", null, false], null], </v>
      </c>
    </row>
    <row r="864" spans="1:28">
      <c r="A864">
        <f t="shared" si="145"/>
        <v>863</v>
      </c>
      <c r="B864" s="1">
        <v>68000014</v>
      </c>
      <c r="C864" t="s">
        <v>8733</v>
      </c>
      <c r="D864" t="s">
        <v>11450</v>
      </c>
      <c r="E864" s="3" t="s">
        <v>7893</v>
      </c>
      <c r="F864" s="3" t="s">
        <v>9619</v>
      </c>
      <c r="G864" t="s">
        <v>5887</v>
      </c>
      <c r="H864">
        <v>19681124</v>
      </c>
      <c r="I864" t="s">
        <v>34</v>
      </c>
      <c r="J864" s="2" t="str">
        <f t="shared" si="143"/>
        <v>Text</v>
      </c>
      <c r="K864" t="s">
        <v>35</v>
      </c>
      <c r="L864" s="2" t="str">
        <f t="shared" si="144"/>
        <v>Photos</v>
      </c>
      <c r="M864">
        <v>43.914015999999997</v>
      </c>
      <c r="N864">
        <v>-69.966995999999995</v>
      </c>
      <c r="O864" t="str">
        <f t="shared" si="146"/>
        <v xml:space="preserve">[863, 863, </v>
      </c>
      <c r="P864" s="1" t="str">
        <f t="shared" si="147"/>
        <v>68000014,</v>
      </c>
      <c r="Q864" s="1" t="str">
        <f t="shared" si="148"/>
        <v>68000014,</v>
      </c>
      <c r="R864" t="s">
        <v>5108</v>
      </c>
      <c r="S864" t="str">
        <f t="shared" si="149"/>
        <v>Harpswell Meetinghouse</v>
      </c>
      <c r="T864" t="s">
        <v>5112</v>
      </c>
      <c r="U864" s="1" t="s">
        <v>5112</v>
      </c>
      <c r="V864" t="str">
        <f t="shared" si="150"/>
        <v>Harpswell Center on ME 123, 9 mi. S of Brunswick, Brunswick, MAINE</v>
      </c>
      <c r="W864" s="4" t="s">
        <v>5112</v>
      </c>
      <c r="X864">
        <f t="shared" si="151"/>
        <v>43.914015999999997</v>
      </c>
      <c r="Y864" t="s">
        <v>5112</v>
      </c>
      <c r="Z864">
        <f t="shared" si="152"/>
        <v>-69.966995999999995</v>
      </c>
      <c r="AA864" t="s">
        <v>11758</v>
      </c>
      <c r="AB864" s="5" t="str">
        <f t="shared" si="153"/>
        <v xml:space="preserve">[863, 863, 68000014,68000014,"Harpswell Meetinghouse", "", "Harpswell Center on ME 123, 9 mi. S of Brunswick, Brunswick, MAINE", "43.914016", "-69.966996" ,[null, "", "", null, false], null], </v>
      </c>
    </row>
    <row r="865" spans="1:28">
      <c r="A865">
        <f t="shared" si="145"/>
        <v>864</v>
      </c>
      <c r="B865" s="1">
        <v>66000092</v>
      </c>
      <c r="C865" t="s">
        <v>8733</v>
      </c>
      <c r="D865" t="s">
        <v>11450</v>
      </c>
      <c r="E865" s="3" t="s">
        <v>7894</v>
      </c>
      <c r="F865" s="3" t="s">
        <v>9620</v>
      </c>
      <c r="G865" t="s">
        <v>5888</v>
      </c>
      <c r="H865">
        <v>19661015</v>
      </c>
      <c r="I865" t="s">
        <v>36</v>
      </c>
      <c r="J865" s="2" t="str">
        <f t="shared" si="143"/>
        <v>Text</v>
      </c>
      <c r="K865" t="s">
        <v>37</v>
      </c>
      <c r="L865" s="2" t="str">
        <f t="shared" si="144"/>
        <v>Photos</v>
      </c>
      <c r="M865">
        <v>43.528776000000001</v>
      </c>
      <c r="N865">
        <v>-70.317357999999999</v>
      </c>
      <c r="O865" t="str">
        <f t="shared" si="146"/>
        <v xml:space="preserve">[864, 864, </v>
      </c>
      <c r="P865" s="1" t="str">
        <f t="shared" si="147"/>
        <v>66000092,</v>
      </c>
      <c r="Q865" s="1" t="str">
        <f t="shared" si="148"/>
        <v>66000092,</v>
      </c>
      <c r="R865" t="s">
        <v>5108</v>
      </c>
      <c r="S865" t="str">
        <f t="shared" si="149"/>
        <v>Homer, Winslow, Studio</v>
      </c>
      <c r="T865" t="s">
        <v>5112</v>
      </c>
      <c r="U865" s="1" t="s">
        <v>5112</v>
      </c>
      <c r="V865" t="str">
        <f t="shared" si="150"/>
        <v>Winslow Homer Rd., Prout's Neck, Scarborough, MAINE</v>
      </c>
      <c r="W865" s="4" t="s">
        <v>5112</v>
      </c>
      <c r="X865">
        <f t="shared" si="151"/>
        <v>43.528776000000001</v>
      </c>
      <c r="Y865" t="s">
        <v>5112</v>
      </c>
      <c r="Z865">
        <f t="shared" si="152"/>
        <v>-70.317357999999999</v>
      </c>
      <c r="AA865" t="s">
        <v>11758</v>
      </c>
      <c r="AB865" s="5" t="str">
        <f t="shared" si="153"/>
        <v xml:space="preserve">[864, 864, 66000092,66000092,"Homer, Winslow, Studio", "", "Winslow Homer Rd., Prout's Neck, Scarborough, MAINE", "43.528776", "-70.317358" ,[null, "", "", null, false], null], </v>
      </c>
    </row>
    <row r="866" spans="1:28">
      <c r="A866">
        <f t="shared" si="145"/>
        <v>865</v>
      </c>
      <c r="B866" s="1">
        <v>89002464</v>
      </c>
      <c r="C866" t="s">
        <v>8733</v>
      </c>
      <c r="D866" t="s">
        <v>11450</v>
      </c>
      <c r="E866" s="3" t="s">
        <v>7895</v>
      </c>
      <c r="F866" s="3" t="s">
        <v>9621</v>
      </c>
      <c r="G866" t="s">
        <v>5889</v>
      </c>
      <c r="H866">
        <v>19891220</v>
      </c>
      <c r="I866" t="s">
        <v>3692</v>
      </c>
      <c r="J866" s="2" t="str">
        <f t="shared" si="143"/>
        <v>Text</v>
      </c>
      <c r="K866" t="s">
        <v>3693</v>
      </c>
      <c r="L866" s="2" t="str">
        <f t="shared" si="144"/>
        <v>Photos</v>
      </c>
      <c r="M866">
        <v>43.641472</v>
      </c>
      <c r="N866">
        <v>-70.240881000000002</v>
      </c>
      <c r="O866" t="str">
        <f t="shared" si="146"/>
        <v xml:space="preserve">[865, 865, </v>
      </c>
      <c r="P866" s="1" t="str">
        <f t="shared" si="147"/>
        <v>89002464,</v>
      </c>
      <c r="Q866" s="1" t="str">
        <f t="shared" si="148"/>
        <v>89002464,</v>
      </c>
      <c r="R866" t="s">
        <v>5108</v>
      </c>
      <c r="S866" t="str">
        <f t="shared" si="149"/>
        <v>Lightship No. 112, NANTUCKET</v>
      </c>
      <c r="T866" t="s">
        <v>5112</v>
      </c>
      <c r="U866" s="1" t="s">
        <v>5112</v>
      </c>
      <c r="V866" t="str">
        <f t="shared" si="150"/>
        <v>Southern Maine Vocational Technical Institute Pier, South Portland, MAINE</v>
      </c>
      <c r="W866" s="4" t="s">
        <v>5112</v>
      </c>
      <c r="X866">
        <f t="shared" si="151"/>
        <v>43.641472</v>
      </c>
      <c r="Y866" t="s">
        <v>5112</v>
      </c>
      <c r="Z866">
        <f t="shared" si="152"/>
        <v>-70.240881000000002</v>
      </c>
      <c r="AA866" t="s">
        <v>11758</v>
      </c>
      <c r="AB866" s="5" t="str">
        <f t="shared" si="153"/>
        <v xml:space="preserve">[865, 865, 89002464,89002464,"Lightship No. 112, NANTUCKET", "", "Southern Maine Vocational Technical Institute Pier, South Portland, MAINE", "43.641472", "-70.240881" ,[null, "", "", null, false], null], </v>
      </c>
    </row>
    <row r="867" spans="1:28">
      <c r="A867">
        <f t="shared" si="145"/>
        <v>866</v>
      </c>
      <c r="B867" s="1">
        <v>70000073</v>
      </c>
      <c r="C867" t="s">
        <v>8733</v>
      </c>
      <c r="D867" t="s">
        <v>11450</v>
      </c>
      <c r="E867" s="3" t="s">
        <v>7649</v>
      </c>
      <c r="F867" s="3" t="s">
        <v>9622</v>
      </c>
      <c r="G867" t="s">
        <v>5890</v>
      </c>
      <c r="H867">
        <v>19700305</v>
      </c>
      <c r="I867" t="s">
        <v>38</v>
      </c>
      <c r="J867" s="2" t="str">
        <f t="shared" si="143"/>
        <v>Text</v>
      </c>
      <c r="K867" t="s">
        <v>39</v>
      </c>
      <c r="L867" s="2" t="str">
        <f t="shared" si="144"/>
        <v>Photos</v>
      </c>
      <c r="M867">
        <v>43.653264</v>
      </c>
      <c r="N867">
        <v>-70.262013999999994</v>
      </c>
      <c r="O867" t="str">
        <f t="shared" si="146"/>
        <v xml:space="preserve">[866, 866, </v>
      </c>
      <c r="P867" s="1" t="str">
        <f t="shared" si="147"/>
        <v>70000073,</v>
      </c>
      <c r="Q867" s="1" t="str">
        <f t="shared" si="148"/>
        <v>70000073,</v>
      </c>
      <c r="R867" t="s">
        <v>5108</v>
      </c>
      <c r="S867" t="str">
        <f t="shared" si="149"/>
        <v>McLellan-Sweat Mansion</v>
      </c>
      <c r="T867" t="s">
        <v>5112</v>
      </c>
      <c r="U867" s="1" t="s">
        <v>5112</v>
      </c>
      <c r="V867" t="str">
        <f t="shared" si="150"/>
        <v>111 High St., Portland, MAINE</v>
      </c>
      <c r="W867" s="4" t="s">
        <v>5112</v>
      </c>
      <c r="X867">
        <f t="shared" si="151"/>
        <v>43.653264</v>
      </c>
      <c r="Y867" t="s">
        <v>5112</v>
      </c>
      <c r="Z867">
        <f t="shared" si="152"/>
        <v>-70.262013999999994</v>
      </c>
      <c r="AA867" t="s">
        <v>11758</v>
      </c>
      <c r="AB867" s="5" t="str">
        <f t="shared" si="153"/>
        <v xml:space="preserve">[866, 866, 70000073,70000073,"McLellan-Sweat Mansion", "", "111 High St., Portland, MAINE", "43.653264", "-70.262014" ,[null, "", "", null, false], null], </v>
      </c>
    </row>
    <row r="868" spans="1:28">
      <c r="A868">
        <f t="shared" si="145"/>
        <v>867</v>
      </c>
      <c r="B868" s="1">
        <v>70000074</v>
      </c>
      <c r="C868" t="s">
        <v>8733</v>
      </c>
      <c r="D868" t="s">
        <v>11450</v>
      </c>
      <c r="E868" s="3" t="s">
        <v>7649</v>
      </c>
      <c r="F868" s="3" t="s">
        <v>9623</v>
      </c>
      <c r="G868" t="s">
        <v>5891</v>
      </c>
      <c r="H868">
        <v>19700519</v>
      </c>
      <c r="I868" t="s">
        <v>40</v>
      </c>
      <c r="J868" s="2" t="str">
        <f t="shared" si="143"/>
        <v>Text</v>
      </c>
      <c r="K868" t="s">
        <v>41</v>
      </c>
      <c r="L868" s="2" t="str">
        <f t="shared" si="144"/>
        <v>Photos</v>
      </c>
      <c r="M868">
        <v>43.651528999999996</v>
      </c>
      <c r="N868">
        <v>-70.260780999999994</v>
      </c>
      <c r="O868" t="str">
        <f t="shared" si="146"/>
        <v xml:space="preserve">[867, 867, </v>
      </c>
      <c r="P868" s="1" t="str">
        <f t="shared" si="147"/>
        <v>70000074,</v>
      </c>
      <c r="Q868" s="1" t="str">
        <f t="shared" si="148"/>
        <v>70000074,</v>
      </c>
      <c r="R868" t="s">
        <v>5108</v>
      </c>
      <c r="S868" t="str">
        <f t="shared" si="149"/>
        <v>Morse-Libby Mansion</v>
      </c>
      <c r="T868" t="s">
        <v>5112</v>
      </c>
      <c r="U868" s="1" t="s">
        <v>5112</v>
      </c>
      <c r="V868" t="str">
        <f t="shared" si="150"/>
        <v>109 Danforth St., Portland, MAINE</v>
      </c>
      <c r="W868" s="4" t="s">
        <v>5112</v>
      </c>
      <c r="X868">
        <f t="shared" si="151"/>
        <v>43.651528999999996</v>
      </c>
      <c r="Y868" t="s">
        <v>5112</v>
      </c>
      <c r="Z868">
        <f t="shared" si="152"/>
        <v>-70.260780999999994</v>
      </c>
      <c r="AA868" t="s">
        <v>11758</v>
      </c>
      <c r="AB868" s="5" t="str">
        <f t="shared" si="153"/>
        <v xml:space="preserve">[867, 867, 70000074,70000074,"Morse-Libby Mansion", "", "109 Danforth St., Portland, MAINE", "43.651529", "-70.260781" ,[null, "", "", null, false], null], </v>
      </c>
    </row>
    <row r="869" spans="1:28">
      <c r="A869">
        <f t="shared" si="145"/>
        <v>868</v>
      </c>
      <c r="B869" s="1">
        <v>73000122</v>
      </c>
      <c r="C869" t="s">
        <v>8733</v>
      </c>
      <c r="D869" t="s">
        <v>11450</v>
      </c>
      <c r="E869" s="3" t="s">
        <v>7649</v>
      </c>
      <c r="F869" s="3" t="s">
        <v>9624</v>
      </c>
      <c r="G869" t="s">
        <v>5892</v>
      </c>
      <c r="H869">
        <v>19730424</v>
      </c>
      <c r="I869" t="s">
        <v>4765</v>
      </c>
      <c r="J869" s="2" t="str">
        <f t="shared" si="143"/>
        <v>Text</v>
      </c>
      <c r="K869" t="s">
        <v>4766</v>
      </c>
      <c r="L869" s="2" t="str">
        <f t="shared" si="144"/>
        <v>Photos</v>
      </c>
      <c r="M869">
        <v>43.665368000000001</v>
      </c>
      <c r="N869">
        <v>-70.248238000000001</v>
      </c>
      <c r="O869" t="str">
        <f t="shared" si="146"/>
        <v xml:space="preserve">[868, 868, </v>
      </c>
      <c r="P869" s="1" t="str">
        <f t="shared" si="147"/>
        <v>73000122,</v>
      </c>
      <c r="Q869" s="1" t="str">
        <f t="shared" si="148"/>
        <v>73000122,</v>
      </c>
      <c r="R869" t="s">
        <v>5108</v>
      </c>
      <c r="S869" t="str">
        <f t="shared" si="149"/>
        <v>Portland Observatory</v>
      </c>
      <c r="T869" t="s">
        <v>5112</v>
      </c>
      <c r="U869" s="1" t="s">
        <v>5112</v>
      </c>
      <c r="V869" t="str">
        <f t="shared" si="150"/>
        <v>138 Congress St., Portland, MAINE</v>
      </c>
      <c r="W869" s="4" t="s">
        <v>5112</v>
      </c>
      <c r="X869">
        <f t="shared" si="151"/>
        <v>43.665368000000001</v>
      </c>
      <c r="Y869" t="s">
        <v>5112</v>
      </c>
      <c r="Z869">
        <f t="shared" si="152"/>
        <v>-70.248238000000001</v>
      </c>
      <c r="AA869" t="s">
        <v>11758</v>
      </c>
      <c r="AB869" s="5" t="str">
        <f t="shared" si="153"/>
        <v xml:space="preserve">[868, 868, 73000122,73000122,"Portland Observatory", "", "138 Congress St., Portland, MAINE", "43.665368", "-70.248238" ,[null, "", "", null, false], null], </v>
      </c>
    </row>
    <row r="870" spans="1:28">
      <c r="A870">
        <f t="shared" si="145"/>
        <v>869</v>
      </c>
      <c r="B870" s="1">
        <v>73000239</v>
      </c>
      <c r="C870" t="s">
        <v>8733</v>
      </c>
      <c r="D870" t="s">
        <v>11450</v>
      </c>
      <c r="E870" s="3" t="s">
        <v>7649</v>
      </c>
      <c r="F870" s="3" t="s">
        <v>9625</v>
      </c>
      <c r="G870" t="s">
        <v>5893</v>
      </c>
      <c r="H870">
        <v>19730507</v>
      </c>
      <c r="I870" t="s">
        <v>238</v>
      </c>
      <c r="J870" s="2" t="str">
        <f t="shared" si="143"/>
        <v>Text</v>
      </c>
      <c r="K870" t="s">
        <v>239</v>
      </c>
      <c r="L870" s="2" t="str">
        <f t="shared" si="144"/>
        <v>Photos</v>
      </c>
      <c r="M870">
        <v>43.654088999999999</v>
      </c>
      <c r="N870">
        <v>-70.266959</v>
      </c>
      <c r="O870" t="str">
        <f t="shared" si="146"/>
        <v xml:space="preserve">[869, 869, </v>
      </c>
      <c r="P870" s="1" t="str">
        <f t="shared" si="147"/>
        <v>73000239,</v>
      </c>
      <c r="Q870" s="1" t="str">
        <f t="shared" si="148"/>
        <v>73000239,</v>
      </c>
      <c r="R870" t="s">
        <v>5108</v>
      </c>
      <c r="S870" t="str">
        <f t="shared" si="149"/>
        <v>Reed, Thomas Brackett, House</v>
      </c>
      <c r="T870" t="s">
        <v>5112</v>
      </c>
      <c r="U870" s="1" t="s">
        <v>5112</v>
      </c>
      <c r="V870" t="str">
        <f t="shared" si="150"/>
        <v>30-32 Deering St., Portland, MAINE</v>
      </c>
      <c r="W870" s="4" t="s">
        <v>5112</v>
      </c>
      <c r="X870">
        <f t="shared" si="151"/>
        <v>43.654088999999999</v>
      </c>
      <c r="Y870" t="s">
        <v>5112</v>
      </c>
      <c r="Z870">
        <f t="shared" si="152"/>
        <v>-70.266959</v>
      </c>
      <c r="AA870" t="s">
        <v>11758</v>
      </c>
      <c r="AB870" s="5" t="str">
        <f t="shared" si="153"/>
        <v xml:space="preserve">[869, 869, 73000239,73000239,"Reed, Thomas Brackett, House", "", "30-32 Deering St., Portland, MAINE", "43.654089", "-70.266959" ,[null, "", "", null, false], null], </v>
      </c>
    </row>
    <row r="871" spans="1:28">
      <c r="A871">
        <f t="shared" si="145"/>
        <v>870</v>
      </c>
      <c r="B871" s="1">
        <v>74000318</v>
      </c>
      <c r="C871" t="s">
        <v>8733</v>
      </c>
      <c r="D871" t="s">
        <v>11450</v>
      </c>
      <c r="E871" s="3" t="s">
        <v>7896</v>
      </c>
      <c r="F871" s="3" t="s">
        <v>9626</v>
      </c>
      <c r="G871" t="s">
        <v>5894</v>
      </c>
      <c r="H871">
        <v>19740913</v>
      </c>
      <c r="I871" t="s">
        <v>2678</v>
      </c>
      <c r="J871" s="2" t="str">
        <f t="shared" si="143"/>
        <v>Text</v>
      </c>
      <c r="K871" t="s">
        <v>2679</v>
      </c>
      <c r="L871" s="2" t="str">
        <f t="shared" si="144"/>
        <v>Photos</v>
      </c>
      <c r="M871">
        <v>45.253782999999999</v>
      </c>
      <c r="N871">
        <v>-69.445469000000003</v>
      </c>
      <c r="O871" t="str">
        <f t="shared" si="146"/>
        <v xml:space="preserve">[870, 870, </v>
      </c>
      <c r="P871" s="1" t="str">
        <f t="shared" si="147"/>
        <v>74000318,</v>
      </c>
      <c r="Q871" s="1" t="str">
        <f t="shared" si="148"/>
        <v>74000318,</v>
      </c>
      <c r="R871" t="s">
        <v>5108</v>
      </c>
      <c r="S871" t="str">
        <f t="shared" si="149"/>
        <v>Shaker Village</v>
      </c>
      <c r="T871" t="s">
        <v>5112</v>
      </c>
      <c r="U871" s="1" t="s">
        <v>5112</v>
      </c>
      <c r="V871" t="str">
        <f t="shared" si="150"/>
        <v>ME 26, Sabbathday Lake and vicinity, MAINE</v>
      </c>
      <c r="W871" s="4" t="s">
        <v>5112</v>
      </c>
      <c r="X871">
        <f t="shared" si="151"/>
        <v>45.253782999999999</v>
      </c>
      <c r="Y871" t="s">
        <v>5112</v>
      </c>
      <c r="Z871">
        <f t="shared" si="152"/>
        <v>-69.445469000000003</v>
      </c>
      <c r="AA871" t="s">
        <v>11758</v>
      </c>
      <c r="AB871" s="5" t="str">
        <f t="shared" si="153"/>
        <v xml:space="preserve">[870, 870, 74000318,74000318,"Shaker Village", "", "ME 26, Sabbathday Lake and vicinity, MAINE", "45.253783", "-69.445469" ,[null, "", "", null, false], null], </v>
      </c>
    </row>
    <row r="872" spans="1:28">
      <c r="A872">
        <f t="shared" si="145"/>
        <v>871</v>
      </c>
      <c r="B872" s="1">
        <v>66000091</v>
      </c>
      <c r="C872" t="s">
        <v>8733</v>
      </c>
      <c r="D872" t="s">
        <v>11450</v>
      </c>
      <c r="E872" s="3" t="s">
        <v>7893</v>
      </c>
      <c r="F872" s="3" t="s">
        <v>9105</v>
      </c>
      <c r="G872" t="s">
        <v>5895</v>
      </c>
      <c r="H872">
        <v>19661015</v>
      </c>
      <c r="I872" t="s">
        <v>2039</v>
      </c>
      <c r="J872" s="2" t="str">
        <f t="shared" si="143"/>
        <v>Text</v>
      </c>
      <c r="K872" t="s">
        <v>2040</v>
      </c>
      <c r="L872" s="2" t="str">
        <f t="shared" si="144"/>
        <v>Photos</v>
      </c>
      <c r="M872">
        <v>43.912851000000003</v>
      </c>
      <c r="N872">
        <v>-69.960342999999995</v>
      </c>
      <c r="O872" t="str">
        <f t="shared" si="146"/>
        <v xml:space="preserve">[871, 871, </v>
      </c>
      <c r="P872" s="1" t="str">
        <f t="shared" si="147"/>
        <v>66000091,</v>
      </c>
      <c r="Q872" s="1" t="str">
        <f t="shared" si="148"/>
        <v>66000091,</v>
      </c>
      <c r="R872" t="s">
        <v>5108</v>
      </c>
      <c r="S872" t="str">
        <f t="shared" si="149"/>
        <v>Stowe, Harriet Beecher, House</v>
      </c>
      <c r="T872" t="s">
        <v>5112</v>
      </c>
      <c r="U872" s="1" t="s">
        <v>5112</v>
      </c>
      <c r="V872" t="str">
        <f t="shared" si="150"/>
        <v>63 Federal St., Brunswick, MAINE</v>
      </c>
      <c r="W872" s="4" t="s">
        <v>5112</v>
      </c>
      <c r="X872">
        <f t="shared" si="151"/>
        <v>43.912851000000003</v>
      </c>
      <c r="Y872" t="s">
        <v>5112</v>
      </c>
      <c r="Z872">
        <f t="shared" si="152"/>
        <v>-69.960342999999995</v>
      </c>
      <c r="AA872" t="s">
        <v>11758</v>
      </c>
      <c r="AB872" s="5" t="str">
        <f t="shared" si="153"/>
        <v xml:space="preserve">[871, 871, 66000091,66000091,"Stowe, Harriet Beecher, House", "", "63 Federal St., Brunswick, MAINE", "43.912851", "-69.960343" ,[null, "", "", null, false], null], </v>
      </c>
    </row>
    <row r="873" spans="1:28">
      <c r="A873">
        <f t="shared" si="145"/>
        <v>872</v>
      </c>
      <c r="B873" s="1">
        <v>70000072</v>
      </c>
      <c r="C873" t="s">
        <v>8733</v>
      </c>
      <c r="D873" t="s">
        <v>11450</v>
      </c>
      <c r="E873" s="3" t="s">
        <v>7897</v>
      </c>
      <c r="F873" s="3" t="s">
        <v>9627</v>
      </c>
      <c r="G873" t="s">
        <v>5896</v>
      </c>
      <c r="H873">
        <v>19700112</v>
      </c>
      <c r="I873" t="s">
        <v>70</v>
      </c>
      <c r="J873" s="2" t="str">
        <f t="shared" si="143"/>
        <v>Text</v>
      </c>
      <c r="K873" t="s">
        <v>71</v>
      </c>
      <c r="L873" s="2" t="str">
        <f t="shared" si="144"/>
        <v>Photos</v>
      </c>
      <c r="M873">
        <v>43.657583000000002</v>
      </c>
      <c r="N873">
        <v>-70.312371999999996</v>
      </c>
      <c r="O873" t="str">
        <f t="shared" si="146"/>
        <v xml:space="preserve">[872, 872, </v>
      </c>
      <c r="P873" s="1" t="str">
        <f t="shared" si="147"/>
        <v>70000072,</v>
      </c>
      <c r="Q873" s="1" t="str">
        <f t="shared" si="148"/>
        <v>70000072,</v>
      </c>
      <c r="R873" t="s">
        <v>5108</v>
      </c>
      <c r="S873" t="str">
        <f t="shared" si="149"/>
        <v>Tate House</v>
      </c>
      <c r="T873" t="s">
        <v>5112</v>
      </c>
      <c r="U873" s="1" t="s">
        <v>5112</v>
      </c>
      <c r="V873" t="str">
        <f t="shared" si="150"/>
        <v>1270 Westbrook St., Stroudwater, MAINE</v>
      </c>
      <c r="W873" s="4" t="s">
        <v>5112</v>
      </c>
      <c r="X873">
        <f t="shared" si="151"/>
        <v>43.657583000000002</v>
      </c>
      <c r="Y873" t="s">
        <v>5112</v>
      </c>
      <c r="Z873">
        <f t="shared" si="152"/>
        <v>-70.312371999999996</v>
      </c>
      <c r="AA873" t="s">
        <v>11758</v>
      </c>
      <c r="AB873" s="5" t="str">
        <f t="shared" si="153"/>
        <v xml:space="preserve">[872, 872, 70000072,70000072,"Tate House", "", "1270 Westbrook St., Stroudwater, MAINE", "43.657583", "-70.312372" ,[null, "", "", null, false], null], </v>
      </c>
    </row>
    <row r="874" spans="1:28">
      <c r="A874">
        <f t="shared" si="145"/>
        <v>873</v>
      </c>
      <c r="B874" s="1">
        <v>66000090</v>
      </c>
      <c r="C874" t="s">
        <v>8733</v>
      </c>
      <c r="D874" t="s">
        <v>11450</v>
      </c>
      <c r="E874" s="3" t="s">
        <v>7649</v>
      </c>
      <c r="F874" s="3" t="s">
        <v>9628</v>
      </c>
      <c r="G874" t="s">
        <v>5897</v>
      </c>
      <c r="H874">
        <v>19661015</v>
      </c>
      <c r="I874" t="s">
        <v>72</v>
      </c>
      <c r="J874" s="2" t="str">
        <f t="shared" si="143"/>
        <v>Text</v>
      </c>
      <c r="K874" t="s">
        <v>73</v>
      </c>
      <c r="L874" s="2" t="str">
        <f t="shared" si="144"/>
        <v>Photos</v>
      </c>
      <c r="M874">
        <v>43.656771999999997</v>
      </c>
      <c r="N874">
        <v>-70.260033000000007</v>
      </c>
      <c r="O874" t="str">
        <f t="shared" si="146"/>
        <v xml:space="preserve">[873, 873, </v>
      </c>
      <c r="P874" s="1" t="str">
        <f t="shared" si="147"/>
        <v>66000090,</v>
      </c>
      <c r="Q874" s="1" t="str">
        <f t="shared" si="148"/>
        <v>66000090,</v>
      </c>
      <c r="R874" t="s">
        <v>5108</v>
      </c>
      <c r="S874" t="str">
        <f t="shared" si="149"/>
        <v>Wadsworth-Longfellow House</v>
      </c>
      <c r="T874" t="s">
        <v>5112</v>
      </c>
      <c r="U874" s="1" t="s">
        <v>5112</v>
      </c>
      <c r="V874" t="str">
        <f t="shared" si="150"/>
        <v>487 Congress St., Portland, MAINE</v>
      </c>
      <c r="W874" s="4" t="s">
        <v>5112</v>
      </c>
      <c r="X874">
        <f t="shared" si="151"/>
        <v>43.656771999999997</v>
      </c>
      <c r="Y874" t="s">
        <v>5112</v>
      </c>
      <c r="Z874">
        <f t="shared" si="152"/>
        <v>-70.260033000000007</v>
      </c>
      <c r="AA874" t="s">
        <v>11758</v>
      </c>
      <c r="AB874" s="5" t="str">
        <f t="shared" si="153"/>
        <v xml:space="preserve">[873, 873, 66000090,66000090,"Wadsworth-Longfellow House", "", "487 Congress St., Portland, MAINE", "43.656772", "-70.260033" ,[null, "", "", null, false], null], </v>
      </c>
    </row>
    <row r="875" spans="1:28">
      <c r="A875">
        <f t="shared" si="145"/>
        <v>874</v>
      </c>
      <c r="B875" s="1">
        <v>80000411</v>
      </c>
      <c r="C875" t="s">
        <v>8733</v>
      </c>
      <c r="D875" t="s">
        <v>7951</v>
      </c>
      <c r="E875" s="3" t="s">
        <v>7898</v>
      </c>
      <c r="F875" s="3" t="s">
        <v>9629</v>
      </c>
      <c r="G875" t="s">
        <v>5898</v>
      </c>
      <c r="H875">
        <v>19800212</v>
      </c>
      <c r="I875" t="s">
        <v>3528</v>
      </c>
      <c r="J875" s="2" t="str">
        <f t="shared" si="143"/>
        <v>Text</v>
      </c>
      <c r="K875" t="s">
        <v>3529</v>
      </c>
      <c r="L875" s="2" t="str">
        <f t="shared" si="144"/>
        <v>Photos</v>
      </c>
      <c r="M875">
        <v>44.388860999999999</v>
      </c>
      <c r="N875">
        <v>-68.798957999999999</v>
      </c>
      <c r="O875" t="str">
        <f t="shared" si="146"/>
        <v xml:space="preserve">[874, 874, </v>
      </c>
      <c r="P875" s="1" t="str">
        <f t="shared" si="147"/>
        <v>80000411,</v>
      </c>
      <c r="Q875" s="1" t="str">
        <f t="shared" si="148"/>
        <v>80000411,</v>
      </c>
      <c r="R875" t="s">
        <v>5108</v>
      </c>
      <c r="S875" t="str">
        <f t="shared" si="149"/>
        <v>BOWDOIN (schooner)</v>
      </c>
      <c r="T875" t="s">
        <v>5112</v>
      </c>
      <c r="U875" s="1" t="s">
        <v>5112</v>
      </c>
      <c r="V875" t="str">
        <f t="shared" si="150"/>
        <v>Maine Maritime Academy, Castine, MAINE</v>
      </c>
      <c r="W875" s="4" t="s">
        <v>5112</v>
      </c>
      <c r="X875">
        <f t="shared" si="151"/>
        <v>44.388860999999999</v>
      </c>
      <c r="Y875" t="s">
        <v>5112</v>
      </c>
      <c r="Z875">
        <f t="shared" si="152"/>
        <v>-68.798957999999999</v>
      </c>
      <c r="AA875" t="s">
        <v>11758</v>
      </c>
      <c r="AB875" s="5" t="str">
        <f t="shared" si="153"/>
        <v xml:space="preserve">[874, 874, 80000411,80000411,"BOWDOIN (schooner)", "", "Maine Maritime Academy, Castine, MAINE", "44.388861", "-68.798958" ,[null, "", "", null, false], null], </v>
      </c>
    </row>
    <row r="876" spans="1:28">
      <c r="A876">
        <f t="shared" si="145"/>
        <v>875</v>
      </c>
      <c r="B876" s="1">
        <v>66000093</v>
      </c>
      <c r="C876" t="s">
        <v>8733</v>
      </c>
      <c r="D876" t="s">
        <v>7951</v>
      </c>
      <c r="E876" s="3" t="s">
        <v>7899</v>
      </c>
      <c r="F876" s="3" t="s">
        <v>9630</v>
      </c>
      <c r="G876" t="s">
        <v>5899</v>
      </c>
      <c r="H876">
        <v>19661015</v>
      </c>
      <c r="I876" t="s">
        <v>74</v>
      </c>
      <c r="J876" s="2" t="str">
        <f t="shared" si="143"/>
        <v>Text</v>
      </c>
      <c r="K876" t="s">
        <v>75</v>
      </c>
      <c r="L876" s="2" t="str">
        <f t="shared" si="144"/>
        <v>Photos</v>
      </c>
      <c r="M876">
        <v>44.292090000000002</v>
      </c>
      <c r="N876">
        <v>-68.285482000000002</v>
      </c>
      <c r="O876" t="str">
        <f t="shared" si="146"/>
        <v xml:space="preserve">[875, 875, </v>
      </c>
      <c r="P876" s="1" t="str">
        <f t="shared" si="147"/>
        <v>66000093,</v>
      </c>
      <c r="Q876" s="1" t="str">
        <f t="shared" si="148"/>
        <v>66000093,</v>
      </c>
      <c r="R876" t="s">
        <v>5108</v>
      </c>
      <c r="S876" t="str">
        <f t="shared" si="149"/>
        <v>Gilman, Daniel Coit, Summer Home</v>
      </c>
      <c r="T876" t="s">
        <v>5112</v>
      </c>
      <c r="U876" s="1" t="s">
        <v>5112</v>
      </c>
      <c r="V876" t="str">
        <f t="shared" si="150"/>
        <v>Off Huntington Rd., Northeast Harbor, MAINE</v>
      </c>
      <c r="W876" s="4" t="s">
        <v>5112</v>
      </c>
      <c r="X876">
        <f t="shared" si="151"/>
        <v>44.292090000000002</v>
      </c>
      <c r="Y876" t="s">
        <v>5112</v>
      </c>
      <c r="Z876">
        <f t="shared" si="152"/>
        <v>-68.285482000000002</v>
      </c>
      <c r="AA876" t="s">
        <v>11758</v>
      </c>
      <c r="AB876" s="5" t="str">
        <f t="shared" si="153"/>
        <v xml:space="preserve">[875, 875, 66000093,66000093,"Gilman, Daniel Coit, Summer Home", "", "Off Huntington Rd., Northeast Harbor, MAINE", "44.29209", "-68.285482" ,[null, "", "", null, false], null], </v>
      </c>
    </row>
    <row r="877" spans="1:28">
      <c r="A877">
        <f t="shared" si="145"/>
        <v>876</v>
      </c>
      <c r="B877" s="1">
        <v>93000603</v>
      </c>
      <c r="C877" t="s">
        <v>8733</v>
      </c>
      <c r="D877" t="s">
        <v>7951</v>
      </c>
      <c r="E877" s="3" t="s">
        <v>7898</v>
      </c>
      <c r="F877" s="3" t="s">
        <v>9631</v>
      </c>
      <c r="G877" t="s">
        <v>5114</v>
      </c>
      <c r="H877">
        <v>19930412</v>
      </c>
      <c r="I877" t="s">
        <v>3704</v>
      </c>
      <c r="J877" s="2" t="str">
        <f t="shared" si="143"/>
        <v>Text</v>
      </c>
      <c r="K877" t="s">
        <v>3705</v>
      </c>
      <c r="L877" s="2" t="str">
        <f t="shared" si="144"/>
        <v>Photos</v>
      </c>
      <c r="M877">
        <v>44.388860999999999</v>
      </c>
      <c r="N877">
        <v>-68.798957999999999</v>
      </c>
      <c r="O877" t="str">
        <f t="shared" si="146"/>
        <v xml:space="preserve">[876, 876, </v>
      </c>
      <c r="P877" s="1" t="str">
        <f t="shared" si="147"/>
        <v>93000603,</v>
      </c>
      <c r="Q877" s="1" t="str">
        <f t="shared" si="148"/>
        <v>93000603,</v>
      </c>
      <c r="R877" t="s">
        <v>5108</v>
      </c>
      <c r="S877" t="str">
        <f t="shared" si="149"/>
        <v>Pentagoet Archeological District</v>
      </c>
      <c r="T877" t="s">
        <v>5112</v>
      </c>
      <c r="U877" s="1" t="s">
        <v>5112</v>
      </c>
      <c r="V877" t="str">
        <f t="shared" si="150"/>
        <v>Address Restricted, Castine, MAINE</v>
      </c>
      <c r="W877" s="4" t="s">
        <v>5112</v>
      </c>
      <c r="X877">
        <f t="shared" si="151"/>
        <v>44.388860999999999</v>
      </c>
      <c r="Y877" t="s">
        <v>5112</v>
      </c>
      <c r="Z877">
        <f t="shared" si="152"/>
        <v>-68.798957999999999</v>
      </c>
      <c r="AA877" t="s">
        <v>11758</v>
      </c>
      <c r="AB877" s="5" t="str">
        <f t="shared" si="153"/>
        <v xml:space="preserve">[876, 876, 93000603,93000603,"Pentagoet Archeological District", "", "Address Restricted, Castine, MAINE", "44.388861", "-68.798958" ,[null, "", "", null, false], null], </v>
      </c>
    </row>
    <row r="878" spans="1:28">
      <c r="A878">
        <f t="shared" si="145"/>
        <v>877</v>
      </c>
      <c r="B878" s="1">
        <v>66000024</v>
      </c>
      <c r="C878" t="s">
        <v>8733</v>
      </c>
      <c r="D878" t="s">
        <v>11451</v>
      </c>
      <c r="E878" s="3" t="s">
        <v>7706</v>
      </c>
      <c r="F878" s="3" t="s">
        <v>9632</v>
      </c>
      <c r="G878" t="s">
        <v>5900</v>
      </c>
      <c r="H878">
        <v>19661015</v>
      </c>
      <c r="I878" t="s">
        <v>76</v>
      </c>
      <c r="J878" s="2" t="str">
        <f t="shared" si="143"/>
        <v>Text</v>
      </c>
      <c r="K878" t="s">
        <v>77</v>
      </c>
      <c r="L878" s="2" t="str">
        <f t="shared" si="144"/>
        <v>Photos</v>
      </c>
      <c r="M878">
        <v>44.307704999999999</v>
      </c>
      <c r="N878">
        <v>-69.780760999999998</v>
      </c>
      <c r="O878" t="str">
        <f t="shared" si="146"/>
        <v xml:space="preserve">[877, 877, </v>
      </c>
      <c r="P878" s="1" t="str">
        <f t="shared" si="147"/>
        <v>66000024,</v>
      </c>
      <c r="Q878" s="1" t="str">
        <f t="shared" si="148"/>
        <v>66000024,</v>
      </c>
      <c r="R878" t="s">
        <v>5108</v>
      </c>
      <c r="S878" t="str">
        <f t="shared" si="149"/>
        <v>Blaine, James G., House</v>
      </c>
      <c r="T878" t="s">
        <v>5112</v>
      </c>
      <c r="U878" s="1" t="s">
        <v>5112</v>
      </c>
      <c r="V878" t="str">
        <f t="shared" si="150"/>
        <v>Capitol and State Sts., Augusta, MAINE</v>
      </c>
      <c r="W878" s="4" t="s">
        <v>5112</v>
      </c>
      <c r="X878">
        <f t="shared" si="151"/>
        <v>44.307704999999999</v>
      </c>
      <c r="Y878" t="s">
        <v>5112</v>
      </c>
      <c r="Z878">
        <f t="shared" si="152"/>
        <v>-69.780760999999998</v>
      </c>
      <c r="AA878" t="s">
        <v>11758</v>
      </c>
      <c r="AB878" s="5" t="str">
        <f t="shared" si="153"/>
        <v xml:space="preserve">[877, 877, 66000024,66000024,"Blaine, James G., House", "", "Capitol and State Sts., Augusta, MAINE", "44.307705", "-69.780761" ,[null, "", "", null, false], null], </v>
      </c>
    </row>
    <row r="879" spans="1:28">
      <c r="A879">
        <f t="shared" si="145"/>
        <v>878</v>
      </c>
      <c r="B879" s="1">
        <v>89001703</v>
      </c>
      <c r="C879" t="s">
        <v>8733</v>
      </c>
      <c r="D879" t="s">
        <v>11451</v>
      </c>
      <c r="E879" s="3" t="s">
        <v>7706</v>
      </c>
      <c r="F879" s="3" t="s">
        <v>9633</v>
      </c>
      <c r="G879" t="s">
        <v>5114</v>
      </c>
      <c r="H879">
        <v>19891027</v>
      </c>
      <c r="I879" t="s">
        <v>3820</v>
      </c>
      <c r="J879" s="2" t="str">
        <f t="shared" si="143"/>
        <v>Text</v>
      </c>
      <c r="K879" t="s">
        <v>3821</v>
      </c>
      <c r="L879" s="2" t="str">
        <f t="shared" si="144"/>
        <v>Photos</v>
      </c>
      <c r="M879">
        <v>44.310623999999997</v>
      </c>
      <c r="N879">
        <v>-69.779489999999996</v>
      </c>
      <c r="O879" t="str">
        <f t="shared" si="146"/>
        <v xml:space="preserve">[878, 878, </v>
      </c>
      <c r="P879" s="1" t="str">
        <f t="shared" si="147"/>
        <v>89001703,</v>
      </c>
      <c r="Q879" s="1" t="str">
        <f t="shared" si="148"/>
        <v>89001703,</v>
      </c>
      <c r="R879" t="s">
        <v>5108</v>
      </c>
      <c r="S879" t="str">
        <f t="shared" si="149"/>
        <v>Cushnoc (ME 021.02)</v>
      </c>
      <c r="T879" t="s">
        <v>5112</v>
      </c>
      <c r="U879" s="1" t="s">
        <v>5112</v>
      </c>
      <c r="V879" t="str">
        <f t="shared" si="150"/>
        <v>Address Restricted, Augusta, MAINE</v>
      </c>
      <c r="W879" s="4" t="s">
        <v>5112</v>
      </c>
      <c r="X879">
        <f t="shared" si="151"/>
        <v>44.310623999999997</v>
      </c>
      <c r="Y879" t="s">
        <v>5112</v>
      </c>
      <c r="Z879">
        <f t="shared" si="152"/>
        <v>-69.779489999999996</v>
      </c>
      <c r="AA879" t="s">
        <v>11758</v>
      </c>
      <c r="AB879" s="5" t="str">
        <f t="shared" si="153"/>
        <v xml:space="preserve">[878, 878, 89001703,89001703,"Cushnoc (ME 021.02)", "", "Address Restricted, Augusta, MAINE", "44.310624", "-69.77949" ,[null, "", "", null, false], null], </v>
      </c>
    </row>
    <row r="880" spans="1:28">
      <c r="A880">
        <f t="shared" si="145"/>
        <v>879</v>
      </c>
      <c r="B880" s="1">
        <v>68000015</v>
      </c>
      <c r="C880" t="s">
        <v>8733</v>
      </c>
      <c r="D880" t="s">
        <v>11451</v>
      </c>
      <c r="E880" s="3" t="s">
        <v>7900</v>
      </c>
      <c r="F880" s="3" t="s">
        <v>9634</v>
      </c>
      <c r="G880" t="s">
        <v>5901</v>
      </c>
      <c r="H880">
        <v>19681124</v>
      </c>
      <c r="I880" t="s">
        <v>2524</v>
      </c>
      <c r="J880" s="2" t="str">
        <f t="shared" si="143"/>
        <v>Text</v>
      </c>
      <c r="K880" t="s">
        <v>2525</v>
      </c>
      <c r="L880" s="2" t="str">
        <f t="shared" si="144"/>
        <v>Photos</v>
      </c>
      <c r="M880">
        <v>44.545968000000002</v>
      </c>
      <c r="N880">
        <v>-69.620313999999993</v>
      </c>
      <c r="O880" t="str">
        <f t="shared" si="146"/>
        <v xml:space="preserve">[879, 879, </v>
      </c>
      <c r="P880" s="1" t="str">
        <f t="shared" si="147"/>
        <v>68000015,</v>
      </c>
      <c r="Q880" s="1" t="str">
        <f t="shared" si="148"/>
        <v>68000015,</v>
      </c>
      <c r="R880" t="s">
        <v>5108</v>
      </c>
      <c r="S880" t="str">
        <f t="shared" si="149"/>
        <v>Fort Halifax</v>
      </c>
      <c r="T880" t="s">
        <v>5112</v>
      </c>
      <c r="U880" s="1" t="s">
        <v>5112</v>
      </c>
      <c r="V880" t="str">
        <f t="shared" si="150"/>
        <v>On U.S. 201 at Winslow, Winslow, MAINE</v>
      </c>
      <c r="W880" s="4" t="s">
        <v>5112</v>
      </c>
      <c r="X880">
        <f t="shared" si="151"/>
        <v>44.545968000000002</v>
      </c>
      <c r="Y880" t="s">
        <v>5112</v>
      </c>
      <c r="Z880">
        <f t="shared" si="152"/>
        <v>-69.620313999999993</v>
      </c>
      <c r="AA880" t="s">
        <v>11758</v>
      </c>
      <c r="AB880" s="5" t="str">
        <f t="shared" si="153"/>
        <v xml:space="preserve">[879, 879, 68000015,68000015,"Fort Halifax", "", "On U.S. 201 at Winslow, Winslow, MAINE", "44.545968", "-69.620314" ,[null, "", "", null, false], null], </v>
      </c>
    </row>
    <row r="881" spans="1:28">
      <c r="A881">
        <f t="shared" si="145"/>
        <v>880</v>
      </c>
      <c r="B881" s="1">
        <v>69000009</v>
      </c>
      <c r="C881" t="s">
        <v>8733</v>
      </c>
      <c r="D881" t="s">
        <v>11451</v>
      </c>
      <c r="E881" s="3" t="s">
        <v>7706</v>
      </c>
      <c r="F881" s="3" t="s">
        <v>9635</v>
      </c>
      <c r="G881" t="s">
        <v>5902</v>
      </c>
      <c r="H881">
        <v>19691202</v>
      </c>
      <c r="I881" t="s">
        <v>78</v>
      </c>
      <c r="J881" s="2" t="str">
        <f t="shared" si="143"/>
        <v>Text</v>
      </c>
      <c r="K881" t="s">
        <v>79</v>
      </c>
      <c r="L881" s="2" t="str">
        <f t="shared" si="144"/>
        <v>Photos</v>
      </c>
      <c r="M881">
        <v>44.247214</v>
      </c>
      <c r="N881">
        <v>-69.788240999999999</v>
      </c>
      <c r="O881" t="str">
        <f t="shared" si="146"/>
        <v xml:space="preserve">[880, 880, </v>
      </c>
      <c r="P881" s="1" t="str">
        <f t="shared" si="147"/>
        <v>69000009,</v>
      </c>
      <c r="Q881" s="1" t="str">
        <f t="shared" si="148"/>
        <v>69000009,</v>
      </c>
      <c r="R881" t="s">
        <v>5108</v>
      </c>
      <c r="S881" t="str">
        <f t="shared" si="149"/>
        <v>Fort Western</v>
      </c>
      <c r="T881" t="s">
        <v>5112</v>
      </c>
      <c r="U881" s="1" t="s">
        <v>5112</v>
      </c>
      <c r="V881" t="str">
        <f t="shared" si="150"/>
        <v>Bowman St., Augusta, MAINE</v>
      </c>
      <c r="W881" s="4" t="s">
        <v>5112</v>
      </c>
      <c r="X881">
        <f t="shared" si="151"/>
        <v>44.247214</v>
      </c>
      <c r="Y881" t="s">
        <v>5112</v>
      </c>
      <c r="Z881">
        <f t="shared" si="152"/>
        <v>-69.788240999999999</v>
      </c>
      <c r="AA881" t="s">
        <v>11758</v>
      </c>
      <c r="AB881" s="5" t="str">
        <f t="shared" si="153"/>
        <v xml:space="preserve">[880, 880, 69000009,69000009,"Fort Western", "", "Bowman St., Augusta, MAINE", "44.247214", "-69.788241" ,[null, "", "", null, false], null], </v>
      </c>
    </row>
    <row r="882" spans="1:28">
      <c r="A882">
        <f t="shared" si="145"/>
        <v>881</v>
      </c>
      <c r="B882" s="1">
        <v>74000319</v>
      </c>
      <c r="C882" t="s">
        <v>8733</v>
      </c>
      <c r="D882" t="s">
        <v>11451</v>
      </c>
      <c r="E882" s="3" t="s">
        <v>7901</v>
      </c>
      <c r="F882" s="3" t="s">
        <v>9636</v>
      </c>
      <c r="G882" t="s">
        <v>5903</v>
      </c>
      <c r="H882">
        <v>19740223</v>
      </c>
      <c r="I882" t="s">
        <v>86</v>
      </c>
      <c r="J882" s="2" t="str">
        <f t="shared" si="143"/>
        <v>Text</v>
      </c>
      <c r="K882" t="s">
        <v>87</v>
      </c>
      <c r="L882" s="2" t="str">
        <f t="shared" si="144"/>
        <v>Photos</v>
      </c>
      <c r="M882">
        <v>44.239587999999998</v>
      </c>
      <c r="N882">
        <v>-69.733858999999995</v>
      </c>
      <c r="O882" t="str">
        <f t="shared" si="146"/>
        <v xml:space="preserve">[881, 881, </v>
      </c>
      <c r="P882" s="1" t="str">
        <f t="shared" si="147"/>
        <v>74000319,</v>
      </c>
      <c r="Q882" s="1" t="str">
        <f t="shared" si="148"/>
        <v>74000319,</v>
      </c>
      <c r="R882" t="s">
        <v>5108</v>
      </c>
      <c r="S882" t="str">
        <f t="shared" si="149"/>
        <v>Governor's House</v>
      </c>
      <c r="T882" t="s">
        <v>5112</v>
      </c>
      <c r="U882" s="1" t="s">
        <v>5112</v>
      </c>
      <c r="V882" t="str">
        <f t="shared" si="150"/>
        <v>Off ME 17, Togus, MAINE</v>
      </c>
      <c r="W882" s="4" t="s">
        <v>5112</v>
      </c>
      <c r="X882">
        <f t="shared" si="151"/>
        <v>44.239587999999998</v>
      </c>
      <c r="Y882" t="s">
        <v>5112</v>
      </c>
      <c r="Z882">
        <f t="shared" si="152"/>
        <v>-69.733858999999995</v>
      </c>
      <c r="AA882" t="s">
        <v>11758</v>
      </c>
      <c r="AB882" s="5" t="str">
        <f t="shared" si="153"/>
        <v xml:space="preserve">[881, 881, 74000319,74000319,"Governor's House", "", "Off ME 17, Togus, MAINE", "44.239588", "-69.733859" ,[null, "", "", null, false], null], </v>
      </c>
    </row>
    <row r="883" spans="1:28">
      <c r="A883">
        <f t="shared" si="145"/>
        <v>882</v>
      </c>
      <c r="B883" s="1">
        <v>70000046</v>
      </c>
      <c r="C883" t="s">
        <v>8733</v>
      </c>
      <c r="D883" t="s">
        <v>11451</v>
      </c>
      <c r="E883" s="3" t="s">
        <v>7706</v>
      </c>
      <c r="F883" s="3" t="s">
        <v>9637</v>
      </c>
      <c r="G883" t="s">
        <v>5904</v>
      </c>
      <c r="H883">
        <v>19700825</v>
      </c>
      <c r="I883" t="s">
        <v>4863</v>
      </c>
      <c r="J883" s="2" t="str">
        <f t="shared" si="143"/>
        <v>Text</v>
      </c>
      <c r="K883" t="s">
        <v>4864</v>
      </c>
      <c r="L883" s="2" t="str">
        <f t="shared" si="144"/>
        <v>Photos</v>
      </c>
      <c r="M883">
        <v>44.307484000000002</v>
      </c>
      <c r="N883">
        <v>-69.769998999999999</v>
      </c>
      <c r="O883" t="str">
        <f t="shared" si="146"/>
        <v xml:space="preserve">[882, 882, </v>
      </c>
      <c r="P883" s="1" t="str">
        <f t="shared" si="147"/>
        <v>70000046,</v>
      </c>
      <c r="Q883" s="1" t="str">
        <f t="shared" si="148"/>
        <v>70000046,</v>
      </c>
      <c r="R883" t="s">
        <v>5108</v>
      </c>
      <c r="S883" t="str">
        <f t="shared" si="149"/>
        <v>Kennebec Arsenal</v>
      </c>
      <c r="T883" t="s">
        <v>5112</v>
      </c>
      <c r="U883" s="1" t="s">
        <v>5112</v>
      </c>
      <c r="V883" t="str">
        <f t="shared" si="150"/>
        <v>Arsenal St., Augusta, MAINE</v>
      </c>
      <c r="W883" s="4" t="s">
        <v>5112</v>
      </c>
      <c r="X883">
        <f t="shared" si="151"/>
        <v>44.307484000000002</v>
      </c>
      <c r="Y883" t="s">
        <v>5112</v>
      </c>
      <c r="Z883">
        <f t="shared" si="152"/>
        <v>-69.769998999999999</v>
      </c>
      <c r="AA883" t="s">
        <v>11758</v>
      </c>
      <c r="AB883" s="5" t="str">
        <f t="shared" si="153"/>
        <v xml:space="preserve">[882, 882, 70000046,70000046,"Kennebec Arsenal", "", "Arsenal St., Augusta, MAINE", "44.307484", "-69.769999" ,[null, "", "", null, false], null], </v>
      </c>
    </row>
    <row r="884" spans="1:28">
      <c r="A884">
        <f t="shared" si="145"/>
        <v>883</v>
      </c>
      <c r="B884" s="1">
        <v>71000070</v>
      </c>
      <c r="C884" t="s">
        <v>8733</v>
      </c>
      <c r="D884" t="s">
        <v>11451</v>
      </c>
      <c r="E884" s="3" t="s">
        <v>7902</v>
      </c>
      <c r="F884" s="3" t="s">
        <v>9638</v>
      </c>
      <c r="G884" t="s">
        <v>5905</v>
      </c>
      <c r="H884">
        <v>19711111</v>
      </c>
      <c r="I884" t="s">
        <v>80</v>
      </c>
      <c r="J884" s="2" t="str">
        <f t="shared" si="143"/>
        <v>Text</v>
      </c>
      <c r="K884" t="s">
        <v>81</v>
      </c>
      <c r="L884" s="2" t="str">
        <f t="shared" si="144"/>
        <v>Photos</v>
      </c>
      <c r="M884">
        <v>44.223495999999997</v>
      </c>
      <c r="N884">
        <v>-69.773943000000003</v>
      </c>
      <c r="O884" t="str">
        <f t="shared" si="146"/>
        <v xml:space="preserve">[883, 883, </v>
      </c>
      <c r="P884" s="1" t="str">
        <f t="shared" si="147"/>
        <v>71000070,</v>
      </c>
      <c r="Q884" s="1" t="str">
        <f t="shared" si="148"/>
        <v>71000070,</v>
      </c>
      <c r="R884" t="s">
        <v>5108</v>
      </c>
      <c r="S884" t="str">
        <f t="shared" si="149"/>
        <v>Robinson, Edward Arlington, House</v>
      </c>
      <c r="T884" t="s">
        <v>5112</v>
      </c>
      <c r="U884" s="1" t="s">
        <v>5112</v>
      </c>
      <c r="V884" t="str">
        <f t="shared" si="150"/>
        <v>67 Lincoln Ave., Gardiner, MAINE</v>
      </c>
      <c r="W884" s="4" t="s">
        <v>5112</v>
      </c>
      <c r="X884">
        <f t="shared" si="151"/>
        <v>44.223495999999997</v>
      </c>
      <c r="Y884" t="s">
        <v>5112</v>
      </c>
      <c r="Z884">
        <f t="shared" si="152"/>
        <v>-69.773943000000003</v>
      </c>
      <c r="AA884" t="s">
        <v>11758</v>
      </c>
      <c r="AB884" s="5" t="str">
        <f t="shared" si="153"/>
        <v xml:space="preserve">[883, 883, 71000070,71000070,"Robinson, Edward Arlington, House", "", "67 Lincoln Ave., Gardiner, MAINE", "44.223496", "-69.773943" ,[null, "", "", null, false], null], </v>
      </c>
    </row>
    <row r="885" spans="1:28">
      <c r="A885">
        <f t="shared" si="145"/>
        <v>884</v>
      </c>
      <c r="B885" s="1">
        <v>91002064</v>
      </c>
      <c r="C885" t="s">
        <v>8733</v>
      </c>
      <c r="D885" t="s">
        <v>11383</v>
      </c>
      <c r="E885" s="3" t="s">
        <v>7903</v>
      </c>
      <c r="F885" s="3" t="s">
        <v>9639</v>
      </c>
      <c r="G885" t="s">
        <v>5906</v>
      </c>
      <c r="H885">
        <v>19911204</v>
      </c>
      <c r="I885" t="s">
        <v>3940</v>
      </c>
      <c r="J885" s="2" t="str">
        <f t="shared" si="143"/>
        <v>Text</v>
      </c>
      <c r="K885" t="s">
        <v>3941</v>
      </c>
      <c r="L885" s="2" t="str">
        <f t="shared" si="144"/>
        <v>Photos</v>
      </c>
      <c r="M885">
        <v>44.099527999999999</v>
      </c>
      <c r="N885">
        <v>-69.097988999999998</v>
      </c>
      <c r="O885" t="str">
        <f t="shared" si="146"/>
        <v xml:space="preserve">[884, 884, </v>
      </c>
      <c r="P885" s="1" t="str">
        <f t="shared" si="147"/>
        <v>91002064,</v>
      </c>
      <c r="Q885" s="1" t="str">
        <f t="shared" si="148"/>
        <v>91002064,</v>
      </c>
      <c r="R885" t="s">
        <v>5108</v>
      </c>
      <c r="S885" t="str">
        <f t="shared" si="149"/>
        <v>AMERICAN EAGLE (schooner)</v>
      </c>
      <c r="T885" t="s">
        <v>5112</v>
      </c>
      <c r="U885" s="1" t="s">
        <v>5112</v>
      </c>
      <c r="V885" t="str">
        <f t="shared" si="150"/>
        <v>Rockland Harbor, Rockland, MAINE</v>
      </c>
      <c r="W885" s="4" t="s">
        <v>5112</v>
      </c>
      <c r="X885">
        <f t="shared" si="151"/>
        <v>44.099527999999999</v>
      </c>
      <c r="Y885" t="s">
        <v>5112</v>
      </c>
      <c r="Z885">
        <f t="shared" si="152"/>
        <v>-69.097988999999998</v>
      </c>
      <c r="AA885" t="s">
        <v>11758</v>
      </c>
      <c r="AB885" s="5" t="str">
        <f t="shared" si="153"/>
        <v xml:space="preserve">[884, 884, 91002064,91002064,"AMERICAN EAGLE (schooner)", "", "Rockland Harbor, Rockland, MAINE", "44.099528", "-69.097989" ,[null, "", "", null, false], null], </v>
      </c>
    </row>
    <row r="886" spans="1:28">
      <c r="A886">
        <f t="shared" si="145"/>
        <v>885</v>
      </c>
      <c r="B886" s="1">
        <v>13000285</v>
      </c>
      <c r="C886" t="s">
        <v>8733</v>
      </c>
      <c r="D886" t="s">
        <v>11383</v>
      </c>
      <c r="E886" s="3" t="s">
        <v>7525</v>
      </c>
      <c r="F886" s="3" t="s">
        <v>9640</v>
      </c>
      <c r="G886" t="s">
        <v>5907</v>
      </c>
      <c r="H886">
        <v>20130227</v>
      </c>
      <c r="I886" t="s">
        <v>5071</v>
      </c>
      <c r="J886" s="2" t="str">
        <f t="shared" si="143"/>
        <v>Text</v>
      </c>
      <c r="K886" t="s">
        <v>5072</v>
      </c>
      <c r="L886" s="2" t="str">
        <f t="shared" si="144"/>
        <v>Photos</v>
      </c>
      <c r="M886">
        <v>44.211582</v>
      </c>
      <c r="N886">
        <v>-69.06456</v>
      </c>
      <c r="O886" t="str">
        <f t="shared" si="146"/>
        <v xml:space="preserve">[885, 885, </v>
      </c>
      <c r="P886" s="1" t="str">
        <f t="shared" si="147"/>
        <v>13000285,</v>
      </c>
      <c r="Q886" s="1" t="str">
        <f t="shared" si="148"/>
        <v>13000285,</v>
      </c>
      <c r="R886" t="s">
        <v>5108</v>
      </c>
      <c r="S886" t="str">
        <f t="shared" si="149"/>
        <v>Camden Ampitheatre and Public Library</v>
      </c>
      <c r="T886" t="s">
        <v>5112</v>
      </c>
      <c r="U886" s="1" t="s">
        <v>5112</v>
      </c>
      <c r="V886" t="str">
        <f t="shared" si="150"/>
        <v>55 Main St., Camden, MAINE</v>
      </c>
      <c r="W886" s="4" t="s">
        <v>5112</v>
      </c>
      <c r="X886">
        <f t="shared" si="151"/>
        <v>44.211582</v>
      </c>
      <c r="Y886" t="s">
        <v>5112</v>
      </c>
      <c r="Z886">
        <f t="shared" si="152"/>
        <v>-69.06456</v>
      </c>
      <c r="AA886" t="s">
        <v>11758</v>
      </c>
      <c r="AB886" s="5" t="str">
        <f t="shared" si="153"/>
        <v xml:space="preserve">[885, 885, 13000285,13000285,"Camden Ampitheatre and Public Library", "", "55 Main St., Camden, MAINE", "44.211582", "-69.06456" ,[null, "", "", null, false], null], </v>
      </c>
    </row>
    <row r="887" spans="1:28">
      <c r="A887">
        <f t="shared" si="145"/>
        <v>886</v>
      </c>
      <c r="B887" s="1">
        <v>90001466</v>
      </c>
      <c r="C887" t="s">
        <v>8733</v>
      </c>
      <c r="D887" t="s">
        <v>11383</v>
      </c>
      <c r="E887" s="3" t="s">
        <v>7525</v>
      </c>
      <c r="F887" s="3" t="s">
        <v>9641</v>
      </c>
      <c r="G887" t="s">
        <v>5908</v>
      </c>
      <c r="H887">
        <v>19901001</v>
      </c>
      <c r="I887" t="s">
        <v>3798</v>
      </c>
      <c r="J887" s="2" t="str">
        <f t="shared" si="143"/>
        <v>Text</v>
      </c>
      <c r="K887" t="s">
        <v>3799</v>
      </c>
      <c r="L887" s="2" t="str">
        <f t="shared" si="144"/>
        <v>Photos</v>
      </c>
      <c r="M887">
        <v>44.210357000000002</v>
      </c>
      <c r="N887">
        <v>-69.052813999999998</v>
      </c>
      <c r="O887" t="str">
        <f t="shared" si="146"/>
        <v xml:space="preserve">[886, 886, </v>
      </c>
      <c r="P887" s="1" t="str">
        <f t="shared" si="147"/>
        <v>90001466,</v>
      </c>
      <c r="Q887" s="1" t="str">
        <f t="shared" si="148"/>
        <v>90001466,</v>
      </c>
      <c r="R887" t="s">
        <v>5108</v>
      </c>
      <c r="S887" t="str">
        <f t="shared" si="149"/>
        <v>GRACE BAILEY (two-masted schooner)</v>
      </c>
      <c r="T887" t="s">
        <v>5112</v>
      </c>
      <c r="U887" s="1" t="s">
        <v>5112</v>
      </c>
      <c r="V887" t="str">
        <f t="shared" si="150"/>
        <v>Camden Harbor, Camden, MAINE</v>
      </c>
      <c r="W887" s="4" t="s">
        <v>5112</v>
      </c>
      <c r="X887">
        <f t="shared" si="151"/>
        <v>44.210357000000002</v>
      </c>
      <c r="Y887" t="s">
        <v>5112</v>
      </c>
      <c r="Z887">
        <f t="shared" si="152"/>
        <v>-69.052813999999998</v>
      </c>
      <c r="AA887" t="s">
        <v>11758</v>
      </c>
      <c r="AB887" s="5" t="str">
        <f t="shared" si="153"/>
        <v xml:space="preserve">[886, 886, 90001466,90001466,"GRACE BAILEY (two-masted schooner)", "", "Camden Harbor, Camden, MAINE", "44.210357", "-69.052814" ,[null, "", "", null, false], null], </v>
      </c>
    </row>
    <row r="888" spans="1:28">
      <c r="A888">
        <f t="shared" si="145"/>
        <v>887</v>
      </c>
      <c r="B888" s="1">
        <v>91002061</v>
      </c>
      <c r="C888" t="s">
        <v>8733</v>
      </c>
      <c r="D888" t="s">
        <v>11383</v>
      </c>
      <c r="E888" s="3" t="s">
        <v>7903</v>
      </c>
      <c r="F888" s="3" t="s">
        <v>9642</v>
      </c>
      <c r="G888" t="s">
        <v>5906</v>
      </c>
      <c r="H888">
        <v>19911204</v>
      </c>
      <c r="I888" t="s">
        <v>3934</v>
      </c>
      <c r="J888" s="2" t="str">
        <f t="shared" si="143"/>
        <v>Text</v>
      </c>
      <c r="K888" t="s">
        <v>3935</v>
      </c>
      <c r="L888" s="2" t="str">
        <f t="shared" si="144"/>
        <v>Photos</v>
      </c>
      <c r="M888">
        <v>44.099527999999999</v>
      </c>
      <c r="N888">
        <v>-69.097988999999998</v>
      </c>
      <c r="O888" t="str">
        <f t="shared" si="146"/>
        <v xml:space="preserve">[887, 887, </v>
      </c>
      <c r="P888" s="1" t="str">
        <f t="shared" si="147"/>
        <v>91002061,</v>
      </c>
      <c r="Q888" s="1" t="str">
        <f t="shared" si="148"/>
        <v>91002061,</v>
      </c>
      <c r="R888" t="s">
        <v>5108</v>
      </c>
      <c r="S888" t="str">
        <f t="shared" si="149"/>
        <v>ISAAC H. EVANS (schooner)</v>
      </c>
      <c r="T888" t="s">
        <v>5112</v>
      </c>
      <c r="U888" s="1" t="s">
        <v>5112</v>
      </c>
      <c r="V888" t="str">
        <f t="shared" si="150"/>
        <v>Rockland Harbor, Rockland, MAINE</v>
      </c>
      <c r="W888" s="4" t="s">
        <v>5112</v>
      </c>
      <c r="X888">
        <f t="shared" si="151"/>
        <v>44.099527999999999</v>
      </c>
      <c r="Y888" t="s">
        <v>5112</v>
      </c>
      <c r="Z888">
        <f t="shared" si="152"/>
        <v>-69.097988999999998</v>
      </c>
      <c r="AA888" t="s">
        <v>11758</v>
      </c>
      <c r="AB888" s="5" t="str">
        <f t="shared" si="153"/>
        <v xml:space="preserve">[887, 887, 91002061,91002061,"ISAAC H. EVANS (schooner)", "", "Rockland Harbor, Rockland, MAINE", "44.099528", "-69.097989" ,[null, "", "", null, false], null], </v>
      </c>
    </row>
    <row r="889" spans="1:28">
      <c r="A889">
        <f t="shared" si="145"/>
        <v>888</v>
      </c>
      <c r="B889" s="1">
        <v>91002062</v>
      </c>
      <c r="C889" t="s">
        <v>8733</v>
      </c>
      <c r="D889" t="s">
        <v>11383</v>
      </c>
      <c r="E889" s="3" t="s">
        <v>7903</v>
      </c>
      <c r="F889" s="3" t="s">
        <v>9643</v>
      </c>
      <c r="G889" t="s">
        <v>5906</v>
      </c>
      <c r="H889">
        <v>19911204</v>
      </c>
      <c r="I889" t="s">
        <v>3936</v>
      </c>
      <c r="J889" s="2" t="str">
        <f t="shared" si="143"/>
        <v>Text</v>
      </c>
      <c r="K889" t="s">
        <v>3937</v>
      </c>
      <c r="L889" s="2" t="str">
        <f t="shared" si="144"/>
        <v>Photos</v>
      </c>
      <c r="M889">
        <v>44.099527999999999</v>
      </c>
      <c r="N889">
        <v>-69.097988999999998</v>
      </c>
      <c r="O889" t="str">
        <f t="shared" si="146"/>
        <v xml:space="preserve">[888, 888, </v>
      </c>
      <c r="P889" s="1" t="str">
        <f t="shared" si="147"/>
        <v>91002062,</v>
      </c>
      <c r="Q889" s="1" t="str">
        <f t="shared" si="148"/>
        <v>91002062,</v>
      </c>
      <c r="R889" t="s">
        <v>5108</v>
      </c>
      <c r="S889" t="str">
        <f t="shared" si="149"/>
        <v>J. &amp; E. RIGGIN (schooner)</v>
      </c>
      <c r="T889" t="s">
        <v>5112</v>
      </c>
      <c r="U889" s="1" t="s">
        <v>5112</v>
      </c>
      <c r="V889" t="str">
        <f t="shared" si="150"/>
        <v>Rockland Harbor, Rockland, MAINE</v>
      </c>
      <c r="W889" s="4" t="s">
        <v>5112</v>
      </c>
      <c r="X889">
        <f t="shared" si="151"/>
        <v>44.099527999999999</v>
      </c>
      <c r="Y889" t="s">
        <v>5112</v>
      </c>
      <c r="Z889">
        <f t="shared" si="152"/>
        <v>-69.097988999999998</v>
      </c>
      <c r="AA889" t="s">
        <v>11758</v>
      </c>
      <c r="AB889" s="5" t="str">
        <f t="shared" si="153"/>
        <v xml:space="preserve">[888, 888, 91002062,91002062,"J. &amp; E. RIGGIN (schooner)", "", "Rockland Harbor, Rockland, MAINE", "44.099528", "-69.097989" ,[null, "", "", null, false], null], </v>
      </c>
    </row>
    <row r="890" spans="1:28">
      <c r="A890">
        <f t="shared" si="145"/>
        <v>889</v>
      </c>
      <c r="B890" s="1">
        <v>82005263</v>
      </c>
      <c r="C890" t="s">
        <v>8733</v>
      </c>
      <c r="D890" t="s">
        <v>11383</v>
      </c>
      <c r="E890" s="3" t="s">
        <v>7903</v>
      </c>
      <c r="F890" s="3" t="s">
        <v>9644</v>
      </c>
      <c r="G890" t="s">
        <v>5909</v>
      </c>
      <c r="H890">
        <v>19911204</v>
      </c>
      <c r="I890" t="s">
        <v>3880</v>
      </c>
      <c r="J890" s="2" t="str">
        <f t="shared" si="143"/>
        <v>Text</v>
      </c>
      <c r="K890" t="s">
        <v>3881</v>
      </c>
      <c r="L890" s="2" t="str">
        <f t="shared" si="144"/>
        <v>Photos</v>
      </c>
      <c r="M890">
        <v>43.980497</v>
      </c>
      <c r="N890">
        <v>-69.330422999999996</v>
      </c>
      <c r="O890" t="str">
        <f t="shared" si="146"/>
        <v xml:space="preserve">[889, 889, </v>
      </c>
      <c r="P890" s="1" t="str">
        <f t="shared" si="147"/>
        <v>82005263,</v>
      </c>
      <c r="Q890" s="1" t="str">
        <f t="shared" si="148"/>
        <v>82005263,</v>
      </c>
      <c r="R890" t="s">
        <v>5108</v>
      </c>
      <c r="S890" t="str">
        <f t="shared" si="149"/>
        <v>LEWIS R. FRENCH (schooner)</v>
      </c>
      <c r="T890" t="s">
        <v>5112</v>
      </c>
      <c r="U890" s="1" t="s">
        <v>5112</v>
      </c>
      <c r="V890" t="str">
        <f t="shared" si="150"/>
        <v>North End Shipyard, Rockland, MAINE</v>
      </c>
      <c r="W890" s="4" t="s">
        <v>5112</v>
      </c>
      <c r="X890">
        <f t="shared" si="151"/>
        <v>43.980497</v>
      </c>
      <c r="Y890" t="s">
        <v>5112</v>
      </c>
      <c r="Z890">
        <f t="shared" si="152"/>
        <v>-69.330422999999996</v>
      </c>
      <c r="AA890" t="s">
        <v>11758</v>
      </c>
      <c r="AB890" s="5" t="str">
        <f t="shared" si="153"/>
        <v xml:space="preserve">[889, 889, 82005263,82005263,"LEWIS R. FRENCH (schooner)", "", "North End Shipyard, Rockland, MAINE", "43.980497", "-69.330423" ,[null, "", "", null, false], null], </v>
      </c>
    </row>
    <row r="891" spans="1:28">
      <c r="A891">
        <f t="shared" si="145"/>
        <v>890</v>
      </c>
      <c r="B891" s="1">
        <v>82005265</v>
      </c>
      <c r="C891" t="s">
        <v>8733</v>
      </c>
      <c r="D891" t="s">
        <v>11383</v>
      </c>
      <c r="E891" s="3" t="s">
        <v>7525</v>
      </c>
      <c r="F891" s="3" t="s">
        <v>9645</v>
      </c>
      <c r="G891" t="s">
        <v>5908</v>
      </c>
      <c r="H891">
        <v>19911204</v>
      </c>
      <c r="I891" t="s">
        <v>3878</v>
      </c>
      <c r="J891" s="2" t="str">
        <f t="shared" si="143"/>
        <v>Text</v>
      </c>
      <c r="K891" t="s">
        <v>3879</v>
      </c>
      <c r="L891" s="2" t="str">
        <f t="shared" si="144"/>
        <v>Photos</v>
      </c>
      <c r="M891">
        <v>44.210357000000002</v>
      </c>
      <c r="N891">
        <v>-69.052813999999998</v>
      </c>
      <c r="O891" t="str">
        <f t="shared" si="146"/>
        <v xml:space="preserve">[890, 890, </v>
      </c>
      <c r="P891" s="1" t="str">
        <f t="shared" si="147"/>
        <v>82005265,</v>
      </c>
      <c r="Q891" s="1" t="str">
        <f t="shared" si="148"/>
        <v>82005265,</v>
      </c>
      <c r="R891" t="s">
        <v>5108</v>
      </c>
      <c r="S891" t="str">
        <f t="shared" si="149"/>
        <v>MERCANTILE (schooner)</v>
      </c>
      <c r="T891" t="s">
        <v>5112</v>
      </c>
      <c r="U891" s="1" t="s">
        <v>5112</v>
      </c>
      <c r="V891" t="str">
        <f t="shared" si="150"/>
        <v>Camden Harbor, Camden, MAINE</v>
      </c>
      <c r="W891" s="4" t="s">
        <v>5112</v>
      </c>
      <c r="X891">
        <f t="shared" si="151"/>
        <v>44.210357000000002</v>
      </c>
      <c r="Y891" t="s">
        <v>5112</v>
      </c>
      <c r="Z891">
        <f t="shared" si="152"/>
        <v>-69.052813999999998</v>
      </c>
      <c r="AA891" t="s">
        <v>11758</v>
      </c>
      <c r="AB891" s="5" t="str">
        <f t="shared" si="153"/>
        <v xml:space="preserve">[890, 890, 82005265,82005265,"MERCANTILE (schooner)", "", "Camden Harbor, Camden, MAINE", "44.210357", "-69.052814" ,[null, "", "", null, false], null], </v>
      </c>
    </row>
    <row r="892" spans="1:28">
      <c r="A892">
        <f t="shared" si="145"/>
        <v>891</v>
      </c>
      <c r="B892" s="1">
        <v>93001114</v>
      </c>
      <c r="C892" t="s">
        <v>8733</v>
      </c>
      <c r="D892" t="s">
        <v>11383</v>
      </c>
      <c r="E892" s="3" t="s">
        <v>7904</v>
      </c>
      <c r="F892" s="3" t="s">
        <v>9646</v>
      </c>
      <c r="G892" t="s">
        <v>5910</v>
      </c>
      <c r="H892">
        <v>19950831</v>
      </c>
      <c r="I892" t="s">
        <v>5025</v>
      </c>
      <c r="J892" s="2" t="str">
        <f t="shared" si="143"/>
        <v>Text</v>
      </c>
      <c r="K892" t="s">
        <v>5026</v>
      </c>
      <c r="L892" s="2" t="str">
        <f t="shared" si="144"/>
        <v>Photos</v>
      </c>
      <c r="M892">
        <v>43.991185999999999</v>
      </c>
      <c r="N892">
        <v>-69.261955</v>
      </c>
      <c r="O892" t="str">
        <f t="shared" si="146"/>
        <v xml:space="preserve">[891, 891, </v>
      </c>
      <c r="P892" s="1" t="str">
        <f t="shared" si="147"/>
        <v>93001114,</v>
      </c>
      <c r="Q892" s="1" t="str">
        <f t="shared" si="148"/>
        <v>93001114,</v>
      </c>
      <c r="R892" t="s">
        <v>5108</v>
      </c>
      <c r="S892" t="str">
        <f t="shared" si="149"/>
        <v>Olson House</v>
      </c>
      <c r="T892" t="s">
        <v>5112</v>
      </c>
      <c r="U892" s="1" t="s">
        <v>5112</v>
      </c>
      <c r="V892" t="str">
        <f t="shared" si="150"/>
        <v>384 Hathorne Point Rd., South Cushing, MAINE</v>
      </c>
      <c r="W892" s="4" t="s">
        <v>5112</v>
      </c>
      <c r="X892">
        <f t="shared" si="151"/>
        <v>43.991185999999999</v>
      </c>
      <c r="Y892" t="s">
        <v>5112</v>
      </c>
      <c r="Z892">
        <f t="shared" si="152"/>
        <v>-69.261955</v>
      </c>
      <c r="AA892" t="s">
        <v>11758</v>
      </c>
      <c r="AB892" s="5" t="str">
        <f t="shared" si="153"/>
        <v xml:space="preserve">[891, 891, 93001114,93001114,"Olson House", "", "384 Hathorne Point Rd., South Cushing, MAINE", "43.991186", "-69.261955" ,[null, "", "", null, false], null], </v>
      </c>
    </row>
    <row r="893" spans="1:28">
      <c r="A893">
        <f t="shared" si="145"/>
        <v>892</v>
      </c>
      <c r="B893" s="1">
        <v>84001386</v>
      </c>
      <c r="C893" t="s">
        <v>8733</v>
      </c>
      <c r="D893" t="s">
        <v>11383</v>
      </c>
      <c r="E893" s="3" t="s">
        <v>7525</v>
      </c>
      <c r="F893" s="3" t="s">
        <v>9647</v>
      </c>
      <c r="G893" t="s">
        <v>5908</v>
      </c>
      <c r="H893">
        <v>19840730</v>
      </c>
      <c r="I893" t="s">
        <v>3882</v>
      </c>
      <c r="J893" s="2" t="str">
        <f t="shared" si="143"/>
        <v>Text</v>
      </c>
      <c r="K893" t="s">
        <v>3883</v>
      </c>
      <c r="L893" s="2" t="str">
        <f t="shared" si="144"/>
        <v>Photos</v>
      </c>
      <c r="M893">
        <v>44.210357000000002</v>
      </c>
      <c r="N893">
        <v>-69.052813999999998</v>
      </c>
      <c r="O893" t="str">
        <f t="shared" si="146"/>
        <v xml:space="preserve">[892, 892, </v>
      </c>
      <c r="P893" s="1" t="str">
        <f t="shared" si="147"/>
        <v>84001386,</v>
      </c>
      <c r="Q893" s="1" t="str">
        <f t="shared" si="148"/>
        <v>84001386,</v>
      </c>
      <c r="R893" t="s">
        <v>5108</v>
      </c>
      <c r="S893" t="str">
        <f t="shared" si="149"/>
        <v>STEPHEN TABER (schooner)</v>
      </c>
      <c r="T893" t="s">
        <v>5112</v>
      </c>
      <c r="U893" s="1" t="s">
        <v>5112</v>
      </c>
      <c r="V893" t="str">
        <f t="shared" si="150"/>
        <v>Camden Harbor, Camden, MAINE</v>
      </c>
      <c r="W893" s="4" t="s">
        <v>5112</v>
      </c>
      <c r="X893">
        <f t="shared" si="151"/>
        <v>44.210357000000002</v>
      </c>
      <c r="Y893" t="s">
        <v>5112</v>
      </c>
      <c r="Z893">
        <f t="shared" si="152"/>
        <v>-69.052813999999998</v>
      </c>
      <c r="AA893" t="s">
        <v>11758</v>
      </c>
      <c r="AB893" s="5" t="str">
        <f t="shared" si="153"/>
        <v xml:space="preserve">[892, 892, 84001386,84001386,"STEPHEN TABER (schooner)", "", "Camden Harbor, Camden, MAINE", "44.210357", "-69.052814" ,[null, "", "", null, false], null], </v>
      </c>
    </row>
    <row r="894" spans="1:28">
      <c r="A894">
        <f t="shared" si="145"/>
        <v>893</v>
      </c>
      <c r="B894" s="1">
        <v>93000637</v>
      </c>
      <c r="C894" t="s">
        <v>8733</v>
      </c>
      <c r="D894" t="s">
        <v>11383</v>
      </c>
      <c r="E894" s="3" t="s">
        <v>7903</v>
      </c>
      <c r="F894" s="3" t="s">
        <v>9648</v>
      </c>
      <c r="G894" t="s">
        <v>5911</v>
      </c>
      <c r="H894">
        <v>19960624</v>
      </c>
      <c r="I894" t="s">
        <v>4473</v>
      </c>
      <c r="J894" s="2" t="str">
        <f t="shared" si="143"/>
        <v>Text</v>
      </c>
      <c r="K894" t="s">
        <v>4474</v>
      </c>
      <c r="L894" s="2" t="str">
        <f t="shared" si="144"/>
        <v>Photos</v>
      </c>
      <c r="M894">
        <v>44.103690999999998</v>
      </c>
      <c r="N894">
        <v>-69.108929000000003</v>
      </c>
      <c r="O894" t="str">
        <f t="shared" si="146"/>
        <v xml:space="preserve">[893, 893, </v>
      </c>
      <c r="P894" s="1" t="str">
        <f t="shared" si="147"/>
        <v>93000637,</v>
      </c>
      <c r="Q894" s="1" t="str">
        <f t="shared" si="148"/>
        <v>93000637,</v>
      </c>
      <c r="R894" t="s">
        <v>5108</v>
      </c>
      <c r="S894" t="str">
        <f t="shared" si="149"/>
        <v>VICTORY CHIMES (Schooner)</v>
      </c>
      <c r="T894" t="s">
        <v>5112</v>
      </c>
      <c r="U894" s="1" t="s">
        <v>5112</v>
      </c>
      <c r="V894" t="str">
        <f t="shared" si="150"/>
        <v>North End Shipyard, Rockland Harbor, Rockland, MAINE</v>
      </c>
      <c r="W894" s="4" t="s">
        <v>5112</v>
      </c>
      <c r="X894">
        <f t="shared" si="151"/>
        <v>44.103690999999998</v>
      </c>
      <c r="Y894" t="s">
        <v>5112</v>
      </c>
      <c r="Z894">
        <f t="shared" si="152"/>
        <v>-69.108929000000003</v>
      </c>
      <c r="AA894" t="s">
        <v>11758</v>
      </c>
      <c r="AB894" s="5" t="str">
        <f t="shared" si="153"/>
        <v xml:space="preserve">[893, 893, 93000637,93000637,"VICTORY CHIMES (Schooner)", "", "North End Shipyard, Rockland Harbor, Rockland, MAINE", "44.103691", "-69.108929" ,[null, "", "", null, false], null], </v>
      </c>
    </row>
    <row r="895" spans="1:28">
      <c r="A895">
        <f t="shared" si="145"/>
        <v>894</v>
      </c>
      <c r="B895" s="1">
        <v>70000078</v>
      </c>
      <c r="C895" t="s">
        <v>8733</v>
      </c>
      <c r="D895" t="s">
        <v>7984</v>
      </c>
      <c r="E895" s="3" t="s">
        <v>7905</v>
      </c>
      <c r="F895" s="3" t="s">
        <v>9649</v>
      </c>
      <c r="G895" t="s">
        <v>5912</v>
      </c>
      <c r="H895">
        <v>19701230</v>
      </c>
      <c r="I895" t="s">
        <v>82</v>
      </c>
      <c r="J895" s="2" t="str">
        <f t="shared" si="143"/>
        <v>Text</v>
      </c>
      <c r="K895" t="s">
        <v>83</v>
      </c>
      <c r="L895" s="2" t="str">
        <f t="shared" si="144"/>
        <v>Photos</v>
      </c>
      <c r="M895">
        <v>44.002799000000003</v>
      </c>
      <c r="N895">
        <v>-69.665841</v>
      </c>
      <c r="O895" t="str">
        <f t="shared" si="146"/>
        <v xml:space="preserve">[894, 894, </v>
      </c>
      <c r="P895" s="1" t="str">
        <f t="shared" si="147"/>
        <v>70000078,</v>
      </c>
      <c r="Q895" s="1" t="str">
        <f t="shared" si="148"/>
        <v>70000078,</v>
      </c>
      <c r="R895" t="s">
        <v>5108</v>
      </c>
      <c r="S895" t="str">
        <f t="shared" si="149"/>
        <v>Nickels-Sortwell House</v>
      </c>
      <c r="T895" t="s">
        <v>5112</v>
      </c>
      <c r="U895" s="1" t="s">
        <v>5112</v>
      </c>
      <c r="V895" t="str">
        <f t="shared" si="150"/>
        <v>NE corner of Main and Federal Sts., Wiscasset, MAINE</v>
      </c>
      <c r="W895" s="4" t="s">
        <v>5112</v>
      </c>
      <c r="X895">
        <f t="shared" si="151"/>
        <v>44.002799000000003</v>
      </c>
      <c r="Y895" t="s">
        <v>5112</v>
      </c>
      <c r="Z895">
        <f t="shared" si="152"/>
        <v>-69.665841</v>
      </c>
      <c r="AA895" t="s">
        <v>11758</v>
      </c>
      <c r="AB895" s="5" t="str">
        <f t="shared" si="153"/>
        <v xml:space="preserve">[894, 894, 70000078,70000078,"Nickels-Sortwell House", "", "NE corner of Main and Federal Sts., Wiscasset, MAINE", "44.002799", "-69.665841" ,[null, "", "", null, false], null], </v>
      </c>
    </row>
    <row r="896" spans="1:28">
      <c r="A896">
        <f t="shared" si="145"/>
        <v>895</v>
      </c>
      <c r="B896" s="1">
        <v>69000022</v>
      </c>
      <c r="C896" t="s">
        <v>8733</v>
      </c>
      <c r="D896" t="s">
        <v>7984</v>
      </c>
      <c r="E896" s="3" t="s">
        <v>7906</v>
      </c>
      <c r="F896" s="3" t="s">
        <v>9650</v>
      </c>
      <c r="G896" t="s">
        <v>5114</v>
      </c>
      <c r="H896">
        <v>19691202</v>
      </c>
      <c r="I896" t="s">
        <v>3702</v>
      </c>
      <c r="J896" s="2" t="str">
        <f t="shared" si="143"/>
        <v>Text</v>
      </c>
      <c r="K896" t="s">
        <v>3703</v>
      </c>
      <c r="L896" s="2" t="str">
        <f t="shared" si="144"/>
        <v>Photos</v>
      </c>
      <c r="M896">
        <v>43.871194000000003</v>
      </c>
      <c r="N896">
        <v>-69.519491000000002</v>
      </c>
      <c r="O896" t="str">
        <f t="shared" si="146"/>
        <v xml:space="preserve">[895, 895, </v>
      </c>
      <c r="P896" s="1" t="str">
        <f t="shared" si="147"/>
        <v>69000022,</v>
      </c>
      <c r="Q896" s="1" t="str">
        <f t="shared" si="148"/>
        <v>69000022,</v>
      </c>
      <c r="R896" t="s">
        <v>5108</v>
      </c>
      <c r="S896" t="str">
        <f t="shared" si="149"/>
        <v>Pemaquid Restoration and Museum</v>
      </c>
      <c r="T896" t="s">
        <v>5112</v>
      </c>
      <c r="U896" s="1" t="s">
        <v>5112</v>
      </c>
      <c r="V896" t="str">
        <f t="shared" si="150"/>
        <v>Address Restricted, Pemaquid Beach, MAINE</v>
      </c>
      <c r="W896" s="4" t="s">
        <v>5112</v>
      </c>
      <c r="X896">
        <f t="shared" si="151"/>
        <v>43.871194000000003</v>
      </c>
      <c r="Y896" t="s">
        <v>5112</v>
      </c>
      <c r="Z896">
        <f t="shared" si="152"/>
        <v>-69.519491000000002</v>
      </c>
      <c r="AA896" t="s">
        <v>11758</v>
      </c>
      <c r="AB896" s="5" t="str">
        <f t="shared" si="153"/>
        <v xml:space="preserve">[895, 895, 69000022,69000022,"Pemaquid Restoration and Museum", "", "Address Restricted, Pemaquid Beach, MAINE", "43.871194", "-69.519491" ,[null, "", "", null, false], null], </v>
      </c>
    </row>
    <row r="897" spans="1:28">
      <c r="A897">
        <f t="shared" si="145"/>
        <v>896</v>
      </c>
      <c r="B897" s="1">
        <v>93000606</v>
      </c>
      <c r="C897" t="s">
        <v>8733</v>
      </c>
      <c r="D897" t="s">
        <v>11452</v>
      </c>
      <c r="E897" s="3" t="s">
        <v>7796</v>
      </c>
      <c r="F897" s="3" t="s">
        <v>9651</v>
      </c>
      <c r="G897" t="s">
        <v>5114</v>
      </c>
      <c r="H897">
        <v>19930412</v>
      </c>
      <c r="I897" t="s">
        <v>3708</v>
      </c>
      <c r="J897" s="2" t="str">
        <f t="shared" ref="J897:J960" si="154">HYPERLINK(I897,"Text")</f>
        <v>Text</v>
      </c>
      <c r="K897" t="s">
        <v>3709</v>
      </c>
      <c r="L897" s="2" t="str">
        <f t="shared" ref="L897:L960" si="155">HYPERLINK(K897,"Photos")</f>
        <v>Photos</v>
      </c>
      <c r="M897">
        <v>44.797547000000002</v>
      </c>
      <c r="N897">
        <v>-69.879749000000004</v>
      </c>
      <c r="O897" t="str">
        <f t="shared" si="146"/>
        <v xml:space="preserve">[896, 896, </v>
      </c>
      <c r="P897" s="1" t="str">
        <f t="shared" si="147"/>
        <v>93000606,</v>
      </c>
      <c r="Q897" s="1" t="str">
        <f t="shared" si="148"/>
        <v>93000606,</v>
      </c>
      <c r="R897" t="s">
        <v>5108</v>
      </c>
      <c r="S897" t="str">
        <f t="shared" si="149"/>
        <v>Norridgewock Archeological District</v>
      </c>
      <c r="T897" t="s">
        <v>5112</v>
      </c>
      <c r="U897" s="1" t="s">
        <v>5112</v>
      </c>
      <c r="V897" t="str">
        <f t="shared" si="150"/>
        <v>Address Restricted, Madison, MAINE</v>
      </c>
      <c r="W897" s="4" t="s">
        <v>5112</v>
      </c>
      <c r="X897">
        <f t="shared" si="151"/>
        <v>44.797547000000002</v>
      </c>
      <c r="Y897" t="s">
        <v>5112</v>
      </c>
      <c r="Z897">
        <f t="shared" si="152"/>
        <v>-69.879749000000004</v>
      </c>
      <c r="AA897" t="s">
        <v>11758</v>
      </c>
      <c r="AB897" s="5" t="str">
        <f t="shared" si="153"/>
        <v xml:space="preserve">[896, 896, 93000606,93000606,"Norridgewock Archeological District", "", "Address Restricted, Madison, MAINE", "44.797547", "-69.879749" ,[null, "", "", null, false], null], </v>
      </c>
    </row>
    <row r="898" spans="1:28">
      <c r="A898">
        <f t="shared" si="145"/>
        <v>897</v>
      </c>
      <c r="B898" s="1">
        <v>69000023</v>
      </c>
      <c r="C898" t="s">
        <v>8733</v>
      </c>
      <c r="D898" t="s">
        <v>11453</v>
      </c>
      <c r="E898" s="3" t="s">
        <v>7907</v>
      </c>
      <c r="F898" s="3" t="s">
        <v>9652</v>
      </c>
      <c r="G898" t="s">
        <v>5913</v>
      </c>
      <c r="H898">
        <v>19691001</v>
      </c>
      <c r="I898" t="s">
        <v>84</v>
      </c>
      <c r="J898" s="2" t="str">
        <f t="shared" si="154"/>
        <v>Text</v>
      </c>
      <c r="K898" t="s">
        <v>85</v>
      </c>
      <c r="L898" s="2" t="str">
        <f t="shared" si="155"/>
        <v>Photos</v>
      </c>
      <c r="M898">
        <v>42.062967</v>
      </c>
      <c r="N898">
        <v>-87.936764999999994</v>
      </c>
      <c r="O898" t="str">
        <f t="shared" si="146"/>
        <v xml:space="preserve">[897, 897, </v>
      </c>
      <c r="P898" s="1" t="str">
        <f t="shared" si="147"/>
        <v>69000023,</v>
      </c>
      <c r="Q898" s="1" t="str">
        <f t="shared" si="148"/>
        <v>69000023,</v>
      </c>
      <c r="R898" t="s">
        <v>5108</v>
      </c>
      <c r="S898" t="str">
        <f t="shared" si="149"/>
        <v>Fort Knox State Park</v>
      </c>
      <c r="T898" t="s">
        <v>5112</v>
      </c>
      <c r="U898" s="1" t="s">
        <v>5112</v>
      </c>
      <c r="V898" t="str">
        <f t="shared" si="150"/>
        <v>U.S. 1 near Prospect, Prospect, MAINE</v>
      </c>
      <c r="W898" s="4" t="s">
        <v>5112</v>
      </c>
      <c r="X898">
        <f t="shared" si="151"/>
        <v>42.062967</v>
      </c>
      <c r="Y898" t="s">
        <v>5112</v>
      </c>
      <c r="Z898">
        <f t="shared" si="152"/>
        <v>-87.936764999999994</v>
      </c>
      <c r="AA898" t="s">
        <v>11758</v>
      </c>
      <c r="AB898" s="5" t="str">
        <f t="shared" si="153"/>
        <v xml:space="preserve">[897, 897, 69000023,69000023,"Fort Knox State Park", "", "U.S. 1 near Prospect, Prospect, MAINE", "42.062967", "-87.936765" ,[null, "", "", null, false], null], </v>
      </c>
    </row>
    <row r="899" spans="1:28">
      <c r="A899">
        <f t="shared" si="145"/>
        <v>898</v>
      </c>
      <c r="B899" s="1">
        <v>70000082</v>
      </c>
      <c r="C899" t="s">
        <v>8733</v>
      </c>
      <c r="D899" t="s">
        <v>7910</v>
      </c>
      <c r="E899" s="3" t="s">
        <v>7908</v>
      </c>
      <c r="F899" s="3" t="s">
        <v>9653</v>
      </c>
      <c r="G899" t="s">
        <v>5914</v>
      </c>
      <c r="H899">
        <v>19701230</v>
      </c>
      <c r="I899" t="s">
        <v>88</v>
      </c>
      <c r="J899" s="2" t="str">
        <f t="shared" si="154"/>
        <v>Text</v>
      </c>
      <c r="K899" t="s">
        <v>89</v>
      </c>
      <c r="L899" s="2" t="str">
        <f t="shared" si="155"/>
        <v>Photos</v>
      </c>
      <c r="M899">
        <v>43.215134999999997</v>
      </c>
      <c r="N899">
        <v>-70.809207999999998</v>
      </c>
      <c r="O899" t="str">
        <f t="shared" si="146"/>
        <v xml:space="preserve">[898, 898, </v>
      </c>
      <c r="P899" s="1" t="str">
        <f t="shared" si="147"/>
        <v>70000082,</v>
      </c>
      <c r="Q899" s="1" t="str">
        <f t="shared" si="148"/>
        <v>70000082,</v>
      </c>
      <c r="R899" t="s">
        <v>5108</v>
      </c>
      <c r="S899" t="str">
        <f t="shared" si="149"/>
        <v>Hamilton, Jonathan, House</v>
      </c>
      <c r="T899" t="s">
        <v>5112</v>
      </c>
      <c r="U899" s="1" t="s">
        <v>5112</v>
      </c>
      <c r="V899" t="str">
        <f t="shared" si="150"/>
        <v>Vaughan's Lane and Old South Rd., South Berwick, MAINE</v>
      </c>
      <c r="W899" s="4" t="s">
        <v>5112</v>
      </c>
      <c r="X899">
        <f t="shared" si="151"/>
        <v>43.215134999999997</v>
      </c>
      <c r="Y899" t="s">
        <v>5112</v>
      </c>
      <c r="Z899">
        <f t="shared" si="152"/>
        <v>-70.809207999999998</v>
      </c>
      <c r="AA899" t="s">
        <v>11758</v>
      </c>
      <c r="AB899" s="5" t="str">
        <f t="shared" si="153"/>
        <v xml:space="preserve">[898, 898, 70000082,70000082,"Hamilton, Jonathan, House", "", "Vaughan's Lane and Old South Rd., South Berwick, MAINE", "43.215135", "-70.809208" ,[null, "", "", null, false], null], </v>
      </c>
    </row>
    <row r="900" spans="1:28">
      <c r="A900">
        <f t="shared" si="145"/>
        <v>899</v>
      </c>
      <c r="B900" s="1">
        <v>73000248</v>
      </c>
      <c r="C900" t="s">
        <v>8733</v>
      </c>
      <c r="D900" t="s">
        <v>7910</v>
      </c>
      <c r="E900" s="3" t="s">
        <v>7908</v>
      </c>
      <c r="F900" s="3" t="s">
        <v>9654</v>
      </c>
      <c r="G900" t="s">
        <v>5915</v>
      </c>
      <c r="H900">
        <v>19730604</v>
      </c>
      <c r="I900" t="s">
        <v>3852</v>
      </c>
      <c r="J900" s="2" t="str">
        <f t="shared" si="154"/>
        <v>Text</v>
      </c>
      <c r="K900" t="s">
        <v>3853</v>
      </c>
      <c r="L900" s="2" t="str">
        <f t="shared" si="155"/>
        <v>Photos</v>
      </c>
      <c r="M900">
        <v>43.231636999999999</v>
      </c>
      <c r="N900">
        <v>-70.808556999999993</v>
      </c>
      <c r="O900" t="str">
        <f t="shared" si="146"/>
        <v xml:space="preserve">[899, 899, </v>
      </c>
      <c r="P900" s="1" t="str">
        <f t="shared" si="147"/>
        <v>73000248,</v>
      </c>
      <c r="Q900" s="1" t="str">
        <f t="shared" si="148"/>
        <v>73000248,</v>
      </c>
      <c r="R900" t="s">
        <v>5108</v>
      </c>
      <c r="S900" t="str">
        <f t="shared" si="149"/>
        <v>Jewett, Sarah Orne, House</v>
      </c>
      <c r="T900" t="s">
        <v>5112</v>
      </c>
      <c r="U900" s="1" t="s">
        <v>5112</v>
      </c>
      <c r="V900" t="str">
        <f t="shared" si="150"/>
        <v>ME 4 and 236, South Berwick, MAINE</v>
      </c>
      <c r="W900" s="4" t="s">
        <v>5112</v>
      </c>
      <c r="X900">
        <f t="shared" si="151"/>
        <v>43.231636999999999</v>
      </c>
      <c r="Y900" t="s">
        <v>5112</v>
      </c>
      <c r="Z900">
        <f t="shared" si="152"/>
        <v>-70.808556999999993</v>
      </c>
      <c r="AA900" t="s">
        <v>11758</v>
      </c>
      <c r="AB900" s="5" t="str">
        <f t="shared" si="153"/>
        <v xml:space="preserve">[899, 899, 73000248,73000248,"Jewett, Sarah Orne, House", "", "ME 4 and 236, South Berwick, MAINE", "43.231637", "-70.808557" ,[null, "", "", null, false], null], </v>
      </c>
    </row>
    <row r="901" spans="1:28">
      <c r="A901">
        <f t="shared" ref="A901:A964" si="156">A900+1</f>
        <v>900</v>
      </c>
      <c r="B901" s="1">
        <v>66000094</v>
      </c>
      <c r="C901" t="s">
        <v>8733</v>
      </c>
      <c r="D901" t="s">
        <v>7910</v>
      </c>
      <c r="E901" s="3" t="s">
        <v>7909</v>
      </c>
      <c r="F901" s="3" t="s">
        <v>9655</v>
      </c>
      <c r="G901" t="s">
        <v>5916</v>
      </c>
      <c r="H901">
        <v>19661015</v>
      </c>
      <c r="I901" t="s">
        <v>90</v>
      </c>
      <c r="J901" s="2" t="str">
        <f t="shared" si="154"/>
        <v>Text</v>
      </c>
      <c r="K901" t="s">
        <v>91</v>
      </c>
      <c r="L901" s="2" t="str">
        <f t="shared" si="155"/>
        <v>Photos</v>
      </c>
      <c r="M901">
        <v>43.087248000000002</v>
      </c>
      <c r="N901">
        <v>-70.687689000000006</v>
      </c>
      <c r="O901" t="str">
        <f t="shared" ref="O901:O964" si="157">"[" &amp;  A901 &amp; ", " &amp; A901 &amp; ", "</f>
        <v xml:space="preserve">[900, 900, </v>
      </c>
      <c r="P901" s="1" t="str">
        <f t="shared" ref="P901:P964" si="158">B901 &amp; ","</f>
        <v>66000094,</v>
      </c>
      <c r="Q901" s="1" t="str">
        <f t="shared" ref="Q901:Q964" si="159">B901 &amp; ","</f>
        <v>66000094,</v>
      </c>
      <c r="R901" t="s">
        <v>5108</v>
      </c>
      <c r="S901" t="str">
        <f t="shared" ref="S901:S964" si="160">F901</f>
        <v>Lady Pepperrell House</v>
      </c>
      <c r="T901" t="s">
        <v>5112</v>
      </c>
      <c r="U901" s="1" t="s">
        <v>5112</v>
      </c>
      <c r="V901" t="str">
        <f t="shared" ref="V901:V964" si="161">G901 &amp; ", " &amp; E901 &amp; ", " &amp; C901</f>
        <v>ME 103, Kittery Point, MAINE</v>
      </c>
      <c r="W901" s="4" t="s">
        <v>5112</v>
      </c>
      <c r="X901">
        <f t="shared" ref="X901:X964" si="162">M901</f>
        <v>43.087248000000002</v>
      </c>
      <c r="Y901" t="s">
        <v>5112</v>
      </c>
      <c r="Z901">
        <f t="shared" ref="Z901:Z964" si="163">N901</f>
        <v>-70.687689000000006</v>
      </c>
      <c r="AA901" t="s">
        <v>11758</v>
      </c>
      <c r="AB901" s="5" t="str">
        <f t="shared" ref="AB901:AB964" si="164">O901&amp;P901&amp;Q901&amp;R901&amp;S901&amp;T901&amp;U901&amp;V901&amp;W901&amp;X901&amp;Y901&amp;Z901&amp;AA901</f>
        <v xml:space="preserve">[900, 900, 66000094,66000094,"Lady Pepperrell House", "", "ME 103, Kittery Point, MAINE", "43.087248", "-70.687689" ,[null, "", "", null, false], null], </v>
      </c>
    </row>
    <row r="902" spans="1:28">
      <c r="A902">
        <f t="shared" si="156"/>
        <v>901</v>
      </c>
      <c r="B902" s="1">
        <v>68000017</v>
      </c>
      <c r="C902" t="s">
        <v>8733</v>
      </c>
      <c r="D902" t="s">
        <v>7910</v>
      </c>
      <c r="E902" s="3" t="s">
        <v>7910</v>
      </c>
      <c r="F902" s="3" t="s">
        <v>9656</v>
      </c>
      <c r="G902" t="s">
        <v>5917</v>
      </c>
      <c r="H902">
        <v>19681124</v>
      </c>
      <c r="I902" t="s">
        <v>92</v>
      </c>
      <c r="J902" s="2" t="str">
        <f t="shared" si="154"/>
        <v>Text</v>
      </c>
      <c r="K902" t="s">
        <v>93</v>
      </c>
      <c r="L902" s="2" t="str">
        <f t="shared" si="155"/>
        <v>Photos</v>
      </c>
      <c r="M902">
        <v>43.161748000000003</v>
      </c>
      <c r="N902">
        <v>-70.648257999999998</v>
      </c>
      <c r="O902" t="str">
        <f t="shared" si="157"/>
        <v xml:space="preserve">[901, 901, </v>
      </c>
      <c r="P902" s="1" t="str">
        <f t="shared" si="158"/>
        <v>68000017,</v>
      </c>
      <c r="Q902" s="1" t="str">
        <f t="shared" si="159"/>
        <v>68000017,</v>
      </c>
      <c r="R902" t="s">
        <v>5108</v>
      </c>
      <c r="S902" t="str">
        <f t="shared" si="160"/>
        <v>McIntire Garrison House</v>
      </c>
      <c r="T902" t="s">
        <v>5112</v>
      </c>
      <c r="U902" s="1" t="s">
        <v>5112</v>
      </c>
      <c r="V902" t="str">
        <f t="shared" si="161"/>
        <v>On ME 91 about 5 mi. W of York, York, MAINE</v>
      </c>
      <c r="W902" s="4" t="s">
        <v>5112</v>
      </c>
      <c r="X902">
        <f t="shared" si="162"/>
        <v>43.161748000000003</v>
      </c>
      <c r="Y902" t="s">
        <v>5112</v>
      </c>
      <c r="Z902">
        <f t="shared" si="163"/>
        <v>-70.648257999999998</v>
      </c>
      <c r="AA902" t="s">
        <v>11758</v>
      </c>
      <c r="AB902" s="5" t="str">
        <f t="shared" si="164"/>
        <v xml:space="preserve">[901, 901, 68000017,68000017,"McIntire Garrison House", "", "On ME 91 about 5 mi. W of York, York, MAINE", "43.161748", "-70.648258" ,[null, "", "", null, false], null], </v>
      </c>
    </row>
    <row r="903" spans="1:28">
      <c r="A903">
        <f t="shared" si="156"/>
        <v>902</v>
      </c>
      <c r="B903" s="1">
        <v>68000016</v>
      </c>
      <c r="C903" t="s">
        <v>8733</v>
      </c>
      <c r="D903" t="s">
        <v>7910</v>
      </c>
      <c r="E903" s="3" t="s">
        <v>7910</v>
      </c>
      <c r="F903" s="3" t="s">
        <v>9657</v>
      </c>
      <c r="G903" t="s">
        <v>5918</v>
      </c>
      <c r="H903">
        <v>19681124</v>
      </c>
      <c r="I903" t="s">
        <v>94</v>
      </c>
      <c r="J903" s="2" t="str">
        <f t="shared" si="154"/>
        <v>Text</v>
      </c>
      <c r="K903" t="s">
        <v>95</v>
      </c>
      <c r="L903" s="2" t="str">
        <f t="shared" si="155"/>
        <v>Photos</v>
      </c>
      <c r="M903">
        <v>43.143259999999998</v>
      </c>
      <c r="N903">
        <v>-70.653154999999998</v>
      </c>
      <c r="O903" t="str">
        <f t="shared" si="157"/>
        <v xml:space="preserve">[902, 902, </v>
      </c>
      <c r="P903" s="1" t="str">
        <f t="shared" si="158"/>
        <v>68000016,</v>
      </c>
      <c r="Q903" s="1" t="str">
        <f t="shared" si="159"/>
        <v>68000016,</v>
      </c>
      <c r="R903" t="s">
        <v>5108</v>
      </c>
      <c r="S903" t="str">
        <f t="shared" si="160"/>
        <v>Old York Gaol</v>
      </c>
      <c r="T903" t="s">
        <v>5112</v>
      </c>
      <c r="U903" s="1" t="s">
        <v>5112</v>
      </c>
      <c r="V903" t="str">
        <f t="shared" si="161"/>
        <v>4 Lindsey Rd., York, MAINE</v>
      </c>
      <c r="W903" s="4" t="s">
        <v>5112</v>
      </c>
      <c r="X903">
        <f t="shared" si="162"/>
        <v>43.143259999999998</v>
      </c>
      <c r="Y903" t="s">
        <v>5112</v>
      </c>
      <c r="Z903">
        <f t="shared" si="163"/>
        <v>-70.653154999999998</v>
      </c>
      <c r="AA903" t="s">
        <v>11758</v>
      </c>
      <c r="AB903" s="5" t="str">
        <f t="shared" si="164"/>
        <v xml:space="preserve">[902, 902, 68000016,68000016,"Old York Gaol", "", "4 Lindsey Rd., York, MAINE", "43.14326", "-70.653155" ,[null, "", "", null, false], null], </v>
      </c>
    </row>
    <row r="904" spans="1:28">
      <c r="A904">
        <f t="shared" si="156"/>
        <v>903</v>
      </c>
      <c r="B904" s="1">
        <v>85001757</v>
      </c>
      <c r="C904" t="s">
        <v>8734</v>
      </c>
      <c r="D904" t="s">
        <v>11454</v>
      </c>
      <c r="E904" s="3" t="s">
        <v>7911</v>
      </c>
      <c r="F904" s="3" t="s">
        <v>9658</v>
      </c>
      <c r="G904" t="s">
        <v>5919</v>
      </c>
      <c r="H904">
        <v>19850204</v>
      </c>
      <c r="I904" t="s">
        <v>2818</v>
      </c>
      <c r="J904" s="2" t="str">
        <f t="shared" si="154"/>
        <v>Text</v>
      </c>
      <c r="K904" t="s">
        <v>2819</v>
      </c>
      <c r="L904" s="2" t="str">
        <f t="shared" si="155"/>
        <v>Photos</v>
      </c>
      <c r="M904">
        <v>9.1898239999999998</v>
      </c>
      <c r="N904">
        <v>167.424297</v>
      </c>
      <c r="O904" t="str">
        <f t="shared" si="157"/>
        <v xml:space="preserve">[903, 903, </v>
      </c>
      <c r="P904" s="1" t="str">
        <f t="shared" si="158"/>
        <v>85001757,</v>
      </c>
      <c r="Q904" s="1" t="str">
        <f t="shared" si="159"/>
        <v>85001757,</v>
      </c>
      <c r="R904" t="s">
        <v>5108</v>
      </c>
      <c r="S904" t="str">
        <f t="shared" si="160"/>
        <v>Kwajalein Island Battlefield</v>
      </c>
      <c r="T904" t="s">
        <v>5112</v>
      </c>
      <c r="U904" s="1" t="s">
        <v>5112</v>
      </c>
      <c r="V904" t="str">
        <f t="shared" si="161"/>
        <v>Kwajalein Missile Range, Kwajalein Atoll, MARSHALL ISLANDS</v>
      </c>
      <c r="W904" s="4" t="s">
        <v>5112</v>
      </c>
      <c r="X904">
        <f t="shared" si="162"/>
        <v>9.1898239999999998</v>
      </c>
      <c r="Y904" t="s">
        <v>5112</v>
      </c>
      <c r="Z904">
        <f t="shared" si="163"/>
        <v>167.424297</v>
      </c>
      <c r="AA904" t="s">
        <v>11758</v>
      </c>
      <c r="AB904" s="5" t="str">
        <f t="shared" si="164"/>
        <v xml:space="preserve">[903, 903, 85001757,85001757,"Kwajalein Island Battlefield", "", "Kwajalein Missile Range, Kwajalein Atoll, MARSHALL ISLANDS", "9.189824", "167.424297" ,[null, "", "", null, false], null], </v>
      </c>
    </row>
    <row r="905" spans="1:28">
      <c r="A905">
        <f t="shared" si="156"/>
        <v>904</v>
      </c>
      <c r="B905" s="1">
        <v>85001758</v>
      </c>
      <c r="C905" t="s">
        <v>8734</v>
      </c>
      <c r="D905" t="s">
        <v>11454</v>
      </c>
      <c r="E905" s="3" t="s">
        <v>7911</v>
      </c>
      <c r="F905" s="3" t="s">
        <v>9659</v>
      </c>
      <c r="G905" t="s">
        <v>5919</v>
      </c>
      <c r="H905">
        <v>19850204</v>
      </c>
      <c r="I905" t="s">
        <v>2820</v>
      </c>
      <c r="J905" s="2" t="str">
        <f t="shared" si="154"/>
        <v>Text</v>
      </c>
      <c r="K905" t="s">
        <v>2821</v>
      </c>
      <c r="L905" s="2" t="str">
        <f t="shared" si="155"/>
        <v>Photos</v>
      </c>
      <c r="M905">
        <v>9.1898239999999998</v>
      </c>
      <c r="N905">
        <v>167.424297</v>
      </c>
      <c r="O905" t="str">
        <f t="shared" si="157"/>
        <v xml:space="preserve">[904, 904, </v>
      </c>
      <c r="P905" s="1" t="str">
        <f t="shared" si="158"/>
        <v>85001758,</v>
      </c>
      <c r="Q905" s="1" t="str">
        <f t="shared" si="159"/>
        <v>85001758,</v>
      </c>
      <c r="R905" t="s">
        <v>5108</v>
      </c>
      <c r="S905" t="str">
        <f t="shared" si="160"/>
        <v>Roi-Namur Battlefield</v>
      </c>
      <c r="T905" t="s">
        <v>5112</v>
      </c>
      <c r="U905" s="1" t="s">
        <v>5112</v>
      </c>
      <c r="V905" t="str">
        <f t="shared" si="161"/>
        <v>Kwajalein Missile Range, Kwajalein Atoll, MARSHALL ISLANDS</v>
      </c>
      <c r="W905" s="4" t="s">
        <v>5112</v>
      </c>
      <c r="X905">
        <f t="shared" si="162"/>
        <v>9.1898239999999998</v>
      </c>
      <c r="Y905" t="s">
        <v>5112</v>
      </c>
      <c r="Z905">
        <f t="shared" si="163"/>
        <v>167.424297</v>
      </c>
      <c r="AA905" t="s">
        <v>11758</v>
      </c>
      <c r="AB905" s="5" t="str">
        <f t="shared" si="164"/>
        <v xml:space="preserve">[904, 904, 85001758,85001758,"Roi-Namur Battlefield", "", "Kwajalein Missile Range, Kwajalein Atoll, MARSHALL ISLANDS", "9.189824", "167.424297" ,[null, "", "", null, false], null], </v>
      </c>
    </row>
    <row r="906" spans="1:28">
      <c r="A906">
        <f t="shared" si="156"/>
        <v>905</v>
      </c>
      <c r="B906" s="1">
        <v>70000259</v>
      </c>
      <c r="C906" t="s">
        <v>8735</v>
      </c>
      <c r="D906" t="s">
        <v>11455</v>
      </c>
      <c r="E906" s="3" t="s">
        <v>7912</v>
      </c>
      <c r="F906" s="3" t="s">
        <v>9660</v>
      </c>
      <c r="G906" t="s">
        <v>5920</v>
      </c>
      <c r="H906">
        <v>19700415</v>
      </c>
      <c r="I906" t="s">
        <v>941</v>
      </c>
      <c r="J906" s="2" t="str">
        <f t="shared" si="154"/>
        <v>Text</v>
      </c>
      <c r="K906" t="s">
        <v>942</v>
      </c>
      <c r="L906" s="2" t="str">
        <f t="shared" si="155"/>
        <v>Photos</v>
      </c>
      <c r="M906">
        <v>38.979126000000001</v>
      </c>
      <c r="N906">
        <v>-76.487509000000003</v>
      </c>
      <c r="O906" t="str">
        <f t="shared" si="157"/>
        <v xml:space="preserve">[905, 905, </v>
      </c>
      <c r="P906" s="1" t="str">
        <f t="shared" si="158"/>
        <v>70000259,</v>
      </c>
      <c r="Q906" s="1" t="str">
        <f t="shared" si="159"/>
        <v>70000259,</v>
      </c>
      <c r="R906" t="s">
        <v>5108</v>
      </c>
      <c r="S906" t="str">
        <f t="shared" si="160"/>
        <v>Brice House</v>
      </c>
      <c r="T906" t="s">
        <v>5112</v>
      </c>
      <c r="U906" s="1" t="s">
        <v>5112</v>
      </c>
      <c r="V906" t="str">
        <f t="shared" si="161"/>
        <v>42 East St., Annapolis, MARYLAND</v>
      </c>
      <c r="W906" s="4" t="s">
        <v>5112</v>
      </c>
      <c r="X906">
        <f t="shared" si="162"/>
        <v>38.979126000000001</v>
      </c>
      <c r="Y906" t="s">
        <v>5112</v>
      </c>
      <c r="Z906">
        <f t="shared" si="163"/>
        <v>-76.487509000000003</v>
      </c>
      <c r="AA906" t="s">
        <v>11758</v>
      </c>
      <c r="AB906" s="5" t="str">
        <f t="shared" si="164"/>
        <v xml:space="preserve">[905, 905, 70000259,70000259,"Brice House", "", "42 East St., Annapolis, MARYLAND", "38.979126", "-76.487509" ,[null, "", "", null, false], null], </v>
      </c>
    </row>
    <row r="907" spans="1:28">
      <c r="A907">
        <f t="shared" si="156"/>
        <v>906</v>
      </c>
      <c r="B907" s="1">
        <v>70000260</v>
      </c>
      <c r="C907" t="s">
        <v>8735</v>
      </c>
      <c r="D907" t="s">
        <v>11455</v>
      </c>
      <c r="E907" s="3" t="s">
        <v>7912</v>
      </c>
      <c r="F907" s="3" t="s">
        <v>9661</v>
      </c>
      <c r="G907" t="s">
        <v>5921</v>
      </c>
      <c r="H907">
        <v>19700415</v>
      </c>
      <c r="I907" t="s">
        <v>945</v>
      </c>
      <c r="J907" s="2" t="str">
        <f t="shared" si="154"/>
        <v>Text</v>
      </c>
      <c r="K907" t="s">
        <v>946</v>
      </c>
      <c r="L907" s="2" t="str">
        <f t="shared" si="155"/>
        <v>Photos</v>
      </c>
      <c r="M907">
        <v>38.981085999999998</v>
      </c>
      <c r="N907">
        <v>-76.488788</v>
      </c>
      <c r="O907" t="str">
        <f t="shared" si="157"/>
        <v xml:space="preserve">[906, 906, </v>
      </c>
      <c r="P907" s="1" t="str">
        <f t="shared" si="158"/>
        <v>70000260,</v>
      </c>
      <c r="Q907" s="1" t="str">
        <f t="shared" si="159"/>
        <v>70000260,</v>
      </c>
      <c r="R907" t="s">
        <v>5108</v>
      </c>
      <c r="S907" t="str">
        <f t="shared" si="160"/>
        <v>Chase-Lloyd House</v>
      </c>
      <c r="T907" t="s">
        <v>5112</v>
      </c>
      <c r="U907" s="1" t="s">
        <v>5112</v>
      </c>
      <c r="V907" t="str">
        <f t="shared" si="161"/>
        <v>22 Maryland Ave., Annapolis, MARYLAND</v>
      </c>
      <c r="W907" s="4" t="s">
        <v>5112</v>
      </c>
      <c r="X907">
        <f t="shared" si="162"/>
        <v>38.981085999999998</v>
      </c>
      <c r="Y907" t="s">
        <v>5112</v>
      </c>
      <c r="Z907">
        <f t="shared" si="163"/>
        <v>-76.488788</v>
      </c>
      <c r="AA907" t="s">
        <v>11758</v>
      </c>
      <c r="AB907" s="5" t="str">
        <f t="shared" si="164"/>
        <v xml:space="preserve">[906, 906, 70000260,70000260,"Chase-Lloyd House", "", "22 Maryland Ave., Annapolis, MARYLAND", "38.981086", "-76.488788" ,[null, "", "", null, false], null], </v>
      </c>
    </row>
    <row r="908" spans="1:28">
      <c r="A908">
        <f t="shared" si="156"/>
        <v>907</v>
      </c>
      <c r="B908" s="1">
        <v>66000383</v>
      </c>
      <c r="C908" t="s">
        <v>8735</v>
      </c>
      <c r="D908" t="s">
        <v>11455</v>
      </c>
      <c r="E908" s="3" t="s">
        <v>7912</v>
      </c>
      <c r="F908" s="3" t="s">
        <v>9662</v>
      </c>
      <c r="G908" t="s">
        <v>5922</v>
      </c>
      <c r="H908">
        <v>19661015</v>
      </c>
      <c r="I908" t="s">
        <v>987</v>
      </c>
      <c r="J908" s="2" t="str">
        <f t="shared" si="154"/>
        <v>Text</v>
      </c>
      <c r="K908" t="s">
        <v>988</v>
      </c>
      <c r="L908" s="2" t="str">
        <f t="shared" si="155"/>
        <v>Photos</v>
      </c>
      <c r="M908">
        <v>38.978445000000001</v>
      </c>
      <c r="N908">
        <v>-76.492182999999997</v>
      </c>
      <c r="O908" t="str">
        <f t="shared" si="157"/>
        <v xml:space="preserve">[907, 907, </v>
      </c>
      <c r="P908" s="1" t="str">
        <f t="shared" si="158"/>
        <v>66000383,</v>
      </c>
      <c r="Q908" s="1" t="str">
        <f t="shared" si="159"/>
        <v>66000383,</v>
      </c>
      <c r="R908" t="s">
        <v>5108</v>
      </c>
      <c r="S908" t="str">
        <f t="shared" si="160"/>
        <v>Colonial Annapolis Historic District</v>
      </c>
      <c r="T908" t="s">
        <v>5112</v>
      </c>
      <c r="U908" s="1" t="s">
        <v>5112</v>
      </c>
      <c r="V908" t="str">
        <f t="shared" si="161"/>
        <v>District boundaries approximate city boundaries surveyed in 1695, Annapolis, MARYLAND</v>
      </c>
      <c r="W908" s="4" t="s">
        <v>5112</v>
      </c>
      <c r="X908">
        <f t="shared" si="162"/>
        <v>38.978445000000001</v>
      </c>
      <c r="Y908" t="s">
        <v>5112</v>
      </c>
      <c r="Z908">
        <f t="shared" si="163"/>
        <v>-76.492182999999997</v>
      </c>
      <c r="AA908" t="s">
        <v>11758</v>
      </c>
      <c r="AB908" s="5" t="str">
        <f t="shared" si="164"/>
        <v xml:space="preserve">[907, 907, 66000383,66000383,"Colonial Annapolis Historic District", "", "District boundaries approximate city boundaries surveyed in 1695, Annapolis, MARYLAND", "38.978445", "-76.492183" ,[null, "", "", null, false], null], </v>
      </c>
    </row>
    <row r="909" spans="1:28">
      <c r="A909">
        <f t="shared" si="156"/>
        <v>908</v>
      </c>
      <c r="B909" s="1">
        <v>66000384</v>
      </c>
      <c r="C909" t="s">
        <v>8735</v>
      </c>
      <c r="D909" t="s">
        <v>11455</v>
      </c>
      <c r="E909" s="3" t="s">
        <v>7912</v>
      </c>
      <c r="F909" s="3" t="s">
        <v>9663</v>
      </c>
      <c r="G909" t="s">
        <v>5923</v>
      </c>
      <c r="H909">
        <v>19661015</v>
      </c>
      <c r="I909" t="s">
        <v>953</v>
      </c>
      <c r="J909" s="2" t="str">
        <f t="shared" si="154"/>
        <v>Text</v>
      </c>
      <c r="K909" t="s">
        <v>954</v>
      </c>
      <c r="L909" s="2" t="str">
        <f t="shared" si="155"/>
        <v>Photos</v>
      </c>
      <c r="M909">
        <v>38.981203999999998</v>
      </c>
      <c r="N909">
        <v>-76.488326999999998</v>
      </c>
      <c r="O909" t="str">
        <f t="shared" si="157"/>
        <v xml:space="preserve">[908, 908, </v>
      </c>
      <c r="P909" s="1" t="str">
        <f t="shared" si="158"/>
        <v>66000384,</v>
      </c>
      <c r="Q909" s="1" t="str">
        <f t="shared" si="159"/>
        <v>66000384,</v>
      </c>
      <c r="R909" t="s">
        <v>5108</v>
      </c>
      <c r="S909" t="str">
        <f t="shared" si="160"/>
        <v>Hammond-Harwood House</v>
      </c>
      <c r="T909" t="s">
        <v>5112</v>
      </c>
      <c r="U909" s="1" t="s">
        <v>5112</v>
      </c>
      <c r="V909" t="str">
        <f t="shared" si="161"/>
        <v>Maryland Ave. and King George St., Annapolis, MARYLAND</v>
      </c>
      <c r="W909" s="4" t="s">
        <v>5112</v>
      </c>
      <c r="X909">
        <f t="shared" si="162"/>
        <v>38.981203999999998</v>
      </c>
      <c r="Y909" t="s">
        <v>5112</v>
      </c>
      <c r="Z909">
        <f t="shared" si="163"/>
        <v>-76.488326999999998</v>
      </c>
      <c r="AA909" t="s">
        <v>11758</v>
      </c>
      <c r="AB909" s="5" t="str">
        <f t="shared" si="164"/>
        <v xml:space="preserve">[908, 908, 66000384,66000384,"Hammond-Harwood House", "", "Maryland Ave. and King George St., Annapolis, MARYLAND", "38.981204", "-76.488327" ,[null, "", "", null, false], null], </v>
      </c>
    </row>
    <row r="910" spans="1:28">
      <c r="A910">
        <f t="shared" si="156"/>
        <v>909</v>
      </c>
      <c r="B910" s="1">
        <v>70000262</v>
      </c>
      <c r="C910" t="s">
        <v>8735</v>
      </c>
      <c r="D910" t="s">
        <v>11455</v>
      </c>
      <c r="E910" s="3" t="s">
        <v>7913</v>
      </c>
      <c r="F910" s="3" t="s">
        <v>9664</v>
      </c>
      <c r="G910" t="s">
        <v>5924</v>
      </c>
      <c r="H910">
        <v>19700415</v>
      </c>
      <c r="I910" t="s">
        <v>957</v>
      </c>
      <c r="J910" s="2" t="str">
        <f t="shared" si="154"/>
        <v>Text</v>
      </c>
      <c r="K910" t="s">
        <v>958</v>
      </c>
      <c r="L910" s="2" t="str">
        <f t="shared" si="155"/>
        <v>Photos</v>
      </c>
      <c r="M910">
        <v>39.149554000000002</v>
      </c>
      <c r="N910">
        <v>-76.502184</v>
      </c>
      <c r="O910" t="str">
        <f t="shared" si="157"/>
        <v xml:space="preserve">[909, 909, </v>
      </c>
      <c r="P910" s="1" t="str">
        <f t="shared" si="158"/>
        <v>70000262,</v>
      </c>
      <c r="Q910" s="1" t="str">
        <f t="shared" si="159"/>
        <v>70000262,</v>
      </c>
      <c r="R910" t="s">
        <v>5108</v>
      </c>
      <c r="S910" t="str">
        <f t="shared" si="160"/>
        <v>London Town Publik House</v>
      </c>
      <c r="T910" t="s">
        <v>5112</v>
      </c>
      <c r="U910" s="1" t="s">
        <v>5112</v>
      </c>
      <c r="V910" t="str">
        <f t="shared" si="161"/>
        <v>NE of Woodland Beach at the end of Londontown Rd., Woodland Beach, MARYLAND</v>
      </c>
      <c r="W910" s="4" t="s">
        <v>5112</v>
      </c>
      <c r="X910">
        <f t="shared" si="162"/>
        <v>39.149554000000002</v>
      </c>
      <c r="Y910" t="s">
        <v>5112</v>
      </c>
      <c r="Z910">
        <f t="shared" si="163"/>
        <v>-76.502184</v>
      </c>
      <c r="AA910" t="s">
        <v>11758</v>
      </c>
      <c r="AB910" s="5" t="str">
        <f t="shared" si="164"/>
        <v xml:space="preserve">[909, 909, 70000262,70000262,"London Town Publik House", "", "NE of Woodland Beach at the end of Londontown Rd., Woodland Beach, MARYLAND", "39.149554", "-76.502184" ,[null, "", "", null, false], null], </v>
      </c>
    </row>
    <row r="911" spans="1:28">
      <c r="A911">
        <f t="shared" si="156"/>
        <v>910</v>
      </c>
      <c r="B911" s="1">
        <v>66000385</v>
      </c>
      <c r="C911" t="s">
        <v>8735</v>
      </c>
      <c r="D911" t="s">
        <v>11455</v>
      </c>
      <c r="E911" s="3" t="s">
        <v>7912</v>
      </c>
      <c r="F911" s="3" t="s">
        <v>9665</v>
      </c>
      <c r="G911" t="s">
        <v>5925</v>
      </c>
      <c r="H911">
        <v>19661015</v>
      </c>
      <c r="I911" t="s">
        <v>959</v>
      </c>
      <c r="J911" s="2" t="str">
        <f t="shared" si="154"/>
        <v>Text</v>
      </c>
      <c r="K911" t="s">
        <v>960</v>
      </c>
      <c r="L911" s="2" t="str">
        <f t="shared" si="155"/>
        <v>Photos</v>
      </c>
      <c r="M911">
        <v>38.979329</v>
      </c>
      <c r="N911">
        <v>-76.491214999999997</v>
      </c>
      <c r="O911" t="str">
        <f t="shared" si="157"/>
        <v xml:space="preserve">[910, 910, </v>
      </c>
      <c r="P911" s="1" t="str">
        <f t="shared" si="158"/>
        <v>66000385,</v>
      </c>
      <c r="Q911" s="1" t="str">
        <f t="shared" si="159"/>
        <v>66000385,</v>
      </c>
      <c r="R911" t="s">
        <v>5108</v>
      </c>
      <c r="S911" t="str">
        <f t="shared" si="160"/>
        <v>Maryland Statehouse</v>
      </c>
      <c r="T911" t="s">
        <v>5112</v>
      </c>
      <c r="U911" s="1" t="s">
        <v>5112</v>
      </c>
      <c r="V911" t="str">
        <f t="shared" si="161"/>
        <v>State Circle, Annapolis, MARYLAND</v>
      </c>
      <c r="W911" s="4" t="s">
        <v>5112</v>
      </c>
      <c r="X911">
        <f t="shared" si="162"/>
        <v>38.979329</v>
      </c>
      <c r="Y911" t="s">
        <v>5112</v>
      </c>
      <c r="Z911">
        <f t="shared" si="163"/>
        <v>-76.491214999999997</v>
      </c>
      <c r="AA911" t="s">
        <v>11758</v>
      </c>
      <c r="AB911" s="5" t="str">
        <f t="shared" si="164"/>
        <v xml:space="preserve">[910, 910, 66000385,66000385,"Maryland Statehouse", "", "State Circle, Annapolis, MARYLAND", "38.979329", "-76.491215" ,[null, "", "", null, false], null], </v>
      </c>
    </row>
    <row r="912" spans="1:28">
      <c r="A912">
        <f t="shared" si="156"/>
        <v>911</v>
      </c>
      <c r="B912" s="1">
        <v>71000364</v>
      </c>
      <c r="C912" t="s">
        <v>8735</v>
      </c>
      <c r="D912" t="s">
        <v>11455</v>
      </c>
      <c r="E912" s="3" t="s">
        <v>7912</v>
      </c>
      <c r="F912" s="3" t="s">
        <v>9666</v>
      </c>
      <c r="G912" t="s">
        <v>5926</v>
      </c>
      <c r="H912">
        <v>19711111</v>
      </c>
      <c r="I912" t="s">
        <v>961</v>
      </c>
      <c r="J912" s="2" t="str">
        <f t="shared" si="154"/>
        <v>Text</v>
      </c>
      <c r="K912" t="s">
        <v>962</v>
      </c>
      <c r="L912" s="2" t="str">
        <f t="shared" si="155"/>
        <v>Photos</v>
      </c>
      <c r="M912">
        <v>38.979635000000002</v>
      </c>
      <c r="N912">
        <v>-76.487858000000003</v>
      </c>
      <c r="O912" t="str">
        <f t="shared" si="157"/>
        <v xml:space="preserve">[911, 911, </v>
      </c>
      <c r="P912" s="1" t="str">
        <f t="shared" si="158"/>
        <v>71000364,</v>
      </c>
      <c r="Q912" s="1" t="str">
        <f t="shared" si="159"/>
        <v>71000364,</v>
      </c>
      <c r="R912" t="s">
        <v>5108</v>
      </c>
      <c r="S912" t="str">
        <f t="shared" si="160"/>
        <v>Paca House and Garden</v>
      </c>
      <c r="T912" t="s">
        <v>5112</v>
      </c>
      <c r="U912" s="1" t="s">
        <v>5112</v>
      </c>
      <c r="V912" t="str">
        <f t="shared" si="161"/>
        <v>186 Prince George St., Annapolis, MARYLAND</v>
      </c>
      <c r="W912" s="4" t="s">
        <v>5112</v>
      </c>
      <c r="X912">
        <f t="shared" si="162"/>
        <v>38.979635000000002</v>
      </c>
      <c r="Y912" t="s">
        <v>5112</v>
      </c>
      <c r="Z912">
        <f t="shared" si="163"/>
        <v>-76.487858000000003</v>
      </c>
      <c r="AA912" t="s">
        <v>11758</v>
      </c>
      <c r="AB912" s="5" t="str">
        <f t="shared" si="164"/>
        <v xml:space="preserve">[911, 911, 71000364,71000364,"Paca House and Garden", "", "186 Prince George St., Annapolis, MARYLAND", "38.979635", "-76.487858" ,[null, "", "", null, false], null], </v>
      </c>
    </row>
    <row r="913" spans="1:28">
      <c r="A913">
        <f t="shared" si="156"/>
        <v>912</v>
      </c>
      <c r="B913" s="1">
        <v>73000887</v>
      </c>
      <c r="C913" t="s">
        <v>8735</v>
      </c>
      <c r="D913" t="s">
        <v>11455</v>
      </c>
      <c r="E913" s="3" t="s">
        <v>7912</v>
      </c>
      <c r="F913" s="3" t="s">
        <v>9667</v>
      </c>
      <c r="G913" t="s">
        <v>5927</v>
      </c>
      <c r="H913">
        <v>19731107</v>
      </c>
      <c r="I913" t="s">
        <v>965</v>
      </c>
      <c r="J913" s="2" t="str">
        <f t="shared" si="154"/>
        <v>Text</v>
      </c>
      <c r="K913" t="s">
        <v>966</v>
      </c>
      <c r="L913" s="2" t="str">
        <f t="shared" si="155"/>
        <v>Photos</v>
      </c>
      <c r="M913">
        <v>38.981468</v>
      </c>
      <c r="N913">
        <v>-76.487125000000006</v>
      </c>
      <c r="O913" t="str">
        <f t="shared" si="157"/>
        <v xml:space="preserve">[912, 912, </v>
      </c>
      <c r="P913" s="1" t="str">
        <f t="shared" si="158"/>
        <v>73000887,</v>
      </c>
      <c r="Q913" s="1" t="str">
        <f t="shared" si="159"/>
        <v>73000887,</v>
      </c>
      <c r="R913" t="s">
        <v>5108</v>
      </c>
      <c r="S913" t="str">
        <f t="shared" si="160"/>
        <v>Peggy Stewart House</v>
      </c>
      <c r="T913" t="s">
        <v>5112</v>
      </c>
      <c r="U913" s="1" t="s">
        <v>5112</v>
      </c>
      <c r="V913" t="str">
        <f t="shared" si="161"/>
        <v>207 Hanover St., Annapolis, MARYLAND</v>
      </c>
      <c r="W913" s="4" t="s">
        <v>5112</v>
      </c>
      <c r="X913">
        <f t="shared" si="162"/>
        <v>38.981468</v>
      </c>
      <c r="Y913" t="s">
        <v>5112</v>
      </c>
      <c r="Z913">
        <f t="shared" si="163"/>
        <v>-76.487125000000006</v>
      </c>
      <c r="AA913" t="s">
        <v>11758</v>
      </c>
      <c r="AB913" s="5" t="str">
        <f t="shared" si="164"/>
        <v xml:space="preserve">[912, 912, 73000887,73000887,"Peggy Stewart House", "", "207 Hanover St., Annapolis, MARYLAND", "38.981468", "-76.487125" ,[null, "", "", null, false], null], </v>
      </c>
    </row>
    <row r="914" spans="1:28">
      <c r="A914">
        <f t="shared" si="156"/>
        <v>913</v>
      </c>
      <c r="B914" s="1">
        <v>75000864</v>
      </c>
      <c r="C914" t="s">
        <v>8735</v>
      </c>
      <c r="D914" t="s">
        <v>11455</v>
      </c>
      <c r="E914" s="3" t="s">
        <v>7912</v>
      </c>
      <c r="F914" s="3" t="s">
        <v>9668</v>
      </c>
      <c r="G914" t="s">
        <v>5928</v>
      </c>
      <c r="H914">
        <v>19750220</v>
      </c>
      <c r="I914" t="s">
        <v>4497</v>
      </c>
      <c r="J914" s="2" t="str">
        <f t="shared" si="154"/>
        <v>Text</v>
      </c>
      <c r="K914" t="s">
        <v>4498</v>
      </c>
      <c r="L914" s="2" t="str">
        <f t="shared" si="155"/>
        <v>Photos</v>
      </c>
      <c r="M914">
        <v>38.978445000000001</v>
      </c>
      <c r="N914">
        <v>-76.492182999999997</v>
      </c>
      <c r="O914" t="str">
        <f t="shared" si="157"/>
        <v xml:space="preserve">[913, 913, </v>
      </c>
      <c r="P914" s="1" t="str">
        <f t="shared" si="158"/>
        <v>75000864,</v>
      </c>
      <c r="Q914" s="1" t="str">
        <f t="shared" si="159"/>
        <v>75000864,</v>
      </c>
      <c r="R914" t="s">
        <v>5108</v>
      </c>
      <c r="S914" t="str">
        <f t="shared" si="160"/>
        <v>Thomas Point Shoals Light Station</v>
      </c>
      <c r="T914" t="s">
        <v>5112</v>
      </c>
      <c r="U914" s="1" t="s">
        <v>5112</v>
      </c>
      <c r="V914" t="str">
        <f t="shared" si="161"/>
        <v>Kent Island, Chesapeake Bay, Annapolis, MARYLAND</v>
      </c>
      <c r="W914" s="4" t="s">
        <v>5112</v>
      </c>
      <c r="X914">
        <f t="shared" si="162"/>
        <v>38.978445000000001</v>
      </c>
      <c r="Y914" t="s">
        <v>5112</v>
      </c>
      <c r="Z914">
        <f t="shared" si="163"/>
        <v>-76.492182999999997</v>
      </c>
      <c r="AA914" t="s">
        <v>11758</v>
      </c>
      <c r="AB914" s="5" t="str">
        <f t="shared" si="164"/>
        <v xml:space="preserve">[913, 913, 75000864,75000864,"Thomas Point Shoals Light Station", "", "Kent Island, Chesapeake Bay, Annapolis, MARYLAND", "38.978445", "-76.492183" ,[null, "", "", null, false], null], </v>
      </c>
    </row>
    <row r="915" spans="1:28">
      <c r="A915">
        <f t="shared" si="156"/>
        <v>914</v>
      </c>
      <c r="B915" s="1">
        <v>70000261</v>
      </c>
      <c r="C915" t="s">
        <v>8735</v>
      </c>
      <c r="D915" t="s">
        <v>11455</v>
      </c>
      <c r="E915" s="3" t="s">
        <v>7914</v>
      </c>
      <c r="F915" s="3" t="s">
        <v>9669</v>
      </c>
      <c r="G915" t="s">
        <v>5929</v>
      </c>
      <c r="H915">
        <v>19700415</v>
      </c>
      <c r="I915" t="s">
        <v>1977</v>
      </c>
      <c r="J915" s="2" t="str">
        <f t="shared" si="154"/>
        <v>Text</v>
      </c>
      <c r="K915" t="s">
        <v>1978</v>
      </c>
      <c r="L915" s="2" t="str">
        <f t="shared" si="155"/>
        <v>Photos</v>
      </c>
      <c r="M915">
        <v>38.843170999999998</v>
      </c>
      <c r="N915">
        <v>-76.543570000000003</v>
      </c>
      <c r="O915" t="str">
        <f t="shared" si="157"/>
        <v xml:space="preserve">[914, 914, </v>
      </c>
      <c r="P915" s="1" t="str">
        <f t="shared" si="158"/>
        <v>70000261,</v>
      </c>
      <c r="Q915" s="1" t="str">
        <f t="shared" si="159"/>
        <v>70000261,</v>
      </c>
      <c r="R915" t="s">
        <v>5108</v>
      </c>
      <c r="S915" t="str">
        <f t="shared" si="160"/>
        <v>Tulip Hill</v>
      </c>
      <c r="T915" t="s">
        <v>5112</v>
      </c>
      <c r="U915" s="1" t="s">
        <v>5112</v>
      </c>
      <c r="V915" t="str">
        <f t="shared" si="161"/>
        <v>About 2.5 mi. W of Galesville on Owensville Rd., Galesville, MARYLAND</v>
      </c>
      <c r="W915" s="4" t="s">
        <v>5112</v>
      </c>
      <c r="X915">
        <f t="shared" si="162"/>
        <v>38.843170999999998</v>
      </c>
      <c r="Y915" t="s">
        <v>5112</v>
      </c>
      <c r="Z915">
        <f t="shared" si="163"/>
        <v>-76.543570000000003</v>
      </c>
      <c r="AA915" t="s">
        <v>11758</v>
      </c>
      <c r="AB915" s="5" t="str">
        <f t="shared" si="164"/>
        <v xml:space="preserve">[914, 914, 70000261,70000261,"Tulip Hill", "", "About 2.5 mi. W of Galesville on Owensville Rd., Galesville, MARYLAND", "38.843171", "-76.54357" ,[null, "", "", null, false], null], </v>
      </c>
    </row>
    <row r="916" spans="1:28">
      <c r="A916">
        <f t="shared" si="156"/>
        <v>915</v>
      </c>
      <c r="B916" s="1">
        <v>66000386</v>
      </c>
      <c r="C916" t="s">
        <v>8735</v>
      </c>
      <c r="D916" t="s">
        <v>11455</v>
      </c>
      <c r="E916" s="3" t="s">
        <v>7912</v>
      </c>
      <c r="F916" s="3" t="s">
        <v>9670</v>
      </c>
      <c r="G916" t="s">
        <v>5930</v>
      </c>
      <c r="H916">
        <v>19661015</v>
      </c>
      <c r="I916" t="s">
        <v>969</v>
      </c>
      <c r="J916" s="2" t="str">
        <f t="shared" si="154"/>
        <v>Text</v>
      </c>
      <c r="K916" t="s">
        <v>970</v>
      </c>
      <c r="L916" s="2" t="str">
        <f t="shared" si="155"/>
        <v>Photos</v>
      </c>
      <c r="M916">
        <v>38.981963999999998</v>
      </c>
      <c r="N916">
        <v>-76.487522999999996</v>
      </c>
      <c r="O916" t="str">
        <f t="shared" si="157"/>
        <v xml:space="preserve">[915, 915, </v>
      </c>
      <c r="P916" s="1" t="str">
        <f t="shared" si="158"/>
        <v>66000386,</v>
      </c>
      <c r="Q916" s="1" t="str">
        <f t="shared" si="159"/>
        <v>66000386,</v>
      </c>
      <c r="R916" t="s">
        <v>5108</v>
      </c>
      <c r="S916" t="str">
        <f t="shared" si="160"/>
        <v>U.S. Naval Academy</v>
      </c>
      <c r="T916" t="s">
        <v>5112</v>
      </c>
      <c r="U916" s="1" t="s">
        <v>5112</v>
      </c>
      <c r="V916" t="str">
        <f t="shared" si="161"/>
        <v>Maryland Ave. and Hanover St., Annapolis, MARYLAND</v>
      </c>
      <c r="W916" s="4" t="s">
        <v>5112</v>
      </c>
      <c r="X916">
        <f t="shared" si="162"/>
        <v>38.981963999999998</v>
      </c>
      <c r="Y916" t="s">
        <v>5112</v>
      </c>
      <c r="Z916">
        <f t="shared" si="163"/>
        <v>-76.487522999999996</v>
      </c>
      <c r="AA916" t="s">
        <v>11758</v>
      </c>
      <c r="AB916" s="5" t="str">
        <f t="shared" si="164"/>
        <v xml:space="preserve">[915, 915, 66000386,66000386,"U.S. Naval Academy", "", "Maryland Ave. and Hanover St., Annapolis, MARYLAND", "38.981964", "-76.487523" ,[null, "", "", null, false], null], </v>
      </c>
    </row>
    <row r="917" spans="1:28">
      <c r="A917">
        <f t="shared" si="156"/>
        <v>916</v>
      </c>
      <c r="B917" s="1">
        <v>66000387</v>
      </c>
      <c r="C917" t="s">
        <v>8735</v>
      </c>
      <c r="D917" t="s">
        <v>11455</v>
      </c>
      <c r="E917" s="3" t="s">
        <v>7912</v>
      </c>
      <c r="F917" s="3" t="s">
        <v>9671</v>
      </c>
      <c r="G917" t="s">
        <v>5931</v>
      </c>
      <c r="H917">
        <v>19661015</v>
      </c>
      <c r="I917" t="s">
        <v>971</v>
      </c>
      <c r="J917" s="2" t="str">
        <f t="shared" si="154"/>
        <v>Text</v>
      </c>
      <c r="K917" t="s">
        <v>972</v>
      </c>
      <c r="L917" s="2" t="str">
        <f t="shared" si="155"/>
        <v>Photos</v>
      </c>
      <c r="M917">
        <v>38.978445000000001</v>
      </c>
      <c r="N917">
        <v>-76.492182999999997</v>
      </c>
      <c r="O917" t="str">
        <f t="shared" si="157"/>
        <v xml:space="preserve">[916, 916, </v>
      </c>
      <c r="P917" s="1" t="str">
        <f t="shared" si="158"/>
        <v>66000387,</v>
      </c>
      <c r="Q917" s="1" t="str">
        <f t="shared" si="159"/>
        <v>66000387,</v>
      </c>
      <c r="R917" t="s">
        <v>5108</v>
      </c>
      <c r="S917" t="str">
        <f t="shared" si="160"/>
        <v>Whitehall</v>
      </c>
      <c r="T917" t="s">
        <v>5112</v>
      </c>
      <c r="U917" s="1" t="s">
        <v>5112</v>
      </c>
      <c r="V917" t="str">
        <f t="shared" si="161"/>
        <v>Off St. Margaret's Rd., Annapolis, MARYLAND</v>
      </c>
      <c r="W917" s="4" t="s">
        <v>5112</v>
      </c>
      <c r="X917">
        <f t="shared" si="162"/>
        <v>38.978445000000001</v>
      </c>
      <c r="Y917" t="s">
        <v>5112</v>
      </c>
      <c r="Z917">
        <f t="shared" si="163"/>
        <v>-76.492182999999997</v>
      </c>
      <c r="AA917" t="s">
        <v>11758</v>
      </c>
      <c r="AB917" s="5" t="str">
        <f t="shared" si="164"/>
        <v xml:space="preserve">[916, 916, 66000387,66000387,"Whitehall", "", "Off St. Margaret's Rd., Annapolis, MARYLAND", "38.978445", "-76.492183" ,[null, "", "", null, false], null], </v>
      </c>
    </row>
    <row r="918" spans="1:28">
      <c r="A918">
        <f t="shared" si="156"/>
        <v>917</v>
      </c>
      <c r="B918" s="1">
        <v>93001613</v>
      </c>
      <c r="C918" t="s">
        <v>8735</v>
      </c>
      <c r="D918" t="s">
        <v>11456</v>
      </c>
      <c r="E918" s="3" t="s">
        <v>7915</v>
      </c>
      <c r="F918" s="3" t="s">
        <v>9672</v>
      </c>
      <c r="G918" t="s">
        <v>5932</v>
      </c>
      <c r="H918">
        <v>19931104</v>
      </c>
      <c r="I918" t="s">
        <v>4018</v>
      </c>
      <c r="J918" s="2" t="str">
        <f t="shared" si="154"/>
        <v>Text</v>
      </c>
      <c r="K918" t="s">
        <v>4019</v>
      </c>
      <c r="L918" s="2" t="str">
        <f t="shared" si="155"/>
        <v>Photos</v>
      </c>
      <c r="M918">
        <v>39.273957000000003</v>
      </c>
      <c r="N918">
        <v>-76.601631999999995</v>
      </c>
      <c r="O918" t="str">
        <f t="shared" si="157"/>
        <v xml:space="preserve">[917, 917, </v>
      </c>
      <c r="P918" s="1" t="str">
        <f t="shared" si="158"/>
        <v>93001613,</v>
      </c>
      <c r="Q918" s="1" t="str">
        <f t="shared" si="159"/>
        <v>93001613,</v>
      </c>
      <c r="R918" t="s">
        <v>5108</v>
      </c>
      <c r="S918" t="str">
        <f t="shared" si="160"/>
        <v>BALTIMORE (tug)</v>
      </c>
      <c r="T918" t="s">
        <v>5112</v>
      </c>
      <c r="U918" s="1" t="s">
        <v>5112</v>
      </c>
      <c r="V918" t="str">
        <f t="shared" si="161"/>
        <v>1415 Key Hwy., Baltimore (Independent City), MARYLAND</v>
      </c>
      <c r="W918" s="4" t="s">
        <v>5112</v>
      </c>
      <c r="X918">
        <f t="shared" si="162"/>
        <v>39.273957000000003</v>
      </c>
      <c r="Y918" t="s">
        <v>5112</v>
      </c>
      <c r="Z918">
        <f t="shared" si="163"/>
        <v>-76.601631999999995</v>
      </c>
      <c r="AA918" t="s">
        <v>11758</v>
      </c>
      <c r="AB918" s="5" t="str">
        <f t="shared" si="164"/>
        <v xml:space="preserve">[917, 917, 93001613,93001613,"BALTIMORE (tug)", "", "1415 Key Hwy., Baltimore (Independent City), MARYLAND", "39.273957", "-76.601632" ,[null, "", "", null, false], null], </v>
      </c>
    </row>
    <row r="919" spans="1:28">
      <c r="A919">
        <f t="shared" si="156"/>
        <v>918</v>
      </c>
      <c r="B919" s="1">
        <v>66000906</v>
      </c>
      <c r="C919" t="s">
        <v>8735</v>
      </c>
      <c r="D919" t="s">
        <v>11456</v>
      </c>
      <c r="E919" s="3" t="s">
        <v>7915</v>
      </c>
      <c r="F919" s="3" t="s">
        <v>9673</v>
      </c>
      <c r="G919" t="s">
        <v>5933</v>
      </c>
      <c r="H919">
        <v>19661015</v>
      </c>
      <c r="I919" t="s">
        <v>3386</v>
      </c>
      <c r="J919" s="2" t="str">
        <f t="shared" si="154"/>
        <v>Text</v>
      </c>
      <c r="K919" t="s">
        <v>3387</v>
      </c>
      <c r="L919" s="2" t="str">
        <f t="shared" si="155"/>
        <v>Photos</v>
      </c>
      <c r="M919">
        <v>39.045755</v>
      </c>
      <c r="N919">
        <v>-76.641271000000003</v>
      </c>
      <c r="O919" t="str">
        <f t="shared" si="157"/>
        <v xml:space="preserve">[918, 918, </v>
      </c>
      <c r="P919" s="1" t="str">
        <f t="shared" si="158"/>
        <v>66000906,</v>
      </c>
      <c r="Q919" s="1" t="str">
        <f t="shared" si="159"/>
        <v>66000906,</v>
      </c>
      <c r="R919" t="s">
        <v>5108</v>
      </c>
      <c r="S919" t="str">
        <f t="shared" si="160"/>
        <v>Baltimore and Ohio Transportation Museum and Mount Clare Station</v>
      </c>
      <c r="T919" t="s">
        <v>5112</v>
      </c>
      <c r="U919" s="1" t="s">
        <v>5112</v>
      </c>
      <c r="V919" t="str">
        <f t="shared" si="161"/>
        <v>Pratt and Poppleton Sts., Baltimore (Independent City), MARYLAND</v>
      </c>
      <c r="W919" s="4" t="s">
        <v>5112</v>
      </c>
      <c r="X919">
        <f t="shared" si="162"/>
        <v>39.045755</v>
      </c>
      <c r="Y919" t="s">
        <v>5112</v>
      </c>
      <c r="Z919">
        <f t="shared" si="163"/>
        <v>-76.641271000000003</v>
      </c>
      <c r="AA919" t="s">
        <v>11758</v>
      </c>
      <c r="AB919" s="5" t="str">
        <f t="shared" si="164"/>
        <v xml:space="preserve">[918, 918, 66000906,66000906,"Baltimore and Ohio Transportation Museum and Mount Clare Station", "", "Pratt and Poppleton Sts., Baltimore (Independent City), MARYLAND", "39.045755", "-76.641271" ,[null, "", "", null, false], null], </v>
      </c>
    </row>
    <row r="920" spans="1:28">
      <c r="A920">
        <f t="shared" si="156"/>
        <v>919</v>
      </c>
      <c r="B920" s="1">
        <v>71001032</v>
      </c>
      <c r="C920" t="s">
        <v>8735</v>
      </c>
      <c r="D920" t="s">
        <v>11456</v>
      </c>
      <c r="E920" s="3" t="s">
        <v>7915</v>
      </c>
      <c r="F920" s="3" t="s">
        <v>9674</v>
      </c>
      <c r="G920" t="s">
        <v>5934</v>
      </c>
      <c r="H920">
        <v>19711111</v>
      </c>
      <c r="I920" t="s">
        <v>999</v>
      </c>
      <c r="J920" s="2" t="str">
        <f t="shared" si="154"/>
        <v>Text</v>
      </c>
      <c r="K920" t="s">
        <v>1000</v>
      </c>
      <c r="L920" s="2" t="str">
        <f t="shared" si="155"/>
        <v>Photos</v>
      </c>
      <c r="M920">
        <v>39.045755</v>
      </c>
      <c r="N920">
        <v>-76.641271000000003</v>
      </c>
      <c r="O920" t="str">
        <f t="shared" si="157"/>
        <v xml:space="preserve">[919, 919, </v>
      </c>
      <c r="P920" s="1" t="str">
        <f t="shared" si="158"/>
        <v>71001032,</v>
      </c>
      <c r="Q920" s="1" t="str">
        <f t="shared" si="159"/>
        <v>71001032,</v>
      </c>
      <c r="R920" t="s">
        <v>5108</v>
      </c>
      <c r="S920" t="str">
        <f t="shared" si="160"/>
        <v>Carrollton Viaduct</v>
      </c>
      <c r="T920" t="s">
        <v>5112</v>
      </c>
      <c r="U920" s="1" t="s">
        <v>5112</v>
      </c>
      <c r="V920" t="str">
        <f t="shared" si="161"/>
        <v>Gwynn's Falls near Carroll Park, Baltimore (Independent City), MARYLAND</v>
      </c>
      <c r="W920" s="4" t="s">
        <v>5112</v>
      </c>
      <c r="X920">
        <f t="shared" si="162"/>
        <v>39.045755</v>
      </c>
      <c r="Y920" t="s">
        <v>5112</v>
      </c>
      <c r="Z920">
        <f t="shared" si="163"/>
        <v>-76.641271000000003</v>
      </c>
      <c r="AA920" t="s">
        <v>11758</v>
      </c>
      <c r="AB920" s="5" t="str">
        <f t="shared" si="164"/>
        <v xml:space="preserve">[919, 919, 71001032,71001032,"Carrollton Viaduct", "", "Gwynn's Falls near Carroll Park, Baltimore (Independent City), MARYLAND", "39.045755", "-76.641271" ,[null, "", "", null, false], null], </v>
      </c>
    </row>
    <row r="921" spans="1:28">
      <c r="A921">
        <f t="shared" si="156"/>
        <v>920</v>
      </c>
      <c r="B921" s="1">
        <v>80000349</v>
      </c>
      <c r="C921" t="s">
        <v>8735</v>
      </c>
      <c r="D921" t="s">
        <v>11456</v>
      </c>
      <c r="E921" s="3" t="s">
        <v>7915</v>
      </c>
      <c r="F921" s="3" t="s">
        <v>9675</v>
      </c>
      <c r="G921" t="s">
        <v>5935</v>
      </c>
      <c r="H921">
        <v>19800801</v>
      </c>
      <c r="I921" t="s">
        <v>3532</v>
      </c>
      <c r="J921" s="2" t="str">
        <f t="shared" si="154"/>
        <v>Text</v>
      </c>
      <c r="K921" t="s">
        <v>3533</v>
      </c>
      <c r="L921" s="2" t="str">
        <f t="shared" si="155"/>
        <v>Photos</v>
      </c>
      <c r="M921">
        <v>39.285848000000001</v>
      </c>
      <c r="N921">
        <v>-76.613110000000006</v>
      </c>
      <c r="O921" t="str">
        <f t="shared" si="157"/>
        <v xml:space="preserve">[920, 920, </v>
      </c>
      <c r="P921" s="1" t="str">
        <f t="shared" si="158"/>
        <v>80000349,</v>
      </c>
      <c r="Q921" s="1" t="str">
        <f t="shared" si="159"/>
        <v>80000349,</v>
      </c>
      <c r="R921" t="s">
        <v>5108</v>
      </c>
      <c r="S921" t="str">
        <f t="shared" si="160"/>
        <v>CHESAPEAKE (lightship)</v>
      </c>
      <c r="T921" t="s">
        <v>5112</v>
      </c>
      <c r="U921" s="1" t="s">
        <v>5112</v>
      </c>
      <c r="V921" t="str">
        <f t="shared" si="161"/>
        <v>Inner Harbor, Baltimore (Independent City), MARYLAND</v>
      </c>
      <c r="W921" s="4" t="s">
        <v>5112</v>
      </c>
      <c r="X921">
        <f t="shared" si="162"/>
        <v>39.285848000000001</v>
      </c>
      <c r="Y921" t="s">
        <v>5112</v>
      </c>
      <c r="Z921">
        <f t="shared" si="163"/>
        <v>-76.613110000000006</v>
      </c>
      <c r="AA921" t="s">
        <v>11758</v>
      </c>
      <c r="AB921" s="5" t="str">
        <f t="shared" si="164"/>
        <v xml:space="preserve">[920, 920, 80000349,80000349,"CHESAPEAKE (lightship)", "", "Inner Harbor, Baltimore (Independent City), MARYLAND", "39.285848", "-76.61311" ,[null, "", "", null, false], null], </v>
      </c>
    </row>
    <row r="922" spans="1:28">
      <c r="A922">
        <f t="shared" si="156"/>
        <v>921</v>
      </c>
      <c r="B922" s="1">
        <v>97001275</v>
      </c>
      <c r="C922" t="s">
        <v>8735</v>
      </c>
      <c r="D922" t="s">
        <v>11456</v>
      </c>
      <c r="E922" s="3" t="s">
        <v>7915</v>
      </c>
      <c r="F922" s="3" t="s">
        <v>9676</v>
      </c>
      <c r="G922" t="s">
        <v>5936</v>
      </c>
      <c r="H922">
        <v>19970925</v>
      </c>
      <c r="I922" t="s">
        <v>4394</v>
      </c>
      <c r="J922" s="2" t="str">
        <f t="shared" si="154"/>
        <v>Text</v>
      </c>
      <c r="K922" t="s">
        <v>4395</v>
      </c>
      <c r="L922" s="2" t="str">
        <f t="shared" si="155"/>
        <v>Photos</v>
      </c>
      <c r="M922">
        <v>39.287675999999998</v>
      </c>
      <c r="N922">
        <v>-76.623116999999993</v>
      </c>
      <c r="O922" t="str">
        <f t="shared" si="157"/>
        <v xml:space="preserve">[921, 921, </v>
      </c>
      <c r="P922" s="1" t="str">
        <f t="shared" si="158"/>
        <v>97001275,</v>
      </c>
      <c r="Q922" s="1" t="str">
        <f t="shared" si="159"/>
        <v>97001275,</v>
      </c>
      <c r="R922" t="s">
        <v>5108</v>
      </c>
      <c r="S922" t="str">
        <f t="shared" si="160"/>
        <v>College of Medicine of Maryland</v>
      </c>
      <c r="T922" t="s">
        <v>5112</v>
      </c>
      <c r="U922" s="1" t="s">
        <v>5112</v>
      </c>
      <c r="V922" t="str">
        <f t="shared" si="161"/>
        <v>522 West Lombard St., Baltimore (Independent City), MARYLAND</v>
      </c>
      <c r="W922" s="4" t="s">
        <v>5112</v>
      </c>
      <c r="X922">
        <f t="shared" si="162"/>
        <v>39.287675999999998</v>
      </c>
      <c r="Y922" t="s">
        <v>5112</v>
      </c>
      <c r="Z922">
        <f t="shared" si="163"/>
        <v>-76.623116999999993</v>
      </c>
      <c r="AA922" t="s">
        <v>11758</v>
      </c>
      <c r="AB922" s="5" t="str">
        <f t="shared" si="164"/>
        <v xml:space="preserve">[921, 921, 97001275,97001275,"College of Medicine of Maryland", "", "522 West Lombard St., Baltimore (Independent City), MARYLAND", "39.287676", "-76.623117" ,[null, "", "", null, false], null], </v>
      </c>
    </row>
    <row r="923" spans="1:28">
      <c r="A923">
        <f t="shared" si="156"/>
        <v>922</v>
      </c>
      <c r="B923" s="1">
        <v>72001495</v>
      </c>
      <c r="C923" t="s">
        <v>8735</v>
      </c>
      <c r="D923" t="s">
        <v>11456</v>
      </c>
      <c r="E923" s="3" t="s">
        <v>7915</v>
      </c>
      <c r="F923" s="3" t="s">
        <v>9677</v>
      </c>
      <c r="G923" t="s">
        <v>5937</v>
      </c>
      <c r="H923">
        <v>19720211</v>
      </c>
      <c r="I923" t="s">
        <v>2179</v>
      </c>
      <c r="J923" s="2" t="str">
        <f t="shared" si="154"/>
        <v>Text</v>
      </c>
      <c r="K923" t="s">
        <v>2180</v>
      </c>
      <c r="L923" s="2" t="str">
        <f t="shared" si="155"/>
        <v>Photos</v>
      </c>
      <c r="M923">
        <v>39.295403999999998</v>
      </c>
      <c r="N923">
        <v>-76.615837999999997</v>
      </c>
      <c r="O923" t="str">
        <f t="shared" si="157"/>
        <v xml:space="preserve">[922, 922, </v>
      </c>
      <c r="P923" s="1" t="str">
        <f t="shared" si="158"/>
        <v>72001495,</v>
      </c>
      <c r="Q923" s="1" t="str">
        <f t="shared" si="159"/>
        <v>72001495,</v>
      </c>
      <c r="R923" t="s">
        <v>5108</v>
      </c>
      <c r="S923" t="str">
        <f t="shared" si="160"/>
        <v>First Unitarian Church</v>
      </c>
      <c r="T923" t="s">
        <v>5112</v>
      </c>
      <c r="U923" s="1" t="s">
        <v>5112</v>
      </c>
      <c r="V923" t="str">
        <f t="shared" si="161"/>
        <v>2--12 W. Franklin St., Baltimore (Independent City), MARYLAND</v>
      </c>
      <c r="W923" s="4" t="s">
        <v>5112</v>
      </c>
      <c r="X923">
        <f t="shared" si="162"/>
        <v>39.295403999999998</v>
      </c>
      <c r="Y923" t="s">
        <v>5112</v>
      </c>
      <c r="Z923">
        <f t="shared" si="163"/>
        <v>-76.615837999999997</v>
      </c>
      <c r="AA923" t="s">
        <v>11758</v>
      </c>
      <c r="AB923" s="5" t="str">
        <f t="shared" si="164"/>
        <v xml:space="preserve">[922, 922, 72001495,72001495,"First Unitarian Church", "", "2--12 W. Franklin St., Baltimore (Independent City), MARYLAND", "39.295404", "-76.615838" ,[null, "", "", null, false], null], </v>
      </c>
    </row>
    <row r="924" spans="1:28">
      <c r="A924">
        <f t="shared" si="156"/>
        <v>923</v>
      </c>
      <c r="B924" s="1">
        <v>69000320</v>
      </c>
      <c r="C924" t="s">
        <v>8735</v>
      </c>
      <c r="D924" t="s">
        <v>11456</v>
      </c>
      <c r="E924" s="3" t="s">
        <v>7915</v>
      </c>
      <c r="F924" s="3" t="s">
        <v>9678</v>
      </c>
      <c r="G924" t="s">
        <v>5938</v>
      </c>
      <c r="H924">
        <v>19691203</v>
      </c>
      <c r="I924" t="s">
        <v>1965</v>
      </c>
      <c r="J924" s="2" t="str">
        <f t="shared" si="154"/>
        <v>Text</v>
      </c>
      <c r="K924" t="s">
        <v>1966</v>
      </c>
      <c r="L924" s="2" t="str">
        <f t="shared" si="155"/>
        <v>Photos</v>
      </c>
      <c r="M924">
        <v>39.287588</v>
      </c>
      <c r="N924">
        <v>-76.60351</v>
      </c>
      <c r="O924" t="str">
        <f t="shared" si="157"/>
        <v xml:space="preserve">[923, 923, </v>
      </c>
      <c r="P924" s="1" t="str">
        <f t="shared" si="158"/>
        <v>69000320,</v>
      </c>
      <c r="Q924" s="1" t="str">
        <f t="shared" si="159"/>
        <v>69000320,</v>
      </c>
      <c r="R924" t="s">
        <v>5108</v>
      </c>
      <c r="S924" t="str">
        <f t="shared" si="160"/>
        <v>Flag House</v>
      </c>
      <c r="T924" t="s">
        <v>5112</v>
      </c>
      <c r="U924" s="1" t="s">
        <v>5112</v>
      </c>
      <c r="V924" t="str">
        <f t="shared" si="161"/>
        <v>844 E. Pratt St., Baltimore (Independent City), MARYLAND</v>
      </c>
      <c r="W924" s="4" t="s">
        <v>5112</v>
      </c>
      <c r="X924">
        <f t="shared" si="162"/>
        <v>39.287588</v>
      </c>
      <c r="Y924" t="s">
        <v>5112</v>
      </c>
      <c r="Z924">
        <f t="shared" si="163"/>
        <v>-76.60351</v>
      </c>
      <c r="AA924" t="s">
        <v>11758</v>
      </c>
      <c r="AB924" s="5" t="str">
        <f t="shared" si="164"/>
        <v xml:space="preserve">[923, 923, 69000320,69000320,"Flag House", "", "844 E. Pratt St., Baltimore (Independent City), MARYLAND", "39.287588", "-76.60351" ,[null, "", "", null, false], null], </v>
      </c>
    </row>
    <row r="925" spans="1:28">
      <c r="A925">
        <f t="shared" si="156"/>
        <v>924</v>
      </c>
      <c r="B925" s="1">
        <v>71001033</v>
      </c>
      <c r="C925" t="s">
        <v>8735</v>
      </c>
      <c r="D925" t="s">
        <v>11456</v>
      </c>
      <c r="E925" s="3" t="s">
        <v>7915</v>
      </c>
      <c r="F925" s="3" t="s">
        <v>9679</v>
      </c>
      <c r="G925" t="s">
        <v>5939</v>
      </c>
      <c r="H925">
        <v>19710910</v>
      </c>
      <c r="I925" t="s">
        <v>2798</v>
      </c>
      <c r="J925" s="2" t="str">
        <f t="shared" si="154"/>
        <v>Text</v>
      </c>
      <c r="K925" t="s">
        <v>2799</v>
      </c>
      <c r="L925" s="2" t="str">
        <f t="shared" si="155"/>
        <v>Photos</v>
      </c>
      <c r="M925">
        <v>39.045755</v>
      </c>
      <c r="N925">
        <v>-76.641271000000003</v>
      </c>
      <c r="O925" t="str">
        <f t="shared" si="157"/>
        <v xml:space="preserve">[924, 924, </v>
      </c>
      <c r="P925" s="1" t="str">
        <f t="shared" si="158"/>
        <v>71001033,</v>
      </c>
      <c r="Q925" s="1" t="str">
        <f t="shared" si="159"/>
        <v>71001033,</v>
      </c>
      <c r="R925" t="s">
        <v>5108</v>
      </c>
      <c r="S925" t="str">
        <f t="shared" si="160"/>
        <v>Homewood</v>
      </c>
      <c r="T925" t="s">
        <v>5112</v>
      </c>
      <c r="U925" s="1" t="s">
        <v>5112</v>
      </c>
      <c r="V925" t="str">
        <f t="shared" si="161"/>
        <v>N. Charles and 34th Sts., Baltimore (Independent City), MARYLAND</v>
      </c>
      <c r="W925" s="4" t="s">
        <v>5112</v>
      </c>
      <c r="X925">
        <f t="shared" si="162"/>
        <v>39.045755</v>
      </c>
      <c r="Y925" t="s">
        <v>5112</v>
      </c>
      <c r="Z925">
        <f t="shared" si="163"/>
        <v>-76.641271000000003</v>
      </c>
      <c r="AA925" t="s">
        <v>11758</v>
      </c>
      <c r="AB925" s="5" t="str">
        <f t="shared" si="164"/>
        <v xml:space="preserve">[924, 924, 71001033,71001033,"Homewood", "", "N. Charles and 34th Sts., Baltimore (Independent City), MARYLAND", "39.045755", "-76.641271" ,[null, "", "", null, false], null], </v>
      </c>
    </row>
    <row r="926" spans="1:28">
      <c r="A926">
        <f t="shared" si="156"/>
        <v>925</v>
      </c>
      <c r="B926" s="1">
        <v>76002182</v>
      </c>
      <c r="C926" t="s">
        <v>8735</v>
      </c>
      <c r="D926" t="s">
        <v>11456</v>
      </c>
      <c r="E926" s="3" t="s">
        <v>7915</v>
      </c>
      <c r="F926" s="3" t="s">
        <v>9680</v>
      </c>
      <c r="G926" t="s">
        <v>5940</v>
      </c>
      <c r="H926">
        <v>19760107</v>
      </c>
      <c r="I926" t="s">
        <v>997</v>
      </c>
      <c r="J926" s="2" t="str">
        <f t="shared" si="154"/>
        <v>Text</v>
      </c>
      <c r="K926" t="s">
        <v>998</v>
      </c>
      <c r="L926" s="2" t="str">
        <f t="shared" si="155"/>
        <v>Photos</v>
      </c>
      <c r="M926">
        <v>39.313420999999998</v>
      </c>
      <c r="N926">
        <v>-76.684458000000006</v>
      </c>
      <c r="O926" t="str">
        <f t="shared" si="157"/>
        <v xml:space="preserve">[925, 925, </v>
      </c>
      <c r="P926" s="1" t="str">
        <f t="shared" si="158"/>
        <v>76002182,</v>
      </c>
      <c r="Q926" s="1" t="str">
        <f t="shared" si="159"/>
        <v>76002182,</v>
      </c>
      <c r="R926" t="s">
        <v>5108</v>
      </c>
      <c r="S926" t="str">
        <f t="shared" si="160"/>
        <v>McCollum, Elmer V., House</v>
      </c>
      <c r="T926" t="s">
        <v>5112</v>
      </c>
      <c r="U926" s="1" t="s">
        <v>5112</v>
      </c>
      <c r="V926" t="str">
        <f t="shared" si="161"/>
        <v>2301 Monticello Rd., Baltimore (Independent City), MARYLAND</v>
      </c>
      <c r="W926" s="4" t="s">
        <v>5112</v>
      </c>
      <c r="X926">
        <f t="shared" si="162"/>
        <v>39.313420999999998</v>
      </c>
      <c r="Y926" t="s">
        <v>5112</v>
      </c>
      <c r="Z926">
        <f t="shared" si="163"/>
        <v>-76.684458000000006</v>
      </c>
      <c r="AA926" t="s">
        <v>11758</v>
      </c>
      <c r="AB926" s="5" t="str">
        <f t="shared" si="164"/>
        <v xml:space="preserve">[925, 925, 76002182,76002182,"McCollum, Elmer V., House", "", "2301 Monticello Rd., Baltimore (Independent City), MARYLAND", "39.313421", "-76.684458" ,[null, "", "", null, false], null], </v>
      </c>
    </row>
    <row r="927" spans="1:28">
      <c r="A927">
        <f t="shared" si="156"/>
        <v>926</v>
      </c>
      <c r="B927" s="1">
        <v>83004384</v>
      </c>
      <c r="C927" t="s">
        <v>8735</v>
      </c>
      <c r="D927" t="s">
        <v>11456</v>
      </c>
      <c r="E927" s="3" t="s">
        <v>7915</v>
      </c>
      <c r="F927" s="3" t="s">
        <v>9681</v>
      </c>
      <c r="G927" t="s">
        <v>5941</v>
      </c>
      <c r="H927">
        <v>19830728</v>
      </c>
      <c r="I927" t="s">
        <v>1963</v>
      </c>
      <c r="J927" s="2" t="str">
        <f t="shared" si="154"/>
        <v>Text</v>
      </c>
      <c r="K927" t="s">
        <v>1964</v>
      </c>
      <c r="L927" s="2" t="str">
        <f t="shared" si="155"/>
        <v>Photos</v>
      </c>
      <c r="M927">
        <v>39.287582</v>
      </c>
      <c r="N927">
        <v>-76.641847999999996</v>
      </c>
      <c r="O927" t="str">
        <f t="shared" si="157"/>
        <v xml:space="preserve">[926, 926, </v>
      </c>
      <c r="P927" s="1" t="str">
        <f t="shared" si="158"/>
        <v>83004384,</v>
      </c>
      <c r="Q927" s="1" t="str">
        <f t="shared" si="159"/>
        <v>83004384,</v>
      </c>
      <c r="R927" t="s">
        <v>5108</v>
      </c>
      <c r="S927" t="str">
        <f t="shared" si="160"/>
        <v>Mencken, H. L., House</v>
      </c>
      <c r="T927" t="s">
        <v>5112</v>
      </c>
      <c r="U927" s="1" t="s">
        <v>5112</v>
      </c>
      <c r="V927" t="str">
        <f t="shared" si="161"/>
        <v>1524 Hollins Rd., Baltimore (Independent City), MARYLAND</v>
      </c>
      <c r="W927" s="4" t="s">
        <v>5112</v>
      </c>
      <c r="X927">
        <f t="shared" si="162"/>
        <v>39.287582</v>
      </c>
      <c r="Y927" t="s">
        <v>5112</v>
      </c>
      <c r="Z927">
        <f t="shared" si="163"/>
        <v>-76.641847999999996</v>
      </c>
      <c r="AA927" t="s">
        <v>11758</v>
      </c>
      <c r="AB927" s="5" t="str">
        <f t="shared" si="164"/>
        <v xml:space="preserve">[926, 926, 83004384,83004384,"Mencken, H. L., House", "", "1524 Hollins Rd., Baltimore (Independent City), MARYLAND", "39.287582", "-76.641848" ,[null, "", "", null, false], null], </v>
      </c>
    </row>
    <row r="928" spans="1:28">
      <c r="A928">
        <f t="shared" si="156"/>
        <v>927</v>
      </c>
      <c r="B928" s="1">
        <v>70000860</v>
      </c>
      <c r="C928" t="s">
        <v>8735</v>
      </c>
      <c r="D928" t="s">
        <v>11456</v>
      </c>
      <c r="E928" s="3" t="s">
        <v>7915</v>
      </c>
      <c r="F928" s="3" t="s">
        <v>9682</v>
      </c>
      <c r="G928" t="s">
        <v>5942</v>
      </c>
      <c r="H928">
        <v>19700415</v>
      </c>
      <c r="I928" t="s">
        <v>2297</v>
      </c>
      <c r="J928" s="2" t="str">
        <f t="shared" si="154"/>
        <v>Text</v>
      </c>
      <c r="K928" t="s">
        <v>2298</v>
      </c>
      <c r="L928" s="2" t="str">
        <f t="shared" si="155"/>
        <v>Photos</v>
      </c>
      <c r="M928">
        <v>39.275640000000003</v>
      </c>
      <c r="N928">
        <v>-76.651379000000006</v>
      </c>
      <c r="O928" t="str">
        <f t="shared" si="157"/>
        <v xml:space="preserve">[927, 927, </v>
      </c>
      <c r="P928" s="1" t="str">
        <f t="shared" si="158"/>
        <v>70000860,</v>
      </c>
      <c r="Q928" s="1" t="str">
        <f t="shared" si="159"/>
        <v>70000860,</v>
      </c>
      <c r="R928" t="s">
        <v>5108</v>
      </c>
      <c r="S928" t="str">
        <f t="shared" si="160"/>
        <v>Mount Clare</v>
      </c>
      <c r="T928" t="s">
        <v>5112</v>
      </c>
      <c r="U928" s="1" t="s">
        <v>5112</v>
      </c>
      <c r="V928" t="str">
        <f t="shared" si="161"/>
        <v>Carroll Park, Baltimore (Independent City), MARYLAND</v>
      </c>
      <c r="W928" s="4" t="s">
        <v>5112</v>
      </c>
      <c r="X928">
        <f t="shared" si="162"/>
        <v>39.275640000000003</v>
      </c>
      <c r="Y928" t="s">
        <v>5112</v>
      </c>
      <c r="Z928">
        <f t="shared" si="163"/>
        <v>-76.651379000000006</v>
      </c>
      <c r="AA928" t="s">
        <v>11758</v>
      </c>
      <c r="AB928" s="5" t="str">
        <f t="shared" si="164"/>
        <v xml:space="preserve">[927, 927, 70000860,70000860,"Mount Clare", "", "Carroll Park, Baltimore (Independent City), MARYLAND", "39.27564", "-76.651379" ,[null, "", "", null, false], null], </v>
      </c>
    </row>
    <row r="929" spans="1:28">
      <c r="A929">
        <f t="shared" si="156"/>
        <v>928</v>
      </c>
      <c r="B929" s="1">
        <v>73002191</v>
      </c>
      <c r="C929" t="s">
        <v>8735</v>
      </c>
      <c r="D929" t="s">
        <v>11456</v>
      </c>
      <c r="E929" s="3" t="s">
        <v>7915</v>
      </c>
      <c r="F929" s="3" t="s">
        <v>9683</v>
      </c>
      <c r="G929" t="s">
        <v>5943</v>
      </c>
      <c r="H929">
        <v>19730618</v>
      </c>
      <c r="I929" t="s">
        <v>3388</v>
      </c>
      <c r="J929" s="2" t="str">
        <f t="shared" si="154"/>
        <v>Text</v>
      </c>
      <c r="K929" t="s">
        <v>3389</v>
      </c>
      <c r="L929" s="2" t="str">
        <f t="shared" si="155"/>
        <v>Photos</v>
      </c>
      <c r="M929">
        <v>39.305719000000003</v>
      </c>
      <c r="N929">
        <v>-76.620047</v>
      </c>
      <c r="O929" t="str">
        <f t="shared" si="157"/>
        <v xml:space="preserve">[928, 928, </v>
      </c>
      <c r="P929" s="1" t="str">
        <f t="shared" si="158"/>
        <v>73002191,</v>
      </c>
      <c r="Q929" s="1" t="str">
        <f t="shared" si="159"/>
        <v>73002191,</v>
      </c>
      <c r="R929" t="s">
        <v>5108</v>
      </c>
      <c r="S929" t="str">
        <f t="shared" si="160"/>
        <v>Mount Royal Station</v>
      </c>
      <c r="T929" t="s">
        <v>5112</v>
      </c>
      <c r="U929" s="1" t="s">
        <v>5112</v>
      </c>
      <c r="V929" t="str">
        <f t="shared" si="161"/>
        <v>1400 Cathedral St., Baltimore (Independent City), MARYLAND</v>
      </c>
      <c r="W929" s="4" t="s">
        <v>5112</v>
      </c>
      <c r="X929">
        <f t="shared" si="162"/>
        <v>39.305719000000003</v>
      </c>
      <c r="Y929" t="s">
        <v>5112</v>
      </c>
      <c r="Z929">
        <f t="shared" si="163"/>
        <v>-76.620047</v>
      </c>
      <c r="AA929" t="s">
        <v>11758</v>
      </c>
      <c r="AB929" s="5" t="str">
        <f t="shared" si="164"/>
        <v xml:space="preserve">[928, 928, 73002191,73002191,"Mount Royal Station", "", "1400 Cathedral St., Baltimore (Independent City), MARYLAND", "39.305719", "-76.620047" ,[null, "", "", null, false], null], </v>
      </c>
    </row>
    <row r="930" spans="1:28">
      <c r="A930">
        <f t="shared" si="156"/>
        <v>929</v>
      </c>
      <c r="B930" s="1">
        <v>71001037</v>
      </c>
      <c r="C930" t="s">
        <v>8735</v>
      </c>
      <c r="D930" t="s">
        <v>11456</v>
      </c>
      <c r="E930" s="3" t="s">
        <v>7915</v>
      </c>
      <c r="F930" s="3" t="s">
        <v>9684</v>
      </c>
      <c r="G930" t="s">
        <v>5944</v>
      </c>
      <c r="H930">
        <v>19711111</v>
      </c>
      <c r="I930" t="s">
        <v>3736</v>
      </c>
      <c r="J930" s="2" t="str">
        <f t="shared" si="154"/>
        <v>Text</v>
      </c>
      <c r="K930" t="s">
        <v>3737</v>
      </c>
      <c r="L930" s="2" t="str">
        <f t="shared" si="155"/>
        <v>Photos</v>
      </c>
      <c r="M930">
        <v>39.045755</v>
      </c>
      <c r="N930">
        <v>-76.641271000000003</v>
      </c>
      <c r="O930" t="str">
        <f t="shared" si="157"/>
        <v xml:space="preserve">[929, 929, </v>
      </c>
      <c r="P930" s="1" t="str">
        <f t="shared" si="158"/>
        <v>71001037,</v>
      </c>
      <c r="Q930" s="1" t="str">
        <f t="shared" si="159"/>
        <v>71001037,</v>
      </c>
      <c r="R930" t="s">
        <v>5108</v>
      </c>
      <c r="S930" t="str">
        <f t="shared" si="160"/>
        <v>Mount Vernon Place Historic District</v>
      </c>
      <c r="T930" t="s">
        <v>5112</v>
      </c>
      <c r="U930" s="1" t="s">
        <v>5112</v>
      </c>
      <c r="V930" t="str">
        <f t="shared" si="161"/>
        <v>Mount Vernon Pl. and Washington Pl., Baltimore (Independent City), MARYLAND</v>
      </c>
      <c r="W930" s="4" t="s">
        <v>5112</v>
      </c>
      <c r="X930">
        <f t="shared" si="162"/>
        <v>39.045755</v>
      </c>
      <c r="Y930" t="s">
        <v>5112</v>
      </c>
      <c r="Z930">
        <f t="shared" si="163"/>
        <v>-76.641271000000003</v>
      </c>
      <c r="AA930" t="s">
        <v>11758</v>
      </c>
      <c r="AB930" s="5" t="str">
        <f t="shared" si="164"/>
        <v xml:space="preserve">[929, 929, 71001037,71001037,"Mount Vernon Place Historic District", "", "Mount Vernon Pl. and Washington Pl., Baltimore (Independent City), MARYLAND", "39.045755", "-76.641271" ,[null, "", "", null, false], null], </v>
      </c>
    </row>
    <row r="931" spans="1:28">
      <c r="A931">
        <f t="shared" si="156"/>
        <v>930</v>
      </c>
      <c r="B931" s="1">
        <v>69000330</v>
      </c>
      <c r="C931" t="s">
        <v>8735</v>
      </c>
      <c r="D931" t="s">
        <v>11456</v>
      </c>
      <c r="E931" s="3" t="s">
        <v>7915</v>
      </c>
      <c r="F931" s="3" t="s">
        <v>9685</v>
      </c>
      <c r="G931" t="s">
        <v>5945</v>
      </c>
      <c r="H931">
        <v>19691001</v>
      </c>
      <c r="I931" t="s">
        <v>1001</v>
      </c>
      <c r="J931" s="2" t="str">
        <f t="shared" si="154"/>
        <v>Text</v>
      </c>
      <c r="K931" t="s">
        <v>1002</v>
      </c>
      <c r="L931" s="2" t="str">
        <f t="shared" si="155"/>
        <v>Photos</v>
      </c>
      <c r="M931">
        <v>39.294210999999997</v>
      </c>
      <c r="N931">
        <v>-76.616804000000002</v>
      </c>
      <c r="O931" t="str">
        <f t="shared" si="157"/>
        <v xml:space="preserve">[930, 930, </v>
      </c>
      <c r="P931" s="1" t="str">
        <f t="shared" si="158"/>
        <v>69000330,</v>
      </c>
      <c r="Q931" s="1" t="str">
        <f t="shared" si="159"/>
        <v>69000330,</v>
      </c>
      <c r="R931" t="s">
        <v>5108</v>
      </c>
      <c r="S931" t="str">
        <f t="shared" si="160"/>
        <v>Old Roman Catholic Cathedral</v>
      </c>
      <c r="T931" t="s">
        <v>5112</v>
      </c>
      <c r="U931" s="1" t="s">
        <v>5112</v>
      </c>
      <c r="V931" t="str">
        <f t="shared" si="161"/>
        <v>401 Cathedral St., Baltimore (Independent City), MARYLAND</v>
      </c>
      <c r="W931" s="4" t="s">
        <v>5112</v>
      </c>
      <c r="X931">
        <f t="shared" si="162"/>
        <v>39.294210999999997</v>
      </c>
      <c r="Y931" t="s">
        <v>5112</v>
      </c>
      <c r="Z931">
        <f t="shared" si="163"/>
        <v>-76.616804000000002</v>
      </c>
      <c r="AA931" t="s">
        <v>11758</v>
      </c>
      <c r="AB931" s="5" t="str">
        <f t="shared" si="164"/>
        <v xml:space="preserve">[930, 930, 69000330,69000330,"Old Roman Catholic Cathedral", "", "401 Cathedral St., Baltimore (Independent City), MARYLAND", "39.294211", "-76.616804" ,[null, "", "", null, false], null], </v>
      </c>
    </row>
    <row r="932" spans="1:28">
      <c r="A932">
        <f t="shared" si="156"/>
        <v>931</v>
      </c>
      <c r="B932" s="1">
        <v>66000915</v>
      </c>
      <c r="C932" t="s">
        <v>8735</v>
      </c>
      <c r="D932" t="s">
        <v>11456</v>
      </c>
      <c r="E932" s="3" t="s">
        <v>7915</v>
      </c>
      <c r="F932" s="3" t="s">
        <v>9686</v>
      </c>
      <c r="G932" t="s">
        <v>5946</v>
      </c>
      <c r="H932">
        <v>19661015</v>
      </c>
      <c r="I932" t="s">
        <v>3012</v>
      </c>
      <c r="J932" s="2" t="str">
        <f t="shared" si="154"/>
        <v>Text</v>
      </c>
      <c r="K932" t="s">
        <v>3013</v>
      </c>
      <c r="L932" s="2" t="str">
        <f t="shared" si="155"/>
        <v>Photos</v>
      </c>
      <c r="M932">
        <v>39.291846999999997</v>
      </c>
      <c r="N932">
        <v>-76.610000999999997</v>
      </c>
      <c r="O932" t="str">
        <f t="shared" si="157"/>
        <v xml:space="preserve">[931, 931, </v>
      </c>
      <c r="P932" s="1" t="str">
        <f t="shared" si="158"/>
        <v>66000915,</v>
      </c>
      <c r="Q932" s="1" t="str">
        <f t="shared" si="159"/>
        <v>66000915,</v>
      </c>
      <c r="R932" t="s">
        <v>5108</v>
      </c>
      <c r="S932" t="str">
        <f t="shared" si="160"/>
        <v>Peale's Baltimore Museum</v>
      </c>
      <c r="T932" t="s">
        <v>5112</v>
      </c>
      <c r="U932" s="1" t="s">
        <v>5112</v>
      </c>
      <c r="V932" t="str">
        <f t="shared" si="161"/>
        <v>225 N. Holliday St., Baltimore (Independent City), MARYLAND</v>
      </c>
      <c r="W932" s="4" t="s">
        <v>5112</v>
      </c>
      <c r="X932">
        <f t="shared" si="162"/>
        <v>39.291846999999997</v>
      </c>
      <c r="Y932" t="s">
        <v>5112</v>
      </c>
      <c r="Z932">
        <f t="shared" si="163"/>
        <v>-76.610000999999997</v>
      </c>
      <c r="AA932" t="s">
        <v>11758</v>
      </c>
      <c r="AB932" s="5" t="str">
        <f t="shared" si="164"/>
        <v xml:space="preserve">[931, 931, 66000915,66000915,"Peale's Baltimore Museum", "", "225 N. Holliday St., Baltimore (Independent City), MARYLAND", "39.291847", "-76.610001" ,[null, "", "", null, false], null], </v>
      </c>
    </row>
    <row r="933" spans="1:28">
      <c r="A933">
        <f t="shared" si="156"/>
        <v>932</v>
      </c>
      <c r="B933" s="1">
        <v>71001043</v>
      </c>
      <c r="C933" t="s">
        <v>8735</v>
      </c>
      <c r="D933" t="s">
        <v>11456</v>
      </c>
      <c r="E933" s="3" t="s">
        <v>7915</v>
      </c>
      <c r="F933" s="3" t="s">
        <v>9687</v>
      </c>
      <c r="G933" t="s">
        <v>5947</v>
      </c>
      <c r="H933">
        <v>19711111</v>
      </c>
      <c r="I933" t="s">
        <v>995</v>
      </c>
      <c r="J933" s="2" t="str">
        <f t="shared" si="154"/>
        <v>Text</v>
      </c>
      <c r="K933" t="s">
        <v>996</v>
      </c>
      <c r="L933" s="2" t="str">
        <f t="shared" si="155"/>
        <v>Photos</v>
      </c>
      <c r="M933">
        <v>39.291448000000003</v>
      </c>
      <c r="N933">
        <v>-76.633066999999997</v>
      </c>
      <c r="O933" t="str">
        <f t="shared" si="157"/>
        <v xml:space="preserve">[932, 932, </v>
      </c>
      <c r="P933" s="1" t="str">
        <f t="shared" si="158"/>
        <v>71001043,</v>
      </c>
      <c r="Q933" s="1" t="str">
        <f t="shared" si="159"/>
        <v>71001043,</v>
      </c>
      <c r="R933" t="s">
        <v>5108</v>
      </c>
      <c r="S933" t="str">
        <f t="shared" si="160"/>
        <v>Poe, Edgar Allan, House</v>
      </c>
      <c r="T933" t="s">
        <v>5112</v>
      </c>
      <c r="U933" s="1" t="s">
        <v>5112</v>
      </c>
      <c r="V933" t="str">
        <f t="shared" si="161"/>
        <v>203 Amity St., Baltimore (Independent City), MARYLAND</v>
      </c>
      <c r="W933" s="4" t="s">
        <v>5112</v>
      </c>
      <c r="X933">
        <f t="shared" si="162"/>
        <v>39.291448000000003</v>
      </c>
      <c r="Y933" t="s">
        <v>5112</v>
      </c>
      <c r="Z933">
        <f t="shared" si="163"/>
        <v>-76.633066999999997</v>
      </c>
      <c r="AA933" t="s">
        <v>11758</v>
      </c>
      <c r="AB933" s="5" t="str">
        <f t="shared" si="164"/>
        <v xml:space="preserve">[932, 932, 71001043,71001043,"Poe, Edgar Allan, House", "", "203 Amity St., Baltimore (Independent City), MARYLAND", "39.291448", "-76.633067" ,[null, "", "", null, false], null], </v>
      </c>
    </row>
    <row r="934" spans="1:28">
      <c r="A934">
        <f t="shared" si="156"/>
        <v>933</v>
      </c>
      <c r="B934" s="1">
        <v>75002102</v>
      </c>
      <c r="C934" t="s">
        <v>8735</v>
      </c>
      <c r="D934" t="s">
        <v>11456</v>
      </c>
      <c r="E934" s="3" t="s">
        <v>7915</v>
      </c>
      <c r="F934" s="3" t="s">
        <v>9688</v>
      </c>
      <c r="G934" t="s">
        <v>5948</v>
      </c>
      <c r="H934">
        <v>19750515</v>
      </c>
      <c r="I934" t="s">
        <v>1003</v>
      </c>
      <c r="J934" s="2" t="str">
        <f t="shared" si="154"/>
        <v>Text</v>
      </c>
      <c r="K934" t="s">
        <v>1004</v>
      </c>
      <c r="L934" s="2" t="str">
        <f t="shared" si="155"/>
        <v>Photos</v>
      </c>
      <c r="M934">
        <v>39.297677</v>
      </c>
      <c r="N934">
        <v>-76.612307999999999</v>
      </c>
      <c r="O934" t="str">
        <f t="shared" si="157"/>
        <v xml:space="preserve">[933, 933, </v>
      </c>
      <c r="P934" s="1" t="str">
        <f t="shared" si="158"/>
        <v>75002102,</v>
      </c>
      <c r="Q934" s="1" t="str">
        <f t="shared" si="159"/>
        <v>75002102,</v>
      </c>
      <c r="R934" t="s">
        <v>5108</v>
      </c>
      <c r="S934" t="str">
        <f t="shared" si="160"/>
        <v>Remsen, Ira, House</v>
      </c>
      <c r="T934" t="s">
        <v>5112</v>
      </c>
      <c r="U934" s="1" t="s">
        <v>5112</v>
      </c>
      <c r="V934" t="str">
        <f t="shared" si="161"/>
        <v>214 Monument St., Baltimore (Independent City), MARYLAND</v>
      </c>
      <c r="W934" s="4" t="s">
        <v>5112</v>
      </c>
      <c r="X934">
        <f t="shared" si="162"/>
        <v>39.297677</v>
      </c>
      <c r="Y934" t="s">
        <v>5112</v>
      </c>
      <c r="Z934">
        <f t="shared" si="163"/>
        <v>-76.612307999999999</v>
      </c>
      <c r="AA934" t="s">
        <v>11758</v>
      </c>
      <c r="AB934" s="5" t="str">
        <f t="shared" si="164"/>
        <v xml:space="preserve">[933, 933, 75002102,75002102,"Remsen, Ira, House", "", "214 Monument St., Baltimore (Independent City), MARYLAND", "39.297677", "-76.612308" ,[null, "", "", null, false], null], </v>
      </c>
    </row>
    <row r="935" spans="1:28">
      <c r="A935">
        <f t="shared" si="156"/>
        <v>934</v>
      </c>
      <c r="B935" s="1">
        <v>75002098</v>
      </c>
      <c r="C935" t="s">
        <v>8735</v>
      </c>
      <c r="D935" t="s">
        <v>11456</v>
      </c>
      <c r="E935" s="3" t="s">
        <v>7915</v>
      </c>
      <c r="F935" s="3" t="s">
        <v>9689</v>
      </c>
      <c r="G935" t="s">
        <v>5949</v>
      </c>
      <c r="H935">
        <v>19750515</v>
      </c>
      <c r="I935" t="s">
        <v>993</v>
      </c>
      <c r="J935" s="2" t="str">
        <f t="shared" si="154"/>
        <v>Text</v>
      </c>
      <c r="K935" t="s">
        <v>994</v>
      </c>
      <c r="L935" s="2" t="str">
        <f t="shared" si="155"/>
        <v>Photos</v>
      </c>
      <c r="M935">
        <v>39.300527000000002</v>
      </c>
      <c r="N935">
        <v>-76.617294000000001</v>
      </c>
      <c r="O935" t="str">
        <f t="shared" si="157"/>
        <v xml:space="preserve">[934, 934, </v>
      </c>
      <c r="P935" s="1" t="str">
        <f t="shared" si="158"/>
        <v>75002098,</v>
      </c>
      <c r="Q935" s="1" t="str">
        <f t="shared" si="159"/>
        <v>75002098,</v>
      </c>
      <c r="R935" t="s">
        <v>5108</v>
      </c>
      <c r="S935" t="str">
        <f t="shared" si="160"/>
        <v>Rowland, Henry August, House</v>
      </c>
      <c r="T935" t="s">
        <v>5112</v>
      </c>
      <c r="U935" s="1" t="s">
        <v>5112</v>
      </c>
      <c r="V935" t="str">
        <f t="shared" si="161"/>
        <v>915 Cathedral St., Baltimore (Independent City), MARYLAND</v>
      </c>
      <c r="W935" s="4" t="s">
        <v>5112</v>
      </c>
      <c r="X935">
        <f t="shared" si="162"/>
        <v>39.300527000000002</v>
      </c>
      <c r="Y935" t="s">
        <v>5112</v>
      </c>
      <c r="Z935">
        <f t="shared" si="163"/>
        <v>-76.617294000000001</v>
      </c>
      <c r="AA935" t="s">
        <v>11758</v>
      </c>
      <c r="AB935" s="5" t="str">
        <f t="shared" si="164"/>
        <v xml:space="preserve">[934, 934, 75002098,75002098,"Rowland, Henry August, House", "", "915 Cathedral St., Baltimore (Independent City), MARYLAND", "39.300527", "-76.617294" ,[null, "", "", null, false], null], </v>
      </c>
    </row>
    <row r="936" spans="1:28">
      <c r="A936">
        <f t="shared" si="156"/>
        <v>935</v>
      </c>
      <c r="B936" s="1">
        <v>71000369</v>
      </c>
      <c r="C936" t="s">
        <v>8735</v>
      </c>
      <c r="D936" t="s">
        <v>11456</v>
      </c>
      <c r="E936" s="3" t="s">
        <v>7916</v>
      </c>
      <c r="F936" s="3" t="s">
        <v>9690</v>
      </c>
      <c r="G936" t="s">
        <v>5950</v>
      </c>
      <c r="H936">
        <v>19711111</v>
      </c>
      <c r="I936" t="s">
        <v>963</v>
      </c>
      <c r="J936" s="2" t="str">
        <f t="shared" si="154"/>
        <v>Text</v>
      </c>
      <c r="K936" t="s">
        <v>964</v>
      </c>
      <c r="L936" s="2" t="str">
        <f t="shared" si="155"/>
        <v>Photos</v>
      </c>
      <c r="M936">
        <v>39.39432</v>
      </c>
      <c r="N936">
        <v>-76.628021000000004</v>
      </c>
      <c r="O936" t="str">
        <f t="shared" si="157"/>
        <v xml:space="preserve">[935, 935, </v>
      </c>
      <c r="P936" s="1" t="str">
        <f t="shared" si="158"/>
        <v>71000369,</v>
      </c>
      <c r="Q936" s="1" t="str">
        <f t="shared" si="159"/>
        <v>71000369,</v>
      </c>
      <c r="R936" t="s">
        <v>5108</v>
      </c>
      <c r="S936" t="str">
        <f t="shared" si="160"/>
        <v>Sheppard and Enoch Pratt Hospital and Gatehouse</v>
      </c>
      <c r="T936" t="s">
        <v>5112</v>
      </c>
      <c r="U936" s="1" t="s">
        <v>5112</v>
      </c>
      <c r="V936" t="str">
        <f t="shared" si="161"/>
        <v>Charles St., Towson, MARYLAND</v>
      </c>
      <c r="W936" s="4" t="s">
        <v>5112</v>
      </c>
      <c r="X936">
        <f t="shared" si="162"/>
        <v>39.39432</v>
      </c>
      <c r="Y936" t="s">
        <v>5112</v>
      </c>
      <c r="Z936">
        <f t="shared" si="163"/>
        <v>-76.628021000000004</v>
      </c>
      <c r="AA936" t="s">
        <v>11758</v>
      </c>
      <c r="AB936" s="5" t="str">
        <f t="shared" si="164"/>
        <v xml:space="preserve">[935, 935, 71000369,71000369,"Sheppard and Enoch Pratt Hospital and Gatehouse", "", "Charles St., Towson, MARYLAND", "39.39432", "-76.628021" ,[null, "", "", null, false], null], </v>
      </c>
    </row>
    <row r="937" spans="1:28">
      <c r="A937">
        <f t="shared" si="156"/>
        <v>936</v>
      </c>
      <c r="B937" s="1">
        <v>69000373</v>
      </c>
      <c r="C937" t="s">
        <v>8735</v>
      </c>
      <c r="D937" t="s">
        <v>11456</v>
      </c>
      <c r="E937" s="3" t="s">
        <v>7915</v>
      </c>
      <c r="F937" s="3" t="s">
        <v>9691</v>
      </c>
      <c r="G937" t="s">
        <v>5951</v>
      </c>
      <c r="H937">
        <v>19691001</v>
      </c>
      <c r="I937" t="s">
        <v>2570</v>
      </c>
      <c r="J937" s="2" t="str">
        <f t="shared" si="154"/>
        <v>Text</v>
      </c>
      <c r="K937" t="s">
        <v>2571</v>
      </c>
      <c r="L937" s="2" t="str">
        <f t="shared" si="155"/>
        <v>Photos</v>
      </c>
      <c r="M937">
        <v>39.045755</v>
      </c>
      <c r="N937">
        <v>-76.641271000000003</v>
      </c>
      <c r="O937" t="str">
        <f t="shared" si="157"/>
        <v xml:space="preserve">[936, 936, </v>
      </c>
      <c r="P937" s="1" t="str">
        <f t="shared" si="158"/>
        <v>69000373,</v>
      </c>
      <c r="Q937" s="1" t="str">
        <f t="shared" si="159"/>
        <v>69000373,</v>
      </c>
      <c r="R937" t="s">
        <v>5108</v>
      </c>
      <c r="S937" t="str">
        <f t="shared" si="160"/>
        <v>Shot Tower</v>
      </c>
      <c r="T937" t="s">
        <v>5112</v>
      </c>
      <c r="U937" s="1" t="s">
        <v>5112</v>
      </c>
      <c r="V937" t="str">
        <f t="shared" si="161"/>
        <v>SE corner of Fayette and Front Sts., Baltimore (Independent City), MARYLAND</v>
      </c>
      <c r="W937" s="4" t="s">
        <v>5112</v>
      </c>
      <c r="X937">
        <f t="shared" si="162"/>
        <v>39.045755</v>
      </c>
      <c r="Y937" t="s">
        <v>5112</v>
      </c>
      <c r="Z937">
        <f t="shared" si="163"/>
        <v>-76.641271000000003</v>
      </c>
      <c r="AA937" t="s">
        <v>11758</v>
      </c>
      <c r="AB937" s="5" t="str">
        <f t="shared" si="164"/>
        <v xml:space="preserve">[936, 936, 69000373,69000373,"Shot Tower", "", "SE corner of Fayette and Front Sts., Baltimore (Independent City), MARYLAND", "39.045755", "-76.641271" ,[null, "", "", null, false], null], </v>
      </c>
    </row>
    <row r="938" spans="1:28">
      <c r="A938">
        <f t="shared" si="156"/>
        <v>937</v>
      </c>
      <c r="B938" s="1">
        <v>71001046</v>
      </c>
      <c r="C938" t="s">
        <v>8735</v>
      </c>
      <c r="D938" t="s">
        <v>11456</v>
      </c>
      <c r="E938" s="3" t="s">
        <v>7915</v>
      </c>
      <c r="F938" s="3" t="s">
        <v>9692</v>
      </c>
      <c r="G938" t="s">
        <v>5952</v>
      </c>
      <c r="H938">
        <v>19711111</v>
      </c>
      <c r="I938" t="s">
        <v>2800</v>
      </c>
      <c r="J938" s="2" t="str">
        <f t="shared" si="154"/>
        <v>Text</v>
      </c>
      <c r="K938" t="s">
        <v>2801</v>
      </c>
      <c r="L938" s="2" t="str">
        <f t="shared" si="155"/>
        <v>Photos</v>
      </c>
      <c r="M938">
        <v>39.295738999999998</v>
      </c>
      <c r="N938">
        <v>-76.623024999999998</v>
      </c>
      <c r="O938" t="str">
        <f t="shared" si="157"/>
        <v xml:space="preserve">[937, 937, </v>
      </c>
      <c r="P938" s="1" t="str">
        <f t="shared" si="158"/>
        <v>71001046,</v>
      </c>
      <c r="Q938" s="1" t="str">
        <f t="shared" si="159"/>
        <v>71001046,</v>
      </c>
      <c r="R938" t="s">
        <v>5108</v>
      </c>
      <c r="S938" t="str">
        <f t="shared" si="160"/>
        <v>St. Mary's Seminary Chapel</v>
      </c>
      <c r="T938" t="s">
        <v>5112</v>
      </c>
      <c r="U938" s="1" t="s">
        <v>5112</v>
      </c>
      <c r="V938" t="str">
        <f t="shared" si="161"/>
        <v>600 N. Paca St., Baltimore (Independent City), MARYLAND</v>
      </c>
      <c r="W938" s="4" t="s">
        <v>5112</v>
      </c>
      <c r="X938">
        <f t="shared" si="162"/>
        <v>39.295738999999998</v>
      </c>
      <c r="Y938" t="s">
        <v>5112</v>
      </c>
      <c r="Z938">
        <f t="shared" si="163"/>
        <v>-76.623024999999998</v>
      </c>
      <c r="AA938" t="s">
        <v>11758</v>
      </c>
      <c r="AB938" s="5" t="str">
        <f t="shared" si="164"/>
        <v xml:space="preserve">[937, 937, 71001046,71001046,"St. Mary's Seminary Chapel", "", "600 N. Paca St., Baltimore (Independent City), MARYLAND", "39.295739", "-76.623025" ,[null, "", "", null, false], null], </v>
      </c>
    </row>
    <row r="939" spans="1:28">
      <c r="A939">
        <f t="shared" si="156"/>
        <v>938</v>
      </c>
      <c r="B939" s="1">
        <v>66000388</v>
      </c>
      <c r="C939" t="s">
        <v>8735</v>
      </c>
      <c r="D939" t="s">
        <v>11456</v>
      </c>
      <c r="E939" s="3" t="s">
        <v>7917</v>
      </c>
      <c r="F939" s="3" t="s">
        <v>9693</v>
      </c>
      <c r="G939" t="s">
        <v>5953</v>
      </c>
      <c r="H939">
        <v>19661015</v>
      </c>
      <c r="I939" t="s">
        <v>967</v>
      </c>
      <c r="J939" s="2" t="str">
        <f t="shared" si="154"/>
        <v>Text</v>
      </c>
      <c r="K939" t="s">
        <v>968</v>
      </c>
      <c r="L939" s="2" t="str">
        <f t="shared" si="155"/>
        <v>Photos</v>
      </c>
      <c r="M939">
        <v>39.228411999999999</v>
      </c>
      <c r="N939">
        <v>-76.706233999999995</v>
      </c>
      <c r="O939" t="str">
        <f t="shared" si="157"/>
        <v xml:space="preserve">[938, 938, </v>
      </c>
      <c r="P939" s="1" t="str">
        <f t="shared" si="158"/>
        <v>66000388,</v>
      </c>
      <c r="Q939" s="1" t="str">
        <f t="shared" si="159"/>
        <v>66000388,</v>
      </c>
      <c r="R939" t="s">
        <v>5108</v>
      </c>
      <c r="S939" t="str">
        <f t="shared" si="160"/>
        <v>Thomas Viaduct, Baltimore &amp; Ohio Railroad</v>
      </c>
      <c r="T939" t="s">
        <v>5112</v>
      </c>
      <c r="U939" s="1" t="s">
        <v>5112</v>
      </c>
      <c r="V939" t="str">
        <f t="shared" si="161"/>
        <v>Over the Patapsco River between Relay and Elkridge, Relay, MARYLAND</v>
      </c>
      <c r="W939" s="4" t="s">
        <v>5112</v>
      </c>
      <c r="X939">
        <f t="shared" si="162"/>
        <v>39.228411999999999</v>
      </c>
      <c r="Y939" t="s">
        <v>5112</v>
      </c>
      <c r="Z939">
        <f t="shared" si="163"/>
        <v>-76.706233999999995</v>
      </c>
      <c r="AA939" t="s">
        <v>11758</v>
      </c>
      <c r="AB939" s="5" t="str">
        <f t="shared" si="164"/>
        <v xml:space="preserve">[938, 938, 66000388,66000388,"Thomas Viaduct, Baltimore &amp; Ohio Railroad", "", "Over the Patapsco River between Relay and Elkridge, Relay, MARYLAND", "39.228412", "-76.706234" ,[null, "", "", null, false], null], </v>
      </c>
    </row>
    <row r="940" spans="1:28">
      <c r="A940">
        <f t="shared" si="156"/>
        <v>939</v>
      </c>
      <c r="B940" s="1">
        <v>66000918</v>
      </c>
      <c r="C940" t="s">
        <v>8735</v>
      </c>
      <c r="D940" t="s">
        <v>11456</v>
      </c>
      <c r="E940" s="3" t="s">
        <v>7915</v>
      </c>
      <c r="F940" s="3" t="s">
        <v>9694</v>
      </c>
      <c r="G940" t="s">
        <v>5954</v>
      </c>
      <c r="H940">
        <v>19661015</v>
      </c>
      <c r="I940" t="s">
        <v>2694</v>
      </c>
      <c r="J940" s="2" t="str">
        <f t="shared" si="154"/>
        <v>Text</v>
      </c>
      <c r="K940" t="s">
        <v>2695</v>
      </c>
      <c r="L940" s="2" t="str">
        <f t="shared" si="155"/>
        <v>Photos</v>
      </c>
      <c r="M940">
        <v>39.045755</v>
      </c>
      <c r="N940">
        <v>-76.641271000000003</v>
      </c>
      <c r="O940" t="str">
        <f t="shared" si="157"/>
        <v xml:space="preserve">[939, 939, </v>
      </c>
      <c r="P940" s="1" t="str">
        <f t="shared" si="158"/>
        <v>66000918,</v>
      </c>
      <c r="Q940" s="1" t="str">
        <f t="shared" si="159"/>
        <v>66000918,</v>
      </c>
      <c r="R940" t="s">
        <v>5108</v>
      </c>
      <c r="S940" t="str">
        <f t="shared" si="160"/>
        <v>U.S.S. CONSTELLATION</v>
      </c>
      <c r="T940" t="s">
        <v>5112</v>
      </c>
      <c r="U940" s="1" t="s">
        <v>5112</v>
      </c>
      <c r="V940" t="str">
        <f t="shared" si="161"/>
        <v>Pier 4, Constellation Dock, Baltimore (Independent City), MARYLAND</v>
      </c>
      <c r="W940" s="4" t="s">
        <v>5112</v>
      </c>
      <c r="X940">
        <f t="shared" si="162"/>
        <v>39.045755</v>
      </c>
      <c r="Y940" t="s">
        <v>5112</v>
      </c>
      <c r="Z940">
        <f t="shared" si="163"/>
        <v>-76.641271000000003</v>
      </c>
      <c r="AA940" t="s">
        <v>11758</v>
      </c>
      <c r="AB940" s="5" t="str">
        <f t="shared" si="164"/>
        <v xml:space="preserve">[939, 939, 66000918,66000918,"U.S.S. CONSTELLATION", "", "Pier 4, Constellation Dock, Baltimore (Independent City), MARYLAND", "39.045755", "-76.641271" ,[null, "", "", null, false], null], </v>
      </c>
    </row>
    <row r="941" spans="1:28">
      <c r="A941">
        <f t="shared" si="156"/>
        <v>940</v>
      </c>
      <c r="B941" s="1">
        <v>88001826</v>
      </c>
      <c r="C941" t="s">
        <v>8735</v>
      </c>
      <c r="D941" t="s">
        <v>11456</v>
      </c>
      <c r="E941" s="3" t="s">
        <v>7915</v>
      </c>
      <c r="F941" s="3" t="s">
        <v>9695</v>
      </c>
      <c r="G941" t="s">
        <v>5955</v>
      </c>
      <c r="H941">
        <v>19880607</v>
      </c>
      <c r="I941" t="s">
        <v>3290</v>
      </c>
      <c r="J941" s="2" t="str">
        <f t="shared" si="154"/>
        <v>Text</v>
      </c>
      <c r="K941" t="s">
        <v>3291</v>
      </c>
      <c r="L941" s="2" t="str">
        <f t="shared" si="155"/>
        <v>Photos</v>
      </c>
      <c r="M941">
        <v>39.277597</v>
      </c>
      <c r="N941">
        <v>-76.606256999999999</v>
      </c>
      <c r="O941" t="str">
        <f t="shared" si="157"/>
        <v xml:space="preserve">[940, 940, </v>
      </c>
      <c r="P941" s="1" t="str">
        <f t="shared" si="158"/>
        <v>88001826,</v>
      </c>
      <c r="Q941" s="1" t="str">
        <f t="shared" si="159"/>
        <v>88001826,</v>
      </c>
      <c r="R941" t="s">
        <v>5108</v>
      </c>
      <c r="S941" t="str">
        <f t="shared" si="160"/>
        <v>USCGC TANEY (WHEC-37)</v>
      </c>
      <c r="T941" t="s">
        <v>5112</v>
      </c>
      <c r="U941" s="1" t="s">
        <v>5112</v>
      </c>
      <c r="V941" t="str">
        <f t="shared" si="161"/>
        <v>1101 Key Hwy., Baltimore (Independent City), MARYLAND</v>
      </c>
      <c r="W941" s="4" t="s">
        <v>5112</v>
      </c>
      <c r="X941">
        <f t="shared" si="162"/>
        <v>39.277597</v>
      </c>
      <c r="Y941" t="s">
        <v>5112</v>
      </c>
      <c r="Z941">
        <f t="shared" si="163"/>
        <v>-76.606256999999999</v>
      </c>
      <c r="AA941" t="s">
        <v>11758</v>
      </c>
      <c r="AB941" s="5" t="str">
        <f t="shared" si="164"/>
        <v xml:space="preserve">[940, 940, 88001826,88001826,"USCGC TANEY (WHEC-37)", "", "1101 Key Hwy., Baltimore (Independent City), MARYLAND", "39.277597", "-76.606257" ,[null, "", "", null, false], null], </v>
      </c>
    </row>
    <row r="942" spans="1:28">
      <c r="A942">
        <f t="shared" si="156"/>
        <v>941</v>
      </c>
      <c r="B942" s="1">
        <v>86000090</v>
      </c>
      <c r="C942" t="s">
        <v>8735</v>
      </c>
      <c r="D942" t="s">
        <v>11456</v>
      </c>
      <c r="E942" s="3" t="s">
        <v>7915</v>
      </c>
      <c r="F942" s="3" t="s">
        <v>9696</v>
      </c>
      <c r="G942" t="s">
        <v>5956</v>
      </c>
      <c r="H942">
        <v>19860114</v>
      </c>
      <c r="I942" t="s">
        <v>2938</v>
      </c>
      <c r="J942" s="2" t="str">
        <f t="shared" si="154"/>
        <v>Text</v>
      </c>
      <c r="K942" t="s">
        <v>2939</v>
      </c>
      <c r="L942" s="2" t="str">
        <f t="shared" si="155"/>
        <v>Photos</v>
      </c>
      <c r="M942">
        <v>39.045755</v>
      </c>
      <c r="N942">
        <v>-76.641271000000003</v>
      </c>
      <c r="O942" t="str">
        <f t="shared" si="157"/>
        <v xml:space="preserve">[941, 941, </v>
      </c>
      <c r="P942" s="1" t="str">
        <f t="shared" si="158"/>
        <v>86000090,</v>
      </c>
      <c r="Q942" s="1" t="str">
        <f t="shared" si="159"/>
        <v>86000090,</v>
      </c>
      <c r="R942" t="s">
        <v>5108</v>
      </c>
      <c r="S942" t="str">
        <f t="shared" si="160"/>
        <v>USS TORSK (submarine)</v>
      </c>
      <c r="T942" t="s">
        <v>5112</v>
      </c>
      <c r="U942" s="1" t="s">
        <v>5112</v>
      </c>
      <c r="V942" t="str">
        <f t="shared" si="161"/>
        <v>Pier IV, Pratt St., Baltimore (Independent City), MARYLAND</v>
      </c>
      <c r="W942" s="4" t="s">
        <v>5112</v>
      </c>
      <c r="X942">
        <f t="shared" si="162"/>
        <v>39.045755</v>
      </c>
      <c r="Y942" t="s">
        <v>5112</v>
      </c>
      <c r="Z942">
        <f t="shared" si="163"/>
        <v>-76.641271000000003</v>
      </c>
      <c r="AA942" t="s">
        <v>11758</v>
      </c>
      <c r="AB942" s="5" t="str">
        <f t="shared" si="164"/>
        <v xml:space="preserve">[941, 941, 86000090,86000090,"USS TORSK (submarine)", "", "Pier IV, Pratt St., Baltimore (Independent City), MARYLAND", "39.045755", "-76.641271" ,[null, "", "", null, false], null], </v>
      </c>
    </row>
    <row r="943" spans="1:28">
      <c r="A943">
        <f t="shared" si="156"/>
        <v>942</v>
      </c>
      <c r="B943" s="1">
        <v>76002186</v>
      </c>
      <c r="C943" t="s">
        <v>8735</v>
      </c>
      <c r="D943" t="s">
        <v>11456</v>
      </c>
      <c r="E943" s="3" t="s">
        <v>7915</v>
      </c>
      <c r="F943" s="3" t="s">
        <v>9697</v>
      </c>
      <c r="G943" t="s">
        <v>5957</v>
      </c>
      <c r="H943">
        <v>19760107</v>
      </c>
      <c r="I943" t="s">
        <v>2584</v>
      </c>
      <c r="J943" s="2" t="str">
        <f t="shared" si="154"/>
        <v>Text</v>
      </c>
      <c r="K943" t="s">
        <v>2585</v>
      </c>
      <c r="L943" s="2" t="str">
        <f t="shared" si="155"/>
        <v>Photos</v>
      </c>
      <c r="M943">
        <v>39.300851000000002</v>
      </c>
      <c r="N943">
        <v>-76.613935999999995</v>
      </c>
      <c r="O943" t="str">
        <f t="shared" si="157"/>
        <v xml:space="preserve">[942, 942, </v>
      </c>
      <c r="P943" s="1" t="str">
        <f t="shared" si="158"/>
        <v>76002186,</v>
      </c>
      <c r="Q943" s="1" t="str">
        <f t="shared" si="159"/>
        <v>76002186,</v>
      </c>
      <c r="R943" t="s">
        <v>5108</v>
      </c>
      <c r="S943" t="str">
        <f t="shared" si="160"/>
        <v>Welch, William H., House</v>
      </c>
      <c r="T943" t="s">
        <v>5112</v>
      </c>
      <c r="U943" s="1" t="s">
        <v>5112</v>
      </c>
      <c r="V943" t="str">
        <f t="shared" si="161"/>
        <v>935 St. Paul St., Baltimore (Independent City), MARYLAND</v>
      </c>
      <c r="W943" s="4" t="s">
        <v>5112</v>
      </c>
      <c r="X943">
        <f t="shared" si="162"/>
        <v>39.300851000000002</v>
      </c>
      <c r="Y943" t="s">
        <v>5112</v>
      </c>
      <c r="Z943">
        <f t="shared" si="163"/>
        <v>-76.613935999999995</v>
      </c>
      <c r="AA943" t="s">
        <v>11758</v>
      </c>
      <c r="AB943" s="5" t="str">
        <f t="shared" si="164"/>
        <v xml:space="preserve">[942, 942, 76002186,76002186,"Welch, William H., House", "", "935 St. Paul St., Baltimore (Independent City), MARYLAND", "39.300851", "-76.613936" ,[null, "", "", null, false], null], </v>
      </c>
    </row>
    <row r="944" spans="1:28">
      <c r="A944">
        <f t="shared" si="156"/>
        <v>943</v>
      </c>
      <c r="B944" s="1">
        <v>84003869</v>
      </c>
      <c r="C944" t="s">
        <v>8735</v>
      </c>
      <c r="D944" t="s">
        <v>11457</v>
      </c>
      <c r="E944" s="3" t="s">
        <v>7918</v>
      </c>
      <c r="F944" s="3" t="s">
        <v>9698</v>
      </c>
      <c r="G944" t="s">
        <v>5958</v>
      </c>
      <c r="H944">
        <v>19840322</v>
      </c>
      <c r="I944" t="s">
        <v>4589</v>
      </c>
      <c r="J944" s="2" t="str">
        <f t="shared" si="154"/>
        <v>Text</v>
      </c>
      <c r="K944" t="s">
        <v>4590</v>
      </c>
      <c r="L944" s="2" t="str">
        <f t="shared" si="155"/>
        <v>Photos</v>
      </c>
      <c r="M944">
        <v>38.341168000000003</v>
      </c>
      <c r="N944">
        <v>-76.464995000000002</v>
      </c>
      <c r="O944" t="str">
        <f t="shared" si="157"/>
        <v xml:space="preserve">[943, 943, </v>
      </c>
      <c r="P944" s="1" t="str">
        <f t="shared" si="158"/>
        <v>84003869,</v>
      </c>
      <c r="Q944" s="1" t="str">
        <f t="shared" si="159"/>
        <v>84003869,</v>
      </c>
      <c r="R944" t="s">
        <v>5108</v>
      </c>
      <c r="S944" t="str">
        <f t="shared" si="160"/>
        <v>Lore, J. C., Oyster House</v>
      </c>
      <c r="T944" t="s">
        <v>5112</v>
      </c>
      <c r="U944" s="1" t="s">
        <v>5112</v>
      </c>
      <c r="V944" t="str">
        <f t="shared" si="161"/>
        <v>MD 2, Solomons, MARYLAND</v>
      </c>
      <c r="W944" s="4" t="s">
        <v>5112</v>
      </c>
      <c r="X944">
        <f t="shared" si="162"/>
        <v>38.341168000000003</v>
      </c>
      <c r="Y944" t="s">
        <v>5112</v>
      </c>
      <c r="Z944">
        <f t="shared" si="163"/>
        <v>-76.464995000000002</v>
      </c>
      <c r="AA944" t="s">
        <v>11758</v>
      </c>
      <c r="AB944" s="5" t="str">
        <f t="shared" si="164"/>
        <v xml:space="preserve">[943, 943, 84003869,84003869,"Lore, J. C., Oyster House", "", "MD 2, Solomons, MARYLAND", "38.341168", "-76.464995" ,[null, "", "", null, false], null], </v>
      </c>
    </row>
    <row r="945" spans="1:28">
      <c r="A945">
        <f t="shared" si="156"/>
        <v>944</v>
      </c>
      <c r="B945" s="1">
        <v>80001799</v>
      </c>
      <c r="C945" t="s">
        <v>8735</v>
      </c>
      <c r="D945" t="s">
        <v>11457</v>
      </c>
      <c r="E945" s="3" t="s">
        <v>7918</v>
      </c>
      <c r="F945" s="3" t="s">
        <v>9699</v>
      </c>
      <c r="G945" t="s">
        <v>5959</v>
      </c>
      <c r="H945">
        <v>19800327</v>
      </c>
      <c r="I945" t="s">
        <v>4106</v>
      </c>
      <c r="J945" s="2" t="str">
        <f t="shared" si="154"/>
        <v>Text</v>
      </c>
      <c r="K945" t="s">
        <v>4107</v>
      </c>
      <c r="L945" s="2" t="str">
        <f t="shared" si="155"/>
        <v>Photos</v>
      </c>
      <c r="M945">
        <v>38.318458</v>
      </c>
      <c r="N945">
        <v>-76.454119000000006</v>
      </c>
      <c r="O945" t="str">
        <f t="shared" si="157"/>
        <v xml:space="preserve">[944, 944, </v>
      </c>
      <c r="P945" s="1" t="str">
        <f t="shared" si="158"/>
        <v>80001799,</v>
      </c>
      <c r="Q945" s="1" t="str">
        <f t="shared" si="159"/>
        <v>80001799,</v>
      </c>
      <c r="R945" t="s">
        <v>5108</v>
      </c>
      <c r="S945" t="str">
        <f t="shared" si="160"/>
        <v>TENNISON, WM. B. (Chesapeake Bay Bugeye)</v>
      </c>
      <c r="T945" t="s">
        <v>5112</v>
      </c>
      <c r="U945" s="1" t="s">
        <v>5112</v>
      </c>
      <c r="V945" t="str">
        <f t="shared" si="161"/>
        <v>Calvert Marine Museum, Solomons, MARYLAND</v>
      </c>
      <c r="W945" s="4" t="s">
        <v>5112</v>
      </c>
      <c r="X945">
        <f t="shared" si="162"/>
        <v>38.318458</v>
      </c>
      <c r="Y945" t="s">
        <v>5112</v>
      </c>
      <c r="Z945">
        <f t="shared" si="163"/>
        <v>-76.454119000000006</v>
      </c>
      <c r="AA945" t="s">
        <v>11758</v>
      </c>
      <c r="AB945" s="5" t="str">
        <f t="shared" si="164"/>
        <v xml:space="preserve">[944, 944, 80001799,80001799,"TENNISON, WM. B. (Chesapeake Bay Bugeye)", "", "Calvert Marine Museum, Solomons, MARYLAND", "38.318458", "-76.454119" ,[null, "", "", null, false], null], </v>
      </c>
    </row>
    <row r="946" spans="1:28">
      <c r="A946">
        <f t="shared" si="156"/>
        <v>945</v>
      </c>
      <c r="B946" s="1">
        <v>88001824</v>
      </c>
      <c r="C946" t="s">
        <v>8735</v>
      </c>
      <c r="D946" t="s">
        <v>11458</v>
      </c>
      <c r="E946" s="3" t="s">
        <v>7919</v>
      </c>
      <c r="F946" s="3" t="s">
        <v>9700</v>
      </c>
      <c r="G946" t="s">
        <v>5960</v>
      </c>
      <c r="H946">
        <v>19880517</v>
      </c>
      <c r="I946" t="s">
        <v>3247</v>
      </c>
      <c r="J946" s="2" t="str">
        <f t="shared" si="154"/>
        <v>Text</v>
      </c>
      <c r="K946" t="s">
        <v>3248</v>
      </c>
      <c r="L946" s="2" t="str">
        <f t="shared" si="155"/>
        <v>Photos</v>
      </c>
      <c r="M946">
        <v>39.655172999999998</v>
      </c>
      <c r="N946">
        <v>-76.979134000000002</v>
      </c>
      <c r="O946" t="str">
        <f t="shared" si="157"/>
        <v xml:space="preserve">[945, 945, </v>
      </c>
      <c r="P946" s="1" t="str">
        <f t="shared" si="158"/>
        <v>88001824,</v>
      </c>
      <c r="Q946" s="1" t="str">
        <f t="shared" si="159"/>
        <v>88001824,</v>
      </c>
      <c r="R946" t="s">
        <v>5108</v>
      </c>
      <c r="S946" t="str">
        <f t="shared" si="160"/>
        <v>Chambers, Whitakker, Farm</v>
      </c>
      <c r="T946" t="s">
        <v>5112</v>
      </c>
      <c r="U946" s="1" t="s">
        <v>5112</v>
      </c>
      <c r="V946" t="str">
        <f t="shared" si="161"/>
        <v>E. Saw Mill Rd., Westminster, MARYLAND</v>
      </c>
      <c r="W946" s="4" t="s">
        <v>5112</v>
      </c>
      <c r="X946">
        <f t="shared" si="162"/>
        <v>39.655172999999998</v>
      </c>
      <c r="Y946" t="s">
        <v>5112</v>
      </c>
      <c r="Z946">
        <f t="shared" si="163"/>
        <v>-76.979134000000002</v>
      </c>
      <c r="AA946" t="s">
        <v>11758</v>
      </c>
      <c r="AB946" s="5" t="str">
        <f t="shared" si="164"/>
        <v xml:space="preserve">[945, 945, 88001824,88001824,"Chambers, Whitakker, Farm", "", "E. Saw Mill Rd., Westminster, MARYLAND", "39.655173", "-76.979134" ,[null, "", "", null, false], null], </v>
      </c>
    </row>
    <row r="947" spans="1:28">
      <c r="A947">
        <f t="shared" si="156"/>
        <v>946</v>
      </c>
      <c r="B947" s="1">
        <v>66000390</v>
      </c>
      <c r="C947" t="s">
        <v>8735</v>
      </c>
      <c r="D947" t="s">
        <v>11459</v>
      </c>
      <c r="E947" s="3" t="s">
        <v>7920</v>
      </c>
      <c r="F947" s="3" t="s">
        <v>9701</v>
      </c>
      <c r="G947" t="s">
        <v>5961</v>
      </c>
      <c r="H947">
        <v>19661015</v>
      </c>
      <c r="I947" t="s">
        <v>1853</v>
      </c>
      <c r="J947" s="2" t="str">
        <f t="shared" si="154"/>
        <v>Text</v>
      </c>
      <c r="K947" t="s">
        <v>1854</v>
      </c>
      <c r="L947" s="2" t="str">
        <f t="shared" si="155"/>
        <v>Photos</v>
      </c>
      <c r="M947">
        <v>39.499851</v>
      </c>
      <c r="N947">
        <v>-75.837084000000004</v>
      </c>
      <c r="O947" t="str">
        <f t="shared" si="157"/>
        <v xml:space="preserve">[946, 946, </v>
      </c>
      <c r="P947" s="1" t="str">
        <f t="shared" si="158"/>
        <v>66000390,</v>
      </c>
      <c r="Q947" s="1" t="str">
        <f t="shared" si="159"/>
        <v>66000390,</v>
      </c>
      <c r="R947" t="s">
        <v>5108</v>
      </c>
      <c r="S947" t="str">
        <f t="shared" si="160"/>
        <v>Old Lock Pump House, Chesapeake and Delaware Canal</v>
      </c>
      <c r="T947" t="s">
        <v>5112</v>
      </c>
      <c r="U947" s="1" t="s">
        <v>5112</v>
      </c>
      <c r="V947" t="str">
        <f t="shared" si="161"/>
        <v>U.S. 213, Chesapeake City, MARYLAND</v>
      </c>
      <c r="W947" s="4" t="s">
        <v>5112</v>
      </c>
      <c r="X947">
        <f t="shared" si="162"/>
        <v>39.499851</v>
      </c>
      <c r="Y947" t="s">
        <v>5112</v>
      </c>
      <c r="Z947">
        <f t="shared" si="163"/>
        <v>-75.837084000000004</v>
      </c>
      <c r="AA947" t="s">
        <v>11758</v>
      </c>
      <c r="AB947" s="5" t="str">
        <f t="shared" si="164"/>
        <v xml:space="preserve">[946, 946, 66000390,66000390,"Old Lock Pump House, Chesapeake and Delaware Canal", "", "U.S. 213, Chesapeake City, MARYLAND", "39.499851", "-75.837084" ,[null, "", "", null, false], null], </v>
      </c>
    </row>
    <row r="948" spans="1:28">
      <c r="A948">
        <f t="shared" si="156"/>
        <v>947</v>
      </c>
      <c r="B948" s="1">
        <v>72001595</v>
      </c>
      <c r="C948" t="s">
        <v>8735</v>
      </c>
      <c r="D948" t="s">
        <v>11460</v>
      </c>
      <c r="E948" s="3" t="s">
        <v>7921</v>
      </c>
      <c r="F948" s="3" t="s">
        <v>9702</v>
      </c>
      <c r="G948" t="s">
        <v>5962</v>
      </c>
      <c r="H948">
        <v>19721031</v>
      </c>
      <c r="I948" t="s">
        <v>2834</v>
      </c>
      <c r="J948" s="2" t="str">
        <f t="shared" si="154"/>
        <v>Text</v>
      </c>
      <c r="K948" t="s">
        <v>2835</v>
      </c>
      <c r="L948" s="2" t="str">
        <f t="shared" si="155"/>
        <v>Photos</v>
      </c>
      <c r="M948">
        <v>38.511384</v>
      </c>
      <c r="N948">
        <v>-77.018833000000001</v>
      </c>
      <c r="O948" t="str">
        <f t="shared" si="157"/>
        <v xml:space="preserve">[947, 947, </v>
      </c>
      <c r="P948" s="1" t="str">
        <f t="shared" si="158"/>
        <v>72001595,</v>
      </c>
      <c r="Q948" s="1" t="str">
        <f t="shared" si="159"/>
        <v>72001595,</v>
      </c>
      <c r="R948" t="s">
        <v>5108</v>
      </c>
      <c r="S948" t="str">
        <f t="shared" si="160"/>
        <v>Habre-de-Venture; Thomas Stone National Historic Site</v>
      </c>
      <c r="T948" t="s">
        <v>5112</v>
      </c>
      <c r="U948" s="1" t="s">
        <v>5112</v>
      </c>
      <c r="V948" t="str">
        <f t="shared" si="161"/>
        <v>6655 Rose Hill Rd., near jct. with MD 225 and 6, Port Tobacco, MARYLAND</v>
      </c>
      <c r="W948" s="4" t="s">
        <v>5112</v>
      </c>
      <c r="X948">
        <f t="shared" si="162"/>
        <v>38.511384</v>
      </c>
      <c r="Y948" t="s">
        <v>5112</v>
      </c>
      <c r="Z948">
        <f t="shared" si="163"/>
        <v>-77.018833000000001</v>
      </c>
      <c r="AA948" t="s">
        <v>11758</v>
      </c>
      <c r="AB948" s="5" t="str">
        <f t="shared" si="164"/>
        <v xml:space="preserve">[947, 947, 72001595,72001595,"Habre-de-Venture; Thomas Stone National Historic Site", "", "6655 Rose Hill Rd., near jct. with MD 225 and 6, Port Tobacco, MARYLAND", "38.511384", "-77.018833" ,[null, "", "", null, false], null], </v>
      </c>
    </row>
    <row r="949" spans="1:28">
      <c r="A949">
        <f t="shared" si="156"/>
        <v>948</v>
      </c>
      <c r="B949" s="1">
        <v>66000908</v>
      </c>
      <c r="C949" t="s">
        <v>8735</v>
      </c>
      <c r="D949" t="s">
        <v>7922</v>
      </c>
      <c r="E949" s="3" t="s">
        <v>7922</v>
      </c>
      <c r="F949" s="3" t="s">
        <v>9703</v>
      </c>
      <c r="G949" t="s">
        <v>5963</v>
      </c>
      <c r="H949">
        <v>19731108</v>
      </c>
      <c r="I949" t="s">
        <v>4835</v>
      </c>
      <c r="J949" s="2" t="str">
        <f t="shared" si="154"/>
        <v>Text</v>
      </c>
      <c r="K949" t="s">
        <v>4836</v>
      </c>
      <c r="L949" s="2" t="str">
        <f t="shared" si="155"/>
        <v>Photos</v>
      </c>
      <c r="M949">
        <v>39.414268999999997</v>
      </c>
      <c r="N949">
        <v>-77.410540999999995</v>
      </c>
      <c r="O949" t="str">
        <f t="shared" si="157"/>
        <v xml:space="preserve">[948, 948, </v>
      </c>
      <c r="P949" s="1" t="str">
        <f t="shared" si="158"/>
        <v>66000908,</v>
      </c>
      <c r="Q949" s="1" t="str">
        <f t="shared" si="159"/>
        <v>66000908,</v>
      </c>
      <c r="R949" t="s">
        <v>5108</v>
      </c>
      <c r="S949" t="str">
        <f t="shared" si="160"/>
        <v>Monocacy National Battlefield</v>
      </c>
      <c r="T949" t="s">
        <v>5112</v>
      </c>
      <c r="U949" s="1" t="s">
        <v>5112</v>
      </c>
      <c r="V949" t="str">
        <f t="shared" si="161"/>
        <v>SE of Frederick, Frederick, MARYLAND</v>
      </c>
      <c r="W949" s="4" t="s">
        <v>5112</v>
      </c>
      <c r="X949">
        <f t="shared" si="162"/>
        <v>39.414268999999997</v>
      </c>
      <c r="Y949" t="s">
        <v>5112</v>
      </c>
      <c r="Z949">
        <f t="shared" si="163"/>
        <v>-77.410540999999995</v>
      </c>
      <c r="AA949" t="s">
        <v>11758</v>
      </c>
      <c r="AB949" s="5" t="str">
        <f t="shared" si="164"/>
        <v xml:space="preserve">[948, 948, 66000908,66000908,"Monocacy National Battlefield", "", "SE of Frederick, Frederick, MARYLAND", "39.414269", "-77.410541" ,[null, "", "", null, false], null], </v>
      </c>
    </row>
    <row r="950" spans="1:28">
      <c r="A950">
        <f t="shared" si="156"/>
        <v>949</v>
      </c>
      <c r="B950" s="1">
        <v>66000391</v>
      </c>
      <c r="C950" t="s">
        <v>8735</v>
      </c>
      <c r="D950" t="s">
        <v>11461</v>
      </c>
      <c r="E950" s="3" t="s">
        <v>7923</v>
      </c>
      <c r="F950" s="3" t="s">
        <v>9704</v>
      </c>
      <c r="G950" t="s">
        <v>5964</v>
      </c>
      <c r="H950">
        <v>19661015</v>
      </c>
      <c r="I950" t="s">
        <v>943</v>
      </c>
      <c r="J950" s="2" t="str">
        <f t="shared" si="154"/>
        <v>Text</v>
      </c>
      <c r="K950" t="s">
        <v>944</v>
      </c>
      <c r="L950" s="2" t="str">
        <f t="shared" si="155"/>
        <v>Photos</v>
      </c>
      <c r="M950">
        <v>39.495562</v>
      </c>
      <c r="N950">
        <v>-77.540091000000004</v>
      </c>
      <c r="O950" t="str">
        <f t="shared" si="157"/>
        <v xml:space="preserve">[949, 949, </v>
      </c>
      <c r="P950" s="1" t="str">
        <f t="shared" si="158"/>
        <v>66000391,</v>
      </c>
      <c r="Q950" s="1" t="str">
        <f t="shared" si="159"/>
        <v>66000391,</v>
      </c>
      <c r="R950" t="s">
        <v>5108</v>
      </c>
      <c r="S950" t="str">
        <f t="shared" si="160"/>
        <v>Casselman's Bridge, National Road</v>
      </c>
      <c r="T950" t="s">
        <v>5112</v>
      </c>
      <c r="U950" s="1" t="s">
        <v>5112</v>
      </c>
      <c r="V950" t="str">
        <f t="shared" si="161"/>
        <v>E of Grantsville on U.S. 40, Grantsville, MARYLAND</v>
      </c>
      <c r="W950" s="4" t="s">
        <v>5112</v>
      </c>
      <c r="X950">
        <f t="shared" si="162"/>
        <v>39.495562</v>
      </c>
      <c r="Y950" t="s">
        <v>5112</v>
      </c>
      <c r="Z950">
        <f t="shared" si="163"/>
        <v>-77.540091000000004</v>
      </c>
      <c r="AA950" t="s">
        <v>11758</v>
      </c>
      <c r="AB950" s="5" t="str">
        <f t="shared" si="164"/>
        <v xml:space="preserve">[949, 949, 66000391,66000391,"Casselman's Bridge, National Road", "", "E of Grantsville on U.S. 40, Grantsville, MARYLAND", "39.495562", "-77.540091" ,[null, "", "", null, false], null], </v>
      </c>
    </row>
    <row r="951" spans="1:28">
      <c r="A951">
        <f t="shared" si="156"/>
        <v>950</v>
      </c>
      <c r="B951" s="1">
        <v>90000608</v>
      </c>
      <c r="C951" t="s">
        <v>8735</v>
      </c>
      <c r="D951" t="s">
        <v>11462</v>
      </c>
      <c r="E951" s="3" t="s">
        <v>7924</v>
      </c>
      <c r="F951" s="3" t="s">
        <v>9705</v>
      </c>
      <c r="G951" t="s">
        <v>5965</v>
      </c>
      <c r="H951">
        <v>19900430</v>
      </c>
      <c r="I951" t="s">
        <v>3794</v>
      </c>
      <c r="J951" s="2" t="str">
        <f t="shared" si="154"/>
        <v>Text</v>
      </c>
      <c r="K951" t="s">
        <v>3795</v>
      </c>
      <c r="L951" s="2" t="str">
        <f t="shared" si="155"/>
        <v>Photos</v>
      </c>
      <c r="M951">
        <v>39.565908999999998</v>
      </c>
      <c r="N951">
        <v>-76.129484000000005</v>
      </c>
      <c r="O951" t="str">
        <f t="shared" si="157"/>
        <v xml:space="preserve">[950, 950, </v>
      </c>
      <c r="P951" s="1" t="str">
        <f t="shared" si="158"/>
        <v>90000608,</v>
      </c>
      <c r="Q951" s="1" t="str">
        <f t="shared" si="159"/>
        <v>90000608,</v>
      </c>
      <c r="R951" t="s">
        <v>5108</v>
      </c>
      <c r="S951" t="str">
        <f t="shared" si="160"/>
        <v>Sion Hill</v>
      </c>
      <c r="T951" t="s">
        <v>5112</v>
      </c>
      <c r="U951" s="1" t="s">
        <v>5112</v>
      </c>
      <c r="V951" t="str">
        <f t="shared" si="161"/>
        <v>2026 Level Rd., Havre de Grace, MARYLAND</v>
      </c>
      <c r="W951" s="4" t="s">
        <v>5112</v>
      </c>
      <c r="X951">
        <f t="shared" si="162"/>
        <v>39.565908999999998</v>
      </c>
      <c r="Y951" t="s">
        <v>5112</v>
      </c>
      <c r="Z951">
        <f t="shared" si="163"/>
        <v>-76.129484000000005</v>
      </c>
      <c r="AA951" t="s">
        <v>11758</v>
      </c>
      <c r="AB951" s="5" t="str">
        <f t="shared" si="164"/>
        <v xml:space="preserve">[950, 950, 90000608,90000608,"Sion Hill", "", "2026 Level Rd., Havre de Grace, MARYLAND", "39.565909", "-76.129484" ,[null, "", "", null, false], null], </v>
      </c>
    </row>
    <row r="952" spans="1:28">
      <c r="A952">
        <f t="shared" si="156"/>
        <v>951</v>
      </c>
      <c r="B952" s="1">
        <v>72000582</v>
      </c>
      <c r="C952" t="s">
        <v>8735</v>
      </c>
      <c r="D952" t="s">
        <v>11463</v>
      </c>
      <c r="E952" s="3" t="s">
        <v>7925</v>
      </c>
      <c r="F952" s="3" t="s">
        <v>9706</v>
      </c>
      <c r="G952" t="s">
        <v>5966</v>
      </c>
      <c r="H952">
        <v>19721018</v>
      </c>
      <c r="I952" t="s">
        <v>4559</v>
      </c>
      <c r="J952" s="2" t="str">
        <f t="shared" si="154"/>
        <v>Text</v>
      </c>
      <c r="K952" t="s">
        <v>4560</v>
      </c>
      <c r="L952" s="2" t="str">
        <f t="shared" si="155"/>
        <v>Photos</v>
      </c>
      <c r="M952">
        <v>39.137838000000002</v>
      </c>
      <c r="N952">
        <v>-76.825532999999993</v>
      </c>
      <c r="O952" t="str">
        <f t="shared" si="157"/>
        <v xml:space="preserve">[951, 951, </v>
      </c>
      <c r="P952" s="1" t="str">
        <f t="shared" si="158"/>
        <v>72000582,</v>
      </c>
      <c r="Q952" s="1" t="str">
        <f t="shared" si="159"/>
        <v>72000582,</v>
      </c>
      <c r="R952" t="s">
        <v>5108</v>
      </c>
      <c r="S952" t="str">
        <f t="shared" si="160"/>
        <v>Bollman Suspension and Trussed Bridge</v>
      </c>
      <c r="T952" t="s">
        <v>5112</v>
      </c>
      <c r="U952" s="1" t="s">
        <v>5112</v>
      </c>
      <c r="V952" t="str">
        <f t="shared" si="161"/>
        <v>Spanning Little Patuxent River near the jct. of Goman Rd. and Foundry St., Savage, MARYLAND</v>
      </c>
      <c r="W952" s="4" t="s">
        <v>5112</v>
      </c>
      <c r="X952">
        <f t="shared" si="162"/>
        <v>39.137838000000002</v>
      </c>
      <c r="Y952" t="s">
        <v>5112</v>
      </c>
      <c r="Z952">
        <f t="shared" si="163"/>
        <v>-76.825532999999993</v>
      </c>
      <c r="AA952" t="s">
        <v>11758</v>
      </c>
      <c r="AB952" s="5" t="str">
        <f t="shared" si="164"/>
        <v xml:space="preserve">[951, 951, 72000582,72000582,"Bollman Suspension and Trussed Bridge", "", "Spanning Little Patuxent River near the jct. of Goman Rd. and Foundry St., Savage, MARYLAND", "39.137838", "-76.825533" ,[null, "", "", null, false], null], </v>
      </c>
    </row>
    <row r="953" spans="1:28">
      <c r="A953">
        <f t="shared" si="156"/>
        <v>952</v>
      </c>
      <c r="B953" s="1">
        <v>71000376</v>
      </c>
      <c r="C953" t="s">
        <v>8735</v>
      </c>
      <c r="D953" t="s">
        <v>11463</v>
      </c>
      <c r="E953" s="3" t="s">
        <v>7926</v>
      </c>
      <c r="F953" s="3" t="s">
        <v>9707</v>
      </c>
      <c r="G953" t="s">
        <v>5967</v>
      </c>
      <c r="H953">
        <v>19711111</v>
      </c>
      <c r="I953" t="s">
        <v>947</v>
      </c>
      <c r="J953" s="2" t="str">
        <f t="shared" si="154"/>
        <v>Text</v>
      </c>
      <c r="K953" t="s">
        <v>948</v>
      </c>
      <c r="L953" s="2" t="str">
        <f t="shared" si="155"/>
        <v>Photos</v>
      </c>
      <c r="M953">
        <v>39.2605</v>
      </c>
      <c r="N953">
        <v>-76.892904000000001</v>
      </c>
      <c r="O953" t="str">
        <f t="shared" si="157"/>
        <v xml:space="preserve">[952, 952, </v>
      </c>
      <c r="P953" s="1" t="str">
        <f t="shared" si="158"/>
        <v>71000376,</v>
      </c>
      <c r="Q953" s="1" t="str">
        <f t="shared" si="159"/>
        <v>71000376,</v>
      </c>
      <c r="R953" t="s">
        <v>5108</v>
      </c>
      <c r="S953" t="str">
        <f t="shared" si="160"/>
        <v>Doughoregan Manor</v>
      </c>
      <c r="T953" t="s">
        <v>5112</v>
      </c>
      <c r="U953" s="1" t="s">
        <v>5112</v>
      </c>
      <c r="V953" t="str">
        <f t="shared" si="161"/>
        <v>8 mi. W of Ellicott City on Manor Lane, Ellicott City, MARYLAND</v>
      </c>
      <c r="W953" s="4" t="s">
        <v>5112</v>
      </c>
      <c r="X953">
        <f t="shared" si="162"/>
        <v>39.2605</v>
      </c>
      <c r="Y953" t="s">
        <v>5112</v>
      </c>
      <c r="Z953">
        <f t="shared" si="163"/>
        <v>-76.892904000000001</v>
      </c>
      <c r="AA953" t="s">
        <v>11758</v>
      </c>
      <c r="AB953" s="5" t="str">
        <f t="shared" si="164"/>
        <v xml:space="preserve">[952, 952, 71000376,71000376,"Doughoregan Manor", "", "8 mi. W of Ellicott City on Manor Lane, Ellicott City, MARYLAND", "39.2605", "-76.892904" ,[null, "", "", null, false], null], </v>
      </c>
    </row>
    <row r="954" spans="1:28">
      <c r="A954">
        <f t="shared" si="156"/>
        <v>953</v>
      </c>
      <c r="B954" s="1">
        <v>68000025</v>
      </c>
      <c r="C954" t="s">
        <v>8735</v>
      </c>
      <c r="D954" t="s">
        <v>11463</v>
      </c>
      <c r="E954" s="3" t="s">
        <v>7926</v>
      </c>
      <c r="F954" s="3" t="s">
        <v>9708</v>
      </c>
      <c r="G954" t="s">
        <v>5968</v>
      </c>
      <c r="H954">
        <v>19681124</v>
      </c>
      <c r="I954" t="s">
        <v>949</v>
      </c>
      <c r="J954" s="2" t="str">
        <f t="shared" si="154"/>
        <v>Text</v>
      </c>
      <c r="K954" t="s">
        <v>950</v>
      </c>
      <c r="L954" s="2" t="str">
        <f t="shared" si="155"/>
        <v>Photos</v>
      </c>
      <c r="M954">
        <v>39.233792999999999</v>
      </c>
      <c r="N954">
        <v>-76.741979999999998</v>
      </c>
      <c r="O954" t="str">
        <f t="shared" si="157"/>
        <v xml:space="preserve">[953, 953, </v>
      </c>
      <c r="P954" s="1" t="str">
        <f t="shared" si="158"/>
        <v>68000025,</v>
      </c>
      <c r="Q954" s="1" t="str">
        <f t="shared" si="159"/>
        <v>68000025,</v>
      </c>
      <c r="R954" t="s">
        <v>5108</v>
      </c>
      <c r="S954" t="str">
        <f t="shared" si="160"/>
        <v>Ellicott City Station</v>
      </c>
      <c r="T954" t="s">
        <v>5112</v>
      </c>
      <c r="U954" s="1" t="s">
        <v>5112</v>
      </c>
      <c r="V954" t="str">
        <f t="shared" si="161"/>
        <v>S of the Patapsco River Bridge, Ellicott City, MARYLAND</v>
      </c>
      <c r="W954" s="4" t="s">
        <v>5112</v>
      </c>
      <c r="X954">
        <f t="shared" si="162"/>
        <v>39.233792999999999</v>
      </c>
      <c r="Y954" t="s">
        <v>5112</v>
      </c>
      <c r="Z954">
        <f t="shared" si="163"/>
        <v>-76.741979999999998</v>
      </c>
      <c r="AA954" t="s">
        <v>11758</v>
      </c>
      <c r="AB954" s="5" t="str">
        <f t="shared" si="164"/>
        <v xml:space="preserve">[953, 953, 68000025,68000025,"Ellicott City Station", "", "S of the Patapsco River Bridge, Ellicott City, MARYLAND", "39.233793", "-76.74198" ,[null, "", "", null, false], null], </v>
      </c>
    </row>
    <row r="955" spans="1:28">
      <c r="A955">
        <f t="shared" si="156"/>
        <v>954</v>
      </c>
      <c r="B955" s="1">
        <v>70000263</v>
      </c>
      <c r="C955" t="s">
        <v>8735</v>
      </c>
      <c r="D955" t="s">
        <v>11322</v>
      </c>
      <c r="E955" s="3" t="s">
        <v>7927</v>
      </c>
      <c r="F955" s="3" t="s">
        <v>9709</v>
      </c>
      <c r="G955" t="s">
        <v>5969</v>
      </c>
      <c r="H955">
        <v>19700415</v>
      </c>
      <c r="I955" t="s">
        <v>2325</v>
      </c>
      <c r="J955" s="2" t="str">
        <f t="shared" si="154"/>
        <v>Text</v>
      </c>
      <c r="K955" t="s">
        <v>2326</v>
      </c>
      <c r="L955" s="2" t="str">
        <f t="shared" si="155"/>
        <v>Photos</v>
      </c>
      <c r="M955">
        <v>39.204765999999999</v>
      </c>
      <c r="N955">
        <v>-76.067910999999995</v>
      </c>
      <c r="O955" t="str">
        <f t="shared" si="157"/>
        <v xml:space="preserve">[954, 954, </v>
      </c>
      <c r="P955" s="1" t="str">
        <f t="shared" si="158"/>
        <v>70000263,</v>
      </c>
      <c r="Q955" s="1" t="str">
        <f t="shared" si="159"/>
        <v>70000263,</v>
      </c>
      <c r="R955" t="s">
        <v>5108</v>
      </c>
      <c r="S955" t="str">
        <f t="shared" si="160"/>
        <v>Chestertown Historic District</v>
      </c>
      <c r="T955" t="s">
        <v>5112</v>
      </c>
      <c r="U955" s="1" t="s">
        <v>5112</v>
      </c>
      <c r="V955" t="str">
        <f t="shared" si="161"/>
        <v>Roughly bounded by Maple Ave., Chester River, Cannon and Cross Sts., Chestertown, MARYLAND</v>
      </c>
      <c r="W955" s="4" t="s">
        <v>5112</v>
      </c>
      <c r="X955">
        <f t="shared" si="162"/>
        <v>39.204765999999999</v>
      </c>
      <c r="Y955" t="s">
        <v>5112</v>
      </c>
      <c r="Z955">
        <f t="shared" si="163"/>
        <v>-76.067910999999995</v>
      </c>
      <c r="AA955" t="s">
        <v>11758</v>
      </c>
      <c r="AB955" s="5" t="str">
        <f t="shared" si="164"/>
        <v xml:space="preserve">[954, 954, 70000263,70000263,"Chestertown Historic District", "", "Roughly bounded by Maple Ave., Chester River, Cannon and Cross Sts., Chestertown, MARYLAND", "39.204766", "-76.067911" ,[null, "", "", null, false], null], </v>
      </c>
    </row>
    <row r="956" spans="1:28">
      <c r="A956">
        <f t="shared" si="156"/>
        <v>955</v>
      </c>
      <c r="B956" s="1">
        <v>94001185</v>
      </c>
      <c r="C956" t="s">
        <v>8735</v>
      </c>
      <c r="D956" t="s">
        <v>11322</v>
      </c>
      <c r="E956" s="3" t="s">
        <v>7928</v>
      </c>
      <c r="F956" s="3" t="s">
        <v>9710</v>
      </c>
      <c r="G956" t="s">
        <v>5970</v>
      </c>
      <c r="H956">
        <v>19940419</v>
      </c>
      <c r="I956" t="s">
        <v>4054</v>
      </c>
      <c r="J956" s="2" t="str">
        <f t="shared" si="154"/>
        <v>Text</v>
      </c>
      <c r="K956" t="s">
        <v>4055</v>
      </c>
      <c r="L956" s="2" t="str">
        <f t="shared" si="155"/>
        <v>Photos</v>
      </c>
      <c r="M956">
        <v>39.364874999999998</v>
      </c>
      <c r="N956">
        <v>-75.870727000000002</v>
      </c>
      <c r="O956" t="str">
        <f t="shared" si="157"/>
        <v xml:space="preserve">[955, 955, </v>
      </c>
      <c r="P956" s="1" t="str">
        <f t="shared" si="158"/>
        <v>94001185,</v>
      </c>
      <c r="Q956" s="1" t="str">
        <f t="shared" si="159"/>
        <v>94001185,</v>
      </c>
      <c r="R956" t="s">
        <v>5108</v>
      </c>
      <c r="S956" t="str">
        <f t="shared" si="160"/>
        <v>NELLIE CROCKETT</v>
      </c>
      <c r="T956" t="s">
        <v>5112</v>
      </c>
      <c r="U956" s="1" t="s">
        <v>5112</v>
      </c>
      <c r="V956" t="str">
        <f t="shared" si="161"/>
        <v>Sassafras River, Georgetown, MARYLAND</v>
      </c>
      <c r="W956" s="4" t="s">
        <v>5112</v>
      </c>
      <c r="X956">
        <f t="shared" si="162"/>
        <v>39.364874999999998</v>
      </c>
      <c r="Y956" t="s">
        <v>5112</v>
      </c>
      <c r="Z956">
        <f t="shared" si="163"/>
        <v>-75.870727000000002</v>
      </c>
      <c r="AA956" t="s">
        <v>11758</v>
      </c>
      <c r="AB956" s="5" t="str">
        <f t="shared" si="164"/>
        <v xml:space="preserve">[955, 955, 94001185,94001185,"NELLIE CROCKETT", "", "Sassafras River, Georgetown, MARYLAND", "39.364875", "-75.870727" ,[null, "", "", null, false], null], </v>
      </c>
    </row>
    <row r="957" spans="1:28">
      <c r="A957">
        <f t="shared" si="156"/>
        <v>956</v>
      </c>
      <c r="B957" s="1">
        <v>91002058</v>
      </c>
      <c r="C957" t="s">
        <v>8735</v>
      </c>
      <c r="D957" t="s">
        <v>7442</v>
      </c>
      <c r="E957" s="3" t="s">
        <v>7929</v>
      </c>
      <c r="F957" s="3" t="s">
        <v>9711</v>
      </c>
      <c r="G957" t="s">
        <v>5971</v>
      </c>
      <c r="H957">
        <v>19911204</v>
      </c>
      <c r="I957" t="s">
        <v>3928</v>
      </c>
      <c r="J957" s="2" t="str">
        <f t="shared" si="154"/>
        <v>Text</v>
      </c>
      <c r="K957" t="s">
        <v>3929</v>
      </c>
      <c r="L957" s="2" t="str">
        <f t="shared" si="155"/>
        <v>Photos</v>
      </c>
      <c r="M957">
        <v>39.046858999999998</v>
      </c>
      <c r="N957">
        <v>-77.000538000000006</v>
      </c>
      <c r="O957" t="str">
        <f t="shared" si="157"/>
        <v xml:space="preserve">[956, 956, </v>
      </c>
      <c r="P957" s="1" t="str">
        <f t="shared" si="158"/>
        <v>91002058,</v>
      </c>
      <c r="Q957" s="1" t="str">
        <f t="shared" si="159"/>
        <v>91002058,</v>
      </c>
      <c r="R957" t="s">
        <v>5108</v>
      </c>
      <c r="S957" t="str">
        <f t="shared" si="160"/>
        <v>Carson, Rachel, House</v>
      </c>
      <c r="T957" t="s">
        <v>5112</v>
      </c>
      <c r="U957" s="1" t="s">
        <v>5112</v>
      </c>
      <c r="V957" t="str">
        <f t="shared" si="161"/>
        <v>11701 Berwick Rd., Silver Spring, MARYLAND</v>
      </c>
      <c r="W957" s="4" t="s">
        <v>5112</v>
      </c>
      <c r="X957">
        <f t="shared" si="162"/>
        <v>39.046858999999998</v>
      </c>
      <c r="Y957" t="s">
        <v>5112</v>
      </c>
      <c r="Z957">
        <f t="shared" si="163"/>
        <v>-77.000538000000006</v>
      </c>
      <c r="AA957" t="s">
        <v>11758</v>
      </c>
      <c r="AB957" s="5" t="str">
        <f t="shared" si="164"/>
        <v xml:space="preserve">[956, 956, 91002058,91002058,"Carson, Rachel, House", "", "11701 Berwick Rd., Silver Spring, MARYLAND", "39.046859", "-77.000538" ,[null, "", "", null, false], null], </v>
      </c>
    </row>
    <row r="958" spans="1:28">
      <c r="A958">
        <f t="shared" si="156"/>
        <v>957</v>
      </c>
      <c r="B958" s="1">
        <v>66000037</v>
      </c>
      <c r="C958" t="s">
        <v>8735</v>
      </c>
      <c r="D958" t="s">
        <v>7442</v>
      </c>
      <c r="E958" s="3" t="s">
        <v>7930</v>
      </c>
      <c r="F958" s="3" t="s">
        <v>9712</v>
      </c>
      <c r="G958" t="s">
        <v>5972</v>
      </c>
      <c r="H958">
        <v>19661015</v>
      </c>
      <c r="I958" t="s">
        <v>2380</v>
      </c>
      <c r="J958" s="2" t="str">
        <f t="shared" si="154"/>
        <v>Text</v>
      </c>
      <c r="K958" t="s">
        <v>2381</v>
      </c>
      <c r="L958" s="2" t="str">
        <f t="shared" si="155"/>
        <v>Photos</v>
      </c>
      <c r="M958">
        <v>38.967714999999998</v>
      </c>
      <c r="N958">
        <v>-77.141141000000005</v>
      </c>
      <c r="O958" t="str">
        <f t="shared" si="157"/>
        <v xml:space="preserve">[957, 957, </v>
      </c>
      <c r="P958" s="1" t="str">
        <f t="shared" si="158"/>
        <v>66000037,</v>
      </c>
      <c r="Q958" s="1" t="str">
        <f t="shared" si="159"/>
        <v>66000037,</v>
      </c>
      <c r="R958" t="s">
        <v>5108</v>
      </c>
      <c r="S958" t="str">
        <f t="shared" si="160"/>
        <v>Clara Barton National Historic Site</v>
      </c>
      <c r="T958" t="s">
        <v>5112</v>
      </c>
      <c r="U958" s="1" t="s">
        <v>5112</v>
      </c>
      <c r="V958" t="str">
        <f t="shared" si="161"/>
        <v>5801 Oxford Rd., Glen Echo, MARYLAND</v>
      </c>
      <c r="W958" s="4" t="s">
        <v>5112</v>
      </c>
      <c r="X958">
        <f t="shared" si="162"/>
        <v>38.967714999999998</v>
      </c>
      <c r="Y958" t="s">
        <v>5112</v>
      </c>
      <c r="Z958">
        <f t="shared" si="163"/>
        <v>-77.141141000000005</v>
      </c>
      <c r="AA958" t="s">
        <v>11758</v>
      </c>
      <c r="AB958" s="5" t="str">
        <f t="shared" si="164"/>
        <v xml:space="preserve">[957, 957, 66000037,66000037,"Clara Barton National Historic Site", "", "5801 Oxford Rd., Glen Echo, MARYLAND", "38.967715", "-77.141141" ,[null, "", "", null, false], null], </v>
      </c>
    </row>
    <row r="959" spans="1:28">
      <c r="A959">
        <f t="shared" si="156"/>
        <v>958</v>
      </c>
      <c r="B959" s="1">
        <v>85001578</v>
      </c>
      <c r="C959" t="s">
        <v>8735</v>
      </c>
      <c r="D959" t="s">
        <v>7442</v>
      </c>
      <c r="E959" s="3" t="s">
        <v>7931</v>
      </c>
      <c r="F959" s="3" t="s">
        <v>9713</v>
      </c>
      <c r="G959" t="s">
        <v>5973</v>
      </c>
      <c r="H959">
        <v>19850712</v>
      </c>
      <c r="I959" t="s">
        <v>3548</v>
      </c>
      <c r="J959" s="2" t="str">
        <f t="shared" si="154"/>
        <v>Text</v>
      </c>
      <c r="K959" t="s">
        <v>3549</v>
      </c>
      <c r="L959" s="2" t="str">
        <f t="shared" si="155"/>
        <v>Photos</v>
      </c>
      <c r="M959">
        <v>39.136744</v>
      </c>
      <c r="N959">
        <v>-77.197993999999994</v>
      </c>
      <c r="O959" t="str">
        <f t="shared" si="157"/>
        <v xml:space="preserve">[958, 958, </v>
      </c>
      <c r="P959" s="1" t="str">
        <f t="shared" si="158"/>
        <v>85001578,</v>
      </c>
      <c r="Q959" s="1" t="str">
        <f t="shared" si="159"/>
        <v>85001578,</v>
      </c>
      <c r="R959" t="s">
        <v>5108</v>
      </c>
      <c r="S959" t="str">
        <f t="shared" si="160"/>
        <v>Gaithersburg Latitude Observatory</v>
      </c>
      <c r="T959" t="s">
        <v>5112</v>
      </c>
      <c r="U959" s="1" t="s">
        <v>5112</v>
      </c>
      <c r="V959" t="str">
        <f t="shared" si="161"/>
        <v>100 DeSellum Ave, Gaithersburg, MARYLAND</v>
      </c>
      <c r="W959" s="4" t="s">
        <v>5112</v>
      </c>
      <c r="X959">
        <f t="shared" si="162"/>
        <v>39.136744</v>
      </c>
      <c r="Y959" t="s">
        <v>5112</v>
      </c>
      <c r="Z959">
        <f t="shared" si="163"/>
        <v>-77.197993999999994</v>
      </c>
      <c r="AA959" t="s">
        <v>11758</v>
      </c>
      <c r="AB959" s="5" t="str">
        <f t="shared" si="164"/>
        <v xml:space="preserve">[958, 958, 85001578,85001578,"Gaithersburg Latitude Observatory", "", "100 DeSellum Ave, Gaithersburg, MARYLAND", "39.136744", "-77.197994" ,[null, "", "", null, false], null], </v>
      </c>
    </row>
    <row r="960" spans="1:28">
      <c r="A960">
        <f t="shared" si="156"/>
        <v>959</v>
      </c>
      <c r="B960" s="1">
        <v>66000909</v>
      </c>
      <c r="C960" t="s">
        <v>8735</v>
      </c>
      <c r="D960" t="s">
        <v>11464</v>
      </c>
      <c r="E960" s="3" t="s">
        <v>7932</v>
      </c>
      <c r="F960" s="3" t="s">
        <v>9714</v>
      </c>
      <c r="G960" t="s">
        <v>5114</v>
      </c>
      <c r="H960">
        <v>19661015</v>
      </c>
      <c r="I960" t="s">
        <v>3308</v>
      </c>
      <c r="J960" s="2" t="str">
        <f t="shared" si="154"/>
        <v>Text</v>
      </c>
      <c r="K960" t="s">
        <v>3309</v>
      </c>
      <c r="L960" s="2" t="str">
        <f t="shared" si="155"/>
        <v>Photos</v>
      </c>
      <c r="M960">
        <v>38.667617</v>
      </c>
      <c r="N960">
        <v>-77.028308999999993</v>
      </c>
      <c r="O960" t="str">
        <f t="shared" si="157"/>
        <v xml:space="preserve">[959, 959, </v>
      </c>
      <c r="P960" s="1" t="str">
        <f t="shared" si="158"/>
        <v>66000909,</v>
      </c>
      <c r="Q960" s="1" t="str">
        <f t="shared" si="159"/>
        <v>66000909,</v>
      </c>
      <c r="R960" t="s">
        <v>5108</v>
      </c>
      <c r="S960" t="str">
        <f t="shared" si="160"/>
        <v>Accokeek Creek Site</v>
      </c>
      <c r="T960" t="s">
        <v>5112</v>
      </c>
      <c r="U960" s="1" t="s">
        <v>5112</v>
      </c>
      <c r="V960" t="str">
        <f t="shared" si="161"/>
        <v>Address Restricted, Accokeek, MARYLAND</v>
      </c>
      <c r="W960" s="4" t="s">
        <v>5112</v>
      </c>
      <c r="X960">
        <f t="shared" si="162"/>
        <v>38.667617</v>
      </c>
      <c r="Y960" t="s">
        <v>5112</v>
      </c>
      <c r="Z960">
        <f t="shared" si="163"/>
        <v>-77.028308999999993</v>
      </c>
      <c r="AA960" t="s">
        <v>11758</v>
      </c>
      <c r="AB960" s="5" t="str">
        <f t="shared" si="164"/>
        <v xml:space="preserve">[959, 959, 66000909,66000909,"Accokeek Creek Site", "", "Address Restricted, Accokeek, MARYLAND", "38.667617", "-77.028309" ,[null, "", "", null, false], null], </v>
      </c>
    </row>
    <row r="961" spans="1:28">
      <c r="A961">
        <f t="shared" si="156"/>
        <v>960</v>
      </c>
      <c r="B961" s="1">
        <v>80004331</v>
      </c>
      <c r="C961" t="s">
        <v>8735</v>
      </c>
      <c r="D961" t="s">
        <v>11464</v>
      </c>
      <c r="E961" s="3" t="s">
        <v>7933</v>
      </c>
      <c r="F961" s="3" t="s">
        <v>9715</v>
      </c>
      <c r="G961" t="s">
        <v>5974</v>
      </c>
      <c r="H961">
        <v>19801125</v>
      </c>
      <c r="I961" t="s">
        <v>4344</v>
      </c>
      <c r="J961" s="2" t="str">
        <f t="shared" ref="J961:J1024" si="165">HYPERLINK(I961,"Text")</f>
        <v>Text</v>
      </c>
      <c r="K961" t="s">
        <v>4345</v>
      </c>
      <c r="L961" s="2" t="str">
        <f t="shared" ref="L961:L1024" si="166">HYPERLINK(K961,"Photos")</f>
        <v>Photos</v>
      </c>
      <c r="M961">
        <v>38.995275999999997</v>
      </c>
      <c r="N961">
        <v>-76.883077</v>
      </c>
      <c r="O961" t="str">
        <f t="shared" si="157"/>
        <v xml:space="preserve">[960, 960, </v>
      </c>
      <c r="P961" s="1" t="str">
        <f t="shared" si="158"/>
        <v>80004331,</v>
      </c>
      <c r="Q961" s="1" t="str">
        <f t="shared" si="159"/>
        <v>80004331,</v>
      </c>
      <c r="R961" t="s">
        <v>5108</v>
      </c>
      <c r="S961" t="str">
        <f t="shared" si="160"/>
        <v>Greenbelt Historic District</v>
      </c>
      <c r="T961" t="s">
        <v>5112</v>
      </c>
      <c r="U961" s="1" t="s">
        <v>5112</v>
      </c>
      <c r="V961" t="str">
        <f t="shared" si="161"/>
        <v>Off MD 193, Greenbelt, MARYLAND</v>
      </c>
      <c r="W961" s="4" t="s">
        <v>5112</v>
      </c>
      <c r="X961">
        <f t="shared" si="162"/>
        <v>38.995275999999997</v>
      </c>
      <c r="Y961" t="s">
        <v>5112</v>
      </c>
      <c r="Z961">
        <f t="shared" si="163"/>
        <v>-76.883077</v>
      </c>
      <c r="AA961" t="s">
        <v>11758</v>
      </c>
      <c r="AB961" s="5" t="str">
        <f t="shared" si="164"/>
        <v xml:space="preserve">[960, 960, 80004331,80004331,"Greenbelt Historic District", "", "Off MD 193, Greenbelt, MARYLAND", "38.995276", "-76.883077" ,[null, "", "", null, false], null], </v>
      </c>
    </row>
    <row r="962" spans="1:28">
      <c r="A962">
        <f t="shared" si="156"/>
        <v>961</v>
      </c>
      <c r="B962" s="1">
        <v>70000853</v>
      </c>
      <c r="C962" t="s">
        <v>8735</v>
      </c>
      <c r="D962" t="s">
        <v>11464</v>
      </c>
      <c r="E962" s="3" t="s">
        <v>7934</v>
      </c>
      <c r="F962" s="3" t="s">
        <v>9716</v>
      </c>
      <c r="G962" t="s">
        <v>5975</v>
      </c>
      <c r="H962">
        <v>19700415</v>
      </c>
      <c r="I962" t="s">
        <v>2566</v>
      </c>
      <c r="J962" s="2" t="str">
        <f t="shared" si="165"/>
        <v>Text</v>
      </c>
      <c r="K962" t="s">
        <v>2567</v>
      </c>
      <c r="L962" s="2" t="str">
        <f t="shared" si="166"/>
        <v>Photos</v>
      </c>
      <c r="M962">
        <v>38.770454999999998</v>
      </c>
      <c r="N962">
        <v>-76.828028000000003</v>
      </c>
      <c r="O962" t="str">
        <f t="shared" si="157"/>
        <v xml:space="preserve">[961, 961, </v>
      </c>
      <c r="P962" s="1" t="str">
        <f t="shared" si="158"/>
        <v>70000853,</v>
      </c>
      <c r="Q962" s="1" t="str">
        <f t="shared" si="159"/>
        <v>70000853,</v>
      </c>
      <c r="R962" t="s">
        <v>5108</v>
      </c>
      <c r="S962" t="str">
        <f t="shared" si="160"/>
        <v>His Lordship's Kindness</v>
      </c>
      <c r="T962" t="s">
        <v>5112</v>
      </c>
      <c r="U962" s="1" t="s">
        <v>5112</v>
      </c>
      <c r="V962" t="str">
        <f t="shared" si="161"/>
        <v>3.5 mi. NW of Rosaryville off Rosaryville Rd., Rosaryville, MARYLAND</v>
      </c>
      <c r="W962" s="4" t="s">
        <v>5112</v>
      </c>
      <c r="X962">
        <f t="shared" si="162"/>
        <v>38.770454999999998</v>
      </c>
      <c r="Y962" t="s">
        <v>5112</v>
      </c>
      <c r="Z962">
        <f t="shared" si="163"/>
        <v>-76.828028000000003</v>
      </c>
      <c r="AA962" t="s">
        <v>11758</v>
      </c>
      <c r="AB962" s="5" t="str">
        <f t="shared" si="164"/>
        <v xml:space="preserve">[961, 961, 70000853,70000853,"His Lordship's Kindness", "", "3.5 mi. NW of Rosaryville off Rosaryville Rd., Rosaryville, MARYLAND", "38.770455", "-76.828028" ,[null, "", "", null, false], null], </v>
      </c>
    </row>
    <row r="963" spans="1:28">
      <c r="A963">
        <f t="shared" si="156"/>
        <v>962</v>
      </c>
      <c r="B963" s="1">
        <v>70000852</v>
      </c>
      <c r="C963" t="s">
        <v>8735</v>
      </c>
      <c r="D963" t="s">
        <v>11464</v>
      </c>
      <c r="E963" s="3" t="s">
        <v>7935</v>
      </c>
      <c r="F963" s="3" t="s">
        <v>8575</v>
      </c>
      <c r="G963" t="s">
        <v>5976</v>
      </c>
      <c r="H963">
        <v>19700417</v>
      </c>
      <c r="I963" t="s">
        <v>973</v>
      </c>
      <c r="J963" s="2" t="str">
        <f t="shared" si="165"/>
        <v>Text</v>
      </c>
      <c r="K963" t="s">
        <v>974</v>
      </c>
      <c r="L963" s="2" t="str">
        <f t="shared" si="166"/>
        <v>Photos</v>
      </c>
      <c r="M963">
        <v>39.099274999999999</v>
      </c>
      <c r="N963">
        <v>-76.848305999999994</v>
      </c>
      <c r="O963" t="str">
        <f t="shared" si="157"/>
        <v xml:space="preserve">[962, 962, </v>
      </c>
      <c r="P963" s="1" t="str">
        <f t="shared" si="158"/>
        <v>70000852,</v>
      </c>
      <c r="Q963" s="1" t="str">
        <f t="shared" si="159"/>
        <v>70000852,</v>
      </c>
      <c r="R963" t="s">
        <v>5108</v>
      </c>
      <c r="S963" t="str">
        <f t="shared" si="160"/>
        <v>Montpelier</v>
      </c>
      <c r="T963" t="s">
        <v>5112</v>
      </c>
      <c r="U963" s="1" t="s">
        <v>5112</v>
      </c>
      <c r="V963" t="str">
        <f t="shared" si="161"/>
        <v>2.1 mi. E of Laurel on MD 197, Laurel, MARYLAND</v>
      </c>
      <c r="W963" s="4" t="s">
        <v>5112</v>
      </c>
      <c r="X963">
        <f t="shared" si="162"/>
        <v>39.099274999999999</v>
      </c>
      <c r="Y963" t="s">
        <v>5112</v>
      </c>
      <c r="Z963">
        <f t="shared" si="163"/>
        <v>-76.848305999999994</v>
      </c>
      <c r="AA963" t="s">
        <v>11758</v>
      </c>
      <c r="AB963" s="5" t="str">
        <f t="shared" si="164"/>
        <v xml:space="preserve">[962, 962, 70000852,70000852,"Montpelier", "", "2.1 mi. E of Laurel on MD 197, Laurel, MARYLAND", "39.099275", "-76.848306" ,[null, "", "", null, false], null], </v>
      </c>
    </row>
    <row r="964" spans="1:28">
      <c r="A964">
        <f t="shared" si="156"/>
        <v>963</v>
      </c>
      <c r="B964" s="1">
        <v>73002166</v>
      </c>
      <c r="C964" t="s">
        <v>8735</v>
      </c>
      <c r="D964" t="s">
        <v>11464</v>
      </c>
      <c r="E964" s="3" t="s">
        <v>7936</v>
      </c>
      <c r="F964" s="3" t="s">
        <v>9717</v>
      </c>
      <c r="G964" t="s">
        <v>5977</v>
      </c>
      <c r="H964">
        <v>19730411</v>
      </c>
      <c r="I964" t="s">
        <v>4420</v>
      </c>
      <c r="J964" s="2" t="str">
        <f t="shared" si="165"/>
        <v>Text</v>
      </c>
      <c r="K964" t="s">
        <v>4421</v>
      </c>
      <c r="L964" s="2" t="str">
        <f t="shared" si="166"/>
        <v>Photos</v>
      </c>
      <c r="M964">
        <v>38.959195999999999</v>
      </c>
      <c r="N964">
        <v>-76.930271000000005</v>
      </c>
      <c r="O964" t="str">
        <f t="shared" si="157"/>
        <v xml:space="preserve">[963, 963, </v>
      </c>
      <c r="P964" s="1" t="str">
        <f t="shared" si="158"/>
        <v>73002166,</v>
      </c>
      <c r="Q964" s="1" t="str">
        <f t="shared" si="159"/>
        <v>73002166,</v>
      </c>
      <c r="R964" t="s">
        <v>5108</v>
      </c>
      <c r="S964" t="str">
        <f t="shared" si="160"/>
        <v>Riversdale</v>
      </c>
      <c r="T964" t="s">
        <v>5112</v>
      </c>
      <c r="U964" s="1" t="s">
        <v>5112</v>
      </c>
      <c r="V964" t="str">
        <f t="shared" si="161"/>
        <v>Riverdale Rd. between 18th and Taylor Sts., Riverdale, MARYLAND</v>
      </c>
      <c r="W964" s="4" t="s">
        <v>5112</v>
      </c>
      <c r="X964">
        <f t="shared" si="162"/>
        <v>38.959195999999999</v>
      </c>
      <c r="Y964" t="s">
        <v>5112</v>
      </c>
      <c r="Z964">
        <f t="shared" si="163"/>
        <v>-76.930271000000005</v>
      </c>
      <c r="AA964" t="s">
        <v>11758</v>
      </c>
      <c r="AB964" s="5" t="str">
        <f t="shared" si="164"/>
        <v xml:space="preserve">[963, 963, 73002166,73002166,"Riversdale", "", "Riverdale Rd. between 18th and Taylor Sts., Riverdale, MARYLAND", "38.959196", "-76.930271" ,[null, "", "", null, false], null], </v>
      </c>
    </row>
    <row r="965" spans="1:28">
      <c r="A965">
        <f t="shared" ref="A965:A1028" si="167">A964+1</f>
        <v>964</v>
      </c>
      <c r="B965" s="1">
        <v>85002811</v>
      </c>
      <c r="C965" t="s">
        <v>8735</v>
      </c>
      <c r="D965" t="s">
        <v>11464</v>
      </c>
      <c r="E965" s="3" t="s">
        <v>7933</v>
      </c>
      <c r="F965" s="3" t="s">
        <v>9718</v>
      </c>
      <c r="G965" t="s">
        <v>5978</v>
      </c>
      <c r="H965">
        <v>19851003</v>
      </c>
      <c r="I965" t="s">
        <v>2117</v>
      </c>
      <c r="J965" s="2" t="str">
        <f t="shared" si="165"/>
        <v>Text</v>
      </c>
      <c r="K965" t="s">
        <v>2118</v>
      </c>
      <c r="L965" s="2" t="str">
        <f t="shared" si="166"/>
        <v>Photos</v>
      </c>
      <c r="M965">
        <v>38.996062000000002</v>
      </c>
      <c r="N965">
        <v>-76.851511000000002</v>
      </c>
      <c r="O965" t="str">
        <f t="shared" ref="O965:O1028" si="168">"[" &amp;  A965 &amp; ", " &amp; A965 &amp; ", "</f>
        <v xml:space="preserve">[964, 964, </v>
      </c>
      <c r="P965" s="1" t="str">
        <f t="shared" ref="P965:P1028" si="169">B965 &amp; ","</f>
        <v>85002811,</v>
      </c>
      <c r="Q965" s="1" t="str">
        <f t="shared" ref="Q965:Q1028" si="170">B965 &amp; ","</f>
        <v>85002811,</v>
      </c>
      <c r="R965" t="s">
        <v>5108</v>
      </c>
      <c r="S965" t="str">
        <f t="shared" ref="S965:S1028" si="171">F965</f>
        <v>Spacecraft Magnetic Test Facility</v>
      </c>
      <c r="T965" t="s">
        <v>5112</v>
      </c>
      <c r="U965" s="1" t="s">
        <v>5112</v>
      </c>
      <c r="V965" t="str">
        <f t="shared" ref="V965:V1028" si="172">G965 &amp; ", " &amp; E965 &amp; ", " &amp; C965</f>
        <v>Goddard Space Flight Center, Greenbelt, MARYLAND</v>
      </c>
      <c r="W965" s="4" t="s">
        <v>5112</v>
      </c>
      <c r="X965">
        <f t="shared" ref="X965:X1028" si="173">M965</f>
        <v>38.996062000000002</v>
      </c>
      <c r="Y965" t="s">
        <v>5112</v>
      </c>
      <c r="Z965">
        <f t="shared" ref="Z965:Z1028" si="174">N965</f>
        <v>-76.851511000000002</v>
      </c>
      <c r="AA965" t="s">
        <v>11758</v>
      </c>
      <c r="AB965" s="5" t="str">
        <f t="shared" ref="AB965:AB1028" si="175">O965&amp;P965&amp;Q965&amp;R965&amp;S965&amp;T965&amp;U965&amp;V965&amp;W965&amp;X965&amp;Y965&amp;Z965&amp;AA965</f>
        <v xml:space="preserve">[964, 964, 85002811,85002811,"Spacecraft Magnetic Test Facility", "", "Goddard Space Flight Center, Greenbelt, MARYLAND", "38.996062", "-76.851511" ,[null, "", "", null, false], null], </v>
      </c>
    </row>
    <row r="966" spans="1:28">
      <c r="A966">
        <f t="shared" si="167"/>
        <v>965</v>
      </c>
      <c r="B966" s="1">
        <v>72001487</v>
      </c>
      <c r="C966" t="s">
        <v>8735</v>
      </c>
      <c r="D966" t="s">
        <v>11465</v>
      </c>
      <c r="E966" s="3" t="s">
        <v>7937</v>
      </c>
      <c r="F966" s="3" t="s">
        <v>9719</v>
      </c>
      <c r="G966" t="s">
        <v>5979</v>
      </c>
      <c r="H966">
        <v>19721109</v>
      </c>
      <c r="I966" t="s">
        <v>4531</v>
      </c>
      <c r="J966" s="2" t="str">
        <f t="shared" si="165"/>
        <v>Text</v>
      </c>
      <c r="K966" t="s">
        <v>4532</v>
      </c>
      <c r="L966" s="2" t="str">
        <f t="shared" si="166"/>
        <v>Photos</v>
      </c>
      <c r="M966">
        <v>38.346003000000003</v>
      </c>
      <c r="N966">
        <v>-76.571641999999997</v>
      </c>
      <c r="O966" t="str">
        <f t="shared" si="168"/>
        <v xml:space="preserve">[965, 965, </v>
      </c>
      <c r="P966" s="1" t="str">
        <f t="shared" si="169"/>
        <v>72001487,</v>
      </c>
      <c r="Q966" s="1" t="str">
        <f t="shared" si="170"/>
        <v>72001487,</v>
      </c>
      <c r="R966" t="s">
        <v>5108</v>
      </c>
      <c r="S966" t="str">
        <f t="shared" si="171"/>
        <v>Sotterley</v>
      </c>
      <c r="T966" t="s">
        <v>5112</v>
      </c>
      <c r="U966" s="1" t="s">
        <v>5112</v>
      </c>
      <c r="V966" t="str">
        <f t="shared" si="172"/>
        <v>E of jct. of MD 245 and Vista Rd., Hollywood, MARYLAND</v>
      </c>
      <c r="W966" s="4" t="s">
        <v>5112</v>
      </c>
      <c r="X966">
        <f t="shared" si="173"/>
        <v>38.346003000000003</v>
      </c>
      <c r="Y966" t="s">
        <v>5112</v>
      </c>
      <c r="Z966">
        <f t="shared" si="174"/>
        <v>-76.571641999999997</v>
      </c>
      <c r="AA966" t="s">
        <v>11758</v>
      </c>
      <c r="AB966" s="5" t="str">
        <f t="shared" si="175"/>
        <v xml:space="preserve">[965, 965, 72001487,72001487,"Sotterley", "", "E of jct. of MD 245 and Vista Rd., Hollywood, MARYLAND", "38.346003", "-76.571642" ,[null, "", "", null, false], null], </v>
      </c>
    </row>
    <row r="967" spans="1:28">
      <c r="A967">
        <f t="shared" si="167"/>
        <v>966</v>
      </c>
      <c r="B967" s="1">
        <v>69000310</v>
      </c>
      <c r="C967" t="s">
        <v>8735</v>
      </c>
      <c r="D967" t="s">
        <v>11465</v>
      </c>
      <c r="E967" s="3" t="s">
        <v>7938</v>
      </c>
      <c r="F967" s="3" t="s">
        <v>9720</v>
      </c>
      <c r="G967" t="s">
        <v>5114</v>
      </c>
      <c r="H967">
        <v>19690804</v>
      </c>
      <c r="I967" t="s">
        <v>3356</v>
      </c>
      <c r="J967" s="2" t="str">
        <f t="shared" si="165"/>
        <v>Text</v>
      </c>
      <c r="K967" t="s">
        <v>3357</v>
      </c>
      <c r="L967" s="2" t="str">
        <f t="shared" si="166"/>
        <v>Photos</v>
      </c>
      <c r="M967">
        <v>38.187240000000003</v>
      </c>
      <c r="N967">
        <v>-76.434316999999993</v>
      </c>
      <c r="O967" t="str">
        <f t="shared" si="168"/>
        <v xml:space="preserve">[966, 966, </v>
      </c>
      <c r="P967" s="1" t="str">
        <f t="shared" si="169"/>
        <v>69000310,</v>
      </c>
      <c r="Q967" s="1" t="str">
        <f t="shared" si="170"/>
        <v>69000310,</v>
      </c>
      <c r="R967" t="s">
        <v>5108</v>
      </c>
      <c r="S967" t="str">
        <f t="shared" si="171"/>
        <v>St. Marys City Historic District</v>
      </c>
      <c r="T967" t="s">
        <v>5112</v>
      </c>
      <c r="U967" s="1" t="s">
        <v>5112</v>
      </c>
      <c r="V967" t="str">
        <f t="shared" si="172"/>
        <v>Address Restricted, St. Marys City, MARYLAND</v>
      </c>
      <c r="W967" s="4" t="s">
        <v>5112</v>
      </c>
      <c r="X967">
        <f t="shared" si="173"/>
        <v>38.187240000000003</v>
      </c>
      <c r="Y967" t="s">
        <v>5112</v>
      </c>
      <c r="Z967">
        <f t="shared" si="174"/>
        <v>-76.434316999999993</v>
      </c>
      <c r="AA967" t="s">
        <v>11758</v>
      </c>
      <c r="AB967" s="5" t="str">
        <f t="shared" si="175"/>
        <v xml:space="preserve">[966, 966, 69000310,69000310,"St. Marys City Historic District", "", "Address Restricted, St. Marys City, MARYLAND", "38.18724", "-76.434317" ,[null, "", "", null, false], null], </v>
      </c>
    </row>
    <row r="968" spans="1:28">
      <c r="A968">
        <f t="shared" si="167"/>
        <v>967</v>
      </c>
      <c r="B968" s="1">
        <v>70000854</v>
      </c>
      <c r="C968" t="s">
        <v>8735</v>
      </c>
      <c r="D968" t="s">
        <v>11465</v>
      </c>
      <c r="E968" s="3" t="s">
        <v>7939</v>
      </c>
      <c r="F968" s="3" t="s">
        <v>9721</v>
      </c>
      <c r="G968" t="s">
        <v>5980</v>
      </c>
      <c r="H968">
        <v>19700415</v>
      </c>
      <c r="I968" t="s">
        <v>989</v>
      </c>
      <c r="J968" s="2" t="str">
        <f t="shared" si="165"/>
        <v>Text</v>
      </c>
      <c r="K968" t="s">
        <v>990</v>
      </c>
      <c r="L968" s="2" t="str">
        <f t="shared" si="166"/>
        <v>Photos</v>
      </c>
      <c r="M968">
        <v>38.178738000000003</v>
      </c>
      <c r="N968">
        <v>-76.481620000000007</v>
      </c>
      <c r="O968" t="str">
        <f t="shared" si="168"/>
        <v xml:space="preserve">[967, 967, </v>
      </c>
      <c r="P968" s="1" t="str">
        <f t="shared" si="169"/>
        <v>70000854,</v>
      </c>
      <c r="Q968" s="1" t="str">
        <f t="shared" si="170"/>
        <v>70000854,</v>
      </c>
      <c r="R968" t="s">
        <v>5108</v>
      </c>
      <c r="S968" t="str">
        <f t="shared" si="171"/>
        <v>West St. Mary's Manor</v>
      </c>
      <c r="T968" t="s">
        <v>5112</v>
      </c>
      <c r="U968" s="1" t="s">
        <v>5112</v>
      </c>
      <c r="V968" t="str">
        <f t="shared" si="172"/>
        <v>About 1 mi. E of Drayden on the St. Mary's River, Drayden, MARYLAND</v>
      </c>
      <c r="W968" s="4" t="s">
        <v>5112</v>
      </c>
      <c r="X968">
        <f t="shared" si="173"/>
        <v>38.178738000000003</v>
      </c>
      <c r="Y968" t="s">
        <v>5112</v>
      </c>
      <c r="Z968">
        <f t="shared" si="174"/>
        <v>-76.481620000000007</v>
      </c>
      <c r="AA968" t="s">
        <v>11758</v>
      </c>
      <c r="AB968" s="5" t="str">
        <f t="shared" si="175"/>
        <v xml:space="preserve">[967, 967, 70000854,70000854,"West St. Mary's Manor", "", "About 1 mi. E of Drayden on the St. Mary's River, Drayden, MARYLAND", "38.178738", "-76.48162" ,[null, "", "", null, false], null], </v>
      </c>
    </row>
    <row r="969" spans="1:28">
      <c r="A969">
        <f t="shared" si="167"/>
        <v>968</v>
      </c>
      <c r="B969" s="1">
        <v>86000258</v>
      </c>
      <c r="C969" t="s">
        <v>8735</v>
      </c>
      <c r="D969" t="s">
        <v>11466</v>
      </c>
      <c r="E969" s="3" t="s">
        <v>7940</v>
      </c>
      <c r="F969" s="3" t="s">
        <v>9722</v>
      </c>
      <c r="G969" t="s">
        <v>5981</v>
      </c>
      <c r="H969">
        <v>19860213</v>
      </c>
      <c r="I969" t="s">
        <v>4108</v>
      </c>
      <c r="J969" s="2" t="str">
        <f t="shared" si="165"/>
        <v>Text</v>
      </c>
      <c r="K969" t="s">
        <v>4109</v>
      </c>
      <c r="L969" s="2" t="str">
        <f t="shared" si="166"/>
        <v>Photos</v>
      </c>
      <c r="M969">
        <v>38.787421000000002</v>
      </c>
      <c r="N969">
        <v>-76.222723000000002</v>
      </c>
      <c r="O969" t="str">
        <f t="shared" si="168"/>
        <v xml:space="preserve">[968, 968, </v>
      </c>
      <c r="P969" s="1" t="str">
        <f t="shared" si="169"/>
        <v>86000258,</v>
      </c>
      <c r="Q969" s="1" t="str">
        <f t="shared" si="170"/>
        <v>86000258,</v>
      </c>
      <c r="R969" t="s">
        <v>5108</v>
      </c>
      <c r="S969" t="str">
        <f t="shared" si="171"/>
        <v>EDNA E. LOCKWOOD (Chesapeake Bay bugeye)</v>
      </c>
      <c r="T969" t="s">
        <v>5112</v>
      </c>
      <c r="U969" s="1" t="s">
        <v>5112</v>
      </c>
      <c r="V969" t="str">
        <f t="shared" si="172"/>
        <v>Navy Pt., foot of Mill St., St. Michaels, MARYLAND</v>
      </c>
      <c r="W969" s="4" t="s">
        <v>5112</v>
      </c>
      <c r="X969">
        <f t="shared" si="173"/>
        <v>38.787421000000002</v>
      </c>
      <c r="Y969" t="s">
        <v>5112</v>
      </c>
      <c r="Z969">
        <f t="shared" si="174"/>
        <v>-76.222723000000002</v>
      </c>
      <c r="AA969" t="s">
        <v>11758</v>
      </c>
      <c r="AB969" s="5" t="str">
        <f t="shared" si="175"/>
        <v xml:space="preserve">[968, 968, 86000258,86000258,"EDNA E. LOCKWOOD (Chesapeake Bay bugeye)", "", "Navy Pt., foot of Mill St., St. Michaels, MARYLAND", "38.787421", "-76.222723" ,[null, "", "", null, false], null], </v>
      </c>
    </row>
    <row r="970" spans="1:28">
      <c r="A970">
        <f t="shared" si="167"/>
        <v>969</v>
      </c>
      <c r="B970" s="1">
        <v>85001089</v>
      </c>
      <c r="C970" t="s">
        <v>8735</v>
      </c>
      <c r="D970" t="s">
        <v>11466</v>
      </c>
      <c r="E970" s="3" t="s">
        <v>7941</v>
      </c>
      <c r="F970" s="3" t="s">
        <v>9723</v>
      </c>
      <c r="G970" t="s">
        <v>5982</v>
      </c>
      <c r="H970">
        <v>19850516</v>
      </c>
      <c r="I970" t="s">
        <v>4104</v>
      </c>
      <c r="J970" s="2" t="str">
        <f t="shared" si="165"/>
        <v>Text</v>
      </c>
      <c r="K970" t="s">
        <v>4105</v>
      </c>
      <c r="L970" s="2" t="str">
        <f t="shared" si="166"/>
        <v>Photos</v>
      </c>
      <c r="M970">
        <v>38.713777</v>
      </c>
      <c r="N970">
        <v>-76.334129000000004</v>
      </c>
      <c r="O970" t="str">
        <f t="shared" si="168"/>
        <v xml:space="preserve">[969, 969, </v>
      </c>
      <c r="P970" s="1" t="str">
        <f t="shared" si="169"/>
        <v>85001089,</v>
      </c>
      <c r="Q970" s="1" t="str">
        <f t="shared" si="170"/>
        <v>85001089,</v>
      </c>
      <c r="R970" t="s">
        <v>5108</v>
      </c>
      <c r="S970" t="str">
        <f t="shared" si="171"/>
        <v>HILDA M. WILLING</v>
      </c>
      <c r="T970" t="s">
        <v>5112</v>
      </c>
      <c r="U970" s="1" t="s">
        <v>5112</v>
      </c>
      <c r="V970" t="str">
        <f t="shared" si="172"/>
        <v>Gibsontown Rd., Tilghman, MARYLAND</v>
      </c>
      <c r="W970" s="4" t="s">
        <v>5112</v>
      </c>
      <c r="X970">
        <f t="shared" si="173"/>
        <v>38.713777</v>
      </c>
      <c r="Y970" t="s">
        <v>5112</v>
      </c>
      <c r="Z970">
        <f t="shared" si="174"/>
        <v>-76.334129000000004</v>
      </c>
      <c r="AA970" t="s">
        <v>11758</v>
      </c>
      <c r="AB970" s="5" t="str">
        <f t="shared" si="175"/>
        <v xml:space="preserve">[969, 969, 85001089,85001089,"HILDA M. WILLING", "", "Gibsontown Rd., Tilghman, MARYLAND", "38.713777", "-76.334129" ,[null, "", "", null, false], null], </v>
      </c>
    </row>
    <row r="971" spans="1:28">
      <c r="A971">
        <f t="shared" si="167"/>
        <v>970</v>
      </c>
      <c r="B971" s="1">
        <v>94001192</v>
      </c>
      <c r="C971" t="s">
        <v>8735</v>
      </c>
      <c r="D971" t="s">
        <v>11466</v>
      </c>
      <c r="E971" s="3" t="s">
        <v>7942</v>
      </c>
      <c r="F971" s="3" t="s">
        <v>9724</v>
      </c>
      <c r="G971" t="s">
        <v>5983</v>
      </c>
      <c r="H971">
        <v>19940419</v>
      </c>
      <c r="I971" t="s">
        <v>4068</v>
      </c>
      <c r="J971" s="2" t="str">
        <f t="shared" si="165"/>
        <v>Text</v>
      </c>
      <c r="K971" t="s">
        <v>4069</v>
      </c>
      <c r="L971" s="2" t="str">
        <f t="shared" si="166"/>
        <v>Photos</v>
      </c>
      <c r="M971">
        <v>38.713250000000002</v>
      </c>
      <c r="N971">
        <v>-76.334491999999997</v>
      </c>
      <c r="O971" t="str">
        <f t="shared" si="168"/>
        <v xml:space="preserve">[970, 970, </v>
      </c>
      <c r="P971" s="1" t="str">
        <f t="shared" si="169"/>
        <v>94001192,</v>
      </c>
      <c r="Q971" s="1" t="str">
        <f t="shared" si="170"/>
        <v>94001192,</v>
      </c>
      <c r="R971" t="s">
        <v>5108</v>
      </c>
      <c r="S971" t="str">
        <f t="shared" si="171"/>
        <v>KATHRYN (Chesapeake Skipjack)</v>
      </c>
      <c r="T971" t="s">
        <v>5112</v>
      </c>
      <c r="U971" s="1" t="s">
        <v>5112</v>
      </c>
      <c r="V971" t="str">
        <f t="shared" si="172"/>
        <v>Dogwood Harbor, Tilghman Island, MARYLAND</v>
      </c>
      <c r="W971" s="4" t="s">
        <v>5112</v>
      </c>
      <c r="X971">
        <f t="shared" si="173"/>
        <v>38.713250000000002</v>
      </c>
      <c r="Y971" t="s">
        <v>5112</v>
      </c>
      <c r="Z971">
        <f t="shared" si="174"/>
        <v>-76.334491999999997</v>
      </c>
      <c r="AA971" t="s">
        <v>11758</v>
      </c>
      <c r="AB971" s="5" t="str">
        <f t="shared" si="175"/>
        <v xml:space="preserve">[970, 970, 94001192,94001192,"KATHRYN (Chesapeake Skipjack)", "", "Dogwood Harbor, Tilghman Island, MARYLAND", "38.71325", "-76.334492" ,[null, "", "", null, false], null], </v>
      </c>
    </row>
    <row r="972" spans="1:28">
      <c r="A972">
        <f t="shared" si="167"/>
        <v>971</v>
      </c>
      <c r="B972" s="1">
        <v>85001095</v>
      </c>
      <c r="C972" t="s">
        <v>8735</v>
      </c>
      <c r="D972" t="s">
        <v>11466</v>
      </c>
      <c r="E972" s="3" t="s">
        <v>7941</v>
      </c>
      <c r="F972" s="3" t="s">
        <v>9725</v>
      </c>
      <c r="G972" t="s">
        <v>5982</v>
      </c>
      <c r="H972">
        <v>19850516</v>
      </c>
      <c r="I972" t="s">
        <v>4605</v>
      </c>
      <c r="J972" s="2" t="str">
        <f t="shared" si="165"/>
        <v>Text</v>
      </c>
      <c r="K972" t="s">
        <v>4606</v>
      </c>
      <c r="L972" s="2" t="str">
        <f t="shared" si="166"/>
        <v>Photos</v>
      </c>
      <c r="M972">
        <v>38.713777</v>
      </c>
      <c r="N972">
        <v>-76.334129000000004</v>
      </c>
      <c r="O972" t="str">
        <f t="shared" si="168"/>
        <v xml:space="preserve">[971, 971, </v>
      </c>
      <c r="P972" s="1" t="str">
        <f t="shared" si="169"/>
        <v>85001095,</v>
      </c>
      <c r="Q972" s="1" t="str">
        <f t="shared" si="170"/>
        <v>85001095,</v>
      </c>
      <c r="R972" t="s">
        <v>5108</v>
      </c>
      <c r="S972" t="str">
        <f t="shared" si="171"/>
        <v>REBECCA T. RUARK</v>
      </c>
      <c r="T972" t="s">
        <v>5112</v>
      </c>
      <c r="U972" s="1" t="s">
        <v>5112</v>
      </c>
      <c r="V972" t="str">
        <f t="shared" si="172"/>
        <v>Gibsontown Rd., Tilghman, MARYLAND</v>
      </c>
      <c r="W972" s="4" t="s">
        <v>5112</v>
      </c>
      <c r="X972">
        <f t="shared" si="173"/>
        <v>38.713777</v>
      </c>
      <c r="Y972" t="s">
        <v>5112</v>
      </c>
      <c r="Z972">
        <f t="shared" si="174"/>
        <v>-76.334129000000004</v>
      </c>
      <c r="AA972" t="s">
        <v>11758</v>
      </c>
      <c r="AB972" s="5" t="str">
        <f t="shared" si="175"/>
        <v xml:space="preserve">[971, 971, 85001095,85001095,"REBECCA T. RUARK", "", "Gibsontown Rd., Tilghman, MARYLAND", "38.713777", "-76.334129" ,[null, "", "", null, false], null], </v>
      </c>
    </row>
    <row r="973" spans="1:28">
      <c r="A973">
        <f t="shared" si="167"/>
        <v>972</v>
      </c>
      <c r="B973" s="1">
        <v>70000264</v>
      </c>
      <c r="C973" t="s">
        <v>8735</v>
      </c>
      <c r="D973" t="s">
        <v>11466</v>
      </c>
      <c r="E973" s="3" t="s">
        <v>7636</v>
      </c>
      <c r="F973" s="3" t="s">
        <v>9726</v>
      </c>
      <c r="G973" t="s">
        <v>5984</v>
      </c>
      <c r="H973">
        <v>19700415</v>
      </c>
      <c r="I973" t="s">
        <v>2251</v>
      </c>
      <c r="J973" s="2" t="str">
        <f t="shared" si="165"/>
        <v>Text</v>
      </c>
      <c r="K973" t="s">
        <v>2252</v>
      </c>
      <c r="L973" s="2" t="str">
        <f t="shared" si="166"/>
        <v>Photos</v>
      </c>
      <c r="M973">
        <v>38.774282999999997</v>
      </c>
      <c r="N973">
        <v>-76.076329999999999</v>
      </c>
      <c r="O973" t="str">
        <f t="shared" si="168"/>
        <v xml:space="preserve">[972, 972, </v>
      </c>
      <c r="P973" s="1" t="str">
        <f t="shared" si="169"/>
        <v>70000264,</v>
      </c>
      <c r="Q973" s="1" t="str">
        <f t="shared" si="170"/>
        <v>70000264,</v>
      </c>
      <c r="R973" t="s">
        <v>5108</v>
      </c>
      <c r="S973" t="str">
        <f t="shared" si="171"/>
        <v>Wye House</v>
      </c>
      <c r="T973" t="s">
        <v>5112</v>
      </c>
      <c r="U973" s="1" t="s">
        <v>5112</v>
      </c>
      <c r="V973" t="str">
        <f t="shared" si="172"/>
        <v>7 mi. NW of Easton on Miles Neck River, Easton, MARYLAND</v>
      </c>
      <c r="W973" s="4" t="s">
        <v>5112</v>
      </c>
      <c r="X973">
        <f t="shared" si="173"/>
        <v>38.774282999999997</v>
      </c>
      <c r="Y973" t="s">
        <v>5112</v>
      </c>
      <c r="Z973">
        <f t="shared" si="174"/>
        <v>-76.076329999999999</v>
      </c>
      <c r="AA973" t="s">
        <v>11758</v>
      </c>
      <c r="AB973" s="5" t="str">
        <f t="shared" si="175"/>
        <v xml:space="preserve">[972, 972, 70000264,70000264,"Wye House", "", "7 mi. NW of Easton on Miles Neck River, Easton, MARYLAND", "38.774283", "-76.07633" ,[null, "", "", null, false], null], </v>
      </c>
    </row>
    <row r="974" spans="1:28">
      <c r="A974">
        <f t="shared" si="167"/>
        <v>973</v>
      </c>
      <c r="B974" s="1">
        <v>73000939</v>
      </c>
      <c r="C974" t="s">
        <v>8735</v>
      </c>
      <c r="D974" t="s">
        <v>7520</v>
      </c>
      <c r="E974" s="3" t="s">
        <v>7943</v>
      </c>
      <c r="F974" s="3" t="s">
        <v>9727</v>
      </c>
      <c r="G974" t="s">
        <v>5985</v>
      </c>
      <c r="H974">
        <v>19731107</v>
      </c>
      <c r="I974" t="s">
        <v>951</v>
      </c>
      <c r="J974" s="2" t="str">
        <f t="shared" si="165"/>
        <v>Text</v>
      </c>
      <c r="K974" t="s">
        <v>952</v>
      </c>
      <c r="L974" s="2" t="str">
        <f t="shared" si="166"/>
        <v>Photos</v>
      </c>
      <c r="M974">
        <v>39.623513000000003</v>
      </c>
      <c r="N974">
        <v>-78.015979999999999</v>
      </c>
      <c r="O974" t="str">
        <f t="shared" si="168"/>
        <v xml:space="preserve">[973, 973, </v>
      </c>
      <c r="P974" s="1" t="str">
        <f t="shared" si="169"/>
        <v>73000939,</v>
      </c>
      <c r="Q974" s="1" t="str">
        <f t="shared" si="170"/>
        <v>73000939,</v>
      </c>
      <c r="R974" t="s">
        <v>5108</v>
      </c>
      <c r="S974" t="str">
        <f t="shared" si="171"/>
        <v>Fort Frederick State Park</v>
      </c>
      <c r="T974" t="s">
        <v>5112</v>
      </c>
      <c r="U974" s="1" t="s">
        <v>5112</v>
      </c>
      <c r="V974" t="str">
        <f t="shared" si="172"/>
        <v>SE of Big Pool near jct. of MD 56 and 44, Big Pool, MARYLAND</v>
      </c>
      <c r="W974" s="4" t="s">
        <v>5112</v>
      </c>
      <c r="X974">
        <f t="shared" si="173"/>
        <v>39.623513000000003</v>
      </c>
      <c r="Y974" t="s">
        <v>5112</v>
      </c>
      <c r="Z974">
        <f t="shared" si="174"/>
        <v>-78.015979999999999</v>
      </c>
      <c r="AA974" t="s">
        <v>11758</v>
      </c>
      <c r="AB974" s="5" t="str">
        <f t="shared" si="175"/>
        <v xml:space="preserve">[973, 973, 73000939,73000939,"Fort Frederick State Park", "", "SE of Big Pool near jct. of MD 56 and 44, Big Pool, MARYLAND", "39.623513", "-78.01598" ,[null, "", "", null, false], null], </v>
      </c>
    </row>
    <row r="975" spans="1:28">
      <c r="A975">
        <f t="shared" si="167"/>
        <v>974</v>
      </c>
      <c r="B975" s="1">
        <v>73000941</v>
      </c>
      <c r="C975" t="s">
        <v>8735</v>
      </c>
      <c r="D975" t="s">
        <v>7520</v>
      </c>
      <c r="E975" s="3" t="s">
        <v>7944</v>
      </c>
      <c r="F975" s="3" t="s">
        <v>9728</v>
      </c>
      <c r="G975" t="s">
        <v>5986</v>
      </c>
      <c r="H975">
        <v>19731107</v>
      </c>
      <c r="I975" t="s">
        <v>955</v>
      </c>
      <c r="J975" s="2" t="str">
        <f t="shared" si="165"/>
        <v>Text</v>
      </c>
      <c r="K975" t="s">
        <v>956</v>
      </c>
      <c r="L975" s="2" t="str">
        <f t="shared" si="166"/>
        <v>Photos</v>
      </c>
      <c r="M975">
        <v>39.045755</v>
      </c>
      <c r="N975">
        <v>-76.641271000000003</v>
      </c>
      <c r="O975" t="str">
        <f t="shared" si="168"/>
        <v xml:space="preserve">[974, 974, </v>
      </c>
      <c r="P975" s="1" t="str">
        <f t="shared" si="169"/>
        <v>73000941,</v>
      </c>
      <c r="Q975" s="1" t="str">
        <f t="shared" si="170"/>
        <v>73000941,</v>
      </c>
      <c r="R975" t="s">
        <v>5108</v>
      </c>
      <c r="S975" t="str">
        <f t="shared" si="171"/>
        <v>John Brown's Headquarters</v>
      </c>
      <c r="T975" t="s">
        <v>5112</v>
      </c>
      <c r="U975" s="1" t="s">
        <v>5112</v>
      </c>
      <c r="V975" t="str">
        <f t="shared" si="172"/>
        <v>Chestnut Grove Rd., Samples Manor, MARYLAND</v>
      </c>
      <c r="W975" s="4" t="s">
        <v>5112</v>
      </c>
      <c r="X975">
        <f t="shared" si="173"/>
        <v>39.045755</v>
      </c>
      <c r="Y975" t="s">
        <v>5112</v>
      </c>
      <c r="Z975">
        <f t="shared" si="174"/>
        <v>-76.641271000000003</v>
      </c>
      <c r="AA975" t="s">
        <v>11758</v>
      </c>
      <c r="AB975" s="5" t="str">
        <f t="shared" si="175"/>
        <v xml:space="preserve">[974, 974, 73000941,73000941,"John Brown's Headquarters", "", "Chestnut Grove Rd., Samples Manor, MARYLAND", "39.045755", "-76.641271" ,[null, "", "", null, false], null], </v>
      </c>
    </row>
    <row r="976" spans="1:28">
      <c r="A976">
        <f t="shared" si="167"/>
        <v>975</v>
      </c>
      <c r="B976" s="1">
        <v>72000148</v>
      </c>
      <c r="C976" t="s">
        <v>8736</v>
      </c>
      <c r="D976" t="s">
        <v>11467</v>
      </c>
      <c r="E976" s="3" t="s">
        <v>7945</v>
      </c>
      <c r="F976" s="3" t="s">
        <v>9729</v>
      </c>
      <c r="G976" t="s">
        <v>5987</v>
      </c>
      <c r="H976">
        <v>19721128</v>
      </c>
      <c r="I976" t="s">
        <v>44</v>
      </c>
      <c r="J976" s="2" t="str">
        <f t="shared" si="165"/>
        <v>Text</v>
      </c>
      <c r="K976" t="s">
        <v>45</v>
      </c>
      <c r="L976" s="2" t="str">
        <f t="shared" si="166"/>
        <v>Photos</v>
      </c>
      <c r="M976">
        <v>41.682090000000002</v>
      </c>
      <c r="N976">
        <v>-69.959766000000002</v>
      </c>
      <c r="O976" t="str">
        <f t="shared" si="168"/>
        <v xml:space="preserve">[975, 975, </v>
      </c>
      <c r="P976" s="1" t="str">
        <f t="shared" si="169"/>
        <v>72000148,</v>
      </c>
      <c r="Q976" s="1" t="str">
        <f t="shared" si="170"/>
        <v>72000148,</v>
      </c>
      <c r="R976" t="s">
        <v>5108</v>
      </c>
      <c r="S976" t="str">
        <f t="shared" si="171"/>
        <v>Brandeis, Louis, House</v>
      </c>
      <c r="T976" t="s">
        <v>5112</v>
      </c>
      <c r="U976" s="1" t="s">
        <v>5112</v>
      </c>
      <c r="V976" t="str">
        <f t="shared" si="172"/>
        <v>Neck Lane, off Cedar St., 8 mi. SW of Stage Harbor Rd. intersection, Chatham, MASSACHUSETTS</v>
      </c>
      <c r="W976" s="4" t="s">
        <v>5112</v>
      </c>
      <c r="X976">
        <f t="shared" si="173"/>
        <v>41.682090000000002</v>
      </c>
      <c r="Y976" t="s">
        <v>5112</v>
      </c>
      <c r="Z976">
        <f t="shared" si="174"/>
        <v>-69.959766000000002</v>
      </c>
      <c r="AA976" t="s">
        <v>11758</v>
      </c>
      <c r="AB976" s="5" t="str">
        <f t="shared" si="175"/>
        <v xml:space="preserve">[975, 975, 72000148,72000148,"Brandeis, Louis, House", "", "Neck Lane, off Cedar St., 8 mi. SW of Stage Harbor Rd. intersection, Chatham, MASSACHUSETTS", "41.68209", "-69.959766" ,[null, "", "", null, false], null], </v>
      </c>
    </row>
    <row r="977" spans="1:28">
      <c r="A977">
        <f t="shared" si="167"/>
        <v>976</v>
      </c>
      <c r="B977" s="1">
        <v>72001302</v>
      </c>
      <c r="C977" t="s">
        <v>8736</v>
      </c>
      <c r="D977" t="s">
        <v>11467</v>
      </c>
      <c r="E977" s="3" t="s">
        <v>7946</v>
      </c>
      <c r="F977" s="3" t="s">
        <v>9730</v>
      </c>
      <c r="G977" t="s">
        <v>5988</v>
      </c>
      <c r="H977">
        <v>19721128</v>
      </c>
      <c r="I977" t="s">
        <v>202</v>
      </c>
      <c r="J977" s="2" t="str">
        <f t="shared" si="165"/>
        <v>Text</v>
      </c>
      <c r="K977" t="s">
        <v>203</v>
      </c>
      <c r="L977" s="2" t="str">
        <f t="shared" si="166"/>
        <v>Photos</v>
      </c>
      <c r="M977">
        <v>41.632103999999998</v>
      </c>
      <c r="N977">
        <v>-70.302932999999996</v>
      </c>
      <c r="O977" t="str">
        <f t="shared" si="168"/>
        <v xml:space="preserve">[976, 976, </v>
      </c>
      <c r="P977" s="1" t="str">
        <f t="shared" si="169"/>
        <v>72001302,</v>
      </c>
      <c r="Q977" s="1" t="str">
        <f t="shared" si="170"/>
        <v>72001302,</v>
      </c>
      <c r="R977" t="s">
        <v>5108</v>
      </c>
      <c r="S977" t="str">
        <f t="shared" si="171"/>
        <v>Kennedy Compound</v>
      </c>
      <c r="T977" t="s">
        <v>5112</v>
      </c>
      <c r="U977" s="1" t="s">
        <v>5112</v>
      </c>
      <c r="V977" t="str">
        <f t="shared" si="172"/>
        <v>Irving and Marchant Aves., Hyannis Port, MASSACHUSETTS</v>
      </c>
      <c r="W977" s="4" t="s">
        <v>5112</v>
      </c>
      <c r="X977">
        <f t="shared" si="173"/>
        <v>41.632103999999998</v>
      </c>
      <c r="Y977" t="s">
        <v>5112</v>
      </c>
      <c r="Z977">
        <f t="shared" si="174"/>
        <v>-70.302932999999996</v>
      </c>
      <c r="AA977" t="s">
        <v>11758</v>
      </c>
      <c r="AB977" s="5" t="str">
        <f t="shared" si="175"/>
        <v xml:space="preserve">[976, 976, 72001302,72001302,"Kennedy Compound", "", "Irving and Marchant Aves., Hyannis Port, MASSACHUSETTS", "41.632104", "-70.302933" ,[null, "", "", null, false], null], </v>
      </c>
    </row>
    <row r="978" spans="1:28">
      <c r="A978">
        <f t="shared" si="167"/>
        <v>977</v>
      </c>
      <c r="B978" s="1">
        <v>93000607</v>
      </c>
      <c r="C978" t="s">
        <v>8736</v>
      </c>
      <c r="D978" t="s">
        <v>11467</v>
      </c>
      <c r="E978" s="3" t="s">
        <v>7947</v>
      </c>
      <c r="F978" s="3" t="s">
        <v>9731</v>
      </c>
      <c r="G978" t="s">
        <v>5114</v>
      </c>
      <c r="H978">
        <v>19930419</v>
      </c>
      <c r="I978" t="s">
        <v>3710</v>
      </c>
      <c r="J978" s="2" t="str">
        <f t="shared" si="165"/>
        <v>Text</v>
      </c>
      <c r="K978" t="s">
        <v>3711</v>
      </c>
      <c r="L978" s="2" t="str">
        <f t="shared" si="166"/>
        <v>Photos</v>
      </c>
      <c r="M978">
        <v>41.829962999999999</v>
      </c>
      <c r="N978">
        <v>-69.974035999999998</v>
      </c>
      <c r="O978" t="str">
        <f t="shared" si="168"/>
        <v xml:space="preserve">[977, 977, </v>
      </c>
      <c r="P978" s="1" t="str">
        <f t="shared" si="169"/>
        <v>93000607,</v>
      </c>
      <c r="Q978" s="1" t="str">
        <f t="shared" si="170"/>
        <v>93000607,</v>
      </c>
      <c r="R978" t="s">
        <v>5108</v>
      </c>
      <c r="S978" t="str">
        <f t="shared" si="171"/>
        <v>Nauset Archeological District</v>
      </c>
      <c r="T978" t="s">
        <v>5112</v>
      </c>
      <c r="U978" s="1" t="s">
        <v>5112</v>
      </c>
      <c r="V978" t="str">
        <f t="shared" si="172"/>
        <v>Address Restricted, Eastham, MASSACHUSETTS</v>
      </c>
      <c r="W978" s="4" t="s">
        <v>5112</v>
      </c>
      <c r="X978">
        <f t="shared" si="173"/>
        <v>41.829962999999999</v>
      </c>
      <c r="Y978" t="s">
        <v>5112</v>
      </c>
      <c r="Z978">
        <f t="shared" si="174"/>
        <v>-69.974035999999998</v>
      </c>
      <c r="AA978" t="s">
        <v>11758</v>
      </c>
      <c r="AB978" s="5" t="str">
        <f t="shared" si="175"/>
        <v xml:space="preserve">[977, 977, 93000607,93000607,"Nauset Archeological District", "", "Address Restricted, Eastham, MASSACHUSETTS", "41.829963", "-69.974036" ,[null, "", "", null, false], null], </v>
      </c>
    </row>
    <row r="979" spans="1:28">
      <c r="A979">
        <f t="shared" si="167"/>
        <v>978</v>
      </c>
      <c r="B979" s="1">
        <v>66000652</v>
      </c>
      <c r="C979" t="s">
        <v>8736</v>
      </c>
      <c r="D979" t="s">
        <v>11468</v>
      </c>
      <c r="E979" s="3" t="s">
        <v>7948</v>
      </c>
      <c r="F979" s="3" t="s">
        <v>9732</v>
      </c>
      <c r="G979" t="s">
        <v>5989</v>
      </c>
      <c r="H979">
        <v>19661015</v>
      </c>
      <c r="I979" t="s">
        <v>100</v>
      </c>
      <c r="J979" s="2" t="str">
        <f t="shared" si="165"/>
        <v>Text</v>
      </c>
      <c r="K979" t="s">
        <v>101</v>
      </c>
      <c r="L979" s="2" t="str">
        <f t="shared" si="166"/>
        <v>Photos</v>
      </c>
      <c r="M979">
        <v>42.287587000000002</v>
      </c>
      <c r="N979">
        <v>-73.320385999999999</v>
      </c>
      <c r="O979" t="str">
        <f t="shared" si="168"/>
        <v xml:space="preserve">[978, 978, </v>
      </c>
      <c r="P979" s="1" t="str">
        <f t="shared" si="169"/>
        <v>66000652,</v>
      </c>
      <c r="Q979" s="1" t="str">
        <f t="shared" si="170"/>
        <v>66000652,</v>
      </c>
      <c r="R979" t="s">
        <v>5108</v>
      </c>
      <c r="S979" t="str">
        <f t="shared" si="171"/>
        <v>Chesterwood</v>
      </c>
      <c r="T979" t="s">
        <v>5112</v>
      </c>
      <c r="U979" s="1" t="s">
        <v>5112</v>
      </c>
      <c r="V979" t="str">
        <f t="shared" si="172"/>
        <v>2 mi. W of Stockbridge, Stockbridge, MASSACHUSETTS</v>
      </c>
      <c r="W979" s="4" t="s">
        <v>5112</v>
      </c>
      <c r="X979">
        <f t="shared" si="173"/>
        <v>42.287587000000002</v>
      </c>
      <c r="Y979" t="s">
        <v>5112</v>
      </c>
      <c r="Z979">
        <f t="shared" si="174"/>
        <v>-73.320385999999999</v>
      </c>
      <c r="AA979" t="s">
        <v>11758</v>
      </c>
      <c r="AB979" s="5" t="str">
        <f t="shared" si="175"/>
        <v xml:space="preserve">[978, 978, 66000652,66000652,"Chesterwood", "", "2 mi. W of Stockbridge, Stockbridge, MASSACHUSETTS", "42.287587", "-73.320386" ,[null, "", "", null, false], null], </v>
      </c>
    </row>
    <row r="980" spans="1:28">
      <c r="A980">
        <f t="shared" si="167"/>
        <v>979</v>
      </c>
      <c r="B980" s="1">
        <v>83004376</v>
      </c>
      <c r="C980" t="s">
        <v>8736</v>
      </c>
      <c r="D980" t="s">
        <v>11468</v>
      </c>
      <c r="E980" s="3" t="s">
        <v>7949</v>
      </c>
      <c r="F980" s="3" t="s">
        <v>9733</v>
      </c>
      <c r="G980" t="s">
        <v>5990</v>
      </c>
      <c r="H980">
        <v>19830701</v>
      </c>
      <c r="I980" t="s">
        <v>50</v>
      </c>
      <c r="J980" s="2" t="str">
        <f t="shared" si="165"/>
        <v>Text</v>
      </c>
      <c r="K980" t="s">
        <v>51</v>
      </c>
      <c r="L980" s="2" t="str">
        <f t="shared" si="166"/>
        <v>Photos</v>
      </c>
      <c r="M980">
        <v>42.472769999999997</v>
      </c>
      <c r="N980">
        <v>-73.183147000000005</v>
      </c>
      <c r="O980" t="str">
        <f t="shared" si="168"/>
        <v xml:space="preserve">[979, 979, </v>
      </c>
      <c r="P980" s="1" t="str">
        <f t="shared" si="169"/>
        <v>83004376,</v>
      </c>
      <c r="Q980" s="1" t="str">
        <f t="shared" si="170"/>
        <v>83004376,</v>
      </c>
      <c r="R980" t="s">
        <v>5108</v>
      </c>
      <c r="S980" t="str">
        <f t="shared" si="171"/>
        <v>Crane and Company Old Stone Mill Rag Room</v>
      </c>
      <c r="T980" t="s">
        <v>5112</v>
      </c>
      <c r="U980" s="1" t="s">
        <v>5112</v>
      </c>
      <c r="V980" t="str">
        <f t="shared" si="172"/>
        <v>Off Main St., Dalton, MASSACHUSETTS</v>
      </c>
      <c r="W980" s="4" t="s">
        <v>5112</v>
      </c>
      <c r="X980">
        <f t="shared" si="173"/>
        <v>42.472769999999997</v>
      </c>
      <c r="Y980" t="s">
        <v>5112</v>
      </c>
      <c r="Z980">
        <f t="shared" si="174"/>
        <v>-73.183147000000005</v>
      </c>
      <c r="AA980" t="s">
        <v>11758</v>
      </c>
      <c r="AB980" s="5" t="str">
        <f t="shared" si="175"/>
        <v xml:space="preserve">[979, 979, 83004376,83004376,"Crane and Company Old Stone Mill Rag Room", "", "Off Main St., Dalton, MASSACHUSETTS", "42.47277", "-73.183147" ,[null, "", "", null, false], null], </v>
      </c>
    </row>
    <row r="981" spans="1:28">
      <c r="A981">
        <f t="shared" si="167"/>
        <v>980</v>
      </c>
      <c r="B981" s="1">
        <v>76000947</v>
      </c>
      <c r="C981" t="s">
        <v>8736</v>
      </c>
      <c r="D981" t="s">
        <v>11468</v>
      </c>
      <c r="E981" s="3" t="s">
        <v>7950</v>
      </c>
      <c r="F981" s="3" t="s">
        <v>9734</v>
      </c>
      <c r="G981" t="s">
        <v>5991</v>
      </c>
      <c r="H981">
        <v>19760511</v>
      </c>
      <c r="I981" t="s">
        <v>132</v>
      </c>
      <c r="J981" s="2" t="str">
        <f t="shared" si="165"/>
        <v>Text</v>
      </c>
      <c r="K981" t="s">
        <v>133</v>
      </c>
      <c r="L981" s="2" t="str">
        <f t="shared" si="166"/>
        <v>Photos</v>
      </c>
      <c r="M981">
        <v>42.188789999999997</v>
      </c>
      <c r="N981">
        <v>-73.322991999999999</v>
      </c>
      <c r="O981" t="str">
        <f t="shared" si="168"/>
        <v xml:space="preserve">[980, 980, </v>
      </c>
      <c r="P981" s="1" t="str">
        <f t="shared" si="169"/>
        <v>76000947,</v>
      </c>
      <c r="Q981" s="1" t="str">
        <f t="shared" si="170"/>
        <v>76000947,</v>
      </c>
      <c r="R981" t="s">
        <v>5108</v>
      </c>
      <c r="S981" t="str">
        <f t="shared" si="171"/>
        <v>Du Bois, William E.B., Boyhood Homesite</v>
      </c>
      <c r="T981" t="s">
        <v>5112</v>
      </c>
      <c r="U981" s="1" t="s">
        <v>5112</v>
      </c>
      <c r="V981" t="str">
        <f t="shared" si="172"/>
        <v>MA 23, Great Barrington, MASSACHUSETTS</v>
      </c>
      <c r="W981" s="4" t="s">
        <v>5112</v>
      </c>
      <c r="X981">
        <f t="shared" si="173"/>
        <v>42.188789999999997</v>
      </c>
      <c r="Y981" t="s">
        <v>5112</v>
      </c>
      <c r="Z981">
        <f t="shared" si="174"/>
        <v>-73.322991999999999</v>
      </c>
      <c r="AA981" t="s">
        <v>11758</v>
      </c>
      <c r="AB981" s="5" t="str">
        <f t="shared" si="175"/>
        <v xml:space="preserve">[980, 980, 76000947,76000947,"Du Bois, William E.B., Boyhood Homesite", "", "MA 23, Great Barrington, MASSACHUSETTS", "42.18879", "-73.322992" ,[null, "", "", null, false], null], </v>
      </c>
    </row>
    <row r="982" spans="1:28">
      <c r="A982">
        <f t="shared" si="167"/>
        <v>981</v>
      </c>
      <c r="B982" s="1">
        <v>68000037</v>
      </c>
      <c r="C982" t="s">
        <v>8736</v>
      </c>
      <c r="D982" t="s">
        <v>11468</v>
      </c>
      <c r="E982" s="3" t="s">
        <v>7951</v>
      </c>
      <c r="F982" s="3" t="s">
        <v>9735</v>
      </c>
      <c r="G982" t="s">
        <v>5992</v>
      </c>
      <c r="H982">
        <v>19681124</v>
      </c>
      <c r="I982" t="s">
        <v>3148</v>
      </c>
      <c r="J982" s="2" t="str">
        <f t="shared" si="165"/>
        <v>Text</v>
      </c>
      <c r="K982" t="s">
        <v>3149</v>
      </c>
      <c r="L982" s="2" t="str">
        <f t="shared" si="166"/>
        <v>Photos</v>
      </c>
      <c r="M982">
        <v>42.660183000000004</v>
      </c>
      <c r="N982">
        <v>-73.242554999999996</v>
      </c>
      <c r="O982" t="str">
        <f t="shared" si="168"/>
        <v xml:space="preserve">[981, 981, </v>
      </c>
      <c r="P982" s="1" t="str">
        <f t="shared" si="169"/>
        <v>68000037,</v>
      </c>
      <c r="Q982" s="1" t="str">
        <f t="shared" si="170"/>
        <v>68000037,</v>
      </c>
      <c r="R982" t="s">
        <v>5108</v>
      </c>
      <c r="S982" t="str">
        <f t="shared" si="171"/>
        <v>Hancock Shaker Village</v>
      </c>
      <c r="T982" t="s">
        <v>5112</v>
      </c>
      <c r="U982" s="1" t="s">
        <v>5112</v>
      </c>
      <c r="V982" t="str">
        <f t="shared" si="172"/>
        <v>5 mi. S of Pittsfield on U.S. 20, Hancock Tpke., Hancock, MASSACHUSETTS</v>
      </c>
      <c r="W982" s="4" t="s">
        <v>5112</v>
      </c>
      <c r="X982">
        <f t="shared" si="173"/>
        <v>42.660183000000004</v>
      </c>
      <c r="Y982" t="s">
        <v>5112</v>
      </c>
      <c r="Z982">
        <f t="shared" si="174"/>
        <v>-73.242554999999996</v>
      </c>
      <c r="AA982" t="s">
        <v>11758</v>
      </c>
      <c r="AB982" s="5" t="str">
        <f t="shared" si="175"/>
        <v xml:space="preserve">[981, 981, 68000037,68000037,"Hancock Shaker Village", "", "5 mi. S of Pittsfield on U.S. 20, Hancock Tpke., Hancock, MASSACHUSETTS", "42.660183", "-73.242555" ,[null, "", "", null, false], null], </v>
      </c>
    </row>
    <row r="983" spans="1:28">
      <c r="A983">
        <f t="shared" si="167"/>
        <v>982</v>
      </c>
      <c r="B983" s="1">
        <v>3000644</v>
      </c>
      <c r="C983" t="s">
        <v>8736</v>
      </c>
      <c r="D983" t="s">
        <v>11468</v>
      </c>
      <c r="E983" s="3" t="s">
        <v>7952</v>
      </c>
      <c r="F983" s="3" t="s">
        <v>9736</v>
      </c>
      <c r="G983" t="s">
        <v>5993</v>
      </c>
      <c r="H983">
        <v>20030527</v>
      </c>
      <c r="I983" t="s">
        <v>4643</v>
      </c>
      <c r="J983" s="2" t="str">
        <f t="shared" si="165"/>
        <v>Text</v>
      </c>
      <c r="K983" t="s">
        <v>4644</v>
      </c>
      <c r="L983" s="2" t="str">
        <f t="shared" si="166"/>
        <v>Photos</v>
      </c>
      <c r="M983">
        <v>42.269942</v>
      </c>
      <c r="N983">
        <v>-73.123769999999993</v>
      </c>
      <c r="O983" t="str">
        <f t="shared" si="168"/>
        <v xml:space="preserve">[982, 982, </v>
      </c>
      <c r="P983" s="1" t="str">
        <f t="shared" si="169"/>
        <v>3000644,</v>
      </c>
      <c r="Q983" s="1" t="str">
        <f t="shared" si="170"/>
        <v>3000644,</v>
      </c>
      <c r="R983" t="s">
        <v>5108</v>
      </c>
      <c r="S983" t="str">
        <f t="shared" si="171"/>
        <v>Jacob's Pillow Dance Festival</v>
      </c>
      <c r="T983" t="s">
        <v>5112</v>
      </c>
      <c r="U983" s="1" t="s">
        <v>5112</v>
      </c>
      <c r="V983" t="str">
        <f t="shared" si="172"/>
        <v>George Carter Road, Becket, MASSACHUSETTS</v>
      </c>
      <c r="W983" s="4" t="s">
        <v>5112</v>
      </c>
      <c r="X983">
        <f t="shared" si="173"/>
        <v>42.269942</v>
      </c>
      <c r="Y983" t="s">
        <v>5112</v>
      </c>
      <c r="Z983">
        <f t="shared" si="174"/>
        <v>-73.123769999999993</v>
      </c>
      <c r="AA983" t="s">
        <v>11758</v>
      </c>
      <c r="AB983" s="5" t="str">
        <f t="shared" si="175"/>
        <v xml:space="preserve">[982, 982, 3000644,3000644,"Jacob's Pillow Dance Festival", "", "George Carter Road, Becket, MASSACHUSETTS", "42.269942", "-73.12377" ,[null, "", "", null, false], null], </v>
      </c>
    </row>
    <row r="984" spans="1:28">
      <c r="A984">
        <f t="shared" si="167"/>
        <v>983</v>
      </c>
      <c r="B984" s="1">
        <v>66000126</v>
      </c>
      <c r="C984" t="s">
        <v>8736</v>
      </c>
      <c r="D984" t="s">
        <v>11468</v>
      </c>
      <c r="E984" s="3" t="s">
        <v>7953</v>
      </c>
      <c r="F984" s="3" t="s">
        <v>9737</v>
      </c>
      <c r="G984" t="s">
        <v>5994</v>
      </c>
      <c r="H984">
        <v>19661015</v>
      </c>
      <c r="I984" t="s">
        <v>2</v>
      </c>
      <c r="J984" s="2" t="str">
        <f t="shared" si="165"/>
        <v>Text</v>
      </c>
      <c r="K984" t="s">
        <v>3</v>
      </c>
      <c r="L984" s="2" t="str">
        <f t="shared" si="166"/>
        <v>Photos</v>
      </c>
      <c r="M984">
        <v>42.420383999999999</v>
      </c>
      <c r="N984">
        <v>-73.245840999999999</v>
      </c>
      <c r="O984" t="str">
        <f t="shared" si="168"/>
        <v xml:space="preserve">[983, 983, </v>
      </c>
      <c r="P984" s="1" t="str">
        <f t="shared" si="169"/>
        <v>66000126,</v>
      </c>
      <c r="Q984" s="1" t="str">
        <f t="shared" si="170"/>
        <v>66000126,</v>
      </c>
      <c r="R984" t="s">
        <v>5108</v>
      </c>
      <c r="S984" t="str">
        <f t="shared" si="171"/>
        <v>Melville, Herman, House</v>
      </c>
      <c r="T984" t="s">
        <v>5112</v>
      </c>
      <c r="U984" s="1" t="s">
        <v>5112</v>
      </c>
      <c r="V984" t="str">
        <f t="shared" si="172"/>
        <v>Holmes Rd., Pittsfield, MASSACHUSETTS</v>
      </c>
      <c r="W984" s="4" t="s">
        <v>5112</v>
      </c>
      <c r="X984">
        <f t="shared" si="173"/>
        <v>42.420383999999999</v>
      </c>
      <c r="Y984" t="s">
        <v>5112</v>
      </c>
      <c r="Z984">
        <f t="shared" si="174"/>
        <v>-73.245840999999999</v>
      </c>
      <c r="AA984" t="s">
        <v>11758</v>
      </c>
      <c r="AB984" s="5" t="str">
        <f t="shared" si="175"/>
        <v xml:space="preserve">[983, 983, 66000126,66000126,"Melville, Herman, House", "", "Holmes Rd., Pittsfield, MASSACHUSETTS", "42.420384", "-73.245841" ,[null, "", "", null, false], null], </v>
      </c>
    </row>
    <row r="985" spans="1:28">
      <c r="A985">
        <f t="shared" si="167"/>
        <v>984</v>
      </c>
      <c r="B985" s="1">
        <v>68000038</v>
      </c>
      <c r="C985" t="s">
        <v>8736</v>
      </c>
      <c r="D985" t="s">
        <v>11468</v>
      </c>
      <c r="E985" s="3" t="s">
        <v>7948</v>
      </c>
      <c r="F985" s="3" t="s">
        <v>9738</v>
      </c>
      <c r="G985" t="s">
        <v>5212</v>
      </c>
      <c r="H985">
        <v>19681124</v>
      </c>
      <c r="I985" t="s">
        <v>4182</v>
      </c>
      <c r="J985" s="2" t="str">
        <f t="shared" si="165"/>
        <v>Text</v>
      </c>
      <c r="K985" t="s">
        <v>4183</v>
      </c>
      <c r="L985" s="2" t="str">
        <f t="shared" si="166"/>
        <v>Photos</v>
      </c>
      <c r="M985">
        <v>42.282783999999999</v>
      </c>
      <c r="N985">
        <v>-73.314350000000005</v>
      </c>
      <c r="O985" t="str">
        <f t="shared" si="168"/>
        <v xml:space="preserve">[984, 984, </v>
      </c>
      <c r="P985" s="1" t="str">
        <f t="shared" si="169"/>
        <v>68000038,</v>
      </c>
      <c r="Q985" s="1" t="str">
        <f t="shared" si="170"/>
        <v>68000038,</v>
      </c>
      <c r="R985" t="s">
        <v>5108</v>
      </c>
      <c r="S985" t="str">
        <f t="shared" si="171"/>
        <v>Mission House</v>
      </c>
      <c r="T985" t="s">
        <v>5112</v>
      </c>
      <c r="U985" s="1" t="s">
        <v>5112</v>
      </c>
      <c r="V985" t="str">
        <f t="shared" si="172"/>
        <v>Main St., Stockbridge, MASSACHUSETTS</v>
      </c>
      <c r="W985" s="4" t="s">
        <v>5112</v>
      </c>
      <c r="X985">
        <f t="shared" si="173"/>
        <v>42.282783999999999</v>
      </c>
      <c r="Y985" t="s">
        <v>5112</v>
      </c>
      <c r="Z985">
        <f t="shared" si="174"/>
        <v>-73.314350000000005</v>
      </c>
      <c r="AA985" t="s">
        <v>11758</v>
      </c>
      <c r="AB985" s="5" t="str">
        <f t="shared" si="175"/>
        <v xml:space="preserve">[984, 984, 68000038,68000038,"Mission House", "", "Main St., Stockbridge, MASSACHUSETTS", "42.282784", "-73.31435" ,[null, "", "", null, false], null], </v>
      </c>
    </row>
    <row r="986" spans="1:28">
      <c r="A986">
        <f t="shared" si="167"/>
        <v>985</v>
      </c>
      <c r="B986" s="1">
        <v>71000900</v>
      </c>
      <c r="C986" t="s">
        <v>8736</v>
      </c>
      <c r="D986" t="s">
        <v>11468</v>
      </c>
      <c r="E986" s="3" t="s">
        <v>7954</v>
      </c>
      <c r="F986" s="3" t="s">
        <v>9739</v>
      </c>
      <c r="G986" t="s">
        <v>5995</v>
      </c>
      <c r="H986">
        <v>19711111</v>
      </c>
      <c r="I986" t="s">
        <v>146</v>
      </c>
      <c r="J986" s="2" t="str">
        <f t="shared" si="165"/>
        <v>Text</v>
      </c>
      <c r="K986" t="s">
        <v>147</v>
      </c>
      <c r="L986" s="2" t="str">
        <f t="shared" si="166"/>
        <v>Photos</v>
      </c>
      <c r="M986">
        <v>42.335244000000003</v>
      </c>
      <c r="N986">
        <v>-71.079044999999994</v>
      </c>
      <c r="O986" t="str">
        <f t="shared" si="168"/>
        <v xml:space="preserve">[985, 985, </v>
      </c>
      <c r="P986" s="1" t="str">
        <f t="shared" si="169"/>
        <v>71000900,</v>
      </c>
      <c r="Q986" s="1" t="str">
        <f t="shared" si="170"/>
        <v>71000900,</v>
      </c>
      <c r="R986" t="s">
        <v>5108</v>
      </c>
      <c r="S986" t="str">
        <f t="shared" si="171"/>
        <v>Mount, The</v>
      </c>
      <c r="T986" t="s">
        <v>5112</v>
      </c>
      <c r="U986" s="1" t="s">
        <v>5112</v>
      </c>
      <c r="V986" t="str">
        <f t="shared" si="172"/>
        <v>S of Lenox on U.S. 7, Lenox, MASSACHUSETTS</v>
      </c>
      <c r="W986" s="4" t="s">
        <v>5112</v>
      </c>
      <c r="X986">
        <f t="shared" si="173"/>
        <v>42.335244000000003</v>
      </c>
      <c r="Y986" t="s">
        <v>5112</v>
      </c>
      <c r="Z986">
        <f t="shared" si="174"/>
        <v>-71.079044999999994</v>
      </c>
      <c r="AA986" t="s">
        <v>11758</v>
      </c>
      <c r="AB986" s="5" t="str">
        <f t="shared" si="175"/>
        <v xml:space="preserve">[985, 985, 71000900,71000900,"Mount, The", "", "S of Lenox on U.S. 7, Lenox, MASSACHUSETTS", "42.335244", "-71.079045" ,[null, "", "", null, false], null], </v>
      </c>
    </row>
    <row r="987" spans="1:28">
      <c r="A987">
        <f t="shared" si="167"/>
        <v>986</v>
      </c>
      <c r="B987" s="1">
        <v>75000264</v>
      </c>
      <c r="C987" t="s">
        <v>8736</v>
      </c>
      <c r="D987" t="s">
        <v>11468</v>
      </c>
      <c r="E987" s="3" t="s">
        <v>7948</v>
      </c>
      <c r="F987" s="3" t="s">
        <v>9740</v>
      </c>
      <c r="G987" t="s">
        <v>5996</v>
      </c>
      <c r="H987">
        <v>19751103</v>
      </c>
      <c r="I987" t="s">
        <v>4809</v>
      </c>
      <c r="J987" s="2" t="str">
        <f t="shared" si="165"/>
        <v>Text</v>
      </c>
      <c r="K987" t="s">
        <v>4810</v>
      </c>
      <c r="L987" s="2" t="str">
        <f t="shared" si="166"/>
        <v>Photos</v>
      </c>
      <c r="M987">
        <v>42.290937</v>
      </c>
      <c r="N987">
        <v>-73.316243999999998</v>
      </c>
      <c r="O987" t="str">
        <f t="shared" si="168"/>
        <v xml:space="preserve">[986, 986, </v>
      </c>
      <c r="P987" s="1" t="str">
        <f t="shared" si="169"/>
        <v>75000264,</v>
      </c>
      <c r="Q987" s="1" t="str">
        <f t="shared" si="170"/>
        <v>75000264,</v>
      </c>
      <c r="R987" t="s">
        <v>5108</v>
      </c>
      <c r="S987" t="str">
        <f t="shared" si="171"/>
        <v>Naumkeag</v>
      </c>
      <c r="T987" t="s">
        <v>5112</v>
      </c>
      <c r="U987" s="1" t="s">
        <v>5112</v>
      </c>
      <c r="V987" t="str">
        <f t="shared" si="172"/>
        <v>5 Prospect Hill Rd., Stockbridge, MASSACHUSETTS</v>
      </c>
      <c r="W987" s="4" t="s">
        <v>5112</v>
      </c>
      <c r="X987">
        <f t="shared" si="173"/>
        <v>42.290937</v>
      </c>
      <c r="Y987" t="s">
        <v>5112</v>
      </c>
      <c r="Z987">
        <f t="shared" si="174"/>
        <v>-73.316243999999998</v>
      </c>
      <c r="AA987" t="s">
        <v>11758</v>
      </c>
      <c r="AB987" s="5" t="str">
        <f t="shared" si="175"/>
        <v xml:space="preserve">[986, 986, 75000264,75000264,"Naumkeag", "", "5 Prospect Hill Rd., Stockbridge, MASSACHUSETTS", "42.290937", "-73.316244" ,[null, "", "", null, false], null], </v>
      </c>
    </row>
    <row r="988" spans="1:28">
      <c r="A988">
        <f t="shared" si="167"/>
        <v>987</v>
      </c>
      <c r="B988" s="1">
        <v>74000394</v>
      </c>
      <c r="C988" t="s">
        <v>8736</v>
      </c>
      <c r="D988" t="s">
        <v>8467</v>
      </c>
      <c r="E988" s="3" t="s">
        <v>7955</v>
      </c>
      <c r="F988" s="3" t="s">
        <v>9741</v>
      </c>
      <c r="G988" t="s">
        <v>5997</v>
      </c>
      <c r="H988">
        <v>19740530</v>
      </c>
      <c r="I988" t="s">
        <v>52</v>
      </c>
      <c r="J988" s="2" t="str">
        <f t="shared" si="165"/>
        <v>Text</v>
      </c>
      <c r="K988" t="s">
        <v>53</v>
      </c>
      <c r="L988" s="2" t="str">
        <f t="shared" si="166"/>
        <v>Photos</v>
      </c>
      <c r="M988">
        <v>41.543818999999999</v>
      </c>
      <c r="N988">
        <v>-71.067359999999994</v>
      </c>
      <c r="O988" t="str">
        <f t="shared" si="168"/>
        <v xml:space="preserve">[987, 987, </v>
      </c>
      <c r="P988" s="1" t="str">
        <f t="shared" si="169"/>
        <v>74000394,</v>
      </c>
      <c r="Q988" s="1" t="str">
        <f t="shared" si="170"/>
        <v>74000394,</v>
      </c>
      <c r="R988" t="s">
        <v>5108</v>
      </c>
      <c r="S988" t="str">
        <f t="shared" si="171"/>
        <v>Cuffe, Paul, Farm</v>
      </c>
      <c r="T988" t="s">
        <v>5112</v>
      </c>
      <c r="U988" s="1" t="s">
        <v>5112</v>
      </c>
      <c r="V988" t="str">
        <f t="shared" si="172"/>
        <v>1504 Drift Rd., Westport, MASSACHUSETTS</v>
      </c>
      <c r="W988" s="4" t="s">
        <v>5112</v>
      </c>
      <c r="X988">
        <f t="shared" si="173"/>
        <v>41.543818999999999</v>
      </c>
      <c r="Y988" t="s">
        <v>5112</v>
      </c>
      <c r="Z988">
        <f t="shared" si="174"/>
        <v>-71.067359999999994</v>
      </c>
      <c r="AA988" t="s">
        <v>11758</v>
      </c>
      <c r="AB988" s="5" t="str">
        <f t="shared" si="175"/>
        <v xml:space="preserve">[987, 987, 74000394,74000394,"Cuffe, Paul, Farm", "", "1504 Drift Rd., Westport, MASSACHUSETTS", "41.543819", "-71.06736" ,[null, "", "", null, false], null], </v>
      </c>
    </row>
    <row r="989" spans="1:28">
      <c r="A989">
        <f t="shared" si="167"/>
        <v>988</v>
      </c>
      <c r="B989" s="1">
        <v>85000022</v>
      </c>
      <c r="C989" t="s">
        <v>8736</v>
      </c>
      <c r="D989" t="s">
        <v>8467</v>
      </c>
      <c r="E989" s="3" t="s">
        <v>7956</v>
      </c>
      <c r="F989" s="3" t="s">
        <v>9742</v>
      </c>
      <c r="G989" t="s">
        <v>5998</v>
      </c>
      <c r="H989">
        <v>19850103</v>
      </c>
      <c r="I989" t="s">
        <v>3640</v>
      </c>
      <c r="J989" s="2" t="str">
        <f t="shared" si="165"/>
        <v>Text</v>
      </c>
      <c r="K989" t="s">
        <v>3641</v>
      </c>
      <c r="L989" s="2" t="str">
        <f t="shared" si="166"/>
        <v>Photos</v>
      </c>
      <c r="M989">
        <v>41.636215</v>
      </c>
      <c r="N989">
        <v>-70.934205000000006</v>
      </c>
      <c r="O989" t="str">
        <f t="shared" si="168"/>
        <v xml:space="preserve">[988, 988, </v>
      </c>
      <c r="P989" s="1" t="str">
        <f t="shared" si="169"/>
        <v>85000022,</v>
      </c>
      <c r="Q989" s="1" t="str">
        <f t="shared" si="170"/>
        <v>85000022,</v>
      </c>
      <c r="R989" t="s">
        <v>5108</v>
      </c>
      <c r="S989" t="str">
        <f t="shared" si="171"/>
        <v>ERNESTINA (schooner)</v>
      </c>
      <c r="T989" t="s">
        <v>5112</v>
      </c>
      <c r="U989" s="1" t="s">
        <v>5112</v>
      </c>
      <c r="V989" t="str">
        <f t="shared" si="172"/>
        <v>Steamship Wharf, New Bedford, MASSACHUSETTS</v>
      </c>
      <c r="W989" s="4" t="s">
        <v>5112</v>
      </c>
      <c r="X989">
        <f t="shared" si="173"/>
        <v>41.636215</v>
      </c>
      <c r="Y989" t="s">
        <v>5112</v>
      </c>
      <c r="Z989">
        <f t="shared" si="174"/>
        <v>-70.934205000000006</v>
      </c>
      <c r="AA989" t="s">
        <v>11758</v>
      </c>
      <c r="AB989" s="5" t="str">
        <f t="shared" si="175"/>
        <v xml:space="preserve">[988, 988, 85000022,85000022,"ERNESTINA (schooner)", "", "Steamship Wharf, New Bedford, MASSACHUSETTS", "41.636215", "-70.934205" ,[null, "", "", null, false], null], </v>
      </c>
    </row>
    <row r="990" spans="1:28">
      <c r="A990">
        <f t="shared" si="167"/>
        <v>989</v>
      </c>
      <c r="B990" s="1">
        <v>87002598</v>
      </c>
      <c r="C990" t="s">
        <v>8736</v>
      </c>
      <c r="D990" t="s">
        <v>8467</v>
      </c>
      <c r="E990" s="3" t="s">
        <v>7957</v>
      </c>
      <c r="F990" s="3" t="s">
        <v>9743</v>
      </c>
      <c r="G990" t="s">
        <v>5999</v>
      </c>
      <c r="H990">
        <v>19871223</v>
      </c>
      <c r="I990" t="s">
        <v>3064</v>
      </c>
      <c r="J990" s="2" t="str">
        <f t="shared" si="165"/>
        <v>Text</v>
      </c>
      <c r="K990" t="s">
        <v>3065</v>
      </c>
      <c r="L990" s="2" t="str">
        <f t="shared" si="166"/>
        <v>Photos</v>
      </c>
      <c r="M990">
        <v>42.070500000000003</v>
      </c>
      <c r="N990">
        <v>-71.102446</v>
      </c>
      <c r="O990" t="str">
        <f t="shared" si="168"/>
        <v xml:space="preserve">[989, 989, </v>
      </c>
      <c r="P990" s="1" t="str">
        <f t="shared" si="169"/>
        <v>87002598,</v>
      </c>
      <c r="Q990" s="1" t="str">
        <f t="shared" si="170"/>
        <v>87002598,</v>
      </c>
      <c r="R990" t="s">
        <v>5108</v>
      </c>
      <c r="S990" t="str">
        <f t="shared" si="171"/>
        <v>H.H. Richardson Historic District of North Easton</v>
      </c>
      <c r="T990" t="s">
        <v>5112</v>
      </c>
      <c r="U990" s="1" t="s">
        <v>5112</v>
      </c>
      <c r="V990" t="str">
        <f t="shared" si="172"/>
        <v>Main St., Elm St., &amp; railway right-of-way off Oliver St., North Easton, MASSACHUSETTS</v>
      </c>
      <c r="W990" s="4" t="s">
        <v>5112</v>
      </c>
      <c r="X990">
        <f t="shared" si="173"/>
        <v>42.070500000000003</v>
      </c>
      <c r="Y990" t="s">
        <v>5112</v>
      </c>
      <c r="Z990">
        <f t="shared" si="174"/>
        <v>-71.102446</v>
      </c>
      <c r="AA990" t="s">
        <v>11758</v>
      </c>
      <c r="AB990" s="5" t="str">
        <f t="shared" si="175"/>
        <v xml:space="preserve">[989, 989, 87002598,87002598,"H.H. Richardson Historic District of North Easton", "", "Main St., Elm St., &amp; railway right-of-way off Oliver St., North Easton, MASSACHUSETTS", "42.0705", "-71.102446" ,[null, "", "", null, false], null], </v>
      </c>
    </row>
    <row r="991" spans="1:28">
      <c r="A991">
        <f t="shared" si="167"/>
        <v>990</v>
      </c>
      <c r="B991" s="1">
        <v>260</v>
      </c>
      <c r="C991" t="s">
        <v>8736</v>
      </c>
      <c r="D991" t="s">
        <v>8467</v>
      </c>
      <c r="E991" s="3" t="s">
        <v>7956</v>
      </c>
      <c r="F991" s="3" t="s">
        <v>9744</v>
      </c>
      <c r="G991" t="s">
        <v>6000</v>
      </c>
      <c r="H991">
        <v>20000216</v>
      </c>
      <c r="I991" t="s">
        <v>4549</v>
      </c>
      <c r="J991" s="2" t="str">
        <f t="shared" si="165"/>
        <v>Text</v>
      </c>
      <c r="K991" t="s">
        <v>4550</v>
      </c>
      <c r="L991" s="2" t="str">
        <f t="shared" si="166"/>
        <v>Photos</v>
      </c>
      <c r="M991">
        <v>41.633111999999997</v>
      </c>
      <c r="N991">
        <v>-70.928631999999993</v>
      </c>
      <c r="O991" t="str">
        <f t="shared" si="168"/>
        <v xml:space="preserve">[990, 990, </v>
      </c>
      <c r="P991" s="1" t="str">
        <f t="shared" si="169"/>
        <v>260,</v>
      </c>
      <c r="Q991" s="1" t="str">
        <f t="shared" si="170"/>
        <v>260,</v>
      </c>
      <c r="R991" t="s">
        <v>5108</v>
      </c>
      <c r="S991" t="str">
        <f t="shared" si="171"/>
        <v>Johnson, Nathan and Mary, Properties</v>
      </c>
      <c r="T991" t="s">
        <v>5112</v>
      </c>
      <c r="U991" s="1" t="s">
        <v>5112</v>
      </c>
      <c r="V991" t="str">
        <f t="shared" si="172"/>
        <v>17--19, and 21 Seventh Street, New Bedford, MASSACHUSETTS</v>
      </c>
      <c r="W991" s="4" t="s">
        <v>5112</v>
      </c>
      <c r="X991">
        <f t="shared" si="173"/>
        <v>41.633111999999997</v>
      </c>
      <c r="Y991" t="s">
        <v>5112</v>
      </c>
      <c r="Z991">
        <f t="shared" si="174"/>
        <v>-70.928631999999993</v>
      </c>
      <c r="AA991" t="s">
        <v>11758</v>
      </c>
      <c r="AB991" s="5" t="str">
        <f t="shared" si="175"/>
        <v xml:space="preserve">[990, 990, 260,260,"Johnson, Nathan and Mary, Properties", "", "17--19, and 21 Seventh Street, New Bedford, MASSACHUSETTS", "41.633112", "-70.928632" ,[null, "", "", null, false], null], </v>
      </c>
    </row>
    <row r="992" spans="1:28">
      <c r="A992">
        <f t="shared" si="167"/>
        <v>991</v>
      </c>
      <c r="B992" s="1">
        <v>66000773</v>
      </c>
      <c r="C992" t="s">
        <v>8736</v>
      </c>
      <c r="D992" t="s">
        <v>8467</v>
      </c>
      <c r="E992" s="3" t="s">
        <v>7956</v>
      </c>
      <c r="F992" s="3" t="s">
        <v>9745</v>
      </c>
      <c r="G992" t="s">
        <v>6001</v>
      </c>
      <c r="H992">
        <v>19661113</v>
      </c>
      <c r="I992" t="s">
        <v>4176</v>
      </c>
      <c r="J992" s="2" t="str">
        <f t="shared" si="165"/>
        <v>Text</v>
      </c>
      <c r="K992" t="s">
        <v>4177</v>
      </c>
      <c r="L992" s="2" t="str">
        <f t="shared" si="166"/>
        <v>Photos</v>
      </c>
      <c r="M992">
        <v>41.636215</v>
      </c>
      <c r="N992">
        <v>-70.934205000000006</v>
      </c>
      <c r="O992" t="str">
        <f t="shared" si="168"/>
        <v xml:space="preserve">[991, 991, </v>
      </c>
      <c r="P992" s="1" t="str">
        <f t="shared" si="169"/>
        <v>66000773,</v>
      </c>
      <c r="Q992" s="1" t="str">
        <f t="shared" si="170"/>
        <v>66000773,</v>
      </c>
      <c r="R992" t="s">
        <v>5108</v>
      </c>
      <c r="S992" t="str">
        <f t="shared" si="171"/>
        <v>New Bedford Historic District</v>
      </c>
      <c r="T992" t="s">
        <v>5112</v>
      </c>
      <c r="U992" s="1" t="s">
        <v>5112</v>
      </c>
      <c r="V992" t="str">
        <f t="shared" si="172"/>
        <v>Bounded by Front St. on E, Elm St. on N, Acushnet Ave. on W, and Commercial St. on S, New Bedford, MASSACHUSETTS</v>
      </c>
      <c r="W992" s="4" t="s">
        <v>5112</v>
      </c>
      <c r="X992">
        <f t="shared" si="173"/>
        <v>41.636215</v>
      </c>
      <c r="Y992" t="s">
        <v>5112</v>
      </c>
      <c r="Z992">
        <f t="shared" si="174"/>
        <v>-70.934205000000006</v>
      </c>
      <c r="AA992" t="s">
        <v>11758</v>
      </c>
      <c r="AB992" s="5" t="str">
        <f t="shared" si="175"/>
        <v xml:space="preserve">[991, 991, 66000773,66000773,"New Bedford Historic District", "", "Bounded by Front St. on E, Elm St. on N, Acushnet Ave. on W, and Commercial St. on S, New Bedford, MASSACHUSETTS", "41.636215", "-70.934205" ,[null, "", "", null, false], null], </v>
      </c>
    </row>
    <row r="993" spans="1:30">
      <c r="A993">
        <f t="shared" si="167"/>
        <v>992</v>
      </c>
      <c r="B993" s="1">
        <v>86000092</v>
      </c>
      <c r="C993" t="s">
        <v>8736</v>
      </c>
      <c r="D993" t="s">
        <v>8467</v>
      </c>
      <c r="E993" s="3" t="s">
        <v>7958</v>
      </c>
      <c r="F993" s="3" t="s">
        <v>9746</v>
      </c>
      <c r="G993" t="s">
        <v>6002</v>
      </c>
      <c r="H993">
        <v>19860114</v>
      </c>
      <c r="I993" t="s">
        <v>2930</v>
      </c>
      <c r="J993" s="2" t="str">
        <f t="shared" si="165"/>
        <v>Text</v>
      </c>
      <c r="K993" t="s">
        <v>2931</v>
      </c>
      <c r="L993" s="2" t="str">
        <f t="shared" si="166"/>
        <v>Photos</v>
      </c>
      <c r="M993">
        <v>41.706212999999998</v>
      </c>
      <c r="N993">
        <v>-71.161990000000003</v>
      </c>
      <c r="O993" t="str">
        <f t="shared" si="168"/>
        <v xml:space="preserve">[992, 992, </v>
      </c>
      <c r="P993" s="1" t="str">
        <f t="shared" si="169"/>
        <v>86000092,</v>
      </c>
      <c r="Q993" s="1" t="str">
        <f t="shared" si="170"/>
        <v>86000092,</v>
      </c>
      <c r="R993" t="s">
        <v>5108</v>
      </c>
      <c r="S993" t="str">
        <f t="shared" si="171"/>
        <v>PT BOAT 796 (torpedo boat)</v>
      </c>
      <c r="T993" t="s">
        <v>5112</v>
      </c>
      <c r="U993" s="1" t="s">
        <v>5112</v>
      </c>
      <c r="V993" t="str">
        <f t="shared" si="172"/>
        <v>Battleship Cove, Fall River, MASSACHUSETTS</v>
      </c>
      <c r="W993" s="4" t="s">
        <v>5112</v>
      </c>
      <c r="X993">
        <f t="shared" si="173"/>
        <v>41.706212999999998</v>
      </c>
      <c r="Y993" t="s">
        <v>5112</v>
      </c>
      <c r="Z993">
        <f t="shared" si="174"/>
        <v>-71.161990000000003</v>
      </c>
      <c r="AA993" t="s">
        <v>11758</v>
      </c>
      <c r="AB993" s="5" t="str">
        <f t="shared" si="175"/>
        <v xml:space="preserve">[992, 992, 86000092,86000092,"PT BOAT 796 (torpedo boat)", "", "Battleship Cove, Fall River, MASSACHUSETTS", "41.706213", "-71.16199" ,[null, "", "", null, false], null], </v>
      </c>
    </row>
    <row r="994" spans="1:30">
      <c r="A994">
        <f t="shared" si="167"/>
        <v>993</v>
      </c>
      <c r="B994" s="1">
        <v>6000236</v>
      </c>
      <c r="C994" t="s">
        <v>8736</v>
      </c>
      <c r="D994" t="s">
        <v>8467</v>
      </c>
      <c r="E994" s="3" t="s">
        <v>7956</v>
      </c>
      <c r="F994" s="3" t="s">
        <v>9747</v>
      </c>
      <c r="G994" t="s">
        <v>6003</v>
      </c>
      <c r="H994">
        <v>20060217</v>
      </c>
      <c r="I994" t="s">
        <v>4741</v>
      </c>
      <c r="J994" s="2" t="str">
        <f t="shared" si="165"/>
        <v>Text</v>
      </c>
      <c r="K994" t="s">
        <v>4742</v>
      </c>
      <c r="L994" s="2" t="str">
        <f t="shared" si="166"/>
        <v>Photos</v>
      </c>
      <c r="M994">
        <v>41.630504999999999</v>
      </c>
      <c r="N994">
        <v>-70.931939999999997</v>
      </c>
      <c r="O994" t="str">
        <f t="shared" si="168"/>
        <v xml:space="preserve">[993, 993, </v>
      </c>
      <c r="P994" s="1" t="str">
        <f t="shared" si="169"/>
        <v>6000236,</v>
      </c>
      <c r="Q994" s="1" t="str">
        <f t="shared" si="170"/>
        <v>6000236,</v>
      </c>
      <c r="R994" t="s">
        <v>5108</v>
      </c>
      <c r="S994" t="str">
        <f t="shared" si="171"/>
        <v>Rotch, William J., Gothic Cottage</v>
      </c>
      <c r="T994" t="s">
        <v>5112</v>
      </c>
      <c r="U994" s="1" t="s">
        <v>5112</v>
      </c>
      <c r="V994" t="str">
        <f t="shared" si="172"/>
        <v>19 Irving St., New Bedford, MASSACHUSETTS</v>
      </c>
      <c r="W994" s="4" t="s">
        <v>5112</v>
      </c>
      <c r="X994">
        <f t="shared" si="173"/>
        <v>41.630504999999999</v>
      </c>
      <c r="Y994" t="s">
        <v>5112</v>
      </c>
      <c r="Z994">
        <f t="shared" si="174"/>
        <v>-70.931939999999997</v>
      </c>
      <c r="AA994" t="s">
        <v>11758</v>
      </c>
      <c r="AB994" s="5" t="str">
        <f t="shared" si="175"/>
        <v xml:space="preserve">[993, 993, 6000236,6000236,"Rotch, William J., Gothic Cottage", "", "19 Irving St., New Bedford, MASSACHUSETTS", "41.630505", "-70.93194" ,[null, "", "", null, false], null], </v>
      </c>
    </row>
    <row r="995" spans="1:30">
      <c r="A995">
        <f t="shared" si="167"/>
        <v>994</v>
      </c>
      <c r="B995" s="1">
        <v>5000456</v>
      </c>
      <c r="C995" t="s">
        <v>8736</v>
      </c>
      <c r="D995" t="s">
        <v>8467</v>
      </c>
      <c r="E995" s="3" t="s">
        <v>7956</v>
      </c>
      <c r="F995" s="3" t="s">
        <v>9748</v>
      </c>
      <c r="G995" t="s">
        <v>6004</v>
      </c>
      <c r="H995">
        <v>20050405</v>
      </c>
      <c r="I995" t="s">
        <v>4691</v>
      </c>
      <c r="J995" s="2" t="str">
        <f t="shared" si="165"/>
        <v>Text</v>
      </c>
      <c r="K995" t="s">
        <v>4692</v>
      </c>
      <c r="L995" s="2" t="str">
        <f t="shared" si="166"/>
        <v>Photos</v>
      </c>
      <c r="M995">
        <v>41.630448000000001</v>
      </c>
      <c r="N995">
        <v>-70.928459000000004</v>
      </c>
      <c r="O995" t="str">
        <f t="shared" si="168"/>
        <v xml:space="preserve">[994, 994, </v>
      </c>
      <c r="P995" s="1" t="str">
        <f t="shared" si="169"/>
        <v>5000456,</v>
      </c>
      <c r="Q995" s="1" t="str">
        <f t="shared" si="170"/>
        <v>5000456,</v>
      </c>
      <c r="R995" t="s">
        <v>5108</v>
      </c>
      <c r="S995" t="str">
        <f t="shared" si="171"/>
        <v>Rotch, William Jr., House</v>
      </c>
      <c r="T995" t="s">
        <v>5112</v>
      </c>
      <c r="U995" s="1" t="s">
        <v>5112</v>
      </c>
      <c r="V995" t="str">
        <f t="shared" si="172"/>
        <v>396 County Street, New Bedford, MASSACHUSETTS</v>
      </c>
      <c r="W995" s="4" t="s">
        <v>5112</v>
      </c>
      <c r="X995">
        <f t="shared" si="173"/>
        <v>41.630448000000001</v>
      </c>
      <c r="Y995" t="s">
        <v>5112</v>
      </c>
      <c r="Z995">
        <f t="shared" si="174"/>
        <v>-70.928459000000004</v>
      </c>
      <c r="AA995" t="s">
        <v>11758</v>
      </c>
      <c r="AB995" s="5" t="str">
        <f t="shared" si="175"/>
        <v xml:space="preserve">[994, 994, 5000456,5000456,"Rotch, William Jr., House", "", "396 County Street, New Bedford, MASSACHUSETTS", "41.630448", "-70.928459" ,[null, "", "", null, false], null], </v>
      </c>
    </row>
    <row r="996" spans="1:30">
      <c r="A996">
        <f t="shared" si="167"/>
        <v>995</v>
      </c>
      <c r="B996" s="1">
        <v>89002465</v>
      </c>
      <c r="C996" t="s">
        <v>8736</v>
      </c>
      <c r="D996" t="s">
        <v>8467</v>
      </c>
      <c r="E996" s="3" t="s">
        <v>7959</v>
      </c>
      <c r="F996" s="3" t="s">
        <v>9749</v>
      </c>
      <c r="G996" t="s">
        <v>6002</v>
      </c>
      <c r="H996">
        <v>19891220</v>
      </c>
      <c r="I996" t="s">
        <v>3560</v>
      </c>
      <c r="J996" s="2" t="str">
        <f t="shared" si="165"/>
        <v>Text</v>
      </c>
      <c r="K996" t="s">
        <v>3561</v>
      </c>
      <c r="L996" s="2" t="str">
        <f t="shared" si="166"/>
        <v>Photos</v>
      </c>
      <c r="M996">
        <v>41.706212999999998</v>
      </c>
      <c r="N996">
        <v>-71.161990000000003</v>
      </c>
      <c r="O996" t="str">
        <f t="shared" si="168"/>
        <v xml:space="preserve">[995, 995, </v>
      </c>
      <c r="P996" s="1" t="str">
        <f t="shared" si="169"/>
        <v>89002465,</v>
      </c>
      <c r="Q996" s="1" t="str">
        <f t="shared" si="170"/>
        <v>89002465,</v>
      </c>
      <c r="R996" t="s">
        <v>5108</v>
      </c>
      <c r="S996" t="str">
        <f t="shared" si="171"/>
        <v>Torpedo Boat PT-617</v>
      </c>
      <c r="T996" t="s">
        <v>5112</v>
      </c>
      <c r="U996" s="1" t="s">
        <v>5112</v>
      </c>
      <c r="V996" t="str">
        <f t="shared" si="172"/>
        <v>Battleship Cove, Falls River, MASSACHUSETTS</v>
      </c>
      <c r="W996" s="4" t="s">
        <v>5112</v>
      </c>
      <c r="X996">
        <f t="shared" si="173"/>
        <v>41.706212999999998</v>
      </c>
      <c r="Y996" t="s">
        <v>5112</v>
      </c>
      <c r="Z996">
        <f t="shared" si="174"/>
        <v>-71.161990000000003</v>
      </c>
      <c r="AA996" t="s">
        <v>11758</v>
      </c>
      <c r="AB996" s="5" t="str">
        <f t="shared" si="175"/>
        <v xml:space="preserve">[995, 995, 89002465,89002465,"Torpedo Boat PT-617", "", "Battleship Cove, Falls River, MASSACHUSETTS", "41.706213", "-71.16199" ,[null, "", "", null, false], null], </v>
      </c>
    </row>
    <row r="997" spans="1:30">
      <c r="A997">
        <f t="shared" si="167"/>
        <v>996</v>
      </c>
      <c r="B997" s="1">
        <v>70000735</v>
      </c>
      <c r="C997" t="s">
        <v>8736</v>
      </c>
      <c r="D997" t="s">
        <v>8467</v>
      </c>
      <c r="E997" s="3" t="s">
        <v>7956</v>
      </c>
      <c r="F997" s="3" t="s">
        <v>8979</v>
      </c>
      <c r="G997" t="s">
        <v>6005</v>
      </c>
      <c r="H997">
        <v>19701230</v>
      </c>
      <c r="I997" t="s">
        <v>4178</v>
      </c>
      <c r="J997" s="2" t="str">
        <f t="shared" si="165"/>
        <v>Text</v>
      </c>
      <c r="K997" t="s">
        <v>4179</v>
      </c>
      <c r="L997" s="2" t="str">
        <f t="shared" si="166"/>
        <v>Photos</v>
      </c>
      <c r="M997">
        <v>41.635550000000002</v>
      </c>
      <c r="N997">
        <v>-70.924294000000003</v>
      </c>
      <c r="O997" t="str">
        <f t="shared" si="168"/>
        <v xml:space="preserve">[996, 996, </v>
      </c>
      <c r="P997" s="1" t="str">
        <f t="shared" si="169"/>
        <v>70000735,</v>
      </c>
      <c r="Q997" s="1" t="str">
        <f t="shared" si="170"/>
        <v>70000735,</v>
      </c>
      <c r="R997" t="s">
        <v>5108</v>
      </c>
      <c r="S997" t="str">
        <f t="shared" si="171"/>
        <v>U.S. Customhouse</v>
      </c>
      <c r="T997" t="s">
        <v>5112</v>
      </c>
      <c r="U997" s="1" t="s">
        <v>5112</v>
      </c>
      <c r="V997" t="str">
        <f t="shared" si="172"/>
        <v>SW corner of 2nd and Williams Sts., New Bedford, MASSACHUSETTS</v>
      </c>
      <c r="W997" s="4" t="s">
        <v>5112</v>
      </c>
      <c r="X997">
        <f t="shared" si="173"/>
        <v>41.635550000000002</v>
      </c>
      <c r="Y997" t="s">
        <v>5112</v>
      </c>
      <c r="Z997">
        <f t="shared" si="174"/>
        <v>-70.924294000000003</v>
      </c>
      <c r="AA997" t="s">
        <v>11758</v>
      </c>
      <c r="AB997" s="5" t="str">
        <f t="shared" si="175"/>
        <v xml:space="preserve">[996, 996, 70000735,70000735,"U.S. Customhouse", "", "SW corner of 2nd and Williams Sts., New Bedford, MASSACHUSETTS", "41.63555", "-70.924294" ,[null, "", "", null, false], null], </v>
      </c>
    </row>
    <row r="998" spans="1:30">
      <c r="A998">
        <f t="shared" si="167"/>
        <v>997</v>
      </c>
      <c r="B998" s="1">
        <v>76000231</v>
      </c>
      <c r="C998" t="s">
        <v>8736</v>
      </c>
      <c r="D998" t="s">
        <v>8467</v>
      </c>
      <c r="E998" s="3" t="s">
        <v>7958</v>
      </c>
      <c r="F998" s="3" t="s">
        <v>9750</v>
      </c>
      <c r="G998" t="s">
        <v>6002</v>
      </c>
      <c r="H998">
        <v>19760930</v>
      </c>
      <c r="I998" t="s">
        <v>3462</v>
      </c>
      <c r="J998" s="2" t="str">
        <f t="shared" si="165"/>
        <v>Text</v>
      </c>
      <c r="K998" t="s">
        <v>3463</v>
      </c>
      <c r="L998" s="2" t="str">
        <f t="shared" si="166"/>
        <v>Photos</v>
      </c>
      <c r="M998">
        <v>41.706212999999998</v>
      </c>
      <c r="N998">
        <v>-71.161990000000003</v>
      </c>
      <c r="O998" t="str">
        <f t="shared" si="168"/>
        <v xml:space="preserve">[997, 997, </v>
      </c>
      <c r="P998" s="1" t="str">
        <f t="shared" si="169"/>
        <v>76000231,</v>
      </c>
      <c r="Q998" s="1" t="str">
        <f t="shared" si="170"/>
        <v>76000231,</v>
      </c>
      <c r="R998" t="s">
        <v>5108</v>
      </c>
      <c r="S998" t="str">
        <f t="shared" si="171"/>
        <v>U.S.S. JOSEPH P. KENNEDY JR. (DD-850)</v>
      </c>
      <c r="T998" t="s">
        <v>5112</v>
      </c>
      <c r="U998" s="1" t="s">
        <v>5112</v>
      </c>
      <c r="V998" t="str">
        <f t="shared" si="172"/>
        <v>Battleship Cove, Fall River, MASSACHUSETTS</v>
      </c>
      <c r="W998" s="4" t="s">
        <v>5112</v>
      </c>
      <c r="X998">
        <f t="shared" si="173"/>
        <v>41.706212999999998</v>
      </c>
      <c r="Y998" t="s">
        <v>5112</v>
      </c>
      <c r="Z998">
        <f t="shared" si="174"/>
        <v>-71.161990000000003</v>
      </c>
      <c r="AA998" t="s">
        <v>11758</v>
      </c>
      <c r="AB998" s="5" t="str">
        <f t="shared" si="175"/>
        <v xml:space="preserve">[997, 997, 76000231,76000231,"U.S.S. JOSEPH P. KENNEDY JR. (DD-850)", "", "Battleship Cove, Fall River, MASSACHUSETTS", "41.706213", "-71.16199" ,[null, "", "", null, false], null], </v>
      </c>
    </row>
    <row r="999" spans="1:30">
      <c r="A999">
        <f t="shared" si="167"/>
        <v>998</v>
      </c>
      <c r="B999" s="1">
        <v>76002270</v>
      </c>
      <c r="C999" t="s">
        <v>8736</v>
      </c>
      <c r="D999" t="s">
        <v>8467</v>
      </c>
      <c r="E999" s="3" t="s">
        <v>7958</v>
      </c>
      <c r="F999" s="3" t="s">
        <v>9751</v>
      </c>
      <c r="G999" t="s">
        <v>6002</v>
      </c>
      <c r="H999">
        <v>19760930</v>
      </c>
      <c r="I999" t="s">
        <v>2718</v>
      </c>
      <c r="J999" s="2" t="str">
        <f t="shared" si="165"/>
        <v>Text</v>
      </c>
      <c r="K999" t="s">
        <v>2719</v>
      </c>
      <c r="L999" s="2" t="str">
        <f t="shared" si="166"/>
        <v>Photos</v>
      </c>
      <c r="M999">
        <v>41.706212999999998</v>
      </c>
      <c r="N999">
        <v>-71.161990000000003</v>
      </c>
      <c r="O999" t="str">
        <f t="shared" si="168"/>
        <v xml:space="preserve">[998, 998, </v>
      </c>
      <c r="P999" s="1" t="str">
        <f t="shared" si="169"/>
        <v>76002270,</v>
      </c>
      <c r="Q999" s="1" t="str">
        <f t="shared" si="170"/>
        <v>76002270,</v>
      </c>
      <c r="R999" t="s">
        <v>5108</v>
      </c>
      <c r="S999" t="str">
        <f t="shared" si="171"/>
        <v>USS LIONFISH (SS0298) National Historic Landmark</v>
      </c>
      <c r="T999" t="s">
        <v>5112</v>
      </c>
      <c r="U999" s="1" t="s">
        <v>5112</v>
      </c>
      <c r="V999" t="str">
        <f t="shared" si="172"/>
        <v>Battleship Cove, Fall River, MASSACHUSETTS</v>
      </c>
      <c r="W999" s="4" t="s">
        <v>5112</v>
      </c>
      <c r="X999">
        <f t="shared" si="173"/>
        <v>41.706212999999998</v>
      </c>
      <c r="Y999" t="s">
        <v>5112</v>
      </c>
      <c r="Z999">
        <f t="shared" si="174"/>
        <v>-71.161990000000003</v>
      </c>
      <c r="AA999" t="s">
        <v>11758</v>
      </c>
      <c r="AB999" s="5" t="str">
        <f t="shared" si="175"/>
        <v xml:space="preserve">[998, 998, 76002270,76002270,"USS LIONFISH (SS0298) National Historic Landmark", "", "Battleship Cove, Fall River, MASSACHUSETTS", "41.706213", "-71.16199" ,[null, "", "", null, false], null], </v>
      </c>
    </row>
    <row r="1000" spans="1:30">
      <c r="A1000">
        <f t="shared" si="167"/>
        <v>999</v>
      </c>
      <c r="B1000" s="1">
        <v>76002269</v>
      </c>
      <c r="C1000" t="s">
        <v>8736</v>
      </c>
      <c r="D1000" t="s">
        <v>8467</v>
      </c>
      <c r="E1000" s="3" t="s">
        <v>7958</v>
      </c>
      <c r="F1000" s="3" t="s">
        <v>9752</v>
      </c>
      <c r="G1000" t="s">
        <v>6002</v>
      </c>
      <c r="H1000">
        <v>19760930</v>
      </c>
      <c r="I1000" t="s">
        <v>2714</v>
      </c>
      <c r="J1000" s="2" t="str">
        <f t="shared" si="165"/>
        <v>Text</v>
      </c>
      <c r="K1000" t="s">
        <v>2715</v>
      </c>
      <c r="L1000" s="2" t="str">
        <f t="shared" si="166"/>
        <v>Photos</v>
      </c>
      <c r="M1000">
        <v>41.706212999999998</v>
      </c>
      <c r="N1000">
        <v>-71.161990000000003</v>
      </c>
      <c r="O1000" t="str">
        <f t="shared" si="168"/>
        <v xml:space="preserve">[999, 999, </v>
      </c>
      <c r="P1000" s="1" t="str">
        <f t="shared" si="169"/>
        <v>76002269,</v>
      </c>
      <c r="Q1000" s="1" t="str">
        <f t="shared" si="170"/>
        <v>76002269,</v>
      </c>
      <c r="R1000" t="s">
        <v>5108</v>
      </c>
      <c r="S1000" t="str">
        <f t="shared" si="171"/>
        <v>USS MASSACHUSETTS (BB-59) National Historic Landmark</v>
      </c>
      <c r="T1000" t="s">
        <v>5112</v>
      </c>
      <c r="U1000" s="1" t="s">
        <v>5112</v>
      </c>
      <c r="V1000" t="str">
        <f t="shared" si="172"/>
        <v>Battleship Cove, Fall River, MASSACHUSETTS</v>
      </c>
      <c r="W1000" s="4" t="s">
        <v>5112</v>
      </c>
      <c r="X1000">
        <f t="shared" si="173"/>
        <v>41.706212999999998</v>
      </c>
      <c r="Y1000" t="s">
        <v>5112</v>
      </c>
      <c r="Z1000">
        <f t="shared" si="174"/>
        <v>-71.161990000000003</v>
      </c>
      <c r="AA1000" t="s">
        <v>11758</v>
      </c>
      <c r="AB1000" s="5" t="str">
        <f t="shared" si="175"/>
        <v xml:space="preserve">[999, 999, 76002269,76002269,"USS MASSACHUSETTS (BB-59) National Historic Landmark", "", "Battleship Cove, Fall River, MASSACHUSETTS", "41.706213", "-71.16199" ,[null, "", "", null, false], null], </v>
      </c>
    </row>
    <row r="1001" spans="1:30">
      <c r="A1001">
        <f t="shared" si="167"/>
        <v>1000</v>
      </c>
      <c r="B1001" s="1">
        <v>79000342</v>
      </c>
      <c r="C1001" t="s">
        <v>8736</v>
      </c>
      <c r="D1001" t="s">
        <v>11469</v>
      </c>
      <c r="E1001" s="3" t="s">
        <v>7960</v>
      </c>
      <c r="F1001" s="3" t="s">
        <v>9753</v>
      </c>
      <c r="G1001" t="s">
        <v>6006</v>
      </c>
      <c r="H1001">
        <v>19790827</v>
      </c>
      <c r="I1001" t="s">
        <v>2808</v>
      </c>
      <c r="J1001" s="2" t="str">
        <f t="shared" si="165"/>
        <v>Text</v>
      </c>
      <c r="K1001" t="s">
        <v>2809</v>
      </c>
      <c r="L1001" s="2" t="str">
        <f t="shared" si="166"/>
        <v>Photos</v>
      </c>
      <c r="M1001">
        <v>41.457602999999999</v>
      </c>
      <c r="N1001">
        <v>-70.557221999999996</v>
      </c>
      <c r="O1001" t="str">
        <f t="shared" si="168"/>
        <v xml:space="preserve">[1000, 1000, </v>
      </c>
      <c r="P1001" s="1" t="str">
        <f t="shared" si="169"/>
        <v>79000342,</v>
      </c>
      <c r="Q1001" s="1" t="str">
        <f t="shared" si="170"/>
        <v>79000342,</v>
      </c>
      <c r="R1001" t="s">
        <v>5108</v>
      </c>
      <c r="S1001" t="str">
        <f t="shared" si="171"/>
        <v>Flying Horses</v>
      </c>
      <c r="T1001" t="s">
        <v>5112</v>
      </c>
      <c r="U1001" s="1" t="s">
        <v>5112</v>
      </c>
      <c r="V1001" t="str">
        <f t="shared" si="172"/>
        <v>33 Oak Bluffs Ave., Oak Bluffs, MASSACHUSETTS</v>
      </c>
      <c r="W1001" s="4" t="s">
        <v>5112</v>
      </c>
      <c r="X1001">
        <f t="shared" si="173"/>
        <v>41.457602999999999</v>
      </c>
      <c r="Y1001" t="s">
        <v>5112</v>
      </c>
      <c r="Z1001">
        <f t="shared" si="174"/>
        <v>-70.557221999999996</v>
      </c>
      <c r="AA1001" t="s">
        <v>11758</v>
      </c>
      <c r="AB1001" s="5" t="str">
        <f t="shared" si="175"/>
        <v xml:space="preserve">[1000, 1000, 79000342,79000342,"Flying Horses", "", "33 Oak Bluffs Ave., Oak Bluffs, MASSACHUSETTS", "41.457603", "-70.557222" ,[null, "", "", null, false], null], </v>
      </c>
    </row>
    <row r="1002" spans="1:30" s="3" customFormat="1">
      <c r="A1002" s="3">
        <f t="shared" si="167"/>
        <v>1001</v>
      </c>
      <c r="B1002" s="12">
        <v>5000458</v>
      </c>
      <c r="C1002" s="3" t="s">
        <v>8736</v>
      </c>
      <c r="D1002" s="3" t="s">
        <v>11469</v>
      </c>
      <c r="E1002" s="3" t="s">
        <v>7960</v>
      </c>
      <c r="F1002" s="3" t="s">
        <v>9754</v>
      </c>
      <c r="G1002" s="3" t="s">
        <v>6007</v>
      </c>
      <c r="H1002" s="3">
        <v>20050405</v>
      </c>
      <c r="I1002" s="3" t="s">
        <v>4693</v>
      </c>
      <c r="J1002" s="13" t="str">
        <f t="shared" si="165"/>
        <v>Text</v>
      </c>
      <c r="K1002" s="3" t="s">
        <v>4694</v>
      </c>
      <c r="L1002" s="13" t="str">
        <f t="shared" si="166"/>
        <v>Photos</v>
      </c>
      <c r="M1002" s="3">
        <v>41.380498000000003</v>
      </c>
      <c r="N1002" s="3">
        <v>-70.645472999999996</v>
      </c>
      <c r="O1002" s="3" t="str">
        <f t="shared" si="168"/>
        <v xml:space="preserve">[1001, 1001, </v>
      </c>
      <c r="P1002" s="12" t="str">
        <f t="shared" si="169"/>
        <v>5000458,</v>
      </c>
      <c r="Q1002" s="12" t="str">
        <f t="shared" si="170"/>
        <v>5000458,</v>
      </c>
      <c r="R1002" s="3" t="s">
        <v>5108</v>
      </c>
      <c r="S1002" s="3" t="str">
        <f t="shared" si="171"/>
        <v>Wesleyan Grove</v>
      </c>
      <c r="T1002" s="3" t="s">
        <v>5112</v>
      </c>
      <c r="U1002" s="12" t="s">
        <v>5112</v>
      </c>
      <c r="V1002" s="3" t="str">
        <f t="shared" si="172"/>
        <v>Martha's Vineyard, Oak Bluffs, MASSACHUSETTS</v>
      </c>
      <c r="W1002" s="3" t="s">
        <v>5112</v>
      </c>
      <c r="X1002" s="3">
        <f t="shared" si="173"/>
        <v>41.380498000000003</v>
      </c>
      <c r="Y1002" s="3" t="s">
        <v>5112</v>
      </c>
      <c r="Z1002" s="3">
        <f t="shared" si="174"/>
        <v>-70.645472999999996</v>
      </c>
      <c r="AA1002" s="3" t="s">
        <v>11758</v>
      </c>
      <c r="AB1002" s="3" t="str">
        <f t="shared" si="175"/>
        <v xml:space="preserve">[1001, 1001, 5000458,5000458,"Wesleyan Grove", "", "Martha's Vineyard, Oak Bluffs, MASSACHUSETTS", "41.380498", "-70.645473" ,[null, "", "", null, false], null], </v>
      </c>
      <c r="AD1002" s="3" t="s">
        <v>5115</v>
      </c>
    </row>
    <row r="1003" spans="1:30" s="3" customFormat="1">
      <c r="A1003" s="3">
        <f t="shared" si="167"/>
        <v>1002</v>
      </c>
      <c r="B1003" s="12">
        <v>89002054</v>
      </c>
      <c r="C1003" s="3" t="s">
        <v>8736</v>
      </c>
      <c r="D1003" s="3" t="s">
        <v>7648</v>
      </c>
      <c r="E1003" s="3" t="s">
        <v>7961</v>
      </c>
      <c r="F1003" s="3" t="s">
        <v>9755</v>
      </c>
      <c r="G1003" s="3" t="s">
        <v>6008</v>
      </c>
      <c r="H1003" s="3">
        <v>19891211</v>
      </c>
      <c r="I1003" s="3" t="s">
        <v>3790</v>
      </c>
      <c r="J1003" s="13" t="str">
        <f t="shared" si="165"/>
        <v>Text</v>
      </c>
      <c r="K1003" s="3" t="s">
        <v>3791</v>
      </c>
      <c r="L1003" s="13" t="str">
        <f t="shared" si="166"/>
        <v>Photos</v>
      </c>
      <c r="M1003" s="3">
        <v>42.615929000000001</v>
      </c>
      <c r="N1003" s="3">
        <v>-70.661989000000005</v>
      </c>
      <c r="O1003" s="3" t="str">
        <f t="shared" si="168"/>
        <v xml:space="preserve">[1002, 1002, </v>
      </c>
      <c r="P1003" s="12" t="str">
        <f t="shared" si="169"/>
        <v>89002054,</v>
      </c>
      <c r="Q1003" s="12" t="str">
        <f t="shared" si="170"/>
        <v>89002054,</v>
      </c>
      <c r="R1003" s="3" t="s">
        <v>5108</v>
      </c>
      <c r="S1003" s="3" t="str">
        <f t="shared" si="171"/>
        <v>ADVENTURE (schooner)</v>
      </c>
      <c r="T1003" s="3" t="s">
        <v>5112</v>
      </c>
      <c r="U1003" s="12" t="s">
        <v>5112</v>
      </c>
      <c r="V1003" s="3" t="str">
        <f t="shared" si="172"/>
        <v>State Fish Pier, Gloucester Inner Harbor, Gloucester, MASSACHUSETTS</v>
      </c>
      <c r="W1003" s="3" t="s">
        <v>5112</v>
      </c>
      <c r="X1003" s="3">
        <f t="shared" si="173"/>
        <v>42.615929000000001</v>
      </c>
      <c r="Y1003" s="3" t="s">
        <v>5112</v>
      </c>
      <c r="Z1003" s="3">
        <f t="shared" si="174"/>
        <v>-70.661989000000005</v>
      </c>
      <c r="AA1003" s="3" t="s">
        <v>11758</v>
      </c>
      <c r="AB1003" s="3" t="str">
        <f t="shared" si="175"/>
        <v xml:space="preserve">[1002, 1002, 89002054,89002054,"ADVENTURE (schooner)", "", "State Fish Pier, Gloucester Inner Harbor, Gloucester, MASSACHUSETTS", "42.615929", "-70.661989" ,[null, "", "", null, false], null], </v>
      </c>
    </row>
    <row r="1004" spans="1:30" s="3" customFormat="1">
      <c r="A1004" s="3">
        <f t="shared" si="167"/>
        <v>1003</v>
      </c>
      <c r="B1004" s="12">
        <v>3000641</v>
      </c>
      <c r="C1004" s="3" t="s">
        <v>8736</v>
      </c>
      <c r="D1004" s="3" t="s">
        <v>7648</v>
      </c>
      <c r="E1004" s="3" t="s">
        <v>7961</v>
      </c>
      <c r="F1004" s="3" t="s">
        <v>9756</v>
      </c>
      <c r="G1004" s="3" t="s">
        <v>6009</v>
      </c>
      <c r="H1004" s="3">
        <v>20030527</v>
      </c>
      <c r="I1004" s="3" t="s">
        <v>4639</v>
      </c>
      <c r="J1004" s="13" t="str">
        <f t="shared" si="165"/>
        <v>Text</v>
      </c>
      <c r="K1004" s="3" t="s">
        <v>4640</v>
      </c>
      <c r="L1004" s="13" t="str">
        <f t="shared" si="166"/>
        <v>Photos</v>
      </c>
      <c r="M1004" s="3">
        <v>42.591090000000001</v>
      </c>
      <c r="N1004" s="3">
        <v>-70.660082000000003</v>
      </c>
      <c r="O1004" s="3" t="str">
        <f t="shared" si="168"/>
        <v xml:space="preserve">[1003, 1003, </v>
      </c>
      <c r="P1004" s="12" t="str">
        <f t="shared" si="169"/>
        <v>3000641,</v>
      </c>
      <c r="Q1004" s="12" t="str">
        <f t="shared" si="170"/>
        <v>3000641,</v>
      </c>
      <c r="R1004" s="3" t="s">
        <v>5108</v>
      </c>
      <c r="S1004" s="3" t="str">
        <f t="shared" si="171"/>
        <v>Beauport</v>
      </c>
      <c r="T1004" s="3" t="s">
        <v>5112</v>
      </c>
      <c r="U1004" s="12" t="s">
        <v>5112</v>
      </c>
      <c r="V1004" s="3" t="str">
        <f t="shared" si="172"/>
        <v>75 Eastern Point Boulevard, Gloucester, MASSACHUSETTS</v>
      </c>
      <c r="W1004" s="3" t="s">
        <v>5112</v>
      </c>
      <c r="X1004" s="3">
        <f t="shared" si="173"/>
        <v>42.591090000000001</v>
      </c>
      <c r="Y1004" s="3" t="s">
        <v>5112</v>
      </c>
      <c r="Z1004" s="3">
        <f t="shared" si="174"/>
        <v>-70.660082000000003</v>
      </c>
      <c r="AA1004" s="3" t="s">
        <v>11758</v>
      </c>
      <c r="AB1004" s="3" t="str">
        <f t="shared" si="175"/>
        <v xml:space="preserve">[1003, 1003, 3000641,3000641,"Beauport", "", "75 Eastern Point Boulevard, Gloucester, MASSACHUSETTS", "42.59109", "-70.660082" ,[null, "", "", null, false], null], </v>
      </c>
    </row>
    <row r="1005" spans="1:30" s="3" customFormat="1">
      <c r="A1005" s="3">
        <f t="shared" si="167"/>
        <v>1004</v>
      </c>
      <c r="B1005" s="12">
        <v>66000131</v>
      </c>
      <c r="C1005" s="3" t="s">
        <v>8736</v>
      </c>
      <c r="D1005" s="3" t="s">
        <v>7648</v>
      </c>
      <c r="E1005" s="3" t="s">
        <v>7962</v>
      </c>
      <c r="F1005" s="3" t="s">
        <v>9757</v>
      </c>
      <c r="G1005" s="3" t="s">
        <v>6010</v>
      </c>
      <c r="H1005" s="3">
        <v>19661015</v>
      </c>
      <c r="I1005" s="3" t="s">
        <v>14</v>
      </c>
      <c r="J1005" s="13" t="str">
        <f t="shared" si="165"/>
        <v>Text</v>
      </c>
      <c r="K1005" s="3" t="s">
        <v>15</v>
      </c>
      <c r="L1005" s="13" t="str">
        <f t="shared" si="166"/>
        <v>Photos</v>
      </c>
      <c r="M1005" s="3">
        <v>42.471542999999997</v>
      </c>
      <c r="N1005" s="3">
        <v>-71.041286999999997</v>
      </c>
      <c r="O1005" s="3" t="str">
        <f t="shared" si="168"/>
        <v xml:space="preserve">[1004, 1004, </v>
      </c>
      <c r="P1005" s="12" t="str">
        <f t="shared" si="169"/>
        <v>66000131,</v>
      </c>
      <c r="Q1005" s="12" t="str">
        <f t="shared" si="170"/>
        <v>66000131,</v>
      </c>
      <c r="R1005" s="3" t="s">
        <v>5108</v>
      </c>
      <c r="S1005" s="3" t="str">
        <f t="shared" si="171"/>
        <v>Boardman House</v>
      </c>
      <c r="T1005" s="3" t="s">
        <v>5112</v>
      </c>
      <c r="U1005" s="12" t="s">
        <v>5112</v>
      </c>
      <c r="V1005" s="3" t="str">
        <f t="shared" si="172"/>
        <v>Howard St., Saugus, MASSACHUSETTS</v>
      </c>
      <c r="W1005" s="3" t="s">
        <v>5112</v>
      </c>
      <c r="X1005" s="3">
        <f t="shared" si="173"/>
        <v>42.471542999999997</v>
      </c>
      <c r="Y1005" s="3" t="s">
        <v>5112</v>
      </c>
      <c r="Z1005" s="3">
        <f t="shared" si="174"/>
        <v>-71.041286999999997</v>
      </c>
      <c r="AA1005" s="3" t="s">
        <v>11758</v>
      </c>
      <c r="AB1005" s="3" t="str">
        <f t="shared" si="175"/>
        <v xml:space="preserve">[1004, 1004, 66000131,66000131,"Boardman House", "", "Howard St., Saugus, MASSACHUSETTS", "42.471543", "-71.041287" ,[null, "", "", null, false], null], </v>
      </c>
    </row>
    <row r="1006" spans="1:30" s="3" customFormat="1">
      <c r="A1006" s="3">
        <f t="shared" si="167"/>
        <v>1005</v>
      </c>
      <c r="B1006" s="12">
        <v>66000135</v>
      </c>
      <c r="C1006" s="3" t="s">
        <v>8736</v>
      </c>
      <c r="D1006" s="3" t="s">
        <v>7648</v>
      </c>
      <c r="E1006" s="3" t="s">
        <v>7963</v>
      </c>
      <c r="F1006" s="3" t="s">
        <v>9758</v>
      </c>
      <c r="G1006" s="3" t="s">
        <v>6011</v>
      </c>
      <c r="H1006" s="3">
        <v>19661015</v>
      </c>
      <c r="I1006" s="3" t="s">
        <v>18</v>
      </c>
      <c r="J1006" s="13" t="str">
        <f t="shared" si="165"/>
        <v>Text</v>
      </c>
      <c r="K1006" s="3" t="s">
        <v>19</v>
      </c>
      <c r="L1006" s="13" t="str">
        <f t="shared" si="166"/>
        <v>Photos</v>
      </c>
      <c r="M1006" s="3">
        <v>42.529277</v>
      </c>
      <c r="N1006" s="3">
        <v>-70.904867999999993</v>
      </c>
      <c r="O1006" s="3" t="str">
        <f t="shared" si="168"/>
        <v xml:space="preserve">[1005, 1005, </v>
      </c>
      <c r="P1006" s="12" t="str">
        <f t="shared" si="169"/>
        <v>66000135,</v>
      </c>
      <c r="Q1006" s="12" t="str">
        <f t="shared" si="170"/>
        <v>66000135,</v>
      </c>
      <c r="R1006" s="3" t="s">
        <v>5108</v>
      </c>
      <c r="S1006" s="3" t="str">
        <f t="shared" si="171"/>
        <v>Bowditch, Nathaniel, House</v>
      </c>
      <c r="T1006" s="3" t="s">
        <v>5112</v>
      </c>
      <c r="U1006" s="12" t="s">
        <v>5112</v>
      </c>
      <c r="V1006" s="3" t="str">
        <f t="shared" si="172"/>
        <v>North St., Salem, MASSACHUSETTS</v>
      </c>
      <c r="W1006" s="3" t="s">
        <v>5112</v>
      </c>
      <c r="X1006" s="3">
        <f t="shared" si="173"/>
        <v>42.529277</v>
      </c>
      <c r="Y1006" s="3" t="s">
        <v>5112</v>
      </c>
      <c r="Z1006" s="3">
        <f t="shared" si="174"/>
        <v>-70.904867999999993</v>
      </c>
      <c r="AA1006" s="3" t="s">
        <v>11758</v>
      </c>
      <c r="AB1006" s="3" t="str">
        <f t="shared" si="175"/>
        <v xml:space="preserve">[1005, 1005, 66000135,66000135,"Bowditch, Nathaniel, House", "", "North St., Salem, MASSACHUSETTS", "42.529277", "-70.904868" ,[null, "", "", null, false], null], </v>
      </c>
    </row>
    <row r="1007" spans="1:30" s="3" customFormat="1">
      <c r="A1007" s="3">
        <f t="shared" si="167"/>
        <v>1006</v>
      </c>
      <c r="B1007" s="12">
        <v>66000139</v>
      </c>
      <c r="C1007" s="3" t="s">
        <v>8736</v>
      </c>
      <c r="D1007" s="3" t="s">
        <v>7648</v>
      </c>
      <c r="E1007" s="3" t="s">
        <v>7964</v>
      </c>
      <c r="F1007" s="3" t="s">
        <v>9759</v>
      </c>
      <c r="G1007" s="3" t="s">
        <v>6012</v>
      </c>
      <c r="H1007" s="3">
        <v>19661015</v>
      </c>
      <c r="I1007" s="3" t="s">
        <v>24</v>
      </c>
      <c r="J1007" s="13" t="str">
        <f t="shared" si="165"/>
        <v>Text</v>
      </c>
      <c r="K1007" s="3" t="s">
        <v>25</v>
      </c>
      <c r="L1007" s="13" t="str">
        <f t="shared" si="166"/>
        <v>Photos</v>
      </c>
      <c r="M1007" s="3">
        <v>42.644514000000001</v>
      </c>
      <c r="N1007" s="3">
        <v>-70.941547999999997</v>
      </c>
      <c r="O1007" s="3" t="str">
        <f t="shared" si="168"/>
        <v xml:space="preserve">[1006, 1006, </v>
      </c>
      <c r="P1007" s="12" t="str">
        <f t="shared" si="169"/>
        <v>66000139,</v>
      </c>
      <c r="Q1007" s="12" t="str">
        <f t="shared" si="170"/>
        <v>66000139,</v>
      </c>
      <c r="R1007" s="3" t="s">
        <v>5108</v>
      </c>
      <c r="S1007" s="3" t="str">
        <f t="shared" si="171"/>
        <v>Capen, Parson, House</v>
      </c>
      <c r="T1007" s="3" t="s">
        <v>5112</v>
      </c>
      <c r="U1007" s="12" t="s">
        <v>5112</v>
      </c>
      <c r="V1007" s="3" t="str">
        <f t="shared" si="172"/>
        <v>Howlett St., Topsfield, MASSACHUSETTS</v>
      </c>
      <c r="W1007" s="3" t="s">
        <v>5112</v>
      </c>
      <c r="X1007" s="3">
        <f t="shared" si="173"/>
        <v>42.644514000000001</v>
      </c>
      <c r="Y1007" s="3" t="s">
        <v>5112</v>
      </c>
      <c r="Z1007" s="3">
        <f t="shared" si="174"/>
        <v>-70.941547999999997</v>
      </c>
      <c r="AA1007" s="3" t="s">
        <v>11758</v>
      </c>
      <c r="AB1007" s="3" t="str">
        <f t="shared" si="175"/>
        <v xml:space="preserve">[1006, 1006, 66000139,66000139,"Capen, Parson, House", "", "Howlett St., Topsfield, MASSACHUSETTS", "42.644514", "-70.941548" ,[null, "", "", null, false], null], </v>
      </c>
    </row>
    <row r="1008" spans="1:30" s="3" customFormat="1">
      <c r="A1008" s="3">
        <f t="shared" si="167"/>
        <v>1007</v>
      </c>
      <c r="B1008" s="12">
        <v>77000183</v>
      </c>
      <c r="C1008" s="3" t="s">
        <v>8736</v>
      </c>
      <c r="D1008" s="3" t="s">
        <v>7648</v>
      </c>
      <c r="E1008" s="3" t="s">
        <v>7965</v>
      </c>
      <c r="F1008" s="3" t="s">
        <v>5164</v>
      </c>
      <c r="G1008" s="3" t="s">
        <v>6013</v>
      </c>
      <c r="H1008" s="3">
        <v>19771202</v>
      </c>
      <c r="I1008" s="3" t="s">
        <v>4469</v>
      </c>
      <c r="J1008" s="13" t="str">
        <f t="shared" si="165"/>
        <v>Text</v>
      </c>
      <c r="K1008" s="3" t="s">
        <v>4470</v>
      </c>
      <c r="L1008" s="13" t="str">
        <f t="shared" si="166"/>
        <v>Photos</v>
      </c>
      <c r="M1008" s="3">
        <v>42.671570000000003</v>
      </c>
      <c r="N1008" s="3">
        <v>-70.793240999999995</v>
      </c>
      <c r="O1008" s="3" t="str">
        <f t="shared" si="168"/>
        <v xml:space="preserve">[1007, 1007, </v>
      </c>
      <c r="P1008" s="12" t="str">
        <f t="shared" si="169"/>
        <v>77000183,</v>
      </c>
      <c r="Q1008" s="12" t="str">
        <f t="shared" si="170"/>
        <v>77000183,</v>
      </c>
      <c r="R1008" s="3" t="s">
        <v>5108</v>
      </c>
      <c r="S1008" s="3" t="str">
        <f t="shared" si="171"/>
        <v>Castle Hill</v>
      </c>
      <c r="T1008" s="3" t="s">
        <v>5112</v>
      </c>
      <c r="U1008" s="12" t="s">
        <v>5112</v>
      </c>
      <c r="V1008" s="3" t="str">
        <f t="shared" si="172"/>
        <v>E of Ipswich on Argilla Rd., Ipswich, MASSACHUSETTS</v>
      </c>
      <c r="W1008" s="3" t="s">
        <v>5112</v>
      </c>
      <c r="X1008" s="3">
        <f t="shared" si="173"/>
        <v>42.671570000000003</v>
      </c>
      <c r="Y1008" s="3" t="s">
        <v>5112</v>
      </c>
      <c r="Z1008" s="3">
        <f t="shared" si="174"/>
        <v>-70.793240999999995</v>
      </c>
      <c r="AA1008" s="3" t="s">
        <v>11758</v>
      </c>
      <c r="AB1008" s="3" t="str">
        <f t="shared" si="175"/>
        <v xml:space="preserve">[1007, 1007, 77000183,77000183,"Castle Hill", "", "E of Ipswich on Argilla Rd., Ipswich, MASSACHUSETTS", "42.67157", "-70.793241" ,[null, "", "", null, false], null], </v>
      </c>
    </row>
    <row r="1009" spans="1:28" s="3" customFormat="1">
      <c r="A1009" s="3">
        <f t="shared" si="167"/>
        <v>1008</v>
      </c>
      <c r="B1009" s="12">
        <v>73000327</v>
      </c>
      <c r="C1009" s="3" t="s">
        <v>8736</v>
      </c>
      <c r="D1009" s="3" t="s">
        <v>7648</v>
      </c>
      <c r="E1009" s="3" t="s">
        <v>7966</v>
      </c>
      <c r="F1009" s="3" t="s">
        <v>9760</v>
      </c>
      <c r="G1009" s="3" t="s">
        <v>6014</v>
      </c>
      <c r="H1009" s="3">
        <v>19731107</v>
      </c>
      <c r="I1009" s="3" t="s">
        <v>4164</v>
      </c>
      <c r="J1009" s="13" t="str">
        <f t="shared" si="165"/>
        <v>Text</v>
      </c>
      <c r="K1009" s="3" t="s">
        <v>4165</v>
      </c>
      <c r="L1009" s="13" t="str">
        <f t="shared" si="166"/>
        <v>Photos</v>
      </c>
      <c r="M1009" s="3">
        <v>42.806618</v>
      </c>
      <c r="N1009" s="3">
        <v>-70.870275000000007</v>
      </c>
      <c r="O1009" s="3" t="str">
        <f t="shared" si="168"/>
        <v xml:space="preserve">[1008, 1008, </v>
      </c>
      <c r="P1009" s="12" t="str">
        <f t="shared" si="169"/>
        <v>73000327,</v>
      </c>
      <c r="Q1009" s="12" t="str">
        <f t="shared" si="170"/>
        <v>73000327,</v>
      </c>
      <c r="R1009" s="3" t="s">
        <v>5108</v>
      </c>
      <c r="S1009" s="3" t="str">
        <f t="shared" si="171"/>
        <v>Cushing, Caleb, House</v>
      </c>
      <c r="T1009" s="3" t="s">
        <v>5112</v>
      </c>
      <c r="U1009" s="12" t="s">
        <v>5112</v>
      </c>
      <c r="V1009" s="3" t="str">
        <f t="shared" si="172"/>
        <v>98 High St., Newburyport, MASSACHUSETTS</v>
      </c>
      <c r="W1009" s="3" t="s">
        <v>5112</v>
      </c>
      <c r="X1009" s="3">
        <f t="shared" si="173"/>
        <v>42.806618</v>
      </c>
      <c r="Y1009" s="3" t="s">
        <v>5112</v>
      </c>
      <c r="Z1009" s="3">
        <f t="shared" si="174"/>
        <v>-70.870275000000007</v>
      </c>
      <c r="AA1009" s="3" t="s">
        <v>11758</v>
      </c>
      <c r="AB1009" s="3" t="str">
        <f t="shared" si="175"/>
        <v xml:space="preserve">[1008, 1008, 73000327,73000327,"Cushing, Caleb, House", "", "98 High St., Newburyport, MASSACHUSETTS", "42.806618", "-70.870275" ,[null, "", "", null, false], null], </v>
      </c>
    </row>
    <row r="1010" spans="1:28" s="3" customFormat="1">
      <c r="A1010" s="3">
        <f t="shared" si="167"/>
        <v>1009</v>
      </c>
      <c r="B1010" s="12">
        <v>68000020</v>
      </c>
      <c r="C1010" s="3" t="s">
        <v>8736</v>
      </c>
      <c r="D1010" s="3" t="s">
        <v>7648</v>
      </c>
      <c r="E1010" s="3" t="s">
        <v>7967</v>
      </c>
      <c r="F1010" s="3" t="s">
        <v>9761</v>
      </c>
      <c r="G1010" s="3" t="s">
        <v>6015</v>
      </c>
      <c r="H1010" s="3">
        <v>19681124</v>
      </c>
      <c r="I1010" s="3" t="s">
        <v>58</v>
      </c>
      <c r="J1010" s="13" t="str">
        <f t="shared" si="165"/>
        <v>Text</v>
      </c>
      <c r="K1010" s="3" t="s">
        <v>59</v>
      </c>
      <c r="L1010" s="13" t="str">
        <f t="shared" si="166"/>
        <v>Photos</v>
      </c>
      <c r="M1010" s="3">
        <v>42.570827999999999</v>
      </c>
      <c r="N1010" s="3">
        <v>-70.965570999999997</v>
      </c>
      <c r="O1010" s="3" t="str">
        <f t="shared" si="168"/>
        <v xml:space="preserve">[1009, 1009, </v>
      </c>
      <c r="P1010" s="12" t="str">
        <f t="shared" si="169"/>
        <v>68000020,</v>
      </c>
      <c r="Q1010" s="12" t="str">
        <f t="shared" si="170"/>
        <v>68000020,</v>
      </c>
      <c r="R1010" s="3" t="s">
        <v>5108</v>
      </c>
      <c r="S1010" s="3" t="str">
        <f t="shared" si="171"/>
        <v>Derby Summerhouse</v>
      </c>
      <c r="T1010" s="3" t="s">
        <v>5112</v>
      </c>
      <c r="U1010" s="12" t="s">
        <v>5112</v>
      </c>
      <c r="V1010" s="3" t="str">
        <f t="shared" si="172"/>
        <v>Magna Estate, Ingersoll St., Danvers, MASSACHUSETTS</v>
      </c>
      <c r="W1010" s="3" t="s">
        <v>5112</v>
      </c>
      <c r="X1010" s="3">
        <f t="shared" si="173"/>
        <v>42.570827999999999</v>
      </c>
      <c r="Y1010" s="3" t="s">
        <v>5112</v>
      </c>
      <c r="Z1010" s="3">
        <f t="shared" si="174"/>
        <v>-70.965570999999997</v>
      </c>
      <c r="AA1010" s="3" t="s">
        <v>11758</v>
      </c>
      <c r="AB1010" s="3" t="str">
        <f t="shared" si="175"/>
        <v xml:space="preserve">[1009, 1009, 68000020,68000020,"Derby Summerhouse", "", "Magna Estate, Ingersoll St., Danvers, MASSACHUSETTS", "42.570828", "-70.965571" ,[null, "", "", null, false], null], </v>
      </c>
    </row>
    <row r="1011" spans="1:28" s="3" customFormat="1">
      <c r="A1011" s="3">
        <f t="shared" si="167"/>
        <v>1010</v>
      </c>
      <c r="B1011" s="12">
        <v>70000541</v>
      </c>
      <c r="C1011" s="3" t="s">
        <v>8736</v>
      </c>
      <c r="D1011" s="3" t="s">
        <v>7648</v>
      </c>
      <c r="E1011" s="3" t="s">
        <v>7963</v>
      </c>
      <c r="F1011" s="3" t="s">
        <v>9762</v>
      </c>
      <c r="G1011" s="3" t="s">
        <v>6016</v>
      </c>
      <c r="H1011" s="3">
        <v>19701230</v>
      </c>
      <c r="I1011" s="3" t="s">
        <v>106</v>
      </c>
      <c r="J1011" s="13" t="str">
        <f t="shared" si="165"/>
        <v>Text</v>
      </c>
      <c r="K1011" s="3" t="s">
        <v>107</v>
      </c>
      <c r="L1011" s="13" t="str">
        <f t="shared" si="166"/>
        <v>Photos</v>
      </c>
      <c r="M1011" s="3">
        <v>42.522081</v>
      </c>
      <c r="N1011" s="3">
        <v>-70.891876999999994</v>
      </c>
      <c r="O1011" s="3" t="str">
        <f t="shared" si="168"/>
        <v xml:space="preserve">[1010, 1010, </v>
      </c>
      <c r="P1011" s="12" t="str">
        <f t="shared" si="169"/>
        <v>70000541,</v>
      </c>
      <c r="Q1011" s="12" t="str">
        <f t="shared" si="170"/>
        <v>70000541,</v>
      </c>
      <c r="R1011" s="3" t="s">
        <v>5108</v>
      </c>
      <c r="S1011" s="3" t="str">
        <f t="shared" si="171"/>
        <v>Gardiner-Pingree House</v>
      </c>
      <c r="T1011" s="3" t="s">
        <v>5112</v>
      </c>
      <c r="U1011" s="12" t="s">
        <v>5112</v>
      </c>
      <c r="V1011" s="3" t="str">
        <f t="shared" si="172"/>
        <v>128 Essex St., Salem, MASSACHUSETTS</v>
      </c>
      <c r="W1011" s="3" t="s">
        <v>5112</v>
      </c>
      <c r="X1011" s="3">
        <f t="shared" si="173"/>
        <v>42.522081</v>
      </c>
      <c r="Y1011" s="3" t="s">
        <v>5112</v>
      </c>
      <c r="Z1011" s="3">
        <f t="shared" si="174"/>
        <v>-70.891876999999994</v>
      </c>
      <c r="AA1011" s="3" t="s">
        <v>11758</v>
      </c>
      <c r="AB1011" s="3" t="str">
        <f t="shared" si="175"/>
        <v xml:space="preserve">[1010, 1010, 70000541,70000541,"Gardiner-Pingree House", "", "128 Essex St., Salem, MASSACHUSETTS", "42.522081", "-70.891877" ,[null, "", "", null, false], null], </v>
      </c>
    </row>
    <row r="1012" spans="1:28" s="3" customFormat="1">
      <c r="A1012" s="3">
        <f t="shared" si="167"/>
        <v>1011</v>
      </c>
      <c r="B1012" s="12">
        <v>72001101</v>
      </c>
      <c r="C1012" s="3" t="s">
        <v>8736</v>
      </c>
      <c r="D1012" s="3" t="s">
        <v>7648</v>
      </c>
      <c r="E1012" s="3" t="s">
        <v>7968</v>
      </c>
      <c r="F1012" s="3" t="s">
        <v>9763</v>
      </c>
      <c r="G1012" s="3" t="s">
        <v>6017</v>
      </c>
      <c r="H1012" s="3">
        <v>19721128</v>
      </c>
      <c r="I1012" s="3" t="s">
        <v>108</v>
      </c>
      <c r="J1012" s="13" t="str">
        <f t="shared" si="165"/>
        <v>Text</v>
      </c>
      <c r="K1012" s="3" t="s">
        <v>109</v>
      </c>
      <c r="L1012" s="13" t="str">
        <f t="shared" si="166"/>
        <v>Photos</v>
      </c>
      <c r="M1012" s="3">
        <v>42.511285999999998</v>
      </c>
      <c r="N1012" s="3">
        <v>-70.887336000000005</v>
      </c>
      <c r="O1012" s="3" t="str">
        <f t="shared" si="168"/>
        <v xml:space="preserve">[1011, 1011, </v>
      </c>
      <c r="P1012" s="12" t="str">
        <f t="shared" si="169"/>
        <v>72001101,</v>
      </c>
      <c r="Q1012" s="12" t="str">
        <f t="shared" si="170"/>
        <v>72001101,</v>
      </c>
      <c r="R1012" s="3" t="s">
        <v>5108</v>
      </c>
      <c r="S1012" s="3" t="str">
        <f t="shared" si="171"/>
        <v>Glover, Gen. John, House</v>
      </c>
      <c r="T1012" s="3" t="s">
        <v>5112</v>
      </c>
      <c r="U1012" s="12" t="s">
        <v>5112</v>
      </c>
      <c r="V1012" s="3" t="str">
        <f t="shared" si="172"/>
        <v>11 Glover St., Marblehead, MASSACHUSETTS</v>
      </c>
      <c r="W1012" s="3" t="s">
        <v>5112</v>
      </c>
      <c r="X1012" s="3">
        <f t="shared" si="173"/>
        <v>42.511285999999998</v>
      </c>
      <c r="Y1012" s="3" t="s">
        <v>5112</v>
      </c>
      <c r="Z1012" s="3">
        <f t="shared" si="174"/>
        <v>-70.887336000000005</v>
      </c>
      <c r="AA1012" s="3" t="s">
        <v>11758</v>
      </c>
      <c r="AB1012" s="3" t="str">
        <f t="shared" si="175"/>
        <v xml:space="preserve">[1011, 1011, 72001101,72001101,"Glover, Gen. John, House", "", "11 Glover St., Marblehead, MASSACHUSETTS", "42.511286", "-70.887336" ,[null, "", "", null, false], null], </v>
      </c>
    </row>
    <row r="1013" spans="1:28" s="3" customFormat="1">
      <c r="A1013" s="3">
        <f t="shared" si="167"/>
        <v>1012</v>
      </c>
      <c r="B1013" s="12">
        <v>70000543</v>
      </c>
      <c r="C1013" s="3" t="s">
        <v>8736</v>
      </c>
      <c r="D1013" s="3" t="s">
        <v>7648</v>
      </c>
      <c r="E1013" s="3" t="s">
        <v>7963</v>
      </c>
      <c r="F1013" s="3" t="s">
        <v>9764</v>
      </c>
      <c r="G1013" s="3" t="s">
        <v>6018</v>
      </c>
      <c r="H1013" s="3">
        <v>19701230</v>
      </c>
      <c r="I1013" s="3" t="s">
        <v>112</v>
      </c>
      <c r="J1013" s="13" t="str">
        <f t="shared" si="165"/>
        <v>Text</v>
      </c>
      <c r="K1013" s="3" t="s">
        <v>113</v>
      </c>
      <c r="L1013" s="13" t="str">
        <f t="shared" si="166"/>
        <v>Photos</v>
      </c>
      <c r="M1013" s="3">
        <v>42.519475999999997</v>
      </c>
      <c r="N1013" s="3">
        <v>-70.899193999999994</v>
      </c>
      <c r="O1013" s="3" t="str">
        <f t="shared" si="168"/>
        <v xml:space="preserve">[1012, 1012, </v>
      </c>
      <c r="P1013" s="12" t="str">
        <f t="shared" si="169"/>
        <v>70000543,</v>
      </c>
      <c r="Q1013" s="12" t="str">
        <f t="shared" si="170"/>
        <v>70000543,</v>
      </c>
      <c r="R1013" s="3" t="s">
        <v>5108</v>
      </c>
      <c r="S1013" s="3" t="str">
        <f t="shared" si="171"/>
        <v>Hamilton Hall</v>
      </c>
      <c r="T1013" s="3" t="s">
        <v>5112</v>
      </c>
      <c r="U1013" s="12" t="s">
        <v>5112</v>
      </c>
      <c r="V1013" s="3" t="str">
        <f t="shared" si="172"/>
        <v>9 Cambridge St., Salem, MASSACHUSETTS</v>
      </c>
      <c r="W1013" s="3" t="s">
        <v>5112</v>
      </c>
      <c r="X1013" s="3">
        <f t="shared" si="173"/>
        <v>42.519475999999997</v>
      </c>
      <c r="Y1013" s="3" t="s">
        <v>5112</v>
      </c>
      <c r="Z1013" s="3">
        <f t="shared" si="174"/>
        <v>-70.899193999999994</v>
      </c>
      <c r="AA1013" s="3" t="s">
        <v>11758</v>
      </c>
      <c r="AB1013" s="3" t="str">
        <f t="shared" si="175"/>
        <v xml:space="preserve">[1012, 1012, 70000543,70000543,"Hamilton Hall", "", "9 Cambridge St., Salem, MASSACHUSETTS", "42.519476", "-70.899194" ,[null, "", "", null, false], null], </v>
      </c>
    </row>
    <row r="1014" spans="1:28" s="3" customFormat="1">
      <c r="A1014" s="3">
        <f t="shared" si="167"/>
        <v>1013</v>
      </c>
      <c r="B1014" s="12">
        <v>72001301</v>
      </c>
      <c r="C1014" s="3" t="s">
        <v>8736</v>
      </c>
      <c r="D1014" s="3" t="s">
        <v>7648</v>
      </c>
      <c r="E1014" s="3" t="s">
        <v>7969</v>
      </c>
      <c r="F1014" s="3" t="s">
        <v>9765</v>
      </c>
      <c r="G1014" s="3" t="s">
        <v>6019</v>
      </c>
      <c r="H1014" s="3">
        <v>19721128</v>
      </c>
      <c r="I1014" s="3" t="s">
        <v>200</v>
      </c>
      <c r="J1014" s="13" t="str">
        <f t="shared" si="165"/>
        <v>Text</v>
      </c>
      <c r="K1014" s="3" t="s">
        <v>201</v>
      </c>
      <c r="L1014" s="13" t="str">
        <f t="shared" si="166"/>
        <v>Photos</v>
      </c>
      <c r="M1014" s="3">
        <v>42.564590000000003</v>
      </c>
      <c r="N1014" s="3">
        <v>-70.805930000000004</v>
      </c>
      <c r="O1014" s="3" t="str">
        <f t="shared" si="168"/>
        <v xml:space="preserve">[1013, 1013, </v>
      </c>
      <c r="P1014" s="12" t="str">
        <f t="shared" si="169"/>
        <v>72001301,</v>
      </c>
      <c r="Q1014" s="12" t="str">
        <f t="shared" si="170"/>
        <v>72001301,</v>
      </c>
      <c r="R1014" s="3" t="s">
        <v>5108</v>
      </c>
      <c r="S1014" s="3" t="str">
        <f t="shared" si="171"/>
        <v>Holmes, Oliver Wendell, House</v>
      </c>
      <c r="T1014" s="3" t="s">
        <v>5112</v>
      </c>
      <c r="U1014" s="12" t="s">
        <v>5112</v>
      </c>
      <c r="V1014" s="3" t="str">
        <f t="shared" si="172"/>
        <v>868 Hale St., Beverly, MASSACHUSETTS</v>
      </c>
      <c r="W1014" s="3" t="s">
        <v>5112</v>
      </c>
      <c r="X1014" s="3">
        <f t="shared" si="173"/>
        <v>42.564590000000003</v>
      </c>
      <c r="Y1014" s="3" t="s">
        <v>5112</v>
      </c>
      <c r="Z1014" s="3">
        <f t="shared" si="174"/>
        <v>-70.805930000000004</v>
      </c>
      <c r="AA1014" s="3" t="s">
        <v>11758</v>
      </c>
      <c r="AB1014" s="3" t="str">
        <f t="shared" si="175"/>
        <v xml:space="preserve">[1013, 1013, 72001301,72001301,"Holmes, Oliver Wendell, House", "", "868 Hale St., Beverly, MASSACHUSETTS", "42.56459", "-70.80593" ,[null, "", "", null, false], null], </v>
      </c>
    </row>
    <row r="1015" spans="1:28" s="3" customFormat="1">
      <c r="A1015" s="3">
        <f t="shared" si="167"/>
        <v>1014</v>
      </c>
      <c r="B1015" s="12">
        <v>73000323</v>
      </c>
      <c r="C1015" s="3" t="s">
        <v>8736</v>
      </c>
      <c r="D1015" s="3" t="s">
        <v>7648</v>
      </c>
      <c r="E1015" s="3" t="s">
        <v>7963</v>
      </c>
      <c r="F1015" s="3" t="s">
        <v>9766</v>
      </c>
      <c r="G1015" s="3" t="s">
        <v>6020</v>
      </c>
      <c r="H1015" s="3">
        <v>19730508</v>
      </c>
      <c r="I1015" s="3" t="s">
        <v>4811</v>
      </c>
      <c r="J1015" s="13" t="str">
        <f t="shared" si="165"/>
        <v>Text</v>
      </c>
      <c r="K1015" s="3" t="s">
        <v>4812</v>
      </c>
      <c r="L1015" s="13" t="str">
        <f t="shared" si="166"/>
        <v>Photos</v>
      </c>
      <c r="M1015" s="3">
        <v>42.521942000000003</v>
      </c>
      <c r="N1015" s="3">
        <v>-70.883506999999994</v>
      </c>
      <c r="O1015" s="3" t="str">
        <f t="shared" si="168"/>
        <v xml:space="preserve">[1014, 1014, </v>
      </c>
      <c r="P1015" s="12" t="str">
        <f t="shared" si="169"/>
        <v>73000323,</v>
      </c>
      <c r="Q1015" s="12" t="str">
        <f t="shared" si="170"/>
        <v>73000323,</v>
      </c>
      <c r="R1015" s="3" t="s">
        <v>5108</v>
      </c>
      <c r="S1015" s="3" t="str">
        <f t="shared" si="171"/>
        <v>House of Seven Gables Historic District</v>
      </c>
      <c r="T1015" s="3" t="s">
        <v>5112</v>
      </c>
      <c r="U1015" s="12" t="s">
        <v>5112</v>
      </c>
      <c r="V1015" s="3" t="str">
        <f t="shared" si="172"/>
        <v>54 Turner St. at Derby and Hardy Sts., Salem, MASSACHUSETTS</v>
      </c>
      <c r="W1015" s="3" t="s">
        <v>5112</v>
      </c>
      <c r="X1015" s="3">
        <f t="shared" si="173"/>
        <v>42.521942000000003</v>
      </c>
      <c r="Y1015" s="3" t="s">
        <v>5112</v>
      </c>
      <c r="Z1015" s="3">
        <f t="shared" si="174"/>
        <v>-70.883506999999994</v>
      </c>
      <c r="AA1015" s="3" t="s">
        <v>11758</v>
      </c>
      <c r="AB1015" s="3" t="str">
        <f t="shared" si="175"/>
        <v xml:space="preserve">[1014, 1014, 73000323,73000323,"House of Seven Gables Historic District", "", "54 Turner St. at Derby and Hardy Sts., Salem, MASSACHUSETTS", "42.521942", "-70.883507" ,[null, "", "", null, false], null], </v>
      </c>
    </row>
    <row r="1016" spans="1:28" s="3" customFormat="1">
      <c r="A1016" s="3">
        <f t="shared" si="167"/>
        <v>1015</v>
      </c>
      <c r="B1016" s="12">
        <v>66000766</v>
      </c>
      <c r="C1016" s="3" t="s">
        <v>8736</v>
      </c>
      <c r="D1016" s="3" t="s">
        <v>7648</v>
      </c>
      <c r="E1016" s="3" t="s">
        <v>7968</v>
      </c>
      <c r="F1016" s="3" t="s">
        <v>9767</v>
      </c>
      <c r="G1016" s="3" t="s">
        <v>6021</v>
      </c>
      <c r="H1016" s="3">
        <v>19661015</v>
      </c>
      <c r="I1016" s="3" t="s">
        <v>4172</v>
      </c>
      <c r="J1016" s="13" t="str">
        <f t="shared" si="165"/>
        <v>Text</v>
      </c>
      <c r="K1016" s="3" t="s">
        <v>4173</v>
      </c>
      <c r="L1016" s="13" t="str">
        <f t="shared" si="166"/>
        <v>Photos</v>
      </c>
      <c r="M1016" s="3">
        <v>42.503343999999998</v>
      </c>
      <c r="N1016" s="3">
        <v>-70.851579000000001</v>
      </c>
      <c r="O1016" s="3" t="str">
        <f t="shared" si="168"/>
        <v xml:space="preserve">[1015, 1015, </v>
      </c>
      <c r="P1016" s="12" t="str">
        <f t="shared" si="169"/>
        <v>66000766,</v>
      </c>
      <c r="Q1016" s="12" t="str">
        <f t="shared" si="170"/>
        <v>66000766,</v>
      </c>
      <c r="R1016" s="3" t="s">
        <v>5108</v>
      </c>
      <c r="S1016" s="3" t="str">
        <f t="shared" si="171"/>
        <v>Lee, Jeremiah, House</v>
      </c>
      <c r="T1016" s="3" t="s">
        <v>5112</v>
      </c>
      <c r="U1016" s="12" t="s">
        <v>5112</v>
      </c>
      <c r="V1016" s="3" t="str">
        <f t="shared" si="172"/>
        <v>Washington St., Marblehead, MASSACHUSETTS</v>
      </c>
      <c r="W1016" s="3" t="s">
        <v>5112</v>
      </c>
      <c r="X1016" s="3">
        <f t="shared" si="173"/>
        <v>42.503343999999998</v>
      </c>
      <c r="Y1016" s="3" t="s">
        <v>5112</v>
      </c>
      <c r="Z1016" s="3">
        <f t="shared" si="174"/>
        <v>-70.851579000000001</v>
      </c>
      <c r="AA1016" s="3" t="s">
        <v>11758</v>
      </c>
      <c r="AB1016" s="3" t="str">
        <f t="shared" si="175"/>
        <v xml:space="preserve">[1015, 1015, 66000766,66000766,"Lee, Jeremiah, House", "", "Washington St., Marblehead, MASSACHUSETTS", "42.503344", "-70.851579" ,[null, "", "", null, false], null], </v>
      </c>
    </row>
    <row r="1017" spans="1:28" s="3" customFormat="1">
      <c r="A1017" s="3">
        <f t="shared" si="167"/>
        <v>1016</v>
      </c>
      <c r="B1017" s="12">
        <v>76001971</v>
      </c>
      <c r="C1017" s="3" t="s">
        <v>8736</v>
      </c>
      <c r="D1017" s="3" t="s">
        <v>7648</v>
      </c>
      <c r="E1017" s="3" t="s">
        <v>7970</v>
      </c>
      <c r="F1017" s="3" t="s">
        <v>9768</v>
      </c>
      <c r="G1017" s="3" t="s">
        <v>6022</v>
      </c>
      <c r="H1017" s="3">
        <v>19761208</v>
      </c>
      <c r="I1017" s="3" t="s">
        <v>128</v>
      </c>
      <c r="J1017" s="13" t="str">
        <f t="shared" si="165"/>
        <v>Text</v>
      </c>
      <c r="K1017" s="3" t="s">
        <v>129</v>
      </c>
      <c r="L1017" s="13" t="str">
        <f t="shared" si="166"/>
        <v>Photos</v>
      </c>
      <c r="M1017" s="3">
        <v>42.421681999999997</v>
      </c>
      <c r="N1017" s="3">
        <v>-70.910687999999993</v>
      </c>
      <c r="O1017" s="3" t="str">
        <f t="shared" si="168"/>
        <v xml:space="preserve">[1016, 1016, </v>
      </c>
      <c r="P1017" s="12" t="str">
        <f t="shared" si="169"/>
        <v>76001971,</v>
      </c>
      <c r="Q1017" s="12" t="str">
        <f t="shared" si="170"/>
        <v>76001971,</v>
      </c>
      <c r="R1017" s="3" t="s">
        <v>5108</v>
      </c>
      <c r="S1017" s="3" t="str">
        <f t="shared" si="171"/>
        <v>Lodge, Henry Cabot, House</v>
      </c>
      <c r="T1017" s="3" t="s">
        <v>5112</v>
      </c>
      <c r="U1017" s="12" t="s">
        <v>5112</v>
      </c>
      <c r="V1017" s="3" t="str">
        <f t="shared" si="172"/>
        <v>5 Cliff St., Nahant, MASSACHUSETTS</v>
      </c>
      <c r="W1017" s="3" t="s">
        <v>5112</v>
      </c>
      <c r="X1017" s="3">
        <f t="shared" si="173"/>
        <v>42.421681999999997</v>
      </c>
      <c r="Y1017" s="3" t="s">
        <v>5112</v>
      </c>
      <c r="Z1017" s="3">
        <f t="shared" si="174"/>
        <v>-70.910687999999993</v>
      </c>
      <c r="AA1017" s="3" t="s">
        <v>11758</v>
      </c>
      <c r="AB1017" s="3" t="str">
        <f t="shared" si="175"/>
        <v xml:space="preserve">[1016, 1016, 76001971,76001971,"Lodge, Henry Cabot, House", "", "5 Cliff St., Nahant, MASSACHUSETTS", "42.421682", "-70.910688" ,[null, "", "", null, false], null], </v>
      </c>
    </row>
    <row r="1018" spans="1:28" s="3" customFormat="1">
      <c r="A1018" s="3">
        <f t="shared" si="167"/>
        <v>1017</v>
      </c>
      <c r="B1018" s="12">
        <v>88000706</v>
      </c>
      <c r="C1018" s="3" t="s">
        <v>8736</v>
      </c>
      <c r="D1018" s="3" t="s">
        <v>7648</v>
      </c>
      <c r="E1018" s="3" t="s">
        <v>7971</v>
      </c>
      <c r="F1018" s="3" t="s">
        <v>9769</v>
      </c>
      <c r="G1018" s="3" t="s">
        <v>6023</v>
      </c>
      <c r="H1018" s="3">
        <v>19880609</v>
      </c>
      <c r="I1018" s="3" t="s">
        <v>3588</v>
      </c>
      <c r="J1018" s="13" t="str">
        <f t="shared" si="165"/>
        <v>Text</v>
      </c>
      <c r="K1018" s="3" t="s">
        <v>3589</v>
      </c>
      <c r="L1018" s="13" t="str">
        <f t="shared" si="166"/>
        <v>Photos</v>
      </c>
      <c r="M1018" s="3">
        <v>42.842345000000002</v>
      </c>
      <c r="N1018" s="3">
        <v>-70.914013999999995</v>
      </c>
      <c r="O1018" s="3" t="str">
        <f t="shared" si="168"/>
        <v xml:space="preserve">[1017, 1017, </v>
      </c>
      <c r="P1018" s="12" t="str">
        <f t="shared" si="169"/>
        <v>88000706,</v>
      </c>
      <c r="Q1018" s="12" t="str">
        <f t="shared" si="170"/>
        <v>88000706,</v>
      </c>
      <c r="R1018" s="3" t="s">
        <v>5108</v>
      </c>
      <c r="S1018" s="3" t="str">
        <f t="shared" si="171"/>
        <v>Lowell's Boat Shop</v>
      </c>
      <c r="T1018" s="3" t="s">
        <v>5112</v>
      </c>
      <c r="U1018" s="12" t="s">
        <v>5112</v>
      </c>
      <c r="V1018" s="3" t="str">
        <f t="shared" si="172"/>
        <v>459 Main St., Amesbury, MASSACHUSETTS</v>
      </c>
      <c r="W1018" s="3" t="s">
        <v>5112</v>
      </c>
      <c r="X1018" s="3">
        <f t="shared" si="173"/>
        <v>42.842345000000002</v>
      </c>
      <c r="Y1018" s="3" t="s">
        <v>5112</v>
      </c>
      <c r="Z1018" s="3">
        <f t="shared" si="174"/>
        <v>-70.914013999999995</v>
      </c>
      <c r="AA1018" s="3" t="s">
        <v>11758</v>
      </c>
      <c r="AB1018" s="3" t="str">
        <f t="shared" si="175"/>
        <v xml:space="preserve">[1017, 1017, 88000706,88000706,"Lowell's Boat Shop", "", "459 Main St., Amesbury, MASSACHUSETTS", "42.842345", "-70.914014" ,[null, "", "", null, false], null], </v>
      </c>
    </row>
    <row r="1019" spans="1:28" s="3" customFormat="1">
      <c r="A1019" s="3">
        <f t="shared" si="167"/>
        <v>1018</v>
      </c>
      <c r="B1019" s="12">
        <v>66000783</v>
      </c>
      <c r="C1019" s="3" t="s">
        <v>8736</v>
      </c>
      <c r="D1019" s="3" t="s">
        <v>7648</v>
      </c>
      <c r="E1019" s="3" t="s">
        <v>7963</v>
      </c>
      <c r="F1019" s="3" t="s">
        <v>9770</v>
      </c>
      <c r="G1019" s="3" t="s">
        <v>6024</v>
      </c>
      <c r="H1019" s="3">
        <v>19661015</v>
      </c>
      <c r="I1019" s="3" t="s">
        <v>4174</v>
      </c>
      <c r="J1019" s="13" t="str">
        <f t="shared" si="165"/>
        <v>Text</v>
      </c>
      <c r="K1019" s="3" t="s">
        <v>4175</v>
      </c>
      <c r="L1019" s="13" t="str">
        <f t="shared" si="166"/>
        <v>Photos</v>
      </c>
      <c r="M1019" s="3">
        <v>42.521534000000003</v>
      </c>
      <c r="N1019" s="3">
        <v>-70.892224999999996</v>
      </c>
      <c r="O1019" s="3" t="str">
        <f t="shared" si="168"/>
        <v xml:space="preserve">[1018, 1018, </v>
      </c>
      <c r="P1019" s="12" t="str">
        <f t="shared" si="169"/>
        <v>66000783,</v>
      </c>
      <c r="Q1019" s="12" t="str">
        <f t="shared" si="170"/>
        <v>66000783,</v>
      </c>
      <c r="R1019" s="3" t="s">
        <v>5108</v>
      </c>
      <c r="S1019" s="3" t="str">
        <f t="shared" si="171"/>
        <v>Peabody Museum of Salem</v>
      </c>
      <c r="T1019" s="3" t="s">
        <v>5112</v>
      </c>
      <c r="U1019" s="12" t="s">
        <v>5112</v>
      </c>
      <c r="V1019" s="3" t="str">
        <f t="shared" si="172"/>
        <v>161 Essex St., Salem, MASSACHUSETTS</v>
      </c>
      <c r="W1019" s="3" t="s">
        <v>5112</v>
      </c>
      <c r="X1019" s="3">
        <f t="shared" si="173"/>
        <v>42.521534000000003</v>
      </c>
      <c r="Y1019" s="3" t="s">
        <v>5112</v>
      </c>
      <c r="Z1019" s="3">
        <f t="shared" si="174"/>
        <v>-70.892224999999996</v>
      </c>
      <c r="AA1019" s="3" t="s">
        <v>11758</v>
      </c>
      <c r="AB1019" s="3" t="str">
        <f t="shared" si="175"/>
        <v xml:space="preserve">[1018, 1018, 66000783,66000783,"Peabody Museum of Salem", "", "161 Essex St., Salem, MASSACHUSETTS", "42.521534", "-70.892225" ,[null, "", "", null, false], null], </v>
      </c>
    </row>
    <row r="1020" spans="1:28" s="3" customFormat="1">
      <c r="A1020" s="3">
        <f t="shared" si="167"/>
        <v>1019</v>
      </c>
      <c r="B1020" s="12">
        <v>68000041</v>
      </c>
      <c r="C1020" s="3" t="s">
        <v>8736</v>
      </c>
      <c r="D1020" s="3" t="s">
        <v>7648</v>
      </c>
      <c r="E1020" s="3" t="s">
        <v>7963</v>
      </c>
      <c r="F1020" s="3" t="s">
        <v>9771</v>
      </c>
      <c r="G1020" s="3" t="s">
        <v>6025</v>
      </c>
      <c r="H1020" s="3">
        <v>19681124</v>
      </c>
      <c r="I1020" s="3" t="s">
        <v>168</v>
      </c>
      <c r="J1020" s="13" t="str">
        <f t="shared" si="165"/>
        <v>Text</v>
      </c>
      <c r="K1020" s="3" t="s">
        <v>169</v>
      </c>
      <c r="L1020" s="13" t="str">
        <f t="shared" si="166"/>
        <v>Photos</v>
      </c>
      <c r="M1020" s="3">
        <v>42.522978999999999</v>
      </c>
      <c r="N1020" s="3">
        <v>-70.899636999999998</v>
      </c>
      <c r="O1020" s="3" t="str">
        <f t="shared" si="168"/>
        <v xml:space="preserve">[1019, 1019, </v>
      </c>
      <c r="P1020" s="12" t="str">
        <f t="shared" si="169"/>
        <v>68000041,</v>
      </c>
      <c r="Q1020" s="12" t="str">
        <f t="shared" si="170"/>
        <v>68000041,</v>
      </c>
      <c r="R1020" s="3" t="s">
        <v>5108</v>
      </c>
      <c r="S1020" s="3" t="str">
        <f t="shared" si="171"/>
        <v>Peirce-Nichols House</v>
      </c>
      <c r="T1020" s="3" t="s">
        <v>5112</v>
      </c>
      <c r="U1020" s="12" t="s">
        <v>5112</v>
      </c>
      <c r="V1020" s="3" t="str">
        <f t="shared" si="172"/>
        <v>80 Federal St., Salem, MASSACHUSETTS</v>
      </c>
      <c r="W1020" s="3" t="s">
        <v>5112</v>
      </c>
      <c r="X1020" s="3">
        <f t="shared" si="173"/>
        <v>42.522978999999999</v>
      </c>
      <c r="Y1020" s="3" t="s">
        <v>5112</v>
      </c>
      <c r="Z1020" s="3">
        <f t="shared" si="174"/>
        <v>-70.899636999999998</v>
      </c>
      <c r="AA1020" s="3" t="s">
        <v>11758</v>
      </c>
      <c r="AB1020" s="3" t="str">
        <f t="shared" si="175"/>
        <v xml:space="preserve">[1019, 1019, 68000041,68000041,"Peirce-Nichols House", "", "80 Federal St., Salem, MASSACHUSETTS", "42.522979", "-70.899637" ,[null, "", "", null, false], null], </v>
      </c>
    </row>
    <row r="1021" spans="1:28" s="3" customFormat="1">
      <c r="A1021" s="3">
        <f t="shared" si="167"/>
        <v>1020</v>
      </c>
      <c r="B1021" s="12">
        <v>66000047</v>
      </c>
      <c r="C1021" s="3" t="s">
        <v>8736</v>
      </c>
      <c r="D1021" s="3" t="s">
        <v>7648</v>
      </c>
      <c r="E1021" s="3" t="s">
        <v>7962</v>
      </c>
      <c r="F1021" s="3" t="s">
        <v>9772</v>
      </c>
      <c r="G1021" s="3" t="s">
        <v>6026</v>
      </c>
      <c r="H1021" s="3">
        <v>19661015</v>
      </c>
      <c r="I1021" s="3" t="s">
        <v>2386</v>
      </c>
      <c r="J1021" s="13" t="str">
        <f t="shared" si="165"/>
        <v>Text</v>
      </c>
      <c r="K1021" s="3" t="s">
        <v>2387</v>
      </c>
      <c r="L1021" s="13" t="str">
        <f t="shared" si="166"/>
        <v>Photos</v>
      </c>
      <c r="M1021" s="3">
        <v>42.452370999999999</v>
      </c>
      <c r="N1021" s="3">
        <v>-71.015086999999994</v>
      </c>
      <c r="O1021" s="3" t="str">
        <f t="shared" si="168"/>
        <v xml:space="preserve">[1020, 1020, </v>
      </c>
      <c r="P1021" s="12" t="str">
        <f t="shared" si="169"/>
        <v>66000047,</v>
      </c>
      <c r="Q1021" s="12" t="str">
        <f t="shared" si="170"/>
        <v>66000047,</v>
      </c>
      <c r="R1021" s="3" t="s">
        <v>5108</v>
      </c>
      <c r="S1021" s="3" t="str">
        <f t="shared" si="171"/>
        <v>Saugus Iron Works National Historic Site</v>
      </c>
      <c r="T1021" s="3" t="s">
        <v>5112</v>
      </c>
      <c r="U1021" s="12" t="s">
        <v>5112</v>
      </c>
      <c r="V1021" s="3" t="str">
        <f t="shared" si="172"/>
        <v>Off U.S. 1, Saugus, MASSACHUSETTS</v>
      </c>
      <c r="W1021" s="3" t="s">
        <v>5112</v>
      </c>
      <c r="X1021" s="3">
        <f t="shared" si="173"/>
        <v>42.452370999999999</v>
      </c>
      <c r="Y1021" s="3" t="s">
        <v>5112</v>
      </c>
      <c r="Z1021" s="3">
        <f t="shared" si="174"/>
        <v>-71.015086999999994</v>
      </c>
      <c r="AA1021" s="3" t="s">
        <v>11758</v>
      </c>
      <c r="AB1021" s="3" t="str">
        <f t="shared" si="175"/>
        <v xml:space="preserve">[1020, 1020, 66000047,66000047,"Saugus Iron Works National Historic Site", "", "Off U.S. 1, Saugus, MASSACHUSETTS", "42.452371", "-71.015087" ,[null, "", "", null, false], null], </v>
      </c>
    </row>
    <row r="1022" spans="1:28" s="3" customFormat="1">
      <c r="A1022" s="3">
        <f t="shared" si="167"/>
        <v>1021</v>
      </c>
      <c r="B1022" s="12">
        <v>68000043</v>
      </c>
      <c r="C1022" s="3" t="s">
        <v>8736</v>
      </c>
      <c r="D1022" s="3" t="s">
        <v>7648</v>
      </c>
      <c r="E1022" s="3" t="s">
        <v>7972</v>
      </c>
      <c r="F1022" s="3" t="s">
        <v>9773</v>
      </c>
      <c r="G1022" s="3" t="s">
        <v>6027</v>
      </c>
      <c r="H1022" s="3">
        <v>19681124</v>
      </c>
      <c r="I1022" s="3" t="s">
        <v>188</v>
      </c>
      <c r="J1022" s="13" t="str">
        <f t="shared" si="165"/>
        <v>Text</v>
      </c>
      <c r="K1022" s="3" t="s">
        <v>189</v>
      </c>
      <c r="L1022" s="13" t="str">
        <f t="shared" si="166"/>
        <v>Photos</v>
      </c>
      <c r="M1022" s="3">
        <v>42.794201999999999</v>
      </c>
      <c r="N1022" s="3">
        <v>-70.854065000000006</v>
      </c>
      <c r="O1022" s="3" t="str">
        <f t="shared" si="168"/>
        <v xml:space="preserve">[1021, 1021, </v>
      </c>
      <c r="P1022" s="12" t="str">
        <f t="shared" si="169"/>
        <v>68000043,</v>
      </c>
      <c r="Q1022" s="12" t="str">
        <f t="shared" si="170"/>
        <v>68000043,</v>
      </c>
      <c r="R1022" s="3" t="s">
        <v>5108</v>
      </c>
      <c r="S1022" s="3" t="str">
        <f t="shared" si="171"/>
        <v>Spencer-Pierce-Little House</v>
      </c>
      <c r="T1022" s="3" t="s">
        <v>5112</v>
      </c>
      <c r="U1022" s="12" t="s">
        <v>5112</v>
      </c>
      <c r="V1022" s="3" t="str">
        <f t="shared" si="172"/>
        <v>Little's Lane, Newbury, MASSACHUSETTS</v>
      </c>
      <c r="W1022" s="3" t="s">
        <v>5112</v>
      </c>
      <c r="X1022" s="3">
        <f t="shared" si="173"/>
        <v>42.794201999999999</v>
      </c>
      <c r="Y1022" s="3" t="s">
        <v>5112</v>
      </c>
      <c r="Z1022" s="3">
        <f t="shared" si="174"/>
        <v>-70.854065000000006</v>
      </c>
      <c r="AA1022" s="3" t="s">
        <v>11758</v>
      </c>
      <c r="AB1022" s="3" t="str">
        <f t="shared" si="175"/>
        <v xml:space="preserve">[1021, 1021, 68000043,68000043,"Spencer-Pierce-Little House", "", "Little's Lane, Newbury, MASSACHUSETTS", "42.794202", "-70.854065" ,[null, "", "", null, false], null], </v>
      </c>
    </row>
    <row r="1023" spans="1:28" s="3" customFormat="1">
      <c r="A1023" s="3">
        <f t="shared" si="167"/>
        <v>1022</v>
      </c>
      <c r="B1023" s="12">
        <v>73001952</v>
      </c>
      <c r="C1023" s="3" t="s">
        <v>8736</v>
      </c>
      <c r="D1023" s="3" t="s">
        <v>7648</v>
      </c>
      <c r="E1023" s="3" t="s">
        <v>7963</v>
      </c>
      <c r="F1023" s="3" t="s">
        <v>9774</v>
      </c>
      <c r="G1023" s="3" t="s">
        <v>6028</v>
      </c>
      <c r="H1023" s="3">
        <v>19731107</v>
      </c>
      <c r="I1023" s="3" t="s">
        <v>190</v>
      </c>
      <c r="J1023" s="13" t="str">
        <f t="shared" si="165"/>
        <v>Text</v>
      </c>
      <c r="K1023" s="3" t="s">
        <v>191</v>
      </c>
      <c r="L1023" s="13" t="str">
        <f t="shared" si="166"/>
        <v>Photos</v>
      </c>
      <c r="M1023" s="3">
        <v>42.525081</v>
      </c>
      <c r="N1023" s="3">
        <v>-70.890108999999995</v>
      </c>
      <c r="O1023" s="3" t="str">
        <f t="shared" si="168"/>
        <v xml:space="preserve">[1022, 1022, </v>
      </c>
      <c r="P1023" s="12" t="str">
        <f t="shared" si="169"/>
        <v>73001952,</v>
      </c>
      <c r="Q1023" s="12" t="str">
        <f t="shared" si="170"/>
        <v>73001952,</v>
      </c>
      <c r="R1023" s="3" t="s">
        <v>5108</v>
      </c>
      <c r="S1023" s="3" t="str">
        <f t="shared" si="171"/>
        <v>Story, Joseph, House</v>
      </c>
      <c r="T1023" s="3" t="s">
        <v>5112</v>
      </c>
      <c r="U1023" s="12" t="s">
        <v>5112</v>
      </c>
      <c r="V1023" s="3" t="str">
        <f t="shared" si="172"/>
        <v>26 Winter St., Salem, MASSACHUSETTS</v>
      </c>
      <c r="W1023" s="3" t="s">
        <v>5112</v>
      </c>
      <c r="X1023" s="3">
        <f t="shared" si="173"/>
        <v>42.525081</v>
      </c>
      <c r="Y1023" s="3" t="s">
        <v>5112</v>
      </c>
      <c r="Z1023" s="3">
        <f t="shared" si="174"/>
        <v>-70.890108999999995</v>
      </c>
      <c r="AA1023" s="3" t="s">
        <v>11758</v>
      </c>
      <c r="AB1023" s="3" t="str">
        <f t="shared" si="175"/>
        <v xml:space="preserve">[1022, 1022, 73001952,73001952,"Story, Joseph, House", "", "26 Winter St., Salem, MASSACHUSETTS", "42.525081", "-70.890109" ,[null, "", "", null, false], null], </v>
      </c>
    </row>
    <row r="1024" spans="1:28" s="3" customFormat="1">
      <c r="A1024" s="3">
        <f t="shared" si="167"/>
        <v>1023</v>
      </c>
      <c r="B1024" s="12">
        <v>76002002</v>
      </c>
      <c r="C1024" s="3" t="s">
        <v>8736</v>
      </c>
      <c r="D1024" s="3" t="s">
        <v>7648</v>
      </c>
      <c r="E1024" s="3" t="s">
        <v>7973</v>
      </c>
      <c r="F1024" s="3" t="s">
        <v>9775</v>
      </c>
      <c r="G1024" s="3" t="s">
        <v>6029</v>
      </c>
      <c r="H1024" s="3">
        <v>19760107</v>
      </c>
      <c r="I1024" s="3" t="s">
        <v>198</v>
      </c>
      <c r="J1024" s="13" t="str">
        <f t="shared" si="165"/>
        <v>Text</v>
      </c>
      <c r="K1024" s="3" t="s">
        <v>199</v>
      </c>
      <c r="L1024" s="13" t="str">
        <f t="shared" si="166"/>
        <v>Photos</v>
      </c>
      <c r="M1024" s="3">
        <v>42.470785999999997</v>
      </c>
      <c r="N1024" s="3">
        <v>-70.919253999999995</v>
      </c>
      <c r="O1024" s="3" t="str">
        <f t="shared" si="168"/>
        <v xml:space="preserve">[1023, 1023, </v>
      </c>
      <c r="P1024" s="12" t="str">
        <f t="shared" si="169"/>
        <v>76002002,</v>
      </c>
      <c r="Q1024" s="12" t="str">
        <f t="shared" si="170"/>
        <v>76002002,</v>
      </c>
      <c r="R1024" s="3" t="s">
        <v>5108</v>
      </c>
      <c r="S1024" s="3" t="str">
        <f t="shared" si="171"/>
        <v>Thomson, Elihu, House</v>
      </c>
      <c r="T1024" s="3" t="s">
        <v>5112</v>
      </c>
      <c r="U1024" s="12" t="s">
        <v>5112</v>
      </c>
      <c r="V1024" s="3" t="str">
        <f t="shared" si="172"/>
        <v>33 Elmwood Ave., Swampscott, MASSACHUSETTS</v>
      </c>
      <c r="W1024" s="3" t="s">
        <v>5112</v>
      </c>
      <c r="X1024" s="3">
        <f t="shared" si="173"/>
        <v>42.470785999999997</v>
      </c>
      <c r="Y1024" s="3" t="s">
        <v>5112</v>
      </c>
      <c r="Z1024" s="3">
        <f t="shared" si="174"/>
        <v>-70.919253999999995</v>
      </c>
      <c r="AA1024" s="3" t="s">
        <v>11758</v>
      </c>
      <c r="AB1024" s="3" t="str">
        <f t="shared" si="175"/>
        <v xml:space="preserve">[1023, 1023, 76002002,76002002,"Thomson, Elihu, House", "", "33 Elmwood Ave., Swampscott, MASSACHUSETTS", "42.470786", "-70.919254" ,[null, "", "", null, false], null], </v>
      </c>
    </row>
    <row r="1025" spans="1:28" s="3" customFormat="1">
      <c r="A1025" s="3">
        <f t="shared" si="167"/>
        <v>1024</v>
      </c>
      <c r="B1025" s="12">
        <v>71000355</v>
      </c>
      <c r="C1025" s="3" t="s">
        <v>8736</v>
      </c>
      <c r="D1025" s="3" t="s">
        <v>7648</v>
      </c>
      <c r="E1025" s="3" t="s">
        <v>7974</v>
      </c>
      <c r="F1025" s="3" t="s">
        <v>9776</v>
      </c>
      <c r="G1025" s="3" t="s">
        <v>6030</v>
      </c>
      <c r="H1025" s="3">
        <v>19711007</v>
      </c>
      <c r="I1025" s="3" t="s">
        <v>4873</v>
      </c>
      <c r="J1025" s="13" t="str">
        <f t="shared" ref="J1025:J1088" si="176">HYPERLINK(I1025,"Text")</f>
        <v>Text</v>
      </c>
      <c r="K1025" s="3" t="s">
        <v>4874</v>
      </c>
      <c r="L1025" s="13" t="str">
        <f t="shared" ref="L1025:L1088" si="177">HYPERLINK(K1025,"Photos")</f>
        <v>Photos</v>
      </c>
      <c r="M1025" s="3">
        <v>42.655650999999999</v>
      </c>
      <c r="N1025" s="3">
        <v>-70.620362999999998</v>
      </c>
      <c r="O1025" s="3" t="str">
        <f t="shared" si="168"/>
        <v xml:space="preserve">[1024, 1024, </v>
      </c>
      <c r="P1025" s="12" t="str">
        <f t="shared" si="169"/>
        <v>71000355,</v>
      </c>
      <c r="Q1025" s="12" t="str">
        <f t="shared" si="170"/>
        <v>71000355,</v>
      </c>
      <c r="R1025" s="3" t="s">
        <v>5108</v>
      </c>
      <c r="S1025" s="3" t="str">
        <f t="shared" si="171"/>
        <v>Twin Lights Historic District--Cape Ann Light Station</v>
      </c>
      <c r="T1025" s="3" t="s">
        <v>5112</v>
      </c>
      <c r="U1025" s="12" t="s">
        <v>5112</v>
      </c>
      <c r="V1025" s="3" t="str">
        <f t="shared" si="172"/>
        <v>1 mi. E of Rockport on Thatcher's Island, Rockport, MASSACHUSETTS</v>
      </c>
      <c r="W1025" s="3" t="s">
        <v>5112</v>
      </c>
      <c r="X1025" s="3">
        <f t="shared" si="173"/>
        <v>42.655650999999999</v>
      </c>
      <c r="Y1025" s="3" t="s">
        <v>5112</v>
      </c>
      <c r="Z1025" s="3">
        <f t="shared" si="174"/>
        <v>-70.620362999999998</v>
      </c>
      <c r="AA1025" s="3" t="s">
        <v>11758</v>
      </c>
      <c r="AB1025" s="3" t="str">
        <f t="shared" si="175"/>
        <v xml:space="preserve">[1024, 1024, 71000355,71000355,"Twin Lights Historic District--Cape Ann Light Station", "", "1 mi. E of Rockport on Thatcher's Island, Rockport, MASSACHUSETTS", "42.655651", "-70.620363" ,[null, "", "", null, false], null], </v>
      </c>
    </row>
    <row r="1026" spans="1:28" s="3" customFormat="1">
      <c r="A1026" s="3">
        <f t="shared" si="167"/>
        <v>1025</v>
      </c>
      <c r="B1026" s="12">
        <v>68000045</v>
      </c>
      <c r="C1026" s="3" t="s">
        <v>8736</v>
      </c>
      <c r="D1026" s="3" t="s">
        <v>7648</v>
      </c>
      <c r="E1026" s="3" t="s">
        <v>7963</v>
      </c>
      <c r="F1026" s="3" t="s">
        <v>9777</v>
      </c>
      <c r="G1026" s="3" t="s">
        <v>6031</v>
      </c>
      <c r="H1026" s="3">
        <v>19681124</v>
      </c>
      <c r="I1026" s="3" t="s">
        <v>482</v>
      </c>
      <c r="J1026" s="13" t="str">
        <f t="shared" si="176"/>
        <v>Text</v>
      </c>
      <c r="K1026" s="3" t="s">
        <v>483</v>
      </c>
      <c r="L1026" s="13" t="str">
        <f t="shared" si="177"/>
        <v>Photos</v>
      </c>
      <c r="M1026" s="3">
        <v>42.522064999999998</v>
      </c>
      <c r="N1026" s="3">
        <v>-70.891927999999993</v>
      </c>
      <c r="O1026" s="3" t="str">
        <f t="shared" si="168"/>
        <v xml:space="preserve">[1025, 1025, </v>
      </c>
      <c r="P1026" s="12" t="str">
        <f t="shared" si="169"/>
        <v>68000045,</v>
      </c>
      <c r="Q1026" s="12" t="str">
        <f t="shared" si="170"/>
        <v>68000045,</v>
      </c>
      <c r="R1026" s="3" t="s">
        <v>5108</v>
      </c>
      <c r="S1026" s="3" t="str">
        <f t="shared" si="171"/>
        <v>Ward, John, House</v>
      </c>
      <c r="T1026" s="3" t="s">
        <v>5112</v>
      </c>
      <c r="U1026" s="12" t="s">
        <v>5112</v>
      </c>
      <c r="V1026" s="3" t="str">
        <f t="shared" si="172"/>
        <v>132 Essex St., Salem, MASSACHUSETTS</v>
      </c>
      <c r="W1026" s="3" t="s">
        <v>5112</v>
      </c>
      <c r="X1026" s="3">
        <f t="shared" si="173"/>
        <v>42.522064999999998</v>
      </c>
      <c r="Y1026" s="3" t="s">
        <v>5112</v>
      </c>
      <c r="Z1026" s="3">
        <f t="shared" si="174"/>
        <v>-70.891927999999993</v>
      </c>
      <c r="AA1026" s="3" t="s">
        <v>11758</v>
      </c>
      <c r="AB1026" s="3" t="str">
        <f t="shared" si="175"/>
        <v xml:space="preserve">[1025, 1025, 68000045,68000045,"Ward, John, House", "", "132 Essex St., Salem, MASSACHUSETTS", "42.522065", "-70.891928" ,[null, "", "", null, false], null], </v>
      </c>
    </row>
    <row r="1027" spans="1:28" s="3" customFormat="1">
      <c r="A1027" s="3">
        <f t="shared" si="167"/>
        <v>1026</v>
      </c>
      <c r="B1027" s="12">
        <v>66000791</v>
      </c>
      <c r="C1027" s="3" t="s">
        <v>8736</v>
      </c>
      <c r="D1027" s="3" t="s">
        <v>7648</v>
      </c>
      <c r="E1027" s="3" t="s">
        <v>7965</v>
      </c>
      <c r="F1027" s="3" t="s">
        <v>9778</v>
      </c>
      <c r="G1027" s="3" t="s">
        <v>6032</v>
      </c>
      <c r="H1027" s="3">
        <v>19661015</v>
      </c>
      <c r="I1027" s="3" t="s">
        <v>228</v>
      </c>
      <c r="J1027" s="13" t="str">
        <f t="shared" si="176"/>
        <v>Text</v>
      </c>
      <c r="K1027" s="3" t="s">
        <v>229</v>
      </c>
      <c r="L1027" s="13" t="str">
        <f t="shared" si="177"/>
        <v>Photos</v>
      </c>
      <c r="M1027" s="3">
        <v>42.678184000000002</v>
      </c>
      <c r="N1027" s="3">
        <v>-70.837425999999994</v>
      </c>
      <c r="O1027" s="3" t="str">
        <f t="shared" si="168"/>
        <v xml:space="preserve">[1026, 1026, </v>
      </c>
      <c r="P1027" s="12" t="str">
        <f t="shared" si="169"/>
        <v>66000791,</v>
      </c>
      <c r="Q1027" s="12" t="str">
        <f t="shared" si="170"/>
        <v>66000791,</v>
      </c>
      <c r="R1027" s="3" t="s">
        <v>5108</v>
      </c>
      <c r="S1027" s="3" t="str">
        <f t="shared" si="171"/>
        <v>Whipple, John, House</v>
      </c>
      <c r="T1027" s="3" t="s">
        <v>5112</v>
      </c>
      <c r="U1027" s="12" t="s">
        <v>5112</v>
      </c>
      <c r="V1027" s="3" t="str">
        <f t="shared" si="172"/>
        <v>53 S. Main St., Ipswich, MASSACHUSETTS</v>
      </c>
      <c r="W1027" s="3" t="s">
        <v>5112</v>
      </c>
      <c r="X1027" s="3">
        <f t="shared" si="173"/>
        <v>42.678184000000002</v>
      </c>
      <c r="Y1027" s="3" t="s">
        <v>5112</v>
      </c>
      <c r="Z1027" s="3">
        <f t="shared" si="174"/>
        <v>-70.837425999999994</v>
      </c>
      <c r="AA1027" s="3" t="s">
        <v>11758</v>
      </c>
      <c r="AB1027" s="3" t="str">
        <f t="shared" si="175"/>
        <v xml:space="preserve">[1026, 1026, 66000791,66000791,"Whipple, John, House", "", "53 S. Main St., Ipswich, MASSACHUSETTS", "42.678184", "-70.837426" ,[null, "", "", null, false], null], </v>
      </c>
    </row>
    <row r="1028" spans="1:28" s="3" customFormat="1">
      <c r="A1028" s="3">
        <f t="shared" si="167"/>
        <v>1027</v>
      </c>
      <c r="B1028" s="12">
        <v>66000792</v>
      </c>
      <c r="C1028" s="3" t="s">
        <v>8736</v>
      </c>
      <c r="D1028" s="3" t="s">
        <v>7648</v>
      </c>
      <c r="E1028" s="3" t="s">
        <v>7971</v>
      </c>
      <c r="F1028" s="3" t="s">
        <v>9779</v>
      </c>
      <c r="G1028" s="3" t="s">
        <v>6033</v>
      </c>
      <c r="H1028" s="3">
        <v>19661015</v>
      </c>
      <c r="I1028" s="3" t="s">
        <v>230</v>
      </c>
      <c r="J1028" s="13" t="str">
        <f t="shared" si="176"/>
        <v>Text</v>
      </c>
      <c r="K1028" s="3" t="s">
        <v>231</v>
      </c>
      <c r="L1028" s="13" t="str">
        <f t="shared" si="177"/>
        <v>Photos</v>
      </c>
      <c r="M1028" s="3">
        <v>42.855688000000001</v>
      </c>
      <c r="N1028" s="3">
        <v>-70.935281000000003</v>
      </c>
      <c r="O1028" s="3" t="str">
        <f t="shared" si="168"/>
        <v xml:space="preserve">[1027, 1027, </v>
      </c>
      <c r="P1028" s="12" t="str">
        <f t="shared" si="169"/>
        <v>66000792,</v>
      </c>
      <c r="Q1028" s="12" t="str">
        <f t="shared" si="170"/>
        <v>66000792,</v>
      </c>
      <c r="R1028" s="3" t="s">
        <v>5108</v>
      </c>
      <c r="S1028" s="3" t="str">
        <f t="shared" si="171"/>
        <v>Whittier, John Greenleaf, House</v>
      </c>
      <c r="T1028" s="3" t="s">
        <v>5112</v>
      </c>
      <c r="U1028" s="12" t="s">
        <v>5112</v>
      </c>
      <c r="V1028" s="3" t="str">
        <f t="shared" si="172"/>
        <v>86 Friend St., Amesbury, MASSACHUSETTS</v>
      </c>
      <c r="W1028" s="3" t="s">
        <v>5112</v>
      </c>
      <c r="X1028" s="3">
        <f t="shared" si="173"/>
        <v>42.855688000000001</v>
      </c>
      <c r="Y1028" s="3" t="s">
        <v>5112</v>
      </c>
      <c r="Z1028" s="3">
        <f t="shared" si="174"/>
        <v>-70.935281000000003</v>
      </c>
      <c r="AA1028" s="3" t="s">
        <v>11758</v>
      </c>
      <c r="AB1028" s="3" t="str">
        <f t="shared" si="175"/>
        <v xml:space="preserve">[1027, 1027, 66000792,66000792,"Whittier, John Greenleaf, House", "", "86 Friend St., Amesbury, MASSACHUSETTS", "42.855688", "-70.935281" ,[null, "", "", null, false], null], </v>
      </c>
    </row>
    <row r="1029" spans="1:28" s="3" customFormat="1">
      <c r="A1029" s="3">
        <f t="shared" ref="A1029:A1092" si="178">A1028+1</f>
        <v>1028</v>
      </c>
      <c r="B1029" s="12">
        <v>66000774</v>
      </c>
      <c r="C1029" s="3" t="s">
        <v>8736</v>
      </c>
      <c r="D1029" s="3" t="s">
        <v>8529</v>
      </c>
      <c r="E1029" s="3" t="s">
        <v>7975</v>
      </c>
      <c r="F1029" s="3" t="s">
        <v>9780</v>
      </c>
      <c r="G1029" s="3" t="s">
        <v>6034</v>
      </c>
      <c r="H1029" s="3">
        <v>19661015</v>
      </c>
      <c r="I1029" s="3" t="s">
        <v>206</v>
      </c>
      <c r="J1029" s="13" t="str">
        <f t="shared" si="176"/>
        <v>Text</v>
      </c>
      <c r="K1029" s="3" t="s">
        <v>207</v>
      </c>
      <c r="L1029" s="13" t="str">
        <f t="shared" si="177"/>
        <v>Photos</v>
      </c>
      <c r="M1029" s="3">
        <v>42.561500000000002</v>
      </c>
      <c r="N1029" s="3">
        <v>-72.611130000000003</v>
      </c>
      <c r="O1029" s="3" t="str">
        <f t="shared" ref="O1029:O1092" si="179">"[" &amp;  A1029 &amp; ", " &amp; A1029 &amp; ", "</f>
        <v xml:space="preserve">[1028, 1028, </v>
      </c>
      <c r="P1029" s="12" t="str">
        <f t="shared" ref="P1029:P1092" si="180">B1029 &amp; ","</f>
        <v>66000774,</v>
      </c>
      <c r="Q1029" s="12" t="str">
        <f t="shared" ref="Q1029:Q1092" si="181">B1029 &amp; ","</f>
        <v>66000774,</v>
      </c>
      <c r="R1029" s="3" t="s">
        <v>5108</v>
      </c>
      <c r="S1029" s="3" t="str">
        <f t="shared" ref="S1029:S1092" si="182">F1029</f>
        <v>Old Deerfield Village Historic District</v>
      </c>
      <c r="T1029" s="3" t="s">
        <v>5112</v>
      </c>
      <c r="U1029" s="12" t="s">
        <v>5112</v>
      </c>
      <c r="V1029" s="3" t="str">
        <f t="shared" ref="V1029:V1092" si="183">G1029 &amp; ", " &amp; E1029 &amp; ", " &amp; C1029</f>
        <v>W of US 5, bounded by Mill Village Rd., "The Street", Broughton's Pond Rd., and Pogues Hole Rd., Deerfield, MASSACHUSETTS</v>
      </c>
      <c r="W1029" s="3" t="s">
        <v>5112</v>
      </c>
      <c r="X1029" s="3">
        <f t="shared" ref="X1029:X1092" si="184">M1029</f>
        <v>42.561500000000002</v>
      </c>
      <c r="Y1029" s="3" t="s">
        <v>5112</v>
      </c>
      <c r="Z1029" s="3">
        <f t="shared" ref="Z1029:Z1092" si="185">N1029</f>
        <v>-72.611130000000003</v>
      </c>
      <c r="AA1029" s="3" t="s">
        <v>11758</v>
      </c>
      <c r="AB1029" s="3" t="str">
        <f t="shared" ref="AB1029:AB1092" si="186">O1029&amp;P1029&amp;Q1029&amp;R1029&amp;S1029&amp;T1029&amp;U1029&amp;V1029&amp;W1029&amp;X1029&amp;Y1029&amp;Z1029&amp;AA1029</f>
        <v xml:space="preserve">[1028, 1028, 66000774,66000774,"Old Deerfield Village Historic District", "", "W of US 5, bounded by Mill Village Rd., "The Street", Broughton's Pond Rd., and Pogues Hole Rd., Deerfield, MASSACHUSETTS", "42.5615", "-72.61113" ,[null, "", "", null, false], null], </v>
      </c>
    </row>
    <row r="1030" spans="1:28">
      <c r="A1030">
        <f t="shared" si="178"/>
        <v>1029</v>
      </c>
      <c r="B1030" s="1">
        <v>71000091</v>
      </c>
      <c r="C1030" t="s">
        <v>8736</v>
      </c>
      <c r="D1030" t="s">
        <v>11470</v>
      </c>
      <c r="E1030" s="3" t="s">
        <v>7976</v>
      </c>
      <c r="F1030" s="3" t="s">
        <v>9781</v>
      </c>
      <c r="G1030" t="s">
        <v>6035</v>
      </c>
      <c r="H1030">
        <v>19711111</v>
      </c>
      <c r="I1030" t="s">
        <v>10</v>
      </c>
      <c r="J1030" s="2" t="str">
        <f t="shared" si="176"/>
        <v>Text</v>
      </c>
      <c r="K1030" t="s">
        <v>11</v>
      </c>
      <c r="L1030" s="2" t="str">
        <f t="shared" si="177"/>
        <v>Photos</v>
      </c>
      <c r="M1030">
        <v>42.156058000000002</v>
      </c>
      <c r="N1030">
        <v>-72.584154999999996</v>
      </c>
      <c r="O1030" t="str">
        <f t="shared" si="179"/>
        <v xml:space="preserve">[1029, 1029, </v>
      </c>
      <c r="P1030" s="1" t="str">
        <f t="shared" si="180"/>
        <v>71000091,</v>
      </c>
      <c r="Q1030" s="1" t="str">
        <f t="shared" si="181"/>
        <v>71000091,</v>
      </c>
      <c r="R1030" t="s">
        <v>5108</v>
      </c>
      <c r="S1030" t="str">
        <f t="shared" si="182"/>
        <v>Bellamy, Edward, House</v>
      </c>
      <c r="T1030" t="s">
        <v>5112</v>
      </c>
      <c r="U1030" s="1" t="s">
        <v>5112</v>
      </c>
      <c r="V1030" t="str">
        <f t="shared" si="183"/>
        <v>91-93 Church St., Chicopee Falls, MASSACHUSETTS</v>
      </c>
      <c r="W1030" s="4" t="s">
        <v>5112</v>
      </c>
      <c r="X1030">
        <f t="shared" si="184"/>
        <v>42.156058000000002</v>
      </c>
      <c r="Y1030" t="s">
        <v>5112</v>
      </c>
      <c r="Z1030">
        <f t="shared" si="185"/>
        <v>-72.584154999999996</v>
      </c>
      <c r="AA1030" t="s">
        <v>11758</v>
      </c>
      <c r="AB1030" s="5" t="str">
        <f t="shared" si="186"/>
        <v xml:space="preserve">[1029, 1029, 71000091,71000091,"Bellamy, Edward, House", "", "91-93 Church St., Chicopee Falls, MASSACHUSETTS", "42.156058", "-72.584155" ,[null, "", "", null, false], null], </v>
      </c>
    </row>
    <row r="1031" spans="1:28">
      <c r="A1031">
        <f t="shared" si="178"/>
        <v>1030</v>
      </c>
      <c r="B1031" s="1">
        <v>66000898</v>
      </c>
      <c r="C1031" t="s">
        <v>8736</v>
      </c>
      <c r="D1031" t="s">
        <v>11470</v>
      </c>
      <c r="E1031" s="3" t="s">
        <v>7786</v>
      </c>
      <c r="F1031" s="3" t="s">
        <v>9782</v>
      </c>
      <c r="G1031" t="s">
        <v>6036</v>
      </c>
      <c r="H1031">
        <v>19661015</v>
      </c>
      <c r="I1031" t="s">
        <v>2173</v>
      </c>
      <c r="J1031" s="2" t="str">
        <f t="shared" si="176"/>
        <v>Text</v>
      </c>
      <c r="K1031" t="s">
        <v>2174</v>
      </c>
      <c r="L1031" s="2" t="str">
        <f t="shared" si="177"/>
        <v>Photos</v>
      </c>
      <c r="M1031">
        <v>42.108299000000002</v>
      </c>
      <c r="N1031">
        <v>-72.580003000000005</v>
      </c>
      <c r="O1031" t="str">
        <f t="shared" si="179"/>
        <v xml:space="preserve">[1030, 1030, </v>
      </c>
      <c r="P1031" s="1" t="str">
        <f t="shared" si="180"/>
        <v>66000898,</v>
      </c>
      <c r="Q1031" s="1" t="str">
        <f t="shared" si="181"/>
        <v>66000898,</v>
      </c>
      <c r="R1031" t="s">
        <v>5108</v>
      </c>
      <c r="S1031" t="str">
        <f t="shared" si="182"/>
        <v>Springfield Armory National Historic Site</v>
      </c>
      <c r="T1031" t="s">
        <v>5112</v>
      </c>
      <c r="U1031" s="1" t="s">
        <v>5112</v>
      </c>
      <c r="V1031" t="str">
        <f t="shared" si="183"/>
        <v>Armory Sq., Springfield, MASSACHUSETTS</v>
      </c>
      <c r="W1031" s="4" t="s">
        <v>5112</v>
      </c>
      <c r="X1031">
        <f t="shared" si="184"/>
        <v>42.108299000000002</v>
      </c>
      <c r="Y1031" t="s">
        <v>5112</v>
      </c>
      <c r="Z1031">
        <f t="shared" si="185"/>
        <v>-72.580003000000005</v>
      </c>
      <c r="AA1031" t="s">
        <v>11758</v>
      </c>
      <c r="AB1031" s="5" t="str">
        <f t="shared" si="186"/>
        <v xml:space="preserve">[1030, 1030, 66000898,66000898,"Springfield Armory National Historic Site", "", "Armory Sq., Springfield, MASSACHUSETTS", "42.108299", "-72.580003" ,[null, "", "", null, false], null], </v>
      </c>
    </row>
    <row r="1032" spans="1:28" s="3" customFormat="1">
      <c r="A1032" s="3">
        <f t="shared" si="178"/>
        <v>1031</v>
      </c>
      <c r="B1032" s="12">
        <v>66000136</v>
      </c>
      <c r="C1032" s="3" t="s">
        <v>8736</v>
      </c>
      <c r="D1032" s="3" t="s">
        <v>11471</v>
      </c>
      <c r="E1032" s="3" t="s">
        <v>7977</v>
      </c>
      <c r="F1032" s="3" t="s">
        <v>9783</v>
      </c>
      <c r="G1032" s="3" t="s">
        <v>6037</v>
      </c>
      <c r="H1032" s="3">
        <v>19661015</v>
      </c>
      <c r="I1032" s="3" t="s">
        <v>22</v>
      </c>
      <c r="J1032" s="13" t="str">
        <f t="shared" si="176"/>
        <v>Text</v>
      </c>
      <c r="K1032" s="3" t="s">
        <v>23</v>
      </c>
      <c r="L1032" s="13" t="str">
        <f t="shared" si="177"/>
        <v>Photos</v>
      </c>
      <c r="M1032" s="3">
        <v>42.459187999999997</v>
      </c>
      <c r="N1032" s="3">
        <v>-72.891371000000007</v>
      </c>
      <c r="O1032" s="3" t="str">
        <f t="shared" si="179"/>
        <v xml:space="preserve">[1031, 1031, </v>
      </c>
      <c r="P1032" s="12" t="str">
        <f t="shared" si="180"/>
        <v>66000136,</v>
      </c>
      <c r="Q1032" s="12" t="str">
        <f t="shared" si="181"/>
        <v>66000136,</v>
      </c>
      <c r="R1032" s="3" t="s">
        <v>5108</v>
      </c>
      <c r="S1032" s="3" t="str">
        <f t="shared" si="182"/>
        <v>Bryant, William Cullen, Homestead</v>
      </c>
      <c r="T1032" s="3" t="s">
        <v>5112</v>
      </c>
      <c r="U1032" s="12" t="s">
        <v>5112</v>
      </c>
      <c r="V1032" s="3" t="str">
        <f t="shared" si="183"/>
        <v>2 mi. from Cummington on side rd., Cummington, MASSACHUSETTS</v>
      </c>
      <c r="W1032" s="3" t="s">
        <v>5112</v>
      </c>
      <c r="X1032" s="3">
        <f t="shared" si="184"/>
        <v>42.459187999999997</v>
      </c>
      <c r="Y1032" s="3" t="s">
        <v>5112</v>
      </c>
      <c r="Z1032" s="3">
        <f t="shared" si="185"/>
        <v>-72.891371000000007</v>
      </c>
      <c r="AA1032" s="3" t="s">
        <v>11758</v>
      </c>
      <c r="AB1032" s="3" t="str">
        <f t="shared" si="186"/>
        <v xml:space="preserve">[1031, 1031, 66000136,66000136,"Bryant, William Cullen, Homestead", "", "2 mi. from Cummington on side rd., Cummington, MASSACHUSETTS", "42.459188", "-72.891371" ,[null, "", "", null, false], null], </v>
      </c>
    </row>
    <row r="1033" spans="1:28" s="3" customFormat="1">
      <c r="A1033" s="3">
        <f t="shared" si="178"/>
        <v>1032</v>
      </c>
      <c r="B1033" s="12">
        <v>66000363</v>
      </c>
      <c r="C1033" s="3" t="s">
        <v>8736</v>
      </c>
      <c r="D1033" s="3" t="s">
        <v>11471</v>
      </c>
      <c r="E1033" s="3" t="s">
        <v>7978</v>
      </c>
      <c r="F1033" s="3" t="s">
        <v>9784</v>
      </c>
      <c r="G1033" s="3" t="s">
        <v>6038</v>
      </c>
      <c r="H1033" s="3">
        <v>19661015</v>
      </c>
      <c r="I1033" s="3" t="s">
        <v>194</v>
      </c>
      <c r="J1033" s="13" t="str">
        <f t="shared" si="176"/>
        <v>Text</v>
      </c>
      <c r="K1033" s="3" t="s">
        <v>195</v>
      </c>
      <c r="L1033" s="13" t="str">
        <f t="shared" si="177"/>
        <v>Photos</v>
      </c>
      <c r="M1033" s="3">
        <v>42.376128999999999</v>
      </c>
      <c r="N1033" s="3">
        <v>-72.514387999999997</v>
      </c>
      <c r="O1033" s="3" t="str">
        <f t="shared" si="179"/>
        <v xml:space="preserve">[1032, 1032, </v>
      </c>
      <c r="P1033" s="12" t="str">
        <f t="shared" si="180"/>
        <v>66000363,</v>
      </c>
      <c r="Q1033" s="12" t="str">
        <f t="shared" si="181"/>
        <v>66000363,</v>
      </c>
      <c r="R1033" s="3" t="s">
        <v>5108</v>
      </c>
      <c r="S1033" s="3" t="str">
        <f t="shared" si="182"/>
        <v>Dickinson, Emily, House</v>
      </c>
      <c r="T1033" s="3" t="s">
        <v>5112</v>
      </c>
      <c r="U1033" s="12" t="s">
        <v>5112</v>
      </c>
      <c r="V1033" s="3" t="str">
        <f t="shared" si="183"/>
        <v>280 Main St., Amherst, MASSACHUSETTS</v>
      </c>
      <c r="W1033" s="3" t="s">
        <v>5112</v>
      </c>
      <c r="X1033" s="3">
        <f t="shared" si="184"/>
        <v>42.376128999999999</v>
      </c>
      <c r="Y1033" s="3" t="s">
        <v>5112</v>
      </c>
      <c r="Z1033" s="3">
        <f t="shared" si="185"/>
        <v>-72.514387999999997</v>
      </c>
      <c r="AA1033" s="3" t="s">
        <v>11758</v>
      </c>
      <c r="AB1033" s="3" t="str">
        <f t="shared" si="186"/>
        <v xml:space="preserve">[1032, 1032, 66000363,66000363,"Dickinson, Emily, House", "", "280 Main St., Amherst, MASSACHUSETTS", "42.376129", "-72.514388" ,[null, "", "", null, false], null], </v>
      </c>
    </row>
    <row r="1034" spans="1:28" s="3" customFormat="1">
      <c r="A1034" s="3">
        <f t="shared" si="178"/>
        <v>1033</v>
      </c>
      <c r="B1034" s="12">
        <v>76000272</v>
      </c>
      <c r="C1034" s="3" t="s">
        <v>8736</v>
      </c>
      <c r="D1034" s="3" t="s">
        <v>11320</v>
      </c>
      <c r="E1034" s="3" t="s">
        <v>7979</v>
      </c>
      <c r="F1034" s="3" t="s">
        <v>9785</v>
      </c>
      <c r="G1034" s="3" t="s">
        <v>6039</v>
      </c>
      <c r="H1034" s="3">
        <v>19760511</v>
      </c>
      <c r="I1034" s="3" t="s">
        <v>4</v>
      </c>
      <c r="J1034" s="13" t="str">
        <f t="shared" si="176"/>
        <v>Text</v>
      </c>
      <c r="K1034" s="3" t="s">
        <v>5</v>
      </c>
      <c r="L1034" s="13" t="str">
        <f t="shared" si="177"/>
        <v>Photos</v>
      </c>
      <c r="M1034" s="3">
        <v>42.370134</v>
      </c>
      <c r="N1034" s="3">
        <v>-71.100126000000003</v>
      </c>
      <c r="O1034" s="3" t="str">
        <f t="shared" si="179"/>
        <v xml:space="preserve">[1033, 1033, </v>
      </c>
      <c r="P1034" s="12" t="str">
        <f t="shared" si="180"/>
        <v>76000272,</v>
      </c>
      <c r="Q1034" s="12" t="str">
        <f t="shared" si="181"/>
        <v>76000272,</v>
      </c>
      <c r="R1034" s="3" t="s">
        <v>5108</v>
      </c>
      <c r="S1034" s="3" t="str">
        <f t="shared" si="182"/>
        <v>Baldwin, Maria, House</v>
      </c>
      <c r="T1034" s="3" t="s">
        <v>5112</v>
      </c>
      <c r="U1034" s="12" t="s">
        <v>5112</v>
      </c>
      <c r="V1034" s="3" t="str">
        <f t="shared" si="183"/>
        <v>196 Prospect St., Cambridge, MASSACHUSETTS</v>
      </c>
      <c r="W1034" s="3" t="s">
        <v>5112</v>
      </c>
      <c r="X1034" s="3">
        <f t="shared" si="184"/>
        <v>42.370134</v>
      </c>
      <c r="Y1034" s="3" t="s">
        <v>5112</v>
      </c>
      <c r="Z1034" s="3">
        <f t="shared" si="185"/>
        <v>-71.100126000000003</v>
      </c>
      <c r="AA1034" s="3" t="s">
        <v>11758</v>
      </c>
      <c r="AB1034" s="3" t="str">
        <f t="shared" si="186"/>
        <v xml:space="preserve">[1033, 1033, 76000272,76000272,"Baldwin, Maria, House", "", "196 Prospect St., Cambridge, MASSACHUSETTS", "42.370134", "-71.100126" ,[null, "", "", null, false], null], </v>
      </c>
    </row>
    <row r="1035" spans="1:28" s="3" customFormat="1">
      <c r="A1035" s="3">
        <f t="shared" si="178"/>
        <v>1034</v>
      </c>
      <c r="B1035" s="12">
        <v>75000295</v>
      </c>
      <c r="C1035" s="3" t="s">
        <v>8736</v>
      </c>
      <c r="D1035" s="3" t="s">
        <v>11320</v>
      </c>
      <c r="E1035" s="3" t="s">
        <v>7979</v>
      </c>
      <c r="F1035" s="3" t="s">
        <v>9786</v>
      </c>
      <c r="G1035" s="3" t="s">
        <v>6040</v>
      </c>
      <c r="H1035" s="3">
        <v>19750515</v>
      </c>
      <c r="I1035" s="3" t="s">
        <v>12</v>
      </c>
      <c r="J1035" s="13" t="str">
        <f t="shared" si="176"/>
        <v>Text</v>
      </c>
      <c r="K1035" s="3" t="s">
        <v>13</v>
      </c>
      <c r="L1035" s="13" t="str">
        <f t="shared" si="177"/>
        <v>Photos</v>
      </c>
      <c r="M1035" s="3">
        <v>42.378129999999999</v>
      </c>
      <c r="N1035" s="3">
        <v>-71.128586999999996</v>
      </c>
      <c r="O1035" s="3" t="str">
        <f t="shared" si="179"/>
        <v xml:space="preserve">[1034, 1034, </v>
      </c>
      <c r="P1035" s="12" t="str">
        <f t="shared" si="180"/>
        <v>75000295,</v>
      </c>
      <c r="Q1035" s="12" t="str">
        <f t="shared" si="181"/>
        <v>75000295,</v>
      </c>
      <c r="R1035" s="3" t="s">
        <v>5108</v>
      </c>
      <c r="S1035" s="3" t="str">
        <f t="shared" si="182"/>
        <v>Birkhoff, George D., House</v>
      </c>
      <c r="T1035" s="3" t="s">
        <v>5112</v>
      </c>
      <c r="U1035" s="12" t="s">
        <v>5112</v>
      </c>
      <c r="V1035" s="3" t="str">
        <f t="shared" si="183"/>
        <v>22 Craigie, Cambridge, MASSACHUSETTS</v>
      </c>
      <c r="W1035" s="3" t="s">
        <v>5112</v>
      </c>
      <c r="X1035" s="3">
        <f t="shared" si="184"/>
        <v>42.378129999999999</v>
      </c>
      <c r="Y1035" s="3" t="s">
        <v>5112</v>
      </c>
      <c r="Z1035" s="3">
        <f t="shared" si="185"/>
        <v>-71.128586999999996</v>
      </c>
      <c r="AA1035" s="3" t="s">
        <v>11758</v>
      </c>
      <c r="AB1035" s="3" t="str">
        <f t="shared" si="186"/>
        <v xml:space="preserve">[1034, 1034, 75000295,75000295,"Birkhoff, George D., House", "", "22 Craigie, Cambridge, MASSACHUSETTS", "42.37813", "-71.128587" ,[null, "", "", null, false], null], </v>
      </c>
    </row>
    <row r="1036" spans="1:28" s="3" customFormat="1">
      <c r="A1036" s="3">
        <f t="shared" si="178"/>
        <v>1035</v>
      </c>
      <c r="B1036" s="12">
        <v>77001412</v>
      </c>
      <c r="C1036" s="3" t="s">
        <v>8736</v>
      </c>
      <c r="D1036" s="3" t="s">
        <v>11320</v>
      </c>
      <c r="E1036" s="3" t="s">
        <v>7980</v>
      </c>
      <c r="F1036" s="3" t="s">
        <v>9787</v>
      </c>
      <c r="G1036" s="3" t="s">
        <v>6041</v>
      </c>
      <c r="H1036" s="3">
        <v>19771222</v>
      </c>
      <c r="I1036" s="3" t="s">
        <v>226</v>
      </c>
      <c r="J1036" s="13" t="str">
        <f t="shared" si="176"/>
        <v>Text</v>
      </c>
      <c r="K1036" s="3" t="s">
        <v>227</v>
      </c>
      <c r="L1036" s="13" t="str">
        <f t="shared" si="177"/>
        <v>Photos</v>
      </c>
      <c r="M1036" s="3">
        <v>42.37388</v>
      </c>
      <c r="N1036" s="3">
        <v>-71.235710999999995</v>
      </c>
      <c r="O1036" s="3" t="str">
        <f t="shared" si="179"/>
        <v xml:space="preserve">[1035, 1035, </v>
      </c>
      <c r="P1036" s="12" t="str">
        <f t="shared" si="180"/>
        <v>77001412,</v>
      </c>
      <c r="Q1036" s="12" t="str">
        <f t="shared" si="181"/>
        <v>77001412,</v>
      </c>
      <c r="R1036" s="3" t="s">
        <v>5108</v>
      </c>
      <c r="S1036" s="3" t="str">
        <f t="shared" si="182"/>
        <v>Boston Manufacturing Company</v>
      </c>
      <c r="T1036" s="3" t="s">
        <v>5112</v>
      </c>
      <c r="U1036" s="12" t="s">
        <v>5112</v>
      </c>
      <c r="V1036" s="3" t="str">
        <f t="shared" si="183"/>
        <v>144 Moody St., Waltham, MASSACHUSETTS</v>
      </c>
      <c r="W1036" s="3" t="s">
        <v>5112</v>
      </c>
      <c r="X1036" s="3">
        <f t="shared" si="184"/>
        <v>42.37388</v>
      </c>
      <c r="Y1036" s="3" t="s">
        <v>5112</v>
      </c>
      <c r="Z1036" s="3">
        <f t="shared" si="185"/>
        <v>-71.235710999999995</v>
      </c>
      <c r="AA1036" s="3" t="s">
        <v>11758</v>
      </c>
      <c r="AB1036" s="3" t="str">
        <f t="shared" si="186"/>
        <v xml:space="preserve">[1035, 1035, 77001412,77001412,"Boston Manufacturing Company", "", "144 Moody St., Waltham, MASSACHUSETTS", "42.37388", "-71.235711" ,[null, "", "", null, false], null], </v>
      </c>
    </row>
    <row r="1037" spans="1:28" s="3" customFormat="1">
      <c r="A1037" s="3">
        <f t="shared" si="178"/>
        <v>1036</v>
      </c>
      <c r="B1037" s="12">
        <v>75000298</v>
      </c>
      <c r="C1037" s="3" t="s">
        <v>8736</v>
      </c>
      <c r="D1037" s="3" t="s">
        <v>11320</v>
      </c>
      <c r="E1037" s="3" t="s">
        <v>7979</v>
      </c>
      <c r="F1037" s="3" t="s">
        <v>9788</v>
      </c>
      <c r="G1037" s="3" t="s">
        <v>6042</v>
      </c>
      <c r="H1037" s="3">
        <v>19750515</v>
      </c>
      <c r="I1037" s="3" t="s">
        <v>20</v>
      </c>
      <c r="J1037" s="13" t="str">
        <f t="shared" si="176"/>
        <v>Text</v>
      </c>
      <c r="K1037" s="3" t="s">
        <v>21</v>
      </c>
      <c r="L1037" s="13" t="str">
        <f t="shared" si="177"/>
        <v>Photos</v>
      </c>
      <c r="M1037" s="3">
        <v>42.379232000000002</v>
      </c>
      <c r="N1037" s="3">
        <v>-71.128648999999996</v>
      </c>
      <c r="O1037" s="3" t="str">
        <f t="shared" si="179"/>
        <v xml:space="preserve">[1036, 1036, </v>
      </c>
      <c r="P1037" s="12" t="str">
        <f t="shared" si="180"/>
        <v>75000298,</v>
      </c>
      <c r="Q1037" s="12" t="str">
        <f t="shared" si="181"/>
        <v>75000298,</v>
      </c>
      <c r="R1037" s="3" t="s">
        <v>5108</v>
      </c>
      <c r="S1037" s="3" t="str">
        <f t="shared" si="182"/>
        <v>Bridgman, Percy, House</v>
      </c>
      <c r="T1037" s="3" t="s">
        <v>5112</v>
      </c>
      <c r="U1037" s="12" t="s">
        <v>5112</v>
      </c>
      <c r="V1037" s="3" t="str">
        <f t="shared" si="183"/>
        <v>10 Buckingham Pl., Cambridge, MASSACHUSETTS</v>
      </c>
      <c r="W1037" s="3" t="s">
        <v>5112</v>
      </c>
      <c r="X1037" s="3">
        <f t="shared" si="184"/>
        <v>42.379232000000002</v>
      </c>
      <c r="Y1037" s="3" t="s">
        <v>5112</v>
      </c>
      <c r="Z1037" s="3">
        <f t="shared" si="185"/>
        <v>-71.128648999999996</v>
      </c>
      <c r="AA1037" s="3" t="s">
        <v>11758</v>
      </c>
      <c r="AB1037" s="3" t="str">
        <f t="shared" si="186"/>
        <v xml:space="preserve">[1036, 1036, 75000298,75000298,"Bridgman, Percy, House", "", "10 Buckingham Pl., Cambridge, MASSACHUSETTS", "42.379232", "-71.128649" ,[null, "", "", null, false], null], </v>
      </c>
    </row>
    <row r="1038" spans="1:28" s="3" customFormat="1">
      <c r="A1038" s="3">
        <f t="shared" si="178"/>
        <v>1037</v>
      </c>
      <c r="B1038" s="12">
        <v>66000137</v>
      </c>
      <c r="C1038" s="3" t="s">
        <v>8736</v>
      </c>
      <c r="D1038" s="3" t="s">
        <v>11320</v>
      </c>
      <c r="E1038" s="3" t="s">
        <v>7854</v>
      </c>
      <c r="F1038" s="3" t="s">
        <v>9789</v>
      </c>
      <c r="G1038" s="3" t="s">
        <v>6043</v>
      </c>
      <c r="H1038" s="3">
        <v>19661015</v>
      </c>
      <c r="I1038" s="3" t="s">
        <v>42</v>
      </c>
      <c r="J1038" s="13" t="str">
        <f t="shared" si="176"/>
        <v>Text</v>
      </c>
      <c r="K1038" s="3" t="s">
        <v>43</v>
      </c>
      <c r="L1038" s="13" t="str">
        <f t="shared" si="177"/>
        <v>Photos</v>
      </c>
      <c r="M1038" s="3">
        <v>42.443036999999997</v>
      </c>
      <c r="N1038" s="3">
        <v>-71.228964000000005</v>
      </c>
      <c r="O1038" s="3" t="str">
        <f t="shared" si="179"/>
        <v xml:space="preserve">[1037, 1037, </v>
      </c>
      <c r="P1038" s="12" t="str">
        <f t="shared" si="180"/>
        <v>66000137,</v>
      </c>
      <c r="Q1038" s="12" t="str">
        <f t="shared" si="181"/>
        <v>66000137,</v>
      </c>
      <c r="R1038" s="3" t="s">
        <v>5108</v>
      </c>
      <c r="S1038" s="3" t="str">
        <f t="shared" si="182"/>
        <v>Buckman Tavern</v>
      </c>
      <c r="T1038" s="3" t="s">
        <v>5112</v>
      </c>
      <c r="U1038" s="12" t="s">
        <v>5112</v>
      </c>
      <c r="V1038" s="3" t="str">
        <f t="shared" si="183"/>
        <v>Hancock St., on the E side of Lexington Green, Lexington, MASSACHUSETTS</v>
      </c>
      <c r="W1038" s="3" t="s">
        <v>5112</v>
      </c>
      <c r="X1038" s="3">
        <f t="shared" si="184"/>
        <v>42.443036999999997</v>
      </c>
      <c r="Y1038" s="3" t="s">
        <v>5112</v>
      </c>
      <c r="Z1038" s="3">
        <f t="shared" si="185"/>
        <v>-71.228964000000005</v>
      </c>
      <c r="AA1038" s="3" t="s">
        <v>11758</v>
      </c>
      <c r="AB1038" s="3" t="str">
        <f t="shared" si="186"/>
        <v xml:space="preserve">[1037, 1037, 66000137,66000137,"Buckman Tavern", "", "Hancock St., on the E side of Lexington Green, Lexington, MASSACHUSETTS", "42.443037", "-71.228964" ,[null, "", "", null, false], null], </v>
      </c>
    </row>
    <row r="1039" spans="1:28" s="3" customFormat="1">
      <c r="A1039" s="3">
        <f t="shared" si="178"/>
        <v>1038</v>
      </c>
      <c r="B1039" s="12">
        <v>66000140</v>
      </c>
      <c r="C1039" s="3" t="s">
        <v>8736</v>
      </c>
      <c r="D1039" s="3" t="s">
        <v>11320</v>
      </c>
      <c r="E1039" s="3" t="s">
        <v>7979</v>
      </c>
      <c r="F1039" s="3" t="s">
        <v>9790</v>
      </c>
      <c r="G1039" s="3" t="s">
        <v>6044</v>
      </c>
      <c r="H1039" s="3">
        <v>19661015</v>
      </c>
      <c r="I1039" s="3" t="s">
        <v>26</v>
      </c>
      <c r="J1039" s="13" t="str">
        <f t="shared" si="176"/>
        <v>Text</v>
      </c>
      <c r="K1039" s="3" t="s">
        <v>27</v>
      </c>
      <c r="L1039" s="13" t="str">
        <f t="shared" si="177"/>
        <v>Photos</v>
      </c>
      <c r="M1039" s="3">
        <v>42.382207000000001</v>
      </c>
      <c r="N1039" s="3">
        <v>-71.126879000000002</v>
      </c>
      <c r="O1039" s="3" t="str">
        <f t="shared" si="179"/>
        <v xml:space="preserve">[1038, 1038, </v>
      </c>
      <c r="P1039" s="12" t="str">
        <f t="shared" si="180"/>
        <v>66000140,</v>
      </c>
      <c r="Q1039" s="12" t="str">
        <f t="shared" si="181"/>
        <v>66000140,</v>
      </c>
      <c r="R1039" s="3" t="s">
        <v>5108</v>
      </c>
      <c r="S1039" s="3" t="str">
        <f t="shared" si="182"/>
        <v>Christ Church</v>
      </c>
      <c r="T1039" s="3" t="s">
        <v>5112</v>
      </c>
      <c r="U1039" s="12" t="s">
        <v>5112</v>
      </c>
      <c r="V1039" s="3" t="str">
        <f t="shared" si="183"/>
        <v>Garden St., Cambridge, MASSACHUSETTS</v>
      </c>
      <c r="W1039" s="3" t="s">
        <v>5112</v>
      </c>
      <c r="X1039" s="3">
        <f t="shared" si="184"/>
        <v>42.382207000000001</v>
      </c>
      <c r="Y1039" s="3" t="s">
        <v>5112</v>
      </c>
      <c r="Z1039" s="3">
        <f t="shared" si="185"/>
        <v>-71.126879000000002</v>
      </c>
      <c r="AA1039" s="3" t="s">
        <v>11758</v>
      </c>
      <c r="AB1039" s="3" t="str">
        <f t="shared" si="186"/>
        <v xml:space="preserve">[1038, 1038, 66000140,66000140,"Christ Church", "", "Garden St., Cambridge, MASSACHUSETTS", "42.382207", "-71.126879" ,[null, "", "", null, false], null], </v>
      </c>
    </row>
    <row r="1040" spans="1:28" s="3" customFormat="1">
      <c r="A1040" s="3">
        <f t="shared" si="178"/>
        <v>1039</v>
      </c>
      <c r="B1040" s="12">
        <v>85002014</v>
      </c>
      <c r="C1040" s="3" t="s">
        <v>8736</v>
      </c>
      <c r="D1040" s="3" t="s">
        <v>11320</v>
      </c>
      <c r="E1040" s="3" t="s">
        <v>7981</v>
      </c>
      <c r="F1040" s="3" t="s">
        <v>9791</v>
      </c>
      <c r="G1040" s="3" t="s">
        <v>6045</v>
      </c>
      <c r="H1040" s="3">
        <v>19850905</v>
      </c>
      <c r="I1040" s="3" t="s">
        <v>3044</v>
      </c>
      <c r="J1040" s="13" t="str">
        <f t="shared" si="176"/>
        <v>Text</v>
      </c>
      <c r="K1040" s="3" t="s">
        <v>3045</v>
      </c>
      <c r="L1040" s="13" t="str">
        <f t="shared" si="177"/>
        <v>Photos</v>
      </c>
      <c r="M1040" s="3">
        <v>42.42745</v>
      </c>
      <c r="N1040" s="3">
        <v>-71.065500999999998</v>
      </c>
      <c r="O1040" s="3" t="str">
        <f t="shared" si="179"/>
        <v xml:space="preserve">[1039, 1039, </v>
      </c>
      <c r="P1040" s="12" t="str">
        <f t="shared" si="180"/>
        <v>85002014,</v>
      </c>
      <c r="Q1040" s="12" t="str">
        <f t="shared" si="181"/>
        <v>85002014,</v>
      </c>
      <c r="R1040" s="3" t="s">
        <v>5108</v>
      </c>
      <c r="S1040" s="3" t="str">
        <f t="shared" si="182"/>
        <v>Converse Memorial Building</v>
      </c>
      <c r="T1040" s="3" t="s">
        <v>5112</v>
      </c>
      <c r="U1040" s="12" t="s">
        <v>5112</v>
      </c>
      <c r="V1040" s="3" t="str">
        <f t="shared" si="183"/>
        <v>36 Salem St., Malden, MASSACHUSETTS</v>
      </c>
      <c r="W1040" s="3" t="s">
        <v>5112</v>
      </c>
      <c r="X1040" s="3">
        <f t="shared" si="184"/>
        <v>42.42745</v>
      </c>
      <c r="Y1040" s="3" t="s">
        <v>5112</v>
      </c>
      <c r="Z1040" s="3">
        <f t="shared" si="185"/>
        <v>-71.065500999999998</v>
      </c>
      <c r="AA1040" s="3" t="s">
        <v>11758</v>
      </c>
      <c r="AB1040" s="3" t="str">
        <f t="shared" si="186"/>
        <v xml:space="preserve">[1039, 1039, 85002014,85002014,"Converse Memorial Building", "", "36 Salem St., Malden, MASSACHUSETTS", "42.42745", "-71.065501" ,[null, "", "", null, false], null], </v>
      </c>
    </row>
    <row r="1041" spans="1:28" s="3" customFormat="1">
      <c r="A1041" s="3">
        <f t="shared" si="178"/>
        <v>1040</v>
      </c>
      <c r="B1041" s="12">
        <v>76000305</v>
      </c>
      <c r="C1041" s="3" t="s">
        <v>8736</v>
      </c>
      <c r="D1041" s="3" t="s">
        <v>11320</v>
      </c>
      <c r="E1041" s="3" t="s">
        <v>7979</v>
      </c>
      <c r="F1041" s="3" t="s">
        <v>9792</v>
      </c>
      <c r="G1041" s="3" t="s">
        <v>6046</v>
      </c>
      <c r="H1041" s="3">
        <v>19760107</v>
      </c>
      <c r="I1041" s="3" t="s">
        <v>54</v>
      </c>
      <c r="J1041" s="13" t="str">
        <f t="shared" si="176"/>
        <v>Text</v>
      </c>
      <c r="K1041" s="3" t="s">
        <v>55</v>
      </c>
      <c r="L1041" s="13" t="str">
        <f t="shared" si="177"/>
        <v>Photos</v>
      </c>
      <c r="M1041" s="3">
        <v>42.375387000000003</v>
      </c>
      <c r="N1041" s="3">
        <v>-71.126339999999999</v>
      </c>
      <c r="O1041" s="3" t="str">
        <f t="shared" si="179"/>
        <v xml:space="preserve">[1040, 1040, </v>
      </c>
      <c r="P1041" s="12" t="str">
        <f t="shared" si="180"/>
        <v>76000305,</v>
      </c>
      <c r="Q1041" s="12" t="str">
        <f t="shared" si="181"/>
        <v>76000305,</v>
      </c>
      <c r="R1041" s="3" t="s">
        <v>5108</v>
      </c>
      <c r="S1041" s="3" t="str">
        <f t="shared" si="182"/>
        <v>Daly, Reginald A., House</v>
      </c>
      <c r="T1041" s="3" t="s">
        <v>5112</v>
      </c>
      <c r="U1041" s="12" t="s">
        <v>5112</v>
      </c>
      <c r="V1041" s="3" t="str">
        <f t="shared" si="183"/>
        <v>23 Hawthorn St., Cambridge, MASSACHUSETTS</v>
      </c>
      <c r="W1041" s="3" t="s">
        <v>5112</v>
      </c>
      <c r="X1041" s="3">
        <f t="shared" si="184"/>
        <v>42.375387000000003</v>
      </c>
      <c r="Y1041" s="3" t="s">
        <v>5112</v>
      </c>
      <c r="Z1041" s="3">
        <f t="shared" si="185"/>
        <v>-71.126339999999999</v>
      </c>
      <c r="AA1041" s="3" t="s">
        <v>11758</v>
      </c>
      <c r="AB1041" s="3" t="str">
        <f t="shared" si="186"/>
        <v xml:space="preserve">[1040, 1040, 76000305,76000305,"Daly, Reginald A., House", "", "23 Hawthorn St., Cambridge, MASSACHUSETTS", "42.375387", "-71.12634" ,[null, "", "", null, false], null], </v>
      </c>
    </row>
    <row r="1042" spans="1:28" s="3" customFormat="1">
      <c r="A1042" s="3">
        <f t="shared" si="178"/>
        <v>1041</v>
      </c>
      <c r="B1042" s="12">
        <v>76000306</v>
      </c>
      <c r="C1042" s="3" t="s">
        <v>8736</v>
      </c>
      <c r="D1042" s="3" t="s">
        <v>11320</v>
      </c>
      <c r="E1042" s="3" t="s">
        <v>7979</v>
      </c>
      <c r="F1042" s="3" t="s">
        <v>9793</v>
      </c>
      <c r="G1042" s="3" t="s">
        <v>6047</v>
      </c>
      <c r="H1042" s="3">
        <v>19760107</v>
      </c>
      <c r="I1042" s="3" t="s">
        <v>56</v>
      </c>
      <c r="J1042" s="13" t="str">
        <f t="shared" si="176"/>
        <v>Text</v>
      </c>
      <c r="K1042" s="3" t="s">
        <v>57</v>
      </c>
      <c r="L1042" s="13" t="str">
        <f t="shared" si="177"/>
        <v>Photos</v>
      </c>
      <c r="M1042" s="3">
        <v>42.338805000000001</v>
      </c>
      <c r="N1042" s="3">
        <v>-71.113941999999994</v>
      </c>
      <c r="O1042" s="3" t="str">
        <f t="shared" si="179"/>
        <v xml:space="preserve">[1041, 1041, </v>
      </c>
      <c r="P1042" s="12" t="str">
        <f t="shared" si="180"/>
        <v>76000306,</v>
      </c>
      <c r="Q1042" s="12" t="str">
        <f t="shared" si="181"/>
        <v>76000306,</v>
      </c>
      <c r="R1042" s="3" t="s">
        <v>5108</v>
      </c>
      <c r="S1042" s="3" t="str">
        <f t="shared" si="182"/>
        <v>Davis, William Morris, House</v>
      </c>
      <c r="T1042" s="3" t="s">
        <v>5112</v>
      </c>
      <c r="U1042" s="12" t="s">
        <v>5112</v>
      </c>
      <c r="V1042" s="3" t="str">
        <f t="shared" si="183"/>
        <v>17 Francis St., Cambridge, MASSACHUSETTS</v>
      </c>
      <c r="W1042" s="3" t="s">
        <v>5112</v>
      </c>
      <c r="X1042" s="3">
        <f t="shared" si="184"/>
        <v>42.338805000000001</v>
      </c>
      <c r="Y1042" s="3" t="s">
        <v>5112</v>
      </c>
      <c r="Z1042" s="3">
        <f t="shared" si="185"/>
        <v>-71.113941999999994</v>
      </c>
      <c r="AA1042" s="3" t="s">
        <v>11758</v>
      </c>
      <c r="AB1042" s="3" t="str">
        <f t="shared" si="186"/>
        <v xml:space="preserve">[1041, 1041, 76000306,76000306,"Davis, William Morris, House", "", "17 Francis St., Cambridge, MASSACHUSETTS", "42.338805", "-71.113942" ,[null, "", "", null, false], null], </v>
      </c>
    </row>
    <row r="1043" spans="1:28" s="3" customFormat="1">
      <c r="A1043" s="3">
        <f t="shared" si="178"/>
        <v>1042</v>
      </c>
      <c r="B1043" s="12">
        <v>66000364</v>
      </c>
      <c r="C1043" s="3" t="s">
        <v>8736</v>
      </c>
      <c r="D1043" s="3" t="s">
        <v>11320</v>
      </c>
      <c r="E1043" s="3" t="s">
        <v>7979</v>
      </c>
      <c r="F1043" s="3" t="s">
        <v>9794</v>
      </c>
      <c r="G1043" s="3" t="s">
        <v>6029</v>
      </c>
      <c r="H1043" s="3">
        <v>19661015</v>
      </c>
      <c r="I1043" s="3" t="s">
        <v>60</v>
      </c>
      <c r="J1043" s="13" t="str">
        <f t="shared" si="176"/>
        <v>Text</v>
      </c>
      <c r="K1043" s="3" t="s">
        <v>61</v>
      </c>
      <c r="L1043" s="13" t="str">
        <f t="shared" si="177"/>
        <v>Photos</v>
      </c>
      <c r="M1043" s="3">
        <v>42.375563999999997</v>
      </c>
      <c r="N1043" s="3">
        <v>-71.138369999999995</v>
      </c>
      <c r="O1043" s="3" t="str">
        <f t="shared" si="179"/>
        <v xml:space="preserve">[1042, 1042, </v>
      </c>
      <c r="P1043" s="12" t="str">
        <f t="shared" si="180"/>
        <v>66000364,</v>
      </c>
      <c r="Q1043" s="12" t="str">
        <f t="shared" si="181"/>
        <v>66000364,</v>
      </c>
      <c r="R1043" s="3" t="s">
        <v>5108</v>
      </c>
      <c r="S1043" s="3" t="str">
        <f t="shared" si="182"/>
        <v>Elmwood</v>
      </c>
      <c r="T1043" s="3" t="s">
        <v>5112</v>
      </c>
      <c r="U1043" s="12" t="s">
        <v>5112</v>
      </c>
      <c r="V1043" s="3" t="str">
        <f t="shared" si="183"/>
        <v>33 Elmwood Ave., Cambridge, MASSACHUSETTS</v>
      </c>
      <c r="W1043" s="3" t="s">
        <v>5112</v>
      </c>
      <c r="X1043" s="3">
        <f t="shared" si="184"/>
        <v>42.375563999999997</v>
      </c>
      <c r="Y1043" s="3" t="s">
        <v>5112</v>
      </c>
      <c r="Z1043" s="3">
        <f t="shared" si="185"/>
        <v>-71.138369999999995</v>
      </c>
      <c r="AA1043" s="3" t="s">
        <v>11758</v>
      </c>
      <c r="AB1043" s="3" t="str">
        <f t="shared" si="186"/>
        <v xml:space="preserve">[1042, 1042, 66000364,66000364,"Elmwood", "", "33 Elmwood Ave., Cambridge, MASSACHUSETTS", "42.375564", "-71.13837" ,[null, "", "", null, false], null], </v>
      </c>
    </row>
    <row r="1044" spans="1:28" s="3" customFormat="1">
      <c r="A1044" s="3">
        <f t="shared" si="178"/>
        <v>1043</v>
      </c>
      <c r="B1044" s="12">
        <v>66000365</v>
      </c>
      <c r="C1044" s="3" t="s">
        <v>8736</v>
      </c>
      <c r="D1044" s="3" t="s">
        <v>11320</v>
      </c>
      <c r="E1044" s="3" t="s">
        <v>7982</v>
      </c>
      <c r="F1044" s="3" t="s">
        <v>9795</v>
      </c>
      <c r="G1044" s="3" t="s">
        <v>6048</v>
      </c>
      <c r="H1044" s="3">
        <v>19661015</v>
      </c>
      <c r="I1044" s="3" t="s">
        <v>62</v>
      </c>
      <c r="J1044" s="13" t="str">
        <f t="shared" si="176"/>
        <v>Text</v>
      </c>
      <c r="K1044" s="3" t="s">
        <v>63</v>
      </c>
      <c r="L1044" s="13" t="str">
        <f t="shared" si="177"/>
        <v>Photos</v>
      </c>
      <c r="M1044" s="3">
        <v>42.453212000000001</v>
      </c>
      <c r="N1044" s="3">
        <v>-71.333713000000003</v>
      </c>
      <c r="O1044" s="3" t="str">
        <f t="shared" si="179"/>
        <v xml:space="preserve">[1043, 1043, </v>
      </c>
      <c r="P1044" s="12" t="str">
        <f t="shared" si="180"/>
        <v>66000365,</v>
      </c>
      <c r="Q1044" s="12" t="str">
        <f t="shared" si="181"/>
        <v>66000365,</v>
      </c>
      <c r="R1044" s="3" t="s">
        <v>5108</v>
      </c>
      <c r="S1044" s="3" t="str">
        <f t="shared" si="182"/>
        <v>Emerson, Ralph Waldo, House</v>
      </c>
      <c r="T1044" s="3" t="s">
        <v>5112</v>
      </c>
      <c r="U1044" s="12" t="s">
        <v>5112</v>
      </c>
      <c r="V1044" s="3" t="str">
        <f t="shared" si="183"/>
        <v>18 Cambridge Tpke. (Lexington Rd. and Cambridge Tpke.), Concord, MASSACHUSETTS</v>
      </c>
      <c r="W1044" s="3" t="s">
        <v>5112</v>
      </c>
      <c r="X1044" s="3">
        <f t="shared" si="184"/>
        <v>42.453212000000001</v>
      </c>
      <c r="Y1044" s="3" t="s">
        <v>5112</v>
      </c>
      <c r="Z1044" s="3">
        <f t="shared" si="185"/>
        <v>-71.333713000000003</v>
      </c>
      <c r="AA1044" s="3" t="s">
        <v>11758</v>
      </c>
      <c r="AB1044" s="3" t="str">
        <f t="shared" si="186"/>
        <v xml:space="preserve">[1043, 1043, 66000365,66000365,"Emerson, Ralph Waldo, House", "", "18 Cambridge Tpke. (Lexington Rd. and Cambridge Tpke.), Concord, MASSACHUSETTS", "42.453212", "-71.333713" ,[null, "", "", null, false], null], </v>
      </c>
    </row>
    <row r="1045" spans="1:28" s="3" customFormat="1">
      <c r="A1045" s="3">
        <f t="shared" si="178"/>
        <v>1044</v>
      </c>
      <c r="B1045" s="12">
        <v>76000950</v>
      </c>
      <c r="C1045" s="3" t="s">
        <v>8736</v>
      </c>
      <c r="D1045" s="3" t="s">
        <v>11320</v>
      </c>
      <c r="E1045" s="3" t="s">
        <v>7983</v>
      </c>
      <c r="F1045" s="3" t="s">
        <v>9796</v>
      </c>
      <c r="G1045" s="3" t="s">
        <v>6049</v>
      </c>
      <c r="H1045" s="3">
        <v>19760107</v>
      </c>
      <c r="I1045" s="3" t="s">
        <v>68</v>
      </c>
      <c r="J1045" s="13" t="str">
        <f t="shared" si="176"/>
        <v>Text</v>
      </c>
      <c r="K1045" s="3" t="s">
        <v>69</v>
      </c>
      <c r="L1045" s="13" t="str">
        <f t="shared" si="177"/>
        <v>Photos</v>
      </c>
      <c r="M1045" s="3">
        <v>42.340198000000001</v>
      </c>
      <c r="N1045" s="3">
        <v>-71.171017000000006</v>
      </c>
      <c r="O1045" s="3" t="str">
        <f t="shared" si="179"/>
        <v xml:space="preserve">[1044, 1044, </v>
      </c>
      <c r="P1045" s="12" t="str">
        <f t="shared" si="180"/>
        <v>76000950,</v>
      </c>
      <c r="Q1045" s="12" t="str">
        <f t="shared" si="181"/>
        <v>76000950,</v>
      </c>
      <c r="R1045" s="3" t="s">
        <v>5108</v>
      </c>
      <c r="S1045" s="3" t="str">
        <f t="shared" si="182"/>
        <v>Fessenden, Reginald A., House</v>
      </c>
      <c r="T1045" s="3" t="s">
        <v>5112</v>
      </c>
      <c r="U1045" s="12" t="s">
        <v>5112</v>
      </c>
      <c r="V1045" s="3" t="str">
        <f t="shared" si="183"/>
        <v>45 Waban Hill Rd., Newton, MASSACHUSETTS</v>
      </c>
      <c r="W1045" s="3" t="s">
        <v>5112</v>
      </c>
      <c r="X1045" s="3">
        <f t="shared" si="184"/>
        <v>42.340198000000001</v>
      </c>
      <c r="Y1045" s="3" t="s">
        <v>5112</v>
      </c>
      <c r="Z1045" s="3">
        <f t="shared" si="185"/>
        <v>-71.171017000000006</v>
      </c>
      <c r="AA1045" s="3" t="s">
        <v>11758</v>
      </c>
      <c r="AB1045" s="3" t="str">
        <f t="shared" si="186"/>
        <v xml:space="preserve">[1044, 1044, 76000950,76000950,"Fessenden, Reginald A., House", "", "45 Waban Hill Rd., Newton, MASSACHUSETTS", "42.340198", "-71.171017" ,[null, "", "", null, false], null], </v>
      </c>
    </row>
    <row r="1046" spans="1:28" s="3" customFormat="1">
      <c r="A1046" s="3">
        <f t="shared" si="178"/>
        <v>1045</v>
      </c>
      <c r="B1046" s="12">
        <v>71000686</v>
      </c>
      <c r="C1046" s="3" t="s">
        <v>8736</v>
      </c>
      <c r="D1046" s="3" t="s">
        <v>11320</v>
      </c>
      <c r="E1046" s="3" t="s">
        <v>7979</v>
      </c>
      <c r="F1046" s="3" t="s">
        <v>9797</v>
      </c>
      <c r="G1046" s="3" t="s">
        <v>6050</v>
      </c>
      <c r="H1046" s="3">
        <v>19710702</v>
      </c>
      <c r="I1046" s="3" t="s">
        <v>104</v>
      </c>
      <c r="J1046" s="13" t="str">
        <f t="shared" si="176"/>
        <v>Text</v>
      </c>
      <c r="K1046" s="3" t="s">
        <v>105</v>
      </c>
      <c r="L1046" s="13" t="str">
        <f t="shared" si="177"/>
        <v>Photos</v>
      </c>
      <c r="M1046" s="3">
        <v>42.364612999999999</v>
      </c>
      <c r="N1046" s="3">
        <v>-71.097437999999997</v>
      </c>
      <c r="O1046" s="3" t="str">
        <f t="shared" si="179"/>
        <v xml:space="preserve">[1045, 1045, </v>
      </c>
      <c r="P1046" s="12" t="str">
        <f t="shared" si="180"/>
        <v>71000686,</v>
      </c>
      <c r="Q1046" s="12" t="str">
        <f t="shared" si="181"/>
        <v>71000686,</v>
      </c>
      <c r="R1046" s="3" t="s">
        <v>5108</v>
      </c>
      <c r="S1046" s="3" t="str">
        <f t="shared" si="182"/>
        <v>Fuller, Margaret, House</v>
      </c>
      <c r="T1046" s="3" t="s">
        <v>5112</v>
      </c>
      <c r="U1046" s="12" t="s">
        <v>5112</v>
      </c>
      <c r="V1046" s="3" t="str">
        <f t="shared" si="183"/>
        <v>71 Cherry St., Cambridge, MASSACHUSETTS</v>
      </c>
      <c r="W1046" s="3" t="s">
        <v>5112</v>
      </c>
      <c r="X1046" s="3">
        <f t="shared" si="184"/>
        <v>42.364612999999999</v>
      </c>
      <c r="Y1046" s="3" t="s">
        <v>5112</v>
      </c>
      <c r="Z1046" s="3">
        <f t="shared" si="185"/>
        <v>-71.097437999999997</v>
      </c>
      <c r="AA1046" s="3" t="s">
        <v>11758</v>
      </c>
      <c r="AB1046" s="3" t="str">
        <f t="shared" si="186"/>
        <v xml:space="preserve">[1045, 1045, 71000686,71000686,"Fuller, Margaret, House", "", "71 Cherry St., Cambridge, MASSACHUSETTS", "42.364613", "-71.097438" ,[null, "", "", null, false], null], </v>
      </c>
    </row>
    <row r="1047" spans="1:28" s="3" customFormat="1">
      <c r="A1047" s="3">
        <f t="shared" si="178"/>
        <v>1046</v>
      </c>
      <c r="B1047" s="12">
        <v>70000542</v>
      </c>
      <c r="C1047" s="3" t="s">
        <v>8736</v>
      </c>
      <c r="D1047" s="3" t="s">
        <v>11320</v>
      </c>
      <c r="E1047" s="3" t="s">
        <v>7980</v>
      </c>
      <c r="F1047" s="3" t="s">
        <v>9798</v>
      </c>
      <c r="G1047" s="3" t="s">
        <v>6051</v>
      </c>
      <c r="H1047" s="3">
        <v>19701230</v>
      </c>
      <c r="I1047" s="3" t="s">
        <v>196</v>
      </c>
      <c r="J1047" s="13" t="str">
        <f t="shared" si="176"/>
        <v>Text</v>
      </c>
      <c r="K1047" s="3" t="s">
        <v>197</v>
      </c>
      <c r="L1047" s="13" t="str">
        <f t="shared" si="177"/>
        <v>Photos</v>
      </c>
      <c r="M1047" s="3">
        <v>42.373323999999997</v>
      </c>
      <c r="N1047" s="3">
        <v>-71.212208000000004</v>
      </c>
      <c r="O1047" s="3" t="str">
        <f t="shared" si="179"/>
        <v xml:space="preserve">[1046, 1046, </v>
      </c>
      <c r="P1047" s="12" t="str">
        <f t="shared" si="180"/>
        <v>70000542,</v>
      </c>
      <c r="Q1047" s="12" t="str">
        <f t="shared" si="181"/>
        <v>70000542,</v>
      </c>
      <c r="R1047" s="3" t="s">
        <v>5108</v>
      </c>
      <c r="S1047" s="3" t="str">
        <f t="shared" si="182"/>
        <v>Gore Place</v>
      </c>
      <c r="T1047" s="3" t="s">
        <v>5112</v>
      </c>
      <c r="U1047" s="12" t="s">
        <v>5112</v>
      </c>
      <c r="V1047" s="3" t="str">
        <f t="shared" si="183"/>
        <v>52 Gore St., Waltham, MASSACHUSETTS</v>
      </c>
      <c r="W1047" s="3" t="s">
        <v>5112</v>
      </c>
      <c r="X1047" s="3">
        <f t="shared" si="184"/>
        <v>42.373323999999997</v>
      </c>
      <c r="Y1047" s="3" t="s">
        <v>5112</v>
      </c>
      <c r="Z1047" s="3">
        <f t="shared" si="185"/>
        <v>-71.212208000000004</v>
      </c>
      <c r="AA1047" s="3" t="s">
        <v>11758</v>
      </c>
      <c r="AB1047" s="3" t="str">
        <f t="shared" si="186"/>
        <v xml:space="preserve">[1046, 1046, 70000542,70000542,"Gore Place", "", "52 Gore St., Waltham, MASSACHUSETTS", "42.373324", "-71.212208" ,[null, "", "", null, false], null], </v>
      </c>
    </row>
    <row r="1048" spans="1:28" s="3" customFormat="1">
      <c r="A1048" s="3">
        <f t="shared" si="178"/>
        <v>1047</v>
      </c>
      <c r="B1048" s="12">
        <v>66000655</v>
      </c>
      <c r="C1048" s="3" t="s">
        <v>8736</v>
      </c>
      <c r="D1048" s="3" t="s">
        <v>11320</v>
      </c>
      <c r="E1048" s="3" t="s">
        <v>7979</v>
      </c>
      <c r="F1048" s="3" t="s">
        <v>9799</v>
      </c>
      <c r="G1048" s="3" t="s">
        <v>6052</v>
      </c>
      <c r="H1048" s="3">
        <v>19661015</v>
      </c>
      <c r="I1048" s="3" t="s">
        <v>134</v>
      </c>
      <c r="J1048" s="13" t="str">
        <f t="shared" si="176"/>
        <v>Text</v>
      </c>
      <c r="K1048" s="3" t="s">
        <v>135</v>
      </c>
      <c r="L1048" s="13" t="str">
        <f t="shared" si="177"/>
        <v>Photos</v>
      </c>
      <c r="M1048" s="3">
        <v>42.382790999999997</v>
      </c>
      <c r="N1048" s="3">
        <v>-71.127480000000006</v>
      </c>
      <c r="O1048" s="3" t="str">
        <f t="shared" si="179"/>
        <v xml:space="preserve">[1047, 1047, </v>
      </c>
      <c r="P1048" s="12" t="str">
        <f t="shared" si="180"/>
        <v>66000655,</v>
      </c>
      <c r="Q1048" s="12" t="str">
        <f t="shared" si="181"/>
        <v>66000655,</v>
      </c>
      <c r="R1048" s="3" t="s">
        <v>5108</v>
      </c>
      <c r="S1048" s="3" t="str">
        <f t="shared" si="182"/>
        <v>Gray, Asa, House</v>
      </c>
      <c r="T1048" s="3" t="s">
        <v>5112</v>
      </c>
      <c r="U1048" s="12" t="s">
        <v>5112</v>
      </c>
      <c r="V1048" s="3" t="str">
        <f t="shared" si="183"/>
        <v>88 Garden St., Cambridge, MASSACHUSETTS</v>
      </c>
      <c r="W1048" s="3" t="s">
        <v>5112</v>
      </c>
      <c r="X1048" s="3">
        <f t="shared" si="184"/>
        <v>42.382790999999997</v>
      </c>
      <c r="Y1048" s="3" t="s">
        <v>5112</v>
      </c>
      <c r="Z1048" s="3">
        <f t="shared" si="185"/>
        <v>-71.127480000000006</v>
      </c>
      <c r="AA1048" s="3" t="s">
        <v>11758</v>
      </c>
      <c r="AB1048" s="3" t="str">
        <f t="shared" si="186"/>
        <v xml:space="preserve">[1047, 1047, 66000655,66000655,"Gray, Asa, House", "", "88 Garden St., Cambridge, MASSACHUSETTS", "42.382791", "-71.12748" ,[null, "", "", null, false], null], </v>
      </c>
    </row>
    <row r="1049" spans="1:28" s="3" customFormat="1">
      <c r="A1049" s="3">
        <f t="shared" si="178"/>
        <v>1048</v>
      </c>
      <c r="B1049" s="12">
        <v>709</v>
      </c>
      <c r="C1049" s="3" t="s">
        <v>8736</v>
      </c>
      <c r="D1049" s="3" t="s">
        <v>11320</v>
      </c>
      <c r="E1049" s="3" t="s">
        <v>7984</v>
      </c>
      <c r="F1049" s="3" t="s">
        <v>9800</v>
      </c>
      <c r="G1049" s="3" t="s">
        <v>6053</v>
      </c>
      <c r="H1049" s="3">
        <v>20000516</v>
      </c>
      <c r="I1049" s="3" t="s">
        <v>4517</v>
      </c>
      <c r="J1049" s="13" t="str">
        <f t="shared" si="176"/>
        <v>Text</v>
      </c>
      <c r="K1049" s="3" t="s">
        <v>4518</v>
      </c>
      <c r="L1049" s="13" t="str">
        <f t="shared" si="177"/>
        <v>Photos</v>
      </c>
      <c r="M1049" s="3">
        <v>42.413533999999999</v>
      </c>
      <c r="N1049" s="3">
        <v>-71.324855999999997</v>
      </c>
      <c r="O1049" s="3" t="str">
        <f t="shared" si="179"/>
        <v xml:space="preserve">[1048, 1048, </v>
      </c>
      <c r="P1049" s="12" t="str">
        <f t="shared" si="180"/>
        <v>709,</v>
      </c>
      <c r="Q1049" s="12" t="str">
        <f t="shared" si="181"/>
        <v>709,</v>
      </c>
      <c r="R1049" s="3" t="s">
        <v>5108</v>
      </c>
      <c r="S1049" s="3" t="str">
        <f t="shared" si="182"/>
        <v>Gropius House</v>
      </c>
      <c r="T1049" s="3" t="s">
        <v>5112</v>
      </c>
      <c r="U1049" s="12" t="s">
        <v>5112</v>
      </c>
      <c r="V1049" s="3" t="str">
        <f t="shared" si="183"/>
        <v>68 Baker Ridge Rd., Lincoln, MASSACHUSETTS</v>
      </c>
      <c r="W1049" s="3" t="s">
        <v>5112</v>
      </c>
      <c r="X1049" s="3">
        <f t="shared" si="184"/>
        <v>42.413533999999999</v>
      </c>
      <c r="Y1049" s="3" t="s">
        <v>5112</v>
      </c>
      <c r="Z1049" s="3">
        <f t="shared" si="185"/>
        <v>-71.324855999999997</v>
      </c>
      <c r="AA1049" s="3" t="s">
        <v>11758</v>
      </c>
      <c r="AB1049" s="3" t="str">
        <f t="shared" si="186"/>
        <v xml:space="preserve">[1048, 1048, 709,709,"Gropius House", "", "68 Baker Ridge Rd., Lincoln, MASSACHUSETTS", "42.413534", "-71.324856" ,[null, "", "", null, false], null], </v>
      </c>
    </row>
    <row r="1050" spans="1:28" s="3" customFormat="1">
      <c r="A1050" s="3">
        <f t="shared" si="178"/>
        <v>1049</v>
      </c>
      <c r="B1050" s="12">
        <v>71000895</v>
      </c>
      <c r="C1050" s="3" t="s">
        <v>8736</v>
      </c>
      <c r="D1050" s="3" t="s">
        <v>11320</v>
      </c>
      <c r="E1050" s="3" t="s">
        <v>7854</v>
      </c>
      <c r="F1050" s="3" t="s">
        <v>9801</v>
      </c>
      <c r="G1050" s="3" t="s">
        <v>6054</v>
      </c>
      <c r="H1050" s="3">
        <v>19710717</v>
      </c>
      <c r="I1050" s="3" t="s">
        <v>114</v>
      </c>
      <c r="J1050" s="13" t="str">
        <f t="shared" si="176"/>
        <v>Text</v>
      </c>
      <c r="K1050" s="3" t="s">
        <v>115</v>
      </c>
      <c r="L1050" s="13" t="str">
        <f t="shared" si="177"/>
        <v>Photos</v>
      </c>
      <c r="M1050" s="3">
        <v>42.453699</v>
      </c>
      <c r="N1050" s="3">
        <v>-71.228849999999994</v>
      </c>
      <c r="O1050" s="3" t="str">
        <f t="shared" si="179"/>
        <v xml:space="preserve">[1049, 1049, </v>
      </c>
      <c r="P1050" s="12" t="str">
        <f t="shared" si="180"/>
        <v>71000895,</v>
      </c>
      <c r="Q1050" s="12" t="str">
        <f t="shared" si="181"/>
        <v>71000895,</v>
      </c>
      <c r="R1050" s="3" t="s">
        <v>5108</v>
      </c>
      <c r="S1050" s="3" t="str">
        <f t="shared" si="182"/>
        <v>Hancock-Clarke House</v>
      </c>
      <c r="T1050" s="3" t="s">
        <v>5112</v>
      </c>
      <c r="U1050" s="12" t="s">
        <v>5112</v>
      </c>
      <c r="V1050" s="3" t="str">
        <f t="shared" si="183"/>
        <v>36 Hancock St., Lexington, MASSACHUSETTS</v>
      </c>
      <c r="W1050" s="3" t="s">
        <v>5112</v>
      </c>
      <c r="X1050" s="3">
        <f t="shared" si="184"/>
        <v>42.453699</v>
      </c>
      <c r="Y1050" s="3" t="s">
        <v>5112</v>
      </c>
      <c r="Z1050" s="3">
        <f t="shared" si="185"/>
        <v>-71.228849999999994</v>
      </c>
      <c r="AA1050" s="3" t="s">
        <v>11758</v>
      </c>
      <c r="AB1050" s="3" t="str">
        <f t="shared" si="186"/>
        <v xml:space="preserve">[1049, 1049, 71000895,71000895,"Hancock-Clarke House", "", "36 Hancock St., Lexington, MASSACHUSETTS", "42.453699", "-71.22885" ,[null, "", "", null, false], null], </v>
      </c>
    </row>
    <row r="1051" spans="1:28" s="3" customFormat="1">
      <c r="A1051" s="3">
        <f t="shared" si="178"/>
        <v>1050</v>
      </c>
      <c r="B1051" s="12">
        <v>70000681</v>
      </c>
      <c r="C1051" s="3" t="s">
        <v>8736</v>
      </c>
      <c r="D1051" s="3" t="s">
        <v>11320</v>
      </c>
      <c r="E1051" s="3" t="s">
        <v>7979</v>
      </c>
      <c r="F1051" s="3" t="s">
        <v>9802</v>
      </c>
      <c r="G1051" s="3" t="s">
        <v>6055</v>
      </c>
      <c r="H1051" s="3">
        <v>19701230</v>
      </c>
      <c r="I1051" s="3" t="s">
        <v>118</v>
      </c>
      <c r="J1051" s="13" t="str">
        <f t="shared" si="176"/>
        <v>Text</v>
      </c>
      <c r="K1051" s="3" t="s">
        <v>119</v>
      </c>
      <c r="L1051" s="13" t="str">
        <f t="shared" si="177"/>
        <v>Photos</v>
      </c>
      <c r="M1051" s="3">
        <v>42.376303999999998</v>
      </c>
      <c r="N1051" s="3">
        <v>-71.125545000000002</v>
      </c>
      <c r="O1051" s="3" t="str">
        <f t="shared" si="179"/>
        <v xml:space="preserve">[1050, 1050, </v>
      </c>
      <c r="P1051" s="12" t="str">
        <f t="shared" si="180"/>
        <v>70000681,</v>
      </c>
      <c r="Q1051" s="12" t="str">
        <f t="shared" si="181"/>
        <v>70000681,</v>
      </c>
      <c r="R1051" s="3" t="s">
        <v>5108</v>
      </c>
      <c r="S1051" s="3" t="str">
        <f t="shared" si="182"/>
        <v>Hastings, Oliver, House</v>
      </c>
      <c r="T1051" s="3" t="s">
        <v>5112</v>
      </c>
      <c r="U1051" s="12" t="s">
        <v>5112</v>
      </c>
      <c r="V1051" s="3" t="str">
        <f t="shared" si="183"/>
        <v>101 Brattle St., Cambridge, MASSACHUSETTS</v>
      </c>
      <c r="W1051" s="3" t="s">
        <v>5112</v>
      </c>
      <c r="X1051" s="3">
        <f t="shared" si="184"/>
        <v>42.376303999999998</v>
      </c>
      <c r="Y1051" s="3" t="s">
        <v>5112</v>
      </c>
      <c r="Z1051" s="3">
        <f t="shared" si="185"/>
        <v>-71.125545000000002</v>
      </c>
      <c r="AA1051" s="3" t="s">
        <v>11758</v>
      </c>
      <c r="AB1051" s="3" t="str">
        <f t="shared" si="186"/>
        <v xml:space="preserve">[1050, 1050, 70000681,70000681,"Hastings, Oliver, House", "", "101 Brattle St., Cambridge, MASSACHUSETTS", "42.376304", "-71.125545" ,[null, "", "", null, false], null], </v>
      </c>
    </row>
    <row r="1052" spans="1:28" s="3" customFormat="1">
      <c r="A1052" s="3">
        <f t="shared" si="178"/>
        <v>1051</v>
      </c>
      <c r="B1052" s="12">
        <v>66000767</v>
      </c>
      <c r="C1052" s="3" t="s">
        <v>8736</v>
      </c>
      <c r="D1052" s="3" t="s">
        <v>11320</v>
      </c>
      <c r="E1052" s="3" t="s">
        <v>7854</v>
      </c>
      <c r="F1052" s="3" t="s">
        <v>9803</v>
      </c>
      <c r="G1052" s="3" t="s">
        <v>6056</v>
      </c>
      <c r="H1052" s="3">
        <v>19661015</v>
      </c>
      <c r="I1052" s="3" t="s">
        <v>124</v>
      </c>
      <c r="J1052" s="13" t="str">
        <f t="shared" si="176"/>
        <v>Text</v>
      </c>
      <c r="K1052" s="3" t="s">
        <v>125</v>
      </c>
      <c r="L1052" s="13" t="str">
        <f t="shared" si="177"/>
        <v>Photos</v>
      </c>
      <c r="M1052" s="3">
        <v>42.457841000000002</v>
      </c>
      <c r="N1052" s="3">
        <v>-71.228623999999996</v>
      </c>
      <c r="O1052" s="3" t="str">
        <f t="shared" si="179"/>
        <v xml:space="preserve">[1051, 1051, </v>
      </c>
      <c r="P1052" s="12" t="str">
        <f t="shared" si="180"/>
        <v>66000767,</v>
      </c>
      <c r="Q1052" s="12" t="str">
        <f t="shared" si="181"/>
        <v>66000767,</v>
      </c>
      <c r="R1052" s="3" t="s">
        <v>5108</v>
      </c>
      <c r="S1052" s="3" t="str">
        <f t="shared" si="182"/>
        <v>Lexington Green</v>
      </c>
      <c r="T1052" s="3" t="s">
        <v>5112</v>
      </c>
      <c r="U1052" s="12" t="s">
        <v>5112</v>
      </c>
      <c r="V1052" s="3" t="str">
        <f t="shared" si="183"/>
        <v>Massachusetts and Hancock Sts., Lexington, MASSACHUSETTS</v>
      </c>
      <c r="W1052" s="3" t="s">
        <v>5112</v>
      </c>
      <c r="X1052" s="3">
        <f t="shared" si="184"/>
        <v>42.457841000000002</v>
      </c>
      <c r="Y1052" s="3" t="s">
        <v>5112</v>
      </c>
      <c r="Z1052" s="3">
        <f t="shared" si="185"/>
        <v>-71.228623999999996</v>
      </c>
      <c r="AA1052" s="3" t="s">
        <v>11758</v>
      </c>
      <c r="AB1052" s="3" t="str">
        <f t="shared" si="186"/>
        <v xml:space="preserve">[1051, 1051, 66000767,66000767,"Lexington Green", "", "Massachusetts and Hancock Sts., Lexington, MASSACHUSETTS", "42.457841", "-71.228624" ,[null, "", "", null, false], null], </v>
      </c>
    </row>
    <row r="1053" spans="1:28" s="3" customFormat="1">
      <c r="A1053" s="3">
        <f t="shared" si="178"/>
        <v>1052</v>
      </c>
      <c r="B1053" s="12">
        <v>76001970</v>
      </c>
      <c r="C1053" s="3" t="s">
        <v>8736</v>
      </c>
      <c r="D1053" s="3" t="s">
        <v>11320</v>
      </c>
      <c r="E1053" s="3" t="s">
        <v>7979</v>
      </c>
      <c r="F1053" s="3" t="s">
        <v>9804</v>
      </c>
      <c r="G1053" s="3" t="s">
        <v>6057</v>
      </c>
      <c r="H1053" s="3">
        <v>19761208</v>
      </c>
      <c r="I1053" s="3" t="s">
        <v>4170</v>
      </c>
      <c r="J1053" s="13" t="str">
        <f t="shared" si="176"/>
        <v>Text</v>
      </c>
      <c r="K1053" s="3" t="s">
        <v>4171</v>
      </c>
      <c r="L1053" s="13" t="str">
        <f t="shared" si="177"/>
        <v>Photos</v>
      </c>
      <c r="M1053" s="3">
        <v>42.364153000000002</v>
      </c>
      <c r="N1053" s="3">
        <v>-71.116073999999998</v>
      </c>
      <c r="O1053" s="3" t="str">
        <f t="shared" si="179"/>
        <v xml:space="preserve">[1052, 1052, </v>
      </c>
      <c r="P1053" s="12" t="str">
        <f t="shared" si="180"/>
        <v>76001970,</v>
      </c>
      <c r="Q1053" s="12" t="str">
        <f t="shared" si="181"/>
        <v>76001970,</v>
      </c>
      <c r="R1053" s="3" t="s">
        <v>5108</v>
      </c>
      <c r="S1053" s="3" t="str">
        <f t="shared" si="182"/>
        <v>Little, Arthur D., Inc., Building</v>
      </c>
      <c r="T1053" s="3" t="s">
        <v>5112</v>
      </c>
      <c r="U1053" s="12" t="s">
        <v>5112</v>
      </c>
      <c r="V1053" s="3" t="str">
        <f t="shared" si="183"/>
        <v>Memorial Dr., Cambridge, MASSACHUSETTS</v>
      </c>
      <c r="W1053" s="3" t="s">
        <v>5112</v>
      </c>
      <c r="X1053" s="3">
        <f t="shared" si="184"/>
        <v>42.364153000000002</v>
      </c>
      <c r="Y1053" s="3" t="s">
        <v>5112</v>
      </c>
      <c r="Z1053" s="3">
        <f t="shared" si="185"/>
        <v>-71.116073999999998</v>
      </c>
      <c r="AA1053" s="3" t="s">
        <v>11758</v>
      </c>
      <c r="AB1053" s="3" t="str">
        <f t="shared" si="186"/>
        <v xml:space="preserve">[1052, 1052, 76001970,76001970,"Little, Arthur D., Inc., Building", "", "Memorial Dr., Cambridge, MASSACHUSETTS", "42.364153", "-71.116074" ,[null, "", "", null, false], null], </v>
      </c>
    </row>
    <row r="1054" spans="1:28" s="3" customFormat="1">
      <c r="A1054" s="3">
        <f t="shared" si="178"/>
        <v>1053</v>
      </c>
      <c r="B1054" s="12">
        <v>66000049</v>
      </c>
      <c r="C1054" s="3" t="s">
        <v>8736</v>
      </c>
      <c r="D1054" s="3" t="s">
        <v>11320</v>
      </c>
      <c r="E1054" s="3" t="s">
        <v>7979</v>
      </c>
      <c r="F1054" s="3" t="s">
        <v>9805</v>
      </c>
      <c r="G1054" s="3" t="s">
        <v>6058</v>
      </c>
      <c r="H1054" s="3">
        <v>19661015</v>
      </c>
      <c r="I1054" s="3" t="s">
        <v>2384</v>
      </c>
      <c r="J1054" s="13" t="str">
        <f t="shared" si="176"/>
        <v>Text</v>
      </c>
      <c r="K1054" s="3" t="s">
        <v>2385</v>
      </c>
      <c r="L1054" s="13" t="str">
        <f t="shared" si="177"/>
        <v>Photos</v>
      </c>
      <c r="M1054" s="3">
        <v>42.376989000000002</v>
      </c>
      <c r="N1054" s="3">
        <v>-71.126369999999994</v>
      </c>
      <c r="O1054" s="3" t="str">
        <f t="shared" si="179"/>
        <v xml:space="preserve">[1053, 1053, </v>
      </c>
      <c r="P1054" s="12" t="str">
        <f t="shared" si="180"/>
        <v>66000049,</v>
      </c>
      <c r="Q1054" s="12" t="str">
        <f t="shared" si="181"/>
        <v>66000049,</v>
      </c>
      <c r="R1054" s="3" t="s">
        <v>5108</v>
      </c>
      <c r="S1054" s="3" t="str">
        <f t="shared" si="182"/>
        <v>Longfellow National Historic Site</v>
      </c>
      <c r="T1054" s="3" t="s">
        <v>5112</v>
      </c>
      <c r="U1054" s="12" t="s">
        <v>5112</v>
      </c>
      <c r="V1054" s="3" t="str">
        <f t="shared" si="183"/>
        <v>105 Brattle St., Cambridge, MASSACHUSETTS</v>
      </c>
      <c r="W1054" s="3" t="s">
        <v>5112</v>
      </c>
      <c r="X1054" s="3">
        <f t="shared" si="184"/>
        <v>42.376989000000002</v>
      </c>
      <c r="Y1054" s="3" t="s">
        <v>5112</v>
      </c>
      <c r="Z1054" s="3">
        <f t="shared" si="185"/>
        <v>-71.126369999999994</v>
      </c>
      <c r="AA1054" s="3" t="s">
        <v>11758</v>
      </c>
      <c r="AB1054" s="3" t="str">
        <f t="shared" si="186"/>
        <v xml:space="preserve">[1053, 1053, 66000049,66000049,"Longfellow National Historic Site", "", "105 Brattle St., Cambridge, MASSACHUSETTS", "42.376989", "-71.12637" ,[null, "", "", null, false], null], </v>
      </c>
    </row>
    <row r="1055" spans="1:28" s="3" customFormat="1">
      <c r="A1055" s="3">
        <f t="shared" si="178"/>
        <v>1054</v>
      </c>
      <c r="B1055" s="12">
        <v>76001972</v>
      </c>
      <c r="C1055" s="3" t="s">
        <v>8736</v>
      </c>
      <c r="D1055" s="3" t="s">
        <v>11320</v>
      </c>
      <c r="E1055" s="3" t="s">
        <v>7985</v>
      </c>
      <c r="F1055" s="3" t="s">
        <v>9806</v>
      </c>
      <c r="G1055" s="3" t="s">
        <v>6059</v>
      </c>
      <c r="H1055" s="3">
        <v>19760813</v>
      </c>
      <c r="I1055" s="3" t="s">
        <v>0</v>
      </c>
      <c r="J1055" s="13" t="str">
        <f t="shared" si="176"/>
        <v>Text</v>
      </c>
      <c r="K1055" s="3" t="s">
        <v>1</v>
      </c>
      <c r="L1055" s="13" t="str">
        <f t="shared" si="177"/>
        <v>Photos</v>
      </c>
      <c r="M1055" s="3">
        <v>42.633425000000003</v>
      </c>
      <c r="N1055" s="3">
        <v>-71.316171999999995</v>
      </c>
      <c r="O1055" s="3" t="str">
        <f t="shared" si="179"/>
        <v xml:space="preserve">[1054, 1054, </v>
      </c>
      <c r="P1055" s="12" t="str">
        <f t="shared" si="180"/>
        <v>76001972,</v>
      </c>
      <c r="Q1055" s="12" t="str">
        <f t="shared" si="181"/>
        <v>76001972,</v>
      </c>
      <c r="R1055" s="3" t="s">
        <v>5108</v>
      </c>
      <c r="S1055" s="3" t="str">
        <f t="shared" si="182"/>
        <v>Lowell Locks and Canals Historic District</v>
      </c>
      <c r="T1055" s="3" t="s">
        <v>5112</v>
      </c>
      <c r="U1055" s="12" t="s">
        <v>5112</v>
      </c>
      <c r="V1055" s="3" t="str">
        <f t="shared" si="183"/>
        <v>Between Middlesex St. and the Merrimack River, Lowell, MASSACHUSETTS</v>
      </c>
      <c r="W1055" s="3" t="s">
        <v>5112</v>
      </c>
      <c r="X1055" s="3">
        <f t="shared" si="184"/>
        <v>42.633425000000003</v>
      </c>
      <c r="Y1055" s="3" t="s">
        <v>5112</v>
      </c>
      <c r="Z1055" s="3">
        <f t="shared" si="185"/>
        <v>-71.316171999999995</v>
      </c>
      <c r="AA1055" s="3" t="s">
        <v>11758</v>
      </c>
      <c r="AB1055" s="3" t="str">
        <f t="shared" si="186"/>
        <v xml:space="preserve">[1054, 1054, 76001972,76001972,"Lowell Locks and Canals Historic District", "", "Between Middlesex St. and the Merrimack River, Lowell, MASSACHUSETTS", "42.633425", "-71.316172" ,[null, "", "", null, false], null], </v>
      </c>
    </row>
    <row r="1056" spans="1:28" s="3" customFormat="1">
      <c r="A1056" s="3">
        <f t="shared" si="178"/>
        <v>1055</v>
      </c>
      <c r="B1056" s="12">
        <v>66000769</v>
      </c>
      <c r="C1056" s="3" t="s">
        <v>8736</v>
      </c>
      <c r="D1056" s="3" t="s">
        <v>11320</v>
      </c>
      <c r="E1056" s="3" t="s">
        <v>7979</v>
      </c>
      <c r="F1056" s="3" t="s">
        <v>9807</v>
      </c>
      <c r="G1056" s="3" t="s">
        <v>6060</v>
      </c>
      <c r="H1056" s="3">
        <v>19661015</v>
      </c>
      <c r="I1056" s="3" t="s">
        <v>136</v>
      </c>
      <c r="J1056" s="13" t="str">
        <f t="shared" si="176"/>
        <v>Text</v>
      </c>
      <c r="K1056" s="3" t="s">
        <v>137</v>
      </c>
      <c r="L1056" s="13" t="str">
        <f t="shared" si="177"/>
        <v>Photos</v>
      </c>
      <c r="M1056" s="3">
        <v>42.382207000000001</v>
      </c>
      <c r="N1056" s="3">
        <v>-71.126879000000002</v>
      </c>
      <c r="O1056" s="3" t="str">
        <f t="shared" si="179"/>
        <v xml:space="preserve">[1055, 1055, </v>
      </c>
      <c r="P1056" s="12" t="str">
        <f t="shared" si="180"/>
        <v>66000769,</v>
      </c>
      <c r="Q1056" s="12" t="str">
        <f t="shared" si="181"/>
        <v>66000769,</v>
      </c>
      <c r="R1056" s="3" t="s">
        <v>5108</v>
      </c>
      <c r="S1056" s="3" t="str">
        <f t="shared" si="182"/>
        <v>Massachusetts Hall, Harvard University</v>
      </c>
      <c r="T1056" s="3" t="s">
        <v>5112</v>
      </c>
      <c r="U1056" s="12" t="s">
        <v>5112</v>
      </c>
      <c r="V1056" s="3" t="str">
        <f t="shared" si="183"/>
        <v>Harvard University Yard, Cambridge, MASSACHUSETTS</v>
      </c>
      <c r="W1056" s="3" t="s">
        <v>5112</v>
      </c>
      <c r="X1056" s="3">
        <f t="shared" si="184"/>
        <v>42.382207000000001</v>
      </c>
      <c r="Y1056" s="3" t="s">
        <v>5112</v>
      </c>
      <c r="Z1056" s="3">
        <f t="shared" si="185"/>
        <v>-71.126879000000002</v>
      </c>
      <c r="AA1056" s="3" t="s">
        <v>11758</v>
      </c>
      <c r="AB1056" s="3" t="str">
        <f t="shared" si="186"/>
        <v xml:space="preserve">[1055, 1055, 66000769,66000769,"Massachusetts Hall, Harvard University", "", "Harvard University Yard, Cambridge, MASSACHUSETTS", "42.382207", "-71.126879" ,[null, "", "", null, false], null], </v>
      </c>
    </row>
    <row r="1057" spans="1:28" s="3" customFormat="1">
      <c r="A1057" s="3">
        <f t="shared" si="178"/>
        <v>1056</v>
      </c>
      <c r="B1057" s="12">
        <v>70000685</v>
      </c>
      <c r="C1057" s="3" t="s">
        <v>8736</v>
      </c>
      <c r="D1057" s="3" t="s">
        <v>11320</v>
      </c>
      <c r="E1057" s="3" t="s">
        <v>7979</v>
      </c>
      <c r="F1057" s="3" t="s">
        <v>9808</v>
      </c>
      <c r="G1057" s="3" t="s">
        <v>6061</v>
      </c>
      <c r="H1057" s="3">
        <v>19701230</v>
      </c>
      <c r="I1057" s="3" t="s">
        <v>142</v>
      </c>
      <c r="J1057" s="13" t="str">
        <f t="shared" si="176"/>
        <v>Text</v>
      </c>
      <c r="K1057" s="3" t="s">
        <v>143</v>
      </c>
      <c r="L1057" s="13" t="str">
        <f t="shared" si="177"/>
        <v>Photos</v>
      </c>
      <c r="M1057" s="3">
        <v>42.373615999999998</v>
      </c>
      <c r="N1057" s="3">
        <v>-71.109733000000006</v>
      </c>
      <c r="O1057" s="3" t="str">
        <f t="shared" si="179"/>
        <v xml:space="preserve">[1056, 1056, </v>
      </c>
      <c r="P1057" s="12" t="str">
        <f t="shared" si="180"/>
        <v>70000685,</v>
      </c>
      <c r="Q1057" s="12" t="str">
        <f t="shared" si="181"/>
        <v>70000685,</v>
      </c>
      <c r="R1057" s="3" t="s">
        <v>5108</v>
      </c>
      <c r="S1057" s="3" t="str">
        <f t="shared" si="182"/>
        <v>Memorial Hall, Harvard University</v>
      </c>
      <c r="T1057" s="3" t="s">
        <v>5112</v>
      </c>
      <c r="U1057" s="12" t="s">
        <v>5112</v>
      </c>
      <c r="V1057" s="3" t="str">
        <f t="shared" si="183"/>
        <v>Cambridge and Quincy Sts., Harvard University campus, Cambridge, MASSACHUSETTS</v>
      </c>
      <c r="W1057" s="3" t="s">
        <v>5112</v>
      </c>
      <c r="X1057" s="3">
        <f t="shared" si="184"/>
        <v>42.373615999999998</v>
      </c>
      <c r="Y1057" s="3" t="s">
        <v>5112</v>
      </c>
      <c r="Z1057" s="3">
        <f t="shared" si="185"/>
        <v>-71.109733000000006</v>
      </c>
      <c r="AA1057" s="3" t="s">
        <v>11758</v>
      </c>
      <c r="AB1057" s="3" t="str">
        <f t="shared" si="186"/>
        <v xml:space="preserve">[1056, 1056, 70000685,70000685,"Memorial Hall, Harvard University", "", "Cambridge and Quincy Sts., Harvard University campus, Cambridge, MASSACHUSETTS", "42.373616", "-71.109733" ,[null, "", "", null, false], null], </v>
      </c>
    </row>
    <row r="1058" spans="1:28" s="3" customFormat="1">
      <c r="A1058" s="3">
        <f t="shared" si="178"/>
        <v>1057</v>
      </c>
      <c r="B1058" s="12">
        <v>75000254</v>
      </c>
      <c r="C1058" s="3" t="s">
        <v>8736</v>
      </c>
      <c r="D1058" s="3" t="s">
        <v>11320</v>
      </c>
      <c r="E1058" s="3" t="s">
        <v>7979</v>
      </c>
      <c r="F1058" s="3" t="s">
        <v>9809</v>
      </c>
      <c r="G1058" s="3" t="s">
        <v>6062</v>
      </c>
      <c r="H1058" s="3">
        <v>19750421</v>
      </c>
      <c r="I1058" s="3" t="s">
        <v>5007</v>
      </c>
      <c r="J1058" s="13" t="str">
        <f t="shared" si="176"/>
        <v>Text</v>
      </c>
      <c r="K1058" s="3" t="s">
        <v>5008</v>
      </c>
      <c r="L1058" s="13" t="str">
        <f t="shared" si="177"/>
        <v>Photos</v>
      </c>
      <c r="M1058" s="3">
        <v>42.375208000000001</v>
      </c>
      <c r="N1058" s="3">
        <v>-71.144972999999993</v>
      </c>
      <c r="O1058" s="3" t="str">
        <f t="shared" si="179"/>
        <v xml:space="preserve">[1057, 1057, </v>
      </c>
      <c r="P1058" s="12" t="str">
        <f t="shared" si="180"/>
        <v>75000254,</v>
      </c>
      <c r="Q1058" s="12" t="str">
        <f t="shared" si="181"/>
        <v>75000254,</v>
      </c>
      <c r="R1058" s="3" t="s">
        <v>5108</v>
      </c>
      <c r="S1058" s="3" t="str">
        <f t="shared" si="182"/>
        <v>Mount Auburn Cemetery</v>
      </c>
      <c r="T1058" s="3" t="s">
        <v>5112</v>
      </c>
      <c r="U1058" s="12" t="s">
        <v>5112</v>
      </c>
      <c r="V1058" s="3" t="str">
        <f t="shared" si="183"/>
        <v>580 Mount Auburn St., Cambridge, MASSACHUSETTS</v>
      </c>
      <c r="W1058" s="3" t="s">
        <v>5112</v>
      </c>
      <c r="X1058" s="3">
        <f t="shared" si="184"/>
        <v>42.375208000000001</v>
      </c>
      <c r="Y1058" s="3" t="s">
        <v>5112</v>
      </c>
      <c r="Z1058" s="3">
        <f t="shared" si="185"/>
        <v>-71.144972999999993</v>
      </c>
      <c r="AA1058" s="3" t="s">
        <v>11758</v>
      </c>
      <c r="AB1058" s="3" t="str">
        <f t="shared" si="186"/>
        <v xml:space="preserve">[1057, 1057, 75000254,75000254,"Mount Auburn Cemetery", "", "580 Mount Auburn St., Cambridge, MASSACHUSETTS", "42.375208", "-71.144973" ,[null, "", "", null, false], null], </v>
      </c>
    </row>
    <row r="1059" spans="1:28" s="3" customFormat="1">
      <c r="A1059" s="3">
        <f t="shared" si="178"/>
        <v>1058</v>
      </c>
      <c r="B1059" s="12">
        <v>66000775</v>
      </c>
      <c r="C1059" s="3" t="s">
        <v>8736</v>
      </c>
      <c r="D1059" s="3" t="s">
        <v>11320</v>
      </c>
      <c r="E1059" s="3" t="s">
        <v>7982</v>
      </c>
      <c r="F1059" s="3" t="s">
        <v>9810</v>
      </c>
      <c r="G1059" s="3" t="s">
        <v>6063</v>
      </c>
      <c r="H1059" s="3">
        <v>19661015</v>
      </c>
      <c r="I1059" s="3" t="s">
        <v>156</v>
      </c>
      <c r="J1059" s="13" t="str">
        <f t="shared" si="176"/>
        <v>Text</v>
      </c>
      <c r="K1059" s="3" t="s">
        <v>157</v>
      </c>
      <c r="L1059" s="13" t="str">
        <f t="shared" si="177"/>
        <v>Photos</v>
      </c>
      <c r="M1059" s="3">
        <v>42.483009000000003</v>
      </c>
      <c r="N1059" s="3">
        <v>-71.338898</v>
      </c>
      <c r="O1059" s="3" t="str">
        <f t="shared" si="179"/>
        <v xml:space="preserve">[1058, 1058, </v>
      </c>
      <c r="P1059" s="12" t="str">
        <f t="shared" si="180"/>
        <v>66000775,</v>
      </c>
      <c r="Q1059" s="12" t="str">
        <f t="shared" si="181"/>
        <v>66000775,</v>
      </c>
      <c r="R1059" s="3" t="s">
        <v>5108</v>
      </c>
      <c r="S1059" s="3" t="str">
        <f t="shared" si="182"/>
        <v>Old Manse</v>
      </c>
      <c r="T1059" s="3" t="s">
        <v>5112</v>
      </c>
      <c r="U1059" s="12" t="s">
        <v>5112</v>
      </c>
      <c r="V1059" s="3" t="str">
        <f t="shared" si="183"/>
        <v>Monument St., Concord, MASSACHUSETTS</v>
      </c>
      <c r="W1059" s="3" t="s">
        <v>5112</v>
      </c>
      <c r="X1059" s="3">
        <f t="shared" si="184"/>
        <v>42.483009000000003</v>
      </c>
      <c r="Y1059" s="3" t="s">
        <v>5112</v>
      </c>
      <c r="Z1059" s="3">
        <f t="shared" si="185"/>
        <v>-71.338898</v>
      </c>
      <c r="AA1059" s="3" t="s">
        <v>11758</v>
      </c>
      <c r="AB1059" s="3" t="str">
        <f t="shared" si="186"/>
        <v xml:space="preserve">[1058, 1058, 66000775,66000775,"Old Manse", "", "Monument St., Concord, MASSACHUSETTS", "42.483009", "-71.338898" ,[null, "", "", null, false], null], </v>
      </c>
    </row>
    <row r="1060" spans="1:28" s="3" customFormat="1">
      <c r="A1060" s="3">
        <f t="shared" si="178"/>
        <v>1059</v>
      </c>
      <c r="B1060" s="12">
        <v>66000781</v>
      </c>
      <c r="C1060" s="3" t="s">
        <v>8736</v>
      </c>
      <c r="D1060" s="3" t="s">
        <v>11320</v>
      </c>
      <c r="E1060" s="3" t="s">
        <v>7982</v>
      </c>
      <c r="F1060" s="3" t="s">
        <v>9811</v>
      </c>
      <c r="G1060" s="3" t="s">
        <v>6064</v>
      </c>
      <c r="H1060" s="3">
        <v>19661015</v>
      </c>
      <c r="I1060" s="3" t="s">
        <v>3146</v>
      </c>
      <c r="J1060" s="13" t="str">
        <f t="shared" si="176"/>
        <v>Text</v>
      </c>
      <c r="K1060" s="3" t="s">
        <v>3147</v>
      </c>
      <c r="L1060" s="13" t="str">
        <f t="shared" si="177"/>
        <v>Photos</v>
      </c>
      <c r="M1060" s="3">
        <v>42.459260999999998</v>
      </c>
      <c r="N1060" s="3">
        <v>-71.326894999999993</v>
      </c>
      <c r="O1060" s="3" t="str">
        <f t="shared" si="179"/>
        <v xml:space="preserve">[1059, 1059, </v>
      </c>
      <c r="P1060" s="12" t="str">
        <f t="shared" si="180"/>
        <v>66000781,</v>
      </c>
      <c r="Q1060" s="12" t="str">
        <f t="shared" si="181"/>
        <v>66000781,</v>
      </c>
      <c r="R1060" s="3" t="s">
        <v>5108</v>
      </c>
      <c r="S1060" s="3" t="str">
        <f t="shared" si="182"/>
        <v>Orchard House</v>
      </c>
      <c r="T1060" s="3" t="s">
        <v>5112</v>
      </c>
      <c r="U1060" s="12" t="s">
        <v>5112</v>
      </c>
      <c r="V1060" s="3" t="str">
        <f t="shared" si="183"/>
        <v>Lexington Rd., Concord, MASSACHUSETTS</v>
      </c>
      <c r="W1060" s="3" t="s">
        <v>5112</v>
      </c>
      <c r="X1060" s="3">
        <f t="shared" si="184"/>
        <v>42.459260999999998</v>
      </c>
      <c r="Y1060" s="3" t="s">
        <v>5112</v>
      </c>
      <c r="Z1060" s="3">
        <f t="shared" si="185"/>
        <v>-71.326894999999993</v>
      </c>
      <c r="AA1060" s="3" t="s">
        <v>11758</v>
      </c>
      <c r="AB1060" s="3" t="str">
        <f t="shared" si="186"/>
        <v xml:space="preserve">[1059, 1059, 66000781,66000781,"Orchard House", "", "Lexington Rd., Concord, MASSACHUSETTS", "42.459261", "-71.326895" ,[null, "", "", null, false], null], </v>
      </c>
    </row>
    <row r="1061" spans="1:28" s="3" customFormat="1">
      <c r="A1061" s="3">
        <f t="shared" si="178"/>
        <v>1060</v>
      </c>
      <c r="B1061" s="12">
        <v>75000291</v>
      </c>
      <c r="C1061" s="3" t="s">
        <v>8736</v>
      </c>
      <c r="D1061" s="3" t="s">
        <v>11320</v>
      </c>
      <c r="E1061" s="3" t="s">
        <v>7980</v>
      </c>
      <c r="F1061" s="3" t="s">
        <v>9812</v>
      </c>
      <c r="G1061" s="3" t="s">
        <v>6065</v>
      </c>
      <c r="H1061" s="3">
        <v>19751007</v>
      </c>
      <c r="I1061" s="3" t="s">
        <v>3484</v>
      </c>
      <c r="J1061" s="13" t="str">
        <f t="shared" si="176"/>
        <v>Text</v>
      </c>
      <c r="K1061" s="3" t="s">
        <v>3485</v>
      </c>
      <c r="L1061" s="13" t="str">
        <f t="shared" si="177"/>
        <v>Photos</v>
      </c>
      <c r="M1061" s="3">
        <v>42.385195000000003</v>
      </c>
      <c r="N1061" s="3">
        <v>-71.228493</v>
      </c>
      <c r="O1061" s="3" t="str">
        <f t="shared" si="179"/>
        <v xml:space="preserve">[1060, 1060, </v>
      </c>
      <c r="P1061" s="12" t="str">
        <f t="shared" si="180"/>
        <v>75000291,</v>
      </c>
      <c r="Q1061" s="12" t="str">
        <f t="shared" si="181"/>
        <v>75000291,</v>
      </c>
      <c r="R1061" s="3" t="s">
        <v>5108</v>
      </c>
      <c r="S1061" s="3" t="str">
        <f t="shared" si="182"/>
        <v>Paine, Robert Treat, Jr., House</v>
      </c>
      <c r="T1061" s="3" t="s">
        <v>5112</v>
      </c>
      <c r="U1061" s="12" t="s">
        <v>5112</v>
      </c>
      <c r="V1061" s="3" t="str">
        <f t="shared" si="183"/>
        <v>577 Beaver St., Waltham, MASSACHUSETTS</v>
      </c>
      <c r="W1061" s="3" t="s">
        <v>5112</v>
      </c>
      <c r="X1061" s="3">
        <f t="shared" si="184"/>
        <v>42.385195000000003</v>
      </c>
      <c r="Y1061" s="3" t="s">
        <v>5112</v>
      </c>
      <c r="Z1061" s="3">
        <f t="shared" si="185"/>
        <v>-71.228493</v>
      </c>
      <c r="AA1061" s="3" t="s">
        <v>11758</v>
      </c>
      <c r="AB1061" s="3" t="str">
        <f t="shared" si="186"/>
        <v xml:space="preserve">[1060, 1060, 75000291,75000291,"Paine, Robert Treat, Jr., House", "", "577 Beaver St., Waltham, MASSACHUSETTS", "42.385195", "-71.228493" ,[null, "", "", null, false], null], </v>
      </c>
    </row>
    <row r="1062" spans="1:28" s="3" customFormat="1">
      <c r="A1062" s="3">
        <f t="shared" si="178"/>
        <v>1061</v>
      </c>
      <c r="B1062" s="12">
        <v>71000903</v>
      </c>
      <c r="C1062" s="3" t="s">
        <v>8736</v>
      </c>
      <c r="D1062" s="3" t="s">
        <v>11320</v>
      </c>
      <c r="E1062" s="3" t="s">
        <v>7986</v>
      </c>
      <c r="F1062" s="3" t="s">
        <v>9813</v>
      </c>
      <c r="G1062" s="3" t="s">
        <v>6066</v>
      </c>
      <c r="H1062" s="3">
        <v>19711111</v>
      </c>
      <c r="I1062" s="3" t="s">
        <v>166</v>
      </c>
      <c r="J1062" s="13" t="str">
        <f t="shared" si="176"/>
        <v>Text</v>
      </c>
      <c r="K1062" s="3" t="s">
        <v>167</v>
      </c>
      <c r="L1062" s="13" t="str">
        <f t="shared" si="177"/>
        <v>Photos</v>
      </c>
      <c r="M1062" s="3">
        <v>42.270659999999999</v>
      </c>
      <c r="N1062" s="3">
        <v>-71.314458999999999</v>
      </c>
      <c r="O1062" s="3" t="str">
        <f t="shared" si="179"/>
        <v xml:space="preserve">[1061, 1061, </v>
      </c>
      <c r="P1062" s="12" t="str">
        <f t="shared" si="180"/>
        <v>71000903,</v>
      </c>
      <c r="Q1062" s="12" t="str">
        <f t="shared" si="181"/>
        <v>71000903,</v>
      </c>
      <c r="R1062" s="3" t="s">
        <v>5108</v>
      </c>
      <c r="S1062" s="3" t="str">
        <f t="shared" si="182"/>
        <v>Parsonage, The</v>
      </c>
      <c r="T1062" s="3" t="s">
        <v>5112</v>
      </c>
      <c r="U1062" s="12" t="s">
        <v>5112</v>
      </c>
      <c r="V1062" s="3" t="str">
        <f t="shared" si="183"/>
        <v>16 Pleasant St., Natick, MASSACHUSETTS</v>
      </c>
      <c r="W1062" s="3" t="s">
        <v>5112</v>
      </c>
      <c r="X1062" s="3">
        <f t="shared" si="184"/>
        <v>42.270659999999999</v>
      </c>
      <c r="Y1062" s="3" t="s">
        <v>5112</v>
      </c>
      <c r="Z1062" s="3">
        <f t="shared" si="185"/>
        <v>-71.314458999999999</v>
      </c>
      <c r="AA1062" s="3" t="s">
        <v>11758</v>
      </c>
      <c r="AB1062" s="3" t="str">
        <f t="shared" si="186"/>
        <v xml:space="preserve">[1061, 1061, 71000903,71000903,"Parsonage, The", "", "16 Pleasant St., Natick, MASSACHUSETTS", "42.27066", "-71.314459" ,[null, "", "", null, false], null], </v>
      </c>
    </row>
    <row r="1063" spans="1:28" s="3" customFormat="1">
      <c r="A1063" s="3">
        <f t="shared" si="178"/>
        <v>1062</v>
      </c>
      <c r="B1063" s="12">
        <v>71000911</v>
      </c>
      <c r="C1063" s="3" t="s">
        <v>8736</v>
      </c>
      <c r="D1063" s="3" t="s">
        <v>11320</v>
      </c>
      <c r="E1063" s="3" t="s">
        <v>7589</v>
      </c>
      <c r="F1063" s="3" t="s">
        <v>9814</v>
      </c>
      <c r="G1063" s="3" t="s">
        <v>6067</v>
      </c>
      <c r="H1063" s="3">
        <v>19711111</v>
      </c>
      <c r="I1063" s="3" t="s">
        <v>208</v>
      </c>
      <c r="J1063" s="13" t="str">
        <f t="shared" si="176"/>
        <v>Text</v>
      </c>
      <c r="K1063" s="3" t="s">
        <v>209</v>
      </c>
      <c r="L1063" s="13" t="str">
        <f t="shared" si="177"/>
        <v>Photos</v>
      </c>
      <c r="M1063" s="3">
        <v>42.400218000000002</v>
      </c>
      <c r="N1063" s="3">
        <v>-71.178709999999995</v>
      </c>
      <c r="O1063" s="3" t="str">
        <f t="shared" si="179"/>
        <v xml:space="preserve">[1062, 1062, </v>
      </c>
      <c r="P1063" s="12" t="str">
        <f t="shared" si="180"/>
        <v>71000911,</v>
      </c>
      <c r="Q1063" s="12" t="str">
        <f t="shared" si="181"/>
        <v>71000911,</v>
      </c>
      <c r="R1063" s="3" t="s">
        <v>5108</v>
      </c>
      <c r="S1063" s="3" t="str">
        <f t="shared" si="182"/>
        <v>Red Top</v>
      </c>
      <c r="T1063" s="3" t="s">
        <v>5112</v>
      </c>
      <c r="U1063" s="12" t="s">
        <v>5112</v>
      </c>
      <c r="V1063" s="3" t="str">
        <f t="shared" si="183"/>
        <v>90 Somerset St., Belmont, MASSACHUSETTS</v>
      </c>
      <c r="W1063" s="3" t="s">
        <v>5112</v>
      </c>
      <c r="X1063" s="3">
        <f t="shared" si="184"/>
        <v>42.400218000000002</v>
      </c>
      <c r="Y1063" s="3" t="s">
        <v>5112</v>
      </c>
      <c r="Z1063" s="3">
        <f t="shared" si="185"/>
        <v>-71.178709999999995</v>
      </c>
      <c r="AA1063" s="3" t="s">
        <v>11758</v>
      </c>
      <c r="AB1063" s="3" t="str">
        <f t="shared" si="186"/>
        <v xml:space="preserve">[1062, 1062, 71000911,71000911,"Red Top", "", "90 Somerset St., Belmont, MASSACHUSETTS", "42.400218", "-71.17871" ,[null, "", "", null, false], null], </v>
      </c>
    </row>
    <row r="1064" spans="1:28" s="3" customFormat="1">
      <c r="A1064" s="3">
        <f t="shared" si="178"/>
        <v>1063</v>
      </c>
      <c r="B1064" s="12">
        <v>76001999</v>
      </c>
      <c r="C1064" s="3" t="s">
        <v>8736</v>
      </c>
      <c r="D1064" s="3" t="s">
        <v>11320</v>
      </c>
      <c r="E1064" s="3" t="s">
        <v>7979</v>
      </c>
      <c r="F1064" s="3" t="s">
        <v>9815</v>
      </c>
      <c r="G1064" s="3" t="s">
        <v>6068</v>
      </c>
      <c r="H1064" s="3">
        <v>19760107</v>
      </c>
      <c r="I1064" s="3" t="s">
        <v>176</v>
      </c>
      <c r="J1064" s="13" t="str">
        <f t="shared" si="176"/>
        <v>Text</v>
      </c>
      <c r="K1064" s="3" t="s">
        <v>177</v>
      </c>
      <c r="L1064" s="13" t="str">
        <f t="shared" si="177"/>
        <v>Photos</v>
      </c>
      <c r="M1064" s="3">
        <v>42.378838000000002</v>
      </c>
      <c r="N1064" s="3">
        <v>-71.122136999999995</v>
      </c>
      <c r="O1064" s="3" t="str">
        <f t="shared" si="179"/>
        <v xml:space="preserve">[1063, 1063, </v>
      </c>
      <c r="P1064" s="12" t="str">
        <f t="shared" si="180"/>
        <v>76001999,</v>
      </c>
      <c r="Q1064" s="12" t="str">
        <f t="shared" si="181"/>
        <v>76001999,</v>
      </c>
      <c r="R1064" s="3" t="s">
        <v>5108</v>
      </c>
      <c r="S1064" s="3" t="str">
        <f t="shared" si="182"/>
        <v>Richards, Theodore W., House</v>
      </c>
      <c r="T1064" s="3" t="s">
        <v>5112</v>
      </c>
      <c r="U1064" s="12" t="s">
        <v>5112</v>
      </c>
      <c r="V1064" s="3" t="str">
        <f t="shared" si="183"/>
        <v>15 Follen St., Cambridge, MASSACHUSETTS</v>
      </c>
      <c r="W1064" s="3" t="s">
        <v>5112</v>
      </c>
      <c r="X1064" s="3">
        <f t="shared" si="184"/>
        <v>42.378838000000002</v>
      </c>
      <c r="Y1064" s="3" t="s">
        <v>5112</v>
      </c>
      <c r="Z1064" s="3">
        <f t="shared" si="185"/>
        <v>-71.122136999999995</v>
      </c>
      <c r="AA1064" s="3" t="s">
        <v>11758</v>
      </c>
      <c r="AB1064" s="3" t="str">
        <f t="shared" si="186"/>
        <v xml:space="preserve">[1063, 1063, 76001999,76001999,"Richards, Theodore W., House", "", "15 Follen St., Cambridge, MASSACHUSETTS", "42.378838", "-71.122137" ,[null, "", "", null, false], null], </v>
      </c>
    </row>
    <row r="1065" spans="1:28" s="3" customFormat="1">
      <c r="A1065" s="3">
        <f t="shared" si="178"/>
        <v>1064</v>
      </c>
      <c r="B1065" s="12">
        <v>66000786</v>
      </c>
      <c r="C1065" s="3" t="s">
        <v>8736</v>
      </c>
      <c r="D1065" s="3" t="s">
        <v>11320</v>
      </c>
      <c r="E1065" s="3" t="s">
        <v>7987</v>
      </c>
      <c r="F1065" s="3" t="s">
        <v>9816</v>
      </c>
      <c r="G1065" s="3" t="s">
        <v>6069</v>
      </c>
      <c r="H1065" s="3">
        <v>19661015</v>
      </c>
      <c r="I1065" s="3" t="s">
        <v>178</v>
      </c>
      <c r="J1065" s="13" t="str">
        <f t="shared" si="176"/>
        <v>Text</v>
      </c>
      <c r="K1065" s="3" t="s">
        <v>179</v>
      </c>
      <c r="L1065" s="13" t="str">
        <f t="shared" si="177"/>
        <v>Photos</v>
      </c>
      <c r="M1065" s="3">
        <v>42.411960999999998</v>
      </c>
      <c r="N1065" s="3">
        <v>-71.111478000000005</v>
      </c>
      <c r="O1065" s="3" t="str">
        <f t="shared" si="179"/>
        <v xml:space="preserve">[1064, 1064, </v>
      </c>
      <c r="P1065" s="12" t="str">
        <f t="shared" si="180"/>
        <v>66000786,</v>
      </c>
      <c r="Q1065" s="12" t="str">
        <f t="shared" si="181"/>
        <v>66000786,</v>
      </c>
      <c r="R1065" s="3" t="s">
        <v>5108</v>
      </c>
      <c r="S1065" s="3" t="str">
        <f t="shared" si="182"/>
        <v>Royall, Isaac, House</v>
      </c>
      <c r="T1065" s="3" t="s">
        <v>5112</v>
      </c>
      <c r="U1065" s="12" t="s">
        <v>5112</v>
      </c>
      <c r="V1065" s="3" t="str">
        <f t="shared" si="183"/>
        <v>15 George St., Medford, MASSACHUSETTS</v>
      </c>
      <c r="W1065" s="3" t="s">
        <v>5112</v>
      </c>
      <c r="X1065" s="3">
        <f t="shared" si="184"/>
        <v>42.411960999999998</v>
      </c>
      <c r="Y1065" s="3" t="s">
        <v>5112</v>
      </c>
      <c r="Z1065" s="3">
        <f t="shared" si="185"/>
        <v>-71.111478000000005</v>
      </c>
      <c r="AA1065" s="3" t="s">
        <v>11758</v>
      </c>
      <c r="AB1065" s="3" t="str">
        <f t="shared" si="186"/>
        <v xml:space="preserve">[1064, 1064, 66000786,66000786,"Royall, Isaac, House", "", "15 George St., Medford, MASSACHUSETTS", "42.411961", "-71.111478" ,[null, "", "", null, false], null], </v>
      </c>
    </row>
    <row r="1066" spans="1:28" s="3" customFormat="1">
      <c r="A1066" s="3">
        <f t="shared" si="178"/>
        <v>1065</v>
      </c>
      <c r="B1066" s="12">
        <v>75001942</v>
      </c>
      <c r="C1066" s="3" t="s">
        <v>8736</v>
      </c>
      <c r="D1066" s="3" t="s">
        <v>11320</v>
      </c>
      <c r="E1066" s="3" t="s">
        <v>7988</v>
      </c>
      <c r="F1066" s="3" t="s">
        <v>9817</v>
      </c>
      <c r="G1066" s="3" t="s">
        <v>6070</v>
      </c>
      <c r="H1066" s="3">
        <v>19750515</v>
      </c>
      <c r="I1066" s="3" t="s">
        <v>180</v>
      </c>
      <c r="J1066" s="13" t="str">
        <f t="shared" si="176"/>
        <v>Text</v>
      </c>
      <c r="K1066" s="3" t="s">
        <v>181</v>
      </c>
      <c r="L1066" s="13" t="str">
        <f t="shared" si="177"/>
        <v>Photos</v>
      </c>
      <c r="M1066" s="3">
        <v>42.507551999999997</v>
      </c>
      <c r="N1066" s="3">
        <v>-71.161199999999994</v>
      </c>
      <c r="O1066" s="3" t="str">
        <f t="shared" si="179"/>
        <v xml:space="preserve">[1065, 1065, </v>
      </c>
      <c r="P1066" s="12" t="str">
        <f t="shared" si="180"/>
        <v>75001942,</v>
      </c>
      <c r="Q1066" s="12" t="str">
        <f t="shared" si="181"/>
        <v>75001942,</v>
      </c>
      <c r="R1066" s="3" t="s">
        <v>5108</v>
      </c>
      <c r="S1066" s="3" t="str">
        <f t="shared" si="182"/>
        <v>Rumford, Count, Birthplace</v>
      </c>
      <c r="T1066" s="3" t="s">
        <v>5112</v>
      </c>
      <c r="U1066" s="12" t="s">
        <v>5112</v>
      </c>
      <c r="V1066" s="3" t="str">
        <f t="shared" si="183"/>
        <v>90 Elm St., Woburn, MASSACHUSETTS</v>
      </c>
      <c r="W1066" s="3" t="s">
        <v>5112</v>
      </c>
      <c r="X1066" s="3">
        <f t="shared" si="184"/>
        <v>42.507551999999997</v>
      </c>
      <c r="Y1066" s="3" t="s">
        <v>5112</v>
      </c>
      <c r="Z1066" s="3">
        <f t="shared" si="185"/>
        <v>-71.161199999999994</v>
      </c>
      <c r="AA1066" s="3" t="s">
        <v>11758</v>
      </c>
      <c r="AB1066" s="3" t="str">
        <f t="shared" si="186"/>
        <v xml:space="preserve">[1065, 1065, 75001942,75001942,"Rumford, Count, Birthplace", "", "90 Elm St., Woburn, MASSACHUSETTS", "42.507552", "-71.1612" ,[null, "", "", null, false], null], </v>
      </c>
    </row>
    <row r="1067" spans="1:28" s="3" customFormat="1">
      <c r="A1067" s="3">
        <f t="shared" si="178"/>
        <v>1066</v>
      </c>
      <c r="B1067" s="12">
        <v>70000732</v>
      </c>
      <c r="C1067" s="3" t="s">
        <v>8736</v>
      </c>
      <c r="D1067" s="3" t="s">
        <v>11320</v>
      </c>
      <c r="E1067" s="3" t="s">
        <v>7979</v>
      </c>
      <c r="F1067" s="3" t="s">
        <v>9818</v>
      </c>
      <c r="G1067" s="3" t="s">
        <v>6071</v>
      </c>
      <c r="H1067" s="3">
        <v>19701230</v>
      </c>
      <c r="I1067" s="3" t="s">
        <v>186</v>
      </c>
      <c r="J1067" s="13" t="str">
        <f t="shared" si="176"/>
        <v>Text</v>
      </c>
      <c r="K1067" s="3" t="s">
        <v>187</v>
      </c>
      <c r="L1067" s="13" t="str">
        <f t="shared" si="177"/>
        <v>Photos</v>
      </c>
      <c r="M1067" s="3">
        <v>42.374927</v>
      </c>
      <c r="N1067" s="3">
        <v>-71.117286000000007</v>
      </c>
      <c r="O1067" s="3" t="str">
        <f t="shared" si="179"/>
        <v xml:space="preserve">[1066, 1066, </v>
      </c>
      <c r="P1067" s="12" t="str">
        <f t="shared" si="180"/>
        <v>70000732,</v>
      </c>
      <c r="Q1067" s="12" t="str">
        <f t="shared" si="181"/>
        <v>70000732,</v>
      </c>
      <c r="R1067" s="3" t="s">
        <v>5108</v>
      </c>
      <c r="S1067" s="3" t="str">
        <f t="shared" si="182"/>
        <v>Sever Hall, Harvard University</v>
      </c>
      <c r="T1067" s="3" t="s">
        <v>5112</v>
      </c>
      <c r="U1067" s="12" t="s">
        <v>5112</v>
      </c>
      <c r="V1067" s="3" t="str">
        <f t="shared" si="183"/>
        <v>Harvard Yard, Cambridge, MASSACHUSETTS</v>
      </c>
      <c r="W1067" s="3" t="s">
        <v>5112</v>
      </c>
      <c r="X1067" s="3">
        <f t="shared" si="184"/>
        <v>42.374927</v>
      </c>
      <c r="Y1067" s="3" t="s">
        <v>5112</v>
      </c>
      <c r="Z1067" s="3">
        <f t="shared" si="185"/>
        <v>-71.117286000000007</v>
      </c>
      <c r="AA1067" s="3" t="s">
        <v>11758</v>
      </c>
      <c r="AB1067" s="3" t="str">
        <f t="shared" si="186"/>
        <v xml:space="preserve">[1066, 1066, 70000732,70000732,"Sever Hall, Harvard University", "", "Harvard Yard, Cambridge, MASSACHUSETTS", "42.374927", "-71.117286" ,[null, "", "", null, false], null], </v>
      </c>
    </row>
    <row r="1068" spans="1:28" s="3" customFormat="1">
      <c r="A1068" s="3">
        <f t="shared" si="178"/>
        <v>1067</v>
      </c>
      <c r="B1068" s="12">
        <v>89001246</v>
      </c>
      <c r="C1068" s="3" t="s">
        <v>8736</v>
      </c>
      <c r="D1068" s="3" t="s">
        <v>11320</v>
      </c>
      <c r="E1068" s="3" t="s">
        <v>7979</v>
      </c>
      <c r="F1068" s="3" t="s">
        <v>9819</v>
      </c>
      <c r="G1068" s="3" t="s">
        <v>6072</v>
      </c>
      <c r="H1068" s="3">
        <v>19890629</v>
      </c>
      <c r="I1068" s="3" t="s">
        <v>3490</v>
      </c>
      <c r="J1068" s="13" t="str">
        <f t="shared" si="176"/>
        <v>Text</v>
      </c>
      <c r="K1068" s="3" t="s">
        <v>3491</v>
      </c>
      <c r="L1068" s="13" t="str">
        <f t="shared" si="177"/>
        <v>Photos</v>
      </c>
      <c r="M1068" s="3">
        <v>42.375793000000002</v>
      </c>
      <c r="N1068" s="3">
        <v>-71.124790000000004</v>
      </c>
      <c r="O1068" s="3" t="str">
        <f t="shared" si="179"/>
        <v xml:space="preserve">[1067, 1067, </v>
      </c>
      <c r="P1068" s="12" t="str">
        <f t="shared" si="180"/>
        <v>89001246,</v>
      </c>
      <c r="Q1068" s="12" t="str">
        <f t="shared" si="181"/>
        <v>89001246,</v>
      </c>
      <c r="R1068" s="3" t="s">
        <v>5108</v>
      </c>
      <c r="S1068" s="3" t="str">
        <f t="shared" si="182"/>
        <v>Stoughton, Mary Fisk, House</v>
      </c>
      <c r="T1068" s="3" t="s">
        <v>5112</v>
      </c>
      <c r="U1068" s="12" t="s">
        <v>5112</v>
      </c>
      <c r="V1068" s="3" t="str">
        <f t="shared" si="183"/>
        <v>90 Brattle St., Cambridge, MASSACHUSETTS</v>
      </c>
      <c r="W1068" s="3" t="s">
        <v>5112</v>
      </c>
      <c r="X1068" s="3">
        <f t="shared" si="184"/>
        <v>42.375793000000002</v>
      </c>
      <c r="Y1068" s="3" t="s">
        <v>5112</v>
      </c>
      <c r="Z1068" s="3">
        <f t="shared" si="185"/>
        <v>-71.124790000000004</v>
      </c>
      <c r="AA1068" s="3" t="s">
        <v>11758</v>
      </c>
      <c r="AB1068" s="3" t="str">
        <f t="shared" si="186"/>
        <v xml:space="preserve">[1067, 1067, 89001246,89001246,"Stoughton, Mary Fisk, House", "", "90 Brattle St., Cambridge, MASSACHUSETTS", "42.375793", "-71.12479" ,[null, "", "", null, false], null], </v>
      </c>
    </row>
    <row r="1069" spans="1:28" s="3" customFormat="1">
      <c r="A1069" s="3">
        <f t="shared" si="178"/>
        <v>1068</v>
      </c>
      <c r="B1069" s="12">
        <v>68000044</v>
      </c>
      <c r="C1069" s="3" t="s">
        <v>8736</v>
      </c>
      <c r="D1069" s="3" t="s">
        <v>11320</v>
      </c>
      <c r="E1069" s="3" t="s">
        <v>7987</v>
      </c>
      <c r="F1069" s="3" t="s">
        <v>9820</v>
      </c>
      <c r="G1069" s="3" t="s">
        <v>6073</v>
      </c>
      <c r="H1069" s="3">
        <v>19681124</v>
      </c>
      <c r="I1069" s="3" t="s">
        <v>218</v>
      </c>
      <c r="J1069" s="13" t="str">
        <f t="shared" si="176"/>
        <v>Text</v>
      </c>
      <c r="K1069" s="3" t="s">
        <v>219</v>
      </c>
      <c r="L1069" s="13" t="str">
        <f t="shared" si="177"/>
        <v>Photos</v>
      </c>
      <c r="M1069" s="3">
        <v>42.411532000000001</v>
      </c>
      <c r="N1069" s="3">
        <v>-71.093581</v>
      </c>
      <c r="O1069" s="3" t="str">
        <f t="shared" si="179"/>
        <v xml:space="preserve">[1068, 1068, </v>
      </c>
      <c r="P1069" s="12" t="str">
        <f t="shared" si="180"/>
        <v>68000044,</v>
      </c>
      <c r="Q1069" s="12" t="str">
        <f t="shared" si="181"/>
        <v>68000044,</v>
      </c>
      <c r="R1069" s="3" t="s">
        <v>5108</v>
      </c>
      <c r="S1069" s="3" t="str">
        <f t="shared" si="182"/>
        <v>Tufts, Peter, House</v>
      </c>
      <c r="T1069" s="3" t="s">
        <v>5112</v>
      </c>
      <c r="U1069" s="12" t="s">
        <v>5112</v>
      </c>
      <c r="V1069" s="3" t="str">
        <f t="shared" si="183"/>
        <v>350 Riverside Ave., Medford, MASSACHUSETTS</v>
      </c>
      <c r="W1069" s="3" t="s">
        <v>5112</v>
      </c>
      <c r="X1069" s="3">
        <f t="shared" si="184"/>
        <v>42.411532000000001</v>
      </c>
      <c r="Y1069" s="3" t="s">
        <v>5112</v>
      </c>
      <c r="Z1069" s="3">
        <f t="shared" si="185"/>
        <v>-71.093581</v>
      </c>
      <c r="AA1069" s="3" t="s">
        <v>11758</v>
      </c>
      <c r="AB1069" s="3" t="str">
        <f t="shared" si="186"/>
        <v xml:space="preserve">[1068, 1068, 68000044,68000044,"Tufts, Peter, House", "", "350 Riverside Ave., Medford, MASSACHUSETTS", "42.411532", "-71.093581" ,[null, "", "", null, false], null], </v>
      </c>
    </row>
    <row r="1070" spans="1:28" s="3" customFormat="1">
      <c r="A1070" s="3">
        <f t="shared" si="178"/>
        <v>1069</v>
      </c>
      <c r="B1070" s="12">
        <v>70000736</v>
      </c>
      <c r="C1070" s="3" t="s">
        <v>8736</v>
      </c>
      <c r="D1070" s="3" t="s">
        <v>11320</v>
      </c>
      <c r="E1070" s="3" t="s">
        <v>7979</v>
      </c>
      <c r="F1070" s="3" t="s">
        <v>9821</v>
      </c>
      <c r="G1070" s="3" t="s">
        <v>6071</v>
      </c>
      <c r="H1070" s="3">
        <v>19701230</v>
      </c>
      <c r="I1070" s="3" t="s">
        <v>220</v>
      </c>
      <c r="J1070" s="13" t="str">
        <f t="shared" si="176"/>
        <v>Text</v>
      </c>
      <c r="K1070" s="3" t="s">
        <v>221</v>
      </c>
      <c r="L1070" s="13" t="str">
        <f t="shared" si="177"/>
        <v>Photos</v>
      </c>
      <c r="M1070" s="3">
        <v>42.374927</v>
      </c>
      <c r="N1070" s="3">
        <v>-71.117286000000007</v>
      </c>
      <c r="O1070" s="3" t="str">
        <f t="shared" si="179"/>
        <v xml:space="preserve">[1069, 1069, </v>
      </c>
      <c r="P1070" s="12" t="str">
        <f t="shared" si="180"/>
        <v>70000736,</v>
      </c>
      <c r="Q1070" s="12" t="str">
        <f t="shared" si="181"/>
        <v>70000736,</v>
      </c>
      <c r="R1070" s="3" t="s">
        <v>5108</v>
      </c>
      <c r="S1070" s="3" t="str">
        <f t="shared" si="182"/>
        <v>University Hall, Harvard University</v>
      </c>
      <c r="T1070" s="3" t="s">
        <v>5112</v>
      </c>
      <c r="U1070" s="12" t="s">
        <v>5112</v>
      </c>
      <c r="V1070" s="3" t="str">
        <f t="shared" si="183"/>
        <v>Harvard Yard, Cambridge, MASSACHUSETTS</v>
      </c>
      <c r="W1070" s="3" t="s">
        <v>5112</v>
      </c>
      <c r="X1070" s="3">
        <f t="shared" si="184"/>
        <v>42.374927</v>
      </c>
      <c r="Y1070" s="3" t="s">
        <v>5112</v>
      </c>
      <c r="Z1070" s="3">
        <f t="shared" si="185"/>
        <v>-71.117286000000007</v>
      </c>
      <c r="AA1070" s="3" t="s">
        <v>11758</v>
      </c>
      <c r="AB1070" s="3" t="str">
        <f t="shared" si="186"/>
        <v xml:space="preserve">[1069, 1069, 70000736,70000736,"University Hall, Harvard University", "", "Harvard Yard, Cambridge, MASSACHUSETTS", "42.374927", "-71.117286" ,[null, "", "", null, false], null], </v>
      </c>
    </row>
    <row r="1071" spans="1:28" s="3" customFormat="1">
      <c r="A1071" s="3">
        <f t="shared" si="178"/>
        <v>1070</v>
      </c>
      <c r="B1071" s="12">
        <v>70000737</v>
      </c>
      <c r="C1071" s="3" t="s">
        <v>8736</v>
      </c>
      <c r="D1071" s="3" t="s">
        <v>11320</v>
      </c>
      <c r="E1071" s="3" t="s">
        <v>7980</v>
      </c>
      <c r="F1071" s="3" t="s">
        <v>9822</v>
      </c>
      <c r="G1071" s="3" t="s">
        <v>6074</v>
      </c>
      <c r="H1071" s="3">
        <v>19701230</v>
      </c>
      <c r="I1071" s="3" t="s">
        <v>222</v>
      </c>
      <c r="J1071" s="13" t="str">
        <f t="shared" si="176"/>
        <v>Text</v>
      </c>
      <c r="K1071" s="3" t="s">
        <v>223</v>
      </c>
      <c r="L1071" s="13" t="str">
        <f t="shared" si="177"/>
        <v>Photos</v>
      </c>
      <c r="M1071" s="3">
        <v>42.383659000000002</v>
      </c>
      <c r="N1071" s="3">
        <v>-71.230688000000001</v>
      </c>
      <c r="O1071" s="3" t="str">
        <f t="shared" si="179"/>
        <v xml:space="preserve">[1070, 1070, </v>
      </c>
      <c r="P1071" s="12" t="str">
        <f t="shared" si="180"/>
        <v>70000737,</v>
      </c>
      <c r="Q1071" s="12" t="str">
        <f t="shared" si="181"/>
        <v>70000737,</v>
      </c>
      <c r="R1071" s="3" t="s">
        <v>5108</v>
      </c>
      <c r="S1071" s="3" t="str">
        <f t="shared" si="182"/>
        <v>Vale, The</v>
      </c>
      <c r="T1071" s="3" t="s">
        <v>5112</v>
      </c>
      <c r="U1071" s="12" t="s">
        <v>5112</v>
      </c>
      <c r="V1071" s="3" t="str">
        <f t="shared" si="183"/>
        <v>Lyman and Beaver Sts., Waltham, MASSACHUSETTS</v>
      </c>
      <c r="W1071" s="3" t="s">
        <v>5112</v>
      </c>
      <c r="X1071" s="3">
        <f t="shared" si="184"/>
        <v>42.383659000000002</v>
      </c>
      <c r="Y1071" s="3" t="s">
        <v>5112</v>
      </c>
      <c r="Z1071" s="3">
        <f t="shared" si="185"/>
        <v>-71.230688000000001</v>
      </c>
      <c r="AA1071" s="3" t="s">
        <v>11758</v>
      </c>
      <c r="AB1071" s="3" t="str">
        <f t="shared" si="186"/>
        <v xml:space="preserve">[1070, 1070, 70000737,70000737,"Vale, The", "", "Lyman and Beaver Sts., Waltham, MASSACHUSETTS", "42.383659", "-71.230688" ,[null, "", "", null, false], null], </v>
      </c>
    </row>
    <row r="1072" spans="1:28" s="3" customFormat="1">
      <c r="A1072" s="3">
        <f t="shared" si="178"/>
        <v>1071</v>
      </c>
      <c r="B1072" s="12">
        <v>66000790</v>
      </c>
      <c r="C1072" s="3" t="s">
        <v>8736</v>
      </c>
      <c r="D1072" s="3" t="s">
        <v>11320</v>
      </c>
      <c r="E1072" s="3" t="s">
        <v>7982</v>
      </c>
      <c r="F1072" s="3" t="s">
        <v>9823</v>
      </c>
      <c r="G1072" s="3" t="s">
        <v>6075</v>
      </c>
      <c r="H1072" s="3">
        <v>19661015</v>
      </c>
      <c r="I1072" s="3" t="s">
        <v>224</v>
      </c>
      <c r="J1072" s="13" t="str">
        <f t="shared" si="176"/>
        <v>Text</v>
      </c>
      <c r="K1072" s="3" t="s">
        <v>225</v>
      </c>
      <c r="L1072" s="13" t="str">
        <f t="shared" si="177"/>
        <v>Photos</v>
      </c>
      <c r="M1072" s="3">
        <v>42.437824999999997</v>
      </c>
      <c r="N1072" s="3">
        <v>-71.399717999999993</v>
      </c>
      <c r="O1072" s="3" t="str">
        <f t="shared" si="179"/>
        <v xml:space="preserve">[1071, 1071, </v>
      </c>
      <c r="P1072" s="12" t="str">
        <f t="shared" si="180"/>
        <v>66000790,</v>
      </c>
      <c r="Q1072" s="12" t="str">
        <f t="shared" si="181"/>
        <v>66000790,</v>
      </c>
      <c r="R1072" s="3" t="s">
        <v>5108</v>
      </c>
      <c r="S1072" s="3" t="str">
        <f t="shared" si="182"/>
        <v>Walden Pond</v>
      </c>
      <c r="T1072" s="3" t="s">
        <v>5112</v>
      </c>
      <c r="U1072" s="12" t="s">
        <v>5112</v>
      </c>
      <c r="V1072" s="3" t="str">
        <f t="shared" si="183"/>
        <v>1.5 mi. S of Concord, Concord, MASSACHUSETTS</v>
      </c>
      <c r="W1072" s="3" t="s">
        <v>5112</v>
      </c>
      <c r="X1072" s="3">
        <f t="shared" si="184"/>
        <v>42.437824999999997</v>
      </c>
      <c r="Y1072" s="3" t="s">
        <v>5112</v>
      </c>
      <c r="Z1072" s="3">
        <f t="shared" si="185"/>
        <v>-71.399717999999993</v>
      </c>
      <c r="AA1072" s="3" t="s">
        <v>11758</v>
      </c>
      <c r="AB1072" s="3" t="str">
        <f t="shared" si="186"/>
        <v xml:space="preserve">[1071, 1071, 66000790,66000790,"Walden Pond", "", "1.5 mi. S of Concord, Concord, MASSACHUSETTS", "42.437825", "-71.399718" ,[null, "", "", null, false], null], </v>
      </c>
    </row>
    <row r="1073" spans="1:28">
      <c r="A1073">
        <f t="shared" si="178"/>
        <v>1072</v>
      </c>
      <c r="B1073" s="1">
        <v>80000356</v>
      </c>
      <c r="C1073" t="s">
        <v>8736</v>
      </c>
      <c r="D1073" t="s">
        <v>11320</v>
      </c>
      <c r="E1073" s="3" t="s">
        <v>7982</v>
      </c>
      <c r="F1073" s="3" t="s">
        <v>9824</v>
      </c>
      <c r="G1073" t="s">
        <v>6076</v>
      </c>
      <c r="H1073">
        <v>19800711</v>
      </c>
      <c r="I1073" t="s">
        <v>1643</v>
      </c>
      <c r="J1073" s="2" t="str">
        <f t="shared" si="176"/>
        <v>Text</v>
      </c>
      <c r="K1073" t="s">
        <v>1644</v>
      </c>
      <c r="L1073" s="2" t="str">
        <f t="shared" si="177"/>
        <v>Photos</v>
      </c>
      <c r="M1073">
        <v>42.459037000000002</v>
      </c>
      <c r="N1073">
        <v>-71.333025000000006</v>
      </c>
      <c r="O1073" t="str">
        <f t="shared" si="179"/>
        <v xml:space="preserve">[1072, 1072, </v>
      </c>
      <c r="P1073" s="1" t="str">
        <f t="shared" si="180"/>
        <v>80000356,</v>
      </c>
      <c r="Q1073" s="1" t="str">
        <f t="shared" si="181"/>
        <v>80000356,</v>
      </c>
      <c r="R1073" t="s">
        <v>5108</v>
      </c>
      <c r="S1073" t="str">
        <f t="shared" si="182"/>
        <v>Wayside, The</v>
      </c>
      <c r="T1073" t="s">
        <v>5112</v>
      </c>
      <c r="U1073" s="1" t="s">
        <v>5112</v>
      </c>
      <c r="V1073" t="str">
        <f t="shared" si="183"/>
        <v>455 Lexington Rd., Concord, MASSACHUSETTS</v>
      </c>
      <c r="W1073" s="4" t="s">
        <v>5112</v>
      </c>
      <c r="X1073">
        <f t="shared" si="184"/>
        <v>42.459037000000002</v>
      </c>
      <c r="Y1073" t="s">
        <v>5112</v>
      </c>
      <c r="Z1073">
        <f t="shared" si="185"/>
        <v>-71.333025000000006</v>
      </c>
      <c r="AA1073" t="s">
        <v>11758</v>
      </c>
      <c r="AB1073" s="5" t="str">
        <f t="shared" si="186"/>
        <v xml:space="preserve">[1072, 1072, 80000356,80000356,"Wayside, The", "", "455 Lexington Rd., Concord, MASSACHUSETTS", "42.459037", "-71.333025" ,[null, "", "", null, false], null], </v>
      </c>
    </row>
    <row r="1074" spans="1:28">
      <c r="A1074">
        <f t="shared" si="178"/>
        <v>1073</v>
      </c>
      <c r="B1074" s="1">
        <v>76000290</v>
      </c>
      <c r="C1074" t="s">
        <v>8736</v>
      </c>
      <c r="D1074" t="s">
        <v>11320</v>
      </c>
      <c r="E1074" s="3" t="s">
        <v>7988</v>
      </c>
      <c r="F1074" s="3" t="s">
        <v>9825</v>
      </c>
      <c r="G1074" t="s">
        <v>6077</v>
      </c>
      <c r="H1074">
        <v>19761113</v>
      </c>
      <c r="I1074" t="s">
        <v>3048</v>
      </c>
      <c r="J1074" s="2" t="str">
        <f t="shared" si="176"/>
        <v>Text</v>
      </c>
      <c r="K1074" t="s">
        <v>3049</v>
      </c>
      <c r="L1074" s="2" t="str">
        <f t="shared" si="177"/>
        <v>Photos</v>
      </c>
      <c r="M1074">
        <v>42.477459000000003</v>
      </c>
      <c r="N1074">
        <v>-71.157025000000004</v>
      </c>
      <c r="O1074" t="str">
        <f t="shared" si="179"/>
        <v xml:space="preserve">[1073, 1073, </v>
      </c>
      <c r="P1074" s="1" t="str">
        <f t="shared" si="180"/>
        <v>76000290,</v>
      </c>
      <c r="Q1074" s="1" t="str">
        <f t="shared" si="181"/>
        <v>76000290,</v>
      </c>
      <c r="R1074" t="s">
        <v>5108</v>
      </c>
      <c r="S1074" t="str">
        <f t="shared" si="182"/>
        <v>Woburn Public Library</v>
      </c>
      <c r="T1074" t="s">
        <v>5112</v>
      </c>
      <c r="U1074" s="1" t="s">
        <v>5112</v>
      </c>
      <c r="V1074" t="str">
        <f t="shared" si="183"/>
        <v>Pleasant St., Woburn, MASSACHUSETTS</v>
      </c>
      <c r="W1074" s="4" t="s">
        <v>5112</v>
      </c>
      <c r="X1074">
        <f t="shared" si="184"/>
        <v>42.477459000000003</v>
      </c>
      <c r="Y1074" t="s">
        <v>5112</v>
      </c>
      <c r="Z1074">
        <f t="shared" si="185"/>
        <v>-71.157025000000004</v>
      </c>
      <c r="AA1074" t="s">
        <v>11758</v>
      </c>
      <c r="AB1074" s="5" t="str">
        <f t="shared" si="186"/>
        <v xml:space="preserve">[1073, 1073, 76000290,76000290,"Woburn Public Library", "", "Pleasant St., Woburn, MASSACHUSETTS", "42.477459", "-71.157025" ,[null, "", "", null, false], null], </v>
      </c>
    </row>
    <row r="1075" spans="1:28">
      <c r="A1075">
        <f t="shared" si="178"/>
        <v>1074</v>
      </c>
      <c r="B1075" s="1">
        <v>66000793</v>
      </c>
      <c r="C1075" t="s">
        <v>8736</v>
      </c>
      <c r="D1075" t="s">
        <v>11320</v>
      </c>
      <c r="E1075" s="3" t="s">
        <v>7982</v>
      </c>
      <c r="F1075" s="3" t="s">
        <v>9826</v>
      </c>
      <c r="G1075" t="s">
        <v>6078</v>
      </c>
      <c r="H1075">
        <v>19661015</v>
      </c>
      <c r="I1075" t="s">
        <v>232</v>
      </c>
      <c r="J1075" s="2" t="str">
        <f t="shared" si="176"/>
        <v>Text</v>
      </c>
      <c r="K1075" t="s">
        <v>233</v>
      </c>
      <c r="L1075" s="2" t="str">
        <f t="shared" si="177"/>
        <v>Photos</v>
      </c>
      <c r="M1075">
        <v>42.460372</v>
      </c>
      <c r="N1075">
        <v>-71.348947999999993</v>
      </c>
      <c r="O1075" t="str">
        <f t="shared" si="179"/>
        <v xml:space="preserve">[1074, 1074, </v>
      </c>
      <c r="P1075" s="1" t="str">
        <f t="shared" si="180"/>
        <v>66000793,</v>
      </c>
      <c r="Q1075" s="1" t="str">
        <f t="shared" si="181"/>
        <v>66000793,</v>
      </c>
      <c r="R1075" t="s">
        <v>5108</v>
      </c>
      <c r="S1075" t="str">
        <f t="shared" si="182"/>
        <v>Wright's Tavern</v>
      </c>
      <c r="T1075" t="s">
        <v>5112</v>
      </c>
      <c r="U1075" s="1" t="s">
        <v>5112</v>
      </c>
      <c r="V1075" t="str">
        <f t="shared" si="183"/>
        <v>Lexington Rd. opposite the Burying Ground, Concord, MASSACHUSETTS</v>
      </c>
      <c r="W1075" s="4" t="s">
        <v>5112</v>
      </c>
      <c r="X1075">
        <f t="shared" si="184"/>
        <v>42.460372</v>
      </c>
      <c r="Y1075" t="s">
        <v>5112</v>
      </c>
      <c r="Z1075">
        <f t="shared" si="185"/>
        <v>-71.348947999999993</v>
      </c>
      <c r="AA1075" t="s">
        <v>11758</v>
      </c>
      <c r="AB1075" s="5" t="str">
        <f t="shared" si="186"/>
        <v xml:space="preserve">[1074, 1074, 66000793,66000793,"Wright's Tavern", "", "Lexington Rd. opposite the Burying Ground, Concord, MASSACHUSETTS", "42.460372", "-71.348948" ,[null, "", "", null, false], null], </v>
      </c>
    </row>
    <row r="1076" spans="1:28">
      <c r="A1076">
        <f t="shared" si="178"/>
        <v>1075</v>
      </c>
      <c r="B1076" s="1">
        <v>68000019</v>
      </c>
      <c r="C1076" t="s">
        <v>8736</v>
      </c>
      <c r="D1076" t="s">
        <v>7989</v>
      </c>
      <c r="E1076" s="3" t="s">
        <v>7989</v>
      </c>
      <c r="F1076" s="3" t="s">
        <v>9827</v>
      </c>
      <c r="G1076" t="s">
        <v>6079</v>
      </c>
      <c r="H1076">
        <v>19681124</v>
      </c>
      <c r="I1076" t="s">
        <v>46</v>
      </c>
      <c r="J1076" s="2" t="str">
        <f t="shared" si="176"/>
        <v>Text</v>
      </c>
      <c r="K1076" t="s">
        <v>47</v>
      </c>
      <c r="L1076" s="2" t="str">
        <f t="shared" si="177"/>
        <v>Photos</v>
      </c>
      <c r="M1076">
        <v>41.289012</v>
      </c>
      <c r="N1076">
        <v>-70.106960999999998</v>
      </c>
      <c r="O1076" t="str">
        <f t="shared" si="179"/>
        <v xml:space="preserve">[1075, 1075, </v>
      </c>
      <c r="P1076" s="1" t="str">
        <f t="shared" si="180"/>
        <v>68000019,</v>
      </c>
      <c r="Q1076" s="1" t="str">
        <f t="shared" si="181"/>
        <v>68000019,</v>
      </c>
      <c r="R1076" t="s">
        <v>5108</v>
      </c>
      <c r="S1076" t="str">
        <f t="shared" si="182"/>
        <v>Coffin, Jethro, House</v>
      </c>
      <c r="T1076" t="s">
        <v>5112</v>
      </c>
      <c r="U1076" s="1" t="s">
        <v>5112</v>
      </c>
      <c r="V1076" t="str">
        <f t="shared" si="183"/>
        <v>Sunset Hill, Nantucket, MASSACHUSETTS</v>
      </c>
      <c r="W1076" s="4" t="s">
        <v>5112</v>
      </c>
      <c r="X1076">
        <f t="shared" si="184"/>
        <v>41.289012</v>
      </c>
      <c r="Y1076" t="s">
        <v>5112</v>
      </c>
      <c r="Z1076">
        <f t="shared" si="185"/>
        <v>-70.106960999999998</v>
      </c>
      <c r="AA1076" t="s">
        <v>11758</v>
      </c>
      <c r="AB1076" s="5" t="str">
        <f t="shared" si="186"/>
        <v xml:space="preserve">[1075, 1075, 68000019,68000019,"Coffin, Jethro, House", "", "Sunset Hill, Nantucket, MASSACHUSETTS", "41.289012", "-70.106961" ,[null, "", "", null, false], null], </v>
      </c>
    </row>
    <row r="1077" spans="1:28">
      <c r="A1077">
        <f t="shared" si="178"/>
        <v>1076</v>
      </c>
      <c r="B1077" s="1">
        <v>66000772</v>
      </c>
      <c r="C1077" t="s">
        <v>8736</v>
      </c>
      <c r="D1077" t="s">
        <v>7989</v>
      </c>
      <c r="E1077" s="3" t="s">
        <v>7989</v>
      </c>
      <c r="F1077" s="3" t="s">
        <v>9828</v>
      </c>
      <c r="G1077" t="s">
        <v>6080</v>
      </c>
      <c r="H1077">
        <v>19661113</v>
      </c>
      <c r="I1077" t="s">
        <v>148</v>
      </c>
      <c r="J1077" s="2" t="str">
        <f t="shared" si="176"/>
        <v>Text</v>
      </c>
      <c r="K1077" t="s">
        <v>149</v>
      </c>
      <c r="L1077" s="2" t="str">
        <f t="shared" si="177"/>
        <v>Photos</v>
      </c>
      <c r="M1077">
        <v>41.270811999999999</v>
      </c>
      <c r="N1077">
        <v>-70.026494999999997</v>
      </c>
      <c r="O1077" t="str">
        <f t="shared" si="179"/>
        <v xml:space="preserve">[1076, 1076, </v>
      </c>
      <c r="P1077" s="1" t="str">
        <f t="shared" si="180"/>
        <v>66000772,</v>
      </c>
      <c r="Q1077" s="1" t="str">
        <f t="shared" si="181"/>
        <v>66000772,</v>
      </c>
      <c r="R1077" t="s">
        <v>5108</v>
      </c>
      <c r="S1077" t="str">
        <f t="shared" si="182"/>
        <v>Nantucket Historic District</v>
      </c>
      <c r="T1077" t="s">
        <v>5112</v>
      </c>
      <c r="U1077" s="1" t="s">
        <v>5112</v>
      </c>
      <c r="V1077" t="str">
        <f t="shared" si="183"/>
        <v>Nantucket Island, Nantucket, MASSACHUSETTS</v>
      </c>
      <c r="W1077" s="4" t="s">
        <v>5112</v>
      </c>
      <c r="X1077">
        <f t="shared" si="184"/>
        <v>41.270811999999999</v>
      </c>
      <c r="Y1077" t="s">
        <v>5112</v>
      </c>
      <c r="Z1077">
        <f t="shared" si="185"/>
        <v>-70.026494999999997</v>
      </c>
      <c r="AA1077" t="s">
        <v>11758</v>
      </c>
      <c r="AB1077" s="5" t="str">
        <f t="shared" si="186"/>
        <v xml:space="preserve">[1076, 1076, 66000772,66000772,"Nantucket Historic District", "", "Nantucket Island, Nantucket, MASSACHUSETTS", "41.270812", "-70.026495" ,[null, "", "", null, false], null], </v>
      </c>
    </row>
    <row r="1078" spans="1:28">
      <c r="A1078">
        <f t="shared" si="178"/>
        <v>1077</v>
      </c>
      <c r="B1078" s="1">
        <v>74000379</v>
      </c>
      <c r="C1078" t="s">
        <v>8736</v>
      </c>
      <c r="D1078" t="s">
        <v>11472</v>
      </c>
      <c r="E1078" s="3" t="s">
        <v>7990</v>
      </c>
      <c r="F1078" s="3" t="s">
        <v>9829</v>
      </c>
      <c r="G1078" t="s">
        <v>6081</v>
      </c>
      <c r="H1078">
        <v>19740906</v>
      </c>
      <c r="I1078" t="s">
        <v>4092</v>
      </c>
      <c r="J1078" s="2" t="str">
        <f t="shared" si="176"/>
        <v>Text</v>
      </c>
      <c r="K1078" t="s">
        <v>4093</v>
      </c>
      <c r="L1078" s="2" t="str">
        <f t="shared" si="177"/>
        <v>Photos</v>
      </c>
      <c r="M1078">
        <v>42.253808999999997</v>
      </c>
      <c r="N1078">
        <v>-71.006058999999993</v>
      </c>
      <c r="O1078" t="str">
        <f t="shared" si="179"/>
        <v xml:space="preserve">[1077, 1077, </v>
      </c>
      <c r="P1078" s="1" t="str">
        <f t="shared" si="180"/>
        <v>74000379,</v>
      </c>
      <c r="Q1078" s="1" t="str">
        <f t="shared" si="181"/>
        <v>74000379,</v>
      </c>
      <c r="R1078" t="s">
        <v>5108</v>
      </c>
      <c r="S1078" t="str">
        <f t="shared" si="182"/>
        <v>Adams Academy</v>
      </c>
      <c r="T1078" t="s">
        <v>5112</v>
      </c>
      <c r="U1078" s="1" t="s">
        <v>5112</v>
      </c>
      <c r="V1078" t="str">
        <f t="shared" si="183"/>
        <v>8 Adams St., Quincy, MASSACHUSETTS</v>
      </c>
      <c r="W1078" s="4" t="s">
        <v>5112</v>
      </c>
      <c r="X1078">
        <f t="shared" si="184"/>
        <v>42.253808999999997</v>
      </c>
      <c r="Y1078" t="s">
        <v>5112</v>
      </c>
      <c r="Z1078">
        <f t="shared" si="185"/>
        <v>-71.006058999999993</v>
      </c>
      <c r="AA1078" t="s">
        <v>11758</v>
      </c>
      <c r="AB1078" s="5" t="str">
        <f t="shared" si="186"/>
        <v xml:space="preserve">[1077, 1077, 74000379,74000379,"Adams Academy", "", "8 Adams St., Quincy, MASSACHUSETTS", "42.253809", "-71.006059" ,[null, "", "", null, false], null], </v>
      </c>
    </row>
    <row r="1079" spans="1:28">
      <c r="A1079">
        <f t="shared" si="178"/>
        <v>1078</v>
      </c>
      <c r="B1079" s="1">
        <v>66000128</v>
      </c>
      <c r="C1079" t="s">
        <v>8736</v>
      </c>
      <c r="D1079" t="s">
        <v>11472</v>
      </c>
      <c r="E1079" s="3" t="s">
        <v>7990</v>
      </c>
      <c r="F1079" s="3" t="s">
        <v>9830</v>
      </c>
      <c r="G1079" t="s">
        <v>6082</v>
      </c>
      <c r="H1079">
        <v>19661015</v>
      </c>
      <c r="I1079" t="s">
        <v>1671</v>
      </c>
      <c r="J1079" s="2" t="str">
        <f t="shared" si="176"/>
        <v>Text</v>
      </c>
      <c r="K1079" t="s">
        <v>1672</v>
      </c>
      <c r="L1079" s="2" t="str">
        <f t="shared" si="177"/>
        <v>Photos</v>
      </c>
      <c r="M1079">
        <v>42.239435999999998</v>
      </c>
      <c r="N1079">
        <v>-71.003259</v>
      </c>
      <c r="O1079" t="str">
        <f t="shared" si="179"/>
        <v xml:space="preserve">[1078, 1078, </v>
      </c>
      <c r="P1079" s="1" t="str">
        <f t="shared" si="180"/>
        <v>66000128,</v>
      </c>
      <c r="Q1079" s="1" t="str">
        <f t="shared" si="181"/>
        <v>66000128,</v>
      </c>
      <c r="R1079" t="s">
        <v>5108</v>
      </c>
      <c r="S1079" t="str">
        <f t="shared" si="182"/>
        <v>Adams, John Quincy, Birthplace</v>
      </c>
      <c r="T1079" t="s">
        <v>5112</v>
      </c>
      <c r="U1079" s="1" t="s">
        <v>5112</v>
      </c>
      <c r="V1079" t="str">
        <f t="shared" si="183"/>
        <v>141 Franklin St., Quincy, MASSACHUSETTS</v>
      </c>
      <c r="W1079" s="4" t="s">
        <v>5112</v>
      </c>
      <c r="X1079">
        <f t="shared" si="184"/>
        <v>42.239435999999998</v>
      </c>
      <c r="Y1079" t="s">
        <v>5112</v>
      </c>
      <c r="Z1079">
        <f t="shared" si="185"/>
        <v>-71.003259</v>
      </c>
      <c r="AA1079" t="s">
        <v>11758</v>
      </c>
      <c r="AB1079" s="5" t="str">
        <f t="shared" si="186"/>
        <v xml:space="preserve">[1078, 1078, 66000128,66000128,"Adams, John Quincy, Birthplace", "", "141 Franklin St., Quincy, MASSACHUSETTS", "42.239436", "-71.003259" ,[null, "", "", null, false], null], </v>
      </c>
    </row>
    <row r="1080" spans="1:28">
      <c r="A1080">
        <f t="shared" si="178"/>
        <v>1079</v>
      </c>
      <c r="B1080" s="1">
        <v>66000129</v>
      </c>
      <c r="C1080" t="s">
        <v>8736</v>
      </c>
      <c r="D1080" t="s">
        <v>11472</v>
      </c>
      <c r="E1080" s="3" t="s">
        <v>7990</v>
      </c>
      <c r="F1080" s="3" t="s">
        <v>9831</v>
      </c>
      <c r="G1080" t="s">
        <v>6083</v>
      </c>
      <c r="H1080">
        <v>19661015</v>
      </c>
      <c r="I1080" t="s">
        <v>1991</v>
      </c>
      <c r="J1080" s="2" t="str">
        <f t="shared" si="176"/>
        <v>Text</v>
      </c>
      <c r="K1080" t="s">
        <v>1992</v>
      </c>
      <c r="L1080" s="2" t="str">
        <f t="shared" si="177"/>
        <v>Photos</v>
      </c>
      <c r="M1080">
        <v>42.239196999999997</v>
      </c>
      <c r="N1080">
        <v>-71.003517000000002</v>
      </c>
      <c r="O1080" t="str">
        <f t="shared" si="179"/>
        <v xml:space="preserve">[1079, 1079, </v>
      </c>
      <c r="P1080" s="1" t="str">
        <f t="shared" si="180"/>
        <v>66000129,</v>
      </c>
      <c r="Q1080" s="1" t="str">
        <f t="shared" si="181"/>
        <v>66000129,</v>
      </c>
      <c r="R1080" t="s">
        <v>5108</v>
      </c>
      <c r="S1080" t="str">
        <f t="shared" si="182"/>
        <v>Adams, John, Birthplace</v>
      </c>
      <c r="T1080" t="s">
        <v>5112</v>
      </c>
      <c r="U1080" s="1" t="s">
        <v>5112</v>
      </c>
      <c r="V1080" t="str">
        <f t="shared" si="183"/>
        <v>133 Franklin St., Quincy, MASSACHUSETTS</v>
      </c>
      <c r="W1080" s="4" t="s">
        <v>5112</v>
      </c>
      <c r="X1080">
        <f t="shared" si="184"/>
        <v>42.239196999999997</v>
      </c>
      <c r="Y1080" t="s">
        <v>5112</v>
      </c>
      <c r="Z1080">
        <f t="shared" si="185"/>
        <v>-71.003517000000002</v>
      </c>
      <c r="AA1080" t="s">
        <v>11758</v>
      </c>
      <c r="AB1080" s="5" t="str">
        <f t="shared" si="186"/>
        <v xml:space="preserve">[1079, 1079, 66000129,66000129,"Adams, John, Birthplace", "", "133 Franklin St., Quincy, MASSACHUSETTS", "42.239197", "-71.003517" ,[null, "", "", null, false], null], </v>
      </c>
    </row>
    <row r="1081" spans="1:28">
      <c r="A1081">
        <f t="shared" si="178"/>
        <v>1080</v>
      </c>
      <c r="B1081" s="1">
        <v>72000143</v>
      </c>
      <c r="C1081" t="s">
        <v>8736</v>
      </c>
      <c r="D1081" t="s">
        <v>11472</v>
      </c>
      <c r="E1081" s="3" t="s">
        <v>7990</v>
      </c>
      <c r="F1081" s="3" t="s">
        <v>9832</v>
      </c>
      <c r="G1081" t="s">
        <v>6084</v>
      </c>
      <c r="H1081">
        <v>19721018</v>
      </c>
      <c r="I1081" t="s">
        <v>3046</v>
      </c>
      <c r="J1081" s="2" t="str">
        <f t="shared" si="176"/>
        <v>Text</v>
      </c>
      <c r="K1081" t="s">
        <v>3047</v>
      </c>
      <c r="L1081" s="2" t="str">
        <f t="shared" si="177"/>
        <v>Photos</v>
      </c>
      <c r="M1081">
        <v>42.251511000000001</v>
      </c>
      <c r="N1081">
        <v>-71.000590000000003</v>
      </c>
      <c r="O1081" t="str">
        <f t="shared" si="179"/>
        <v xml:space="preserve">[1080, 1080, </v>
      </c>
      <c r="P1081" s="1" t="str">
        <f t="shared" si="180"/>
        <v>72000143,</v>
      </c>
      <c r="Q1081" s="1" t="str">
        <f t="shared" si="181"/>
        <v>72000143,</v>
      </c>
      <c r="R1081" t="s">
        <v>5108</v>
      </c>
      <c r="S1081" t="str">
        <f t="shared" si="182"/>
        <v>Crane, Thomas, Public Library</v>
      </c>
      <c r="T1081" t="s">
        <v>5112</v>
      </c>
      <c r="U1081" s="1" t="s">
        <v>5112</v>
      </c>
      <c r="V1081" t="str">
        <f t="shared" si="183"/>
        <v>40 Washington St., Quincy, MASSACHUSETTS</v>
      </c>
      <c r="W1081" s="4" t="s">
        <v>5112</v>
      </c>
      <c r="X1081">
        <f t="shared" si="184"/>
        <v>42.251511000000001</v>
      </c>
      <c r="Y1081" t="s">
        <v>5112</v>
      </c>
      <c r="Z1081">
        <f t="shared" si="185"/>
        <v>-71.000590000000003</v>
      </c>
      <c r="AA1081" t="s">
        <v>11758</v>
      </c>
      <c r="AB1081" s="5" t="str">
        <f t="shared" si="186"/>
        <v xml:space="preserve">[1080, 1080, 72000143,72000143,"Crane, Thomas, Public Library", "", "40 Washington St., Quincy, MASSACHUSETTS", "42.251511", "-71.00059" ,[null, "", "", null, false], null], </v>
      </c>
    </row>
    <row r="1082" spans="1:28">
      <c r="A1082">
        <f t="shared" si="178"/>
        <v>1081</v>
      </c>
      <c r="B1082" s="1">
        <v>66000367</v>
      </c>
      <c r="C1082" t="s">
        <v>8736</v>
      </c>
      <c r="D1082" t="s">
        <v>11472</v>
      </c>
      <c r="E1082" s="3" t="s">
        <v>7991</v>
      </c>
      <c r="F1082" s="3" t="s">
        <v>9833</v>
      </c>
      <c r="G1082" t="s">
        <v>6085</v>
      </c>
      <c r="H1082">
        <v>19661015</v>
      </c>
      <c r="I1082" t="s">
        <v>66</v>
      </c>
      <c r="J1082" s="2" t="str">
        <f t="shared" si="176"/>
        <v>Text</v>
      </c>
      <c r="K1082" t="s">
        <v>67</v>
      </c>
      <c r="L1082" s="2" t="str">
        <f t="shared" si="177"/>
        <v>Photos</v>
      </c>
      <c r="M1082">
        <v>42.243617999999998</v>
      </c>
      <c r="N1082">
        <v>-71.167632999999995</v>
      </c>
      <c r="O1082" t="str">
        <f t="shared" si="179"/>
        <v xml:space="preserve">[1081, 1081, </v>
      </c>
      <c r="P1082" s="1" t="str">
        <f t="shared" si="180"/>
        <v>66000367,</v>
      </c>
      <c r="Q1082" s="1" t="str">
        <f t="shared" si="181"/>
        <v>66000367,</v>
      </c>
      <c r="R1082" t="s">
        <v>5108</v>
      </c>
      <c r="S1082" t="str">
        <f t="shared" si="182"/>
        <v>Fairbanks House</v>
      </c>
      <c r="T1082" t="s">
        <v>5112</v>
      </c>
      <c r="U1082" s="1" t="s">
        <v>5112</v>
      </c>
      <c r="V1082" t="str">
        <f t="shared" si="183"/>
        <v>Eastern Ave. and East St., Dedham, MASSACHUSETTS</v>
      </c>
      <c r="W1082" s="4" t="s">
        <v>5112</v>
      </c>
      <c r="X1082">
        <f t="shared" si="184"/>
        <v>42.243617999999998</v>
      </c>
      <c r="Y1082" t="s">
        <v>5112</v>
      </c>
      <c r="Z1082">
        <f t="shared" si="185"/>
        <v>-71.167632999999995</v>
      </c>
      <c r="AA1082" t="s">
        <v>11758</v>
      </c>
      <c r="AB1082" s="5" t="str">
        <f t="shared" si="186"/>
        <v xml:space="preserve">[1081, 1081, 66000367,66000367,"Fairbanks House", "", "Eastern Ave. and East St., Dedham, MASSACHUSETTS", "42.243618", "-71.167633" ,[null, "", "", null, false], null], </v>
      </c>
    </row>
    <row r="1083" spans="1:28">
      <c r="A1083">
        <f t="shared" si="178"/>
        <v>1082</v>
      </c>
      <c r="B1083" s="1">
        <v>66000651</v>
      </c>
      <c r="C1083" t="s">
        <v>8736</v>
      </c>
      <c r="D1083" t="s">
        <v>11472</v>
      </c>
      <c r="E1083" s="3" t="s">
        <v>6087</v>
      </c>
      <c r="F1083" s="3" t="s">
        <v>9834</v>
      </c>
      <c r="G1083" t="s">
        <v>6086</v>
      </c>
      <c r="H1083">
        <v>19661113</v>
      </c>
      <c r="I1083" t="s">
        <v>98</v>
      </c>
      <c r="J1083" s="2" t="str">
        <f t="shared" si="176"/>
        <v>Text</v>
      </c>
      <c r="K1083" t="s">
        <v>99</v>
      </c>
      <c r="L1083" s="2" t="str">
        <f t="shared" si="177"/>
        <v>Photos</v>
      </c>
      <c r="M1083">
        <v>42.264574000000003</v>
      </c>
      <c r="N1083">
        <v>-71.065096999999994</v>
      </c>
      <c r="O1083" t="str">
        <f t="shared" si="179"/>
        <v xml:space="preserve">[1082, 1082, </v>
      </c>
      <c r="P1083" s="1" t="str">
        <f t="shared" si="180"/>
        <v>66000651,</v>
      </c>
      <c r="Q1083" s="1" t="str">
        <f t="shared" si="181"/>
        <v>66000651,</v>
      </c>
      <c r="R1083" t="s">
        <v>5108</v>
      </c>
      <c r="S1083" t="str">
        <f t="shared" si="182"/>
        <v>Forbes, Capt. Robert B., House</v>
      </c>
      <c r="T1083" t="s">
        <v>5112</v>
      </c>
      <c r="U1083" s="1" t="s">
        <v>5112</v>
      </c>
      <c r="V1083" t="str">
        <f t="shared" si="183"/>
        <v>215 Adams St., Milton, MASSACHUSETTS</v>
      </c>
      <c r="W1083" s="4" t="s">
        <v>5112</v>
      </c>
      <c r="X1083">
        <f t="shared" si="184"/>
        <v>42.264574000000003</v>
      </c>
      <c r="Y1083" t="s">
        <v>5112</v>
      </c>
      <c r="Z1083">
        <f t="shared" si="185"/>
        <v>-71.065096999999994</v>
      </c>
      <c r="AA1083" t="s">
        <v>11758</v>
      </c>
      <c r="AB1083" s="5" t="str">
        <f t="shared" si="186"/>
        <v xml:space="preserve">[1082, 1082, 66000651,66000651,"Forbes, Capt. Robert B., House", "", "215 Adams St., Milton, MASSACHUSETTS", "42.264574", "-71.065097" ,[null, "", "", null, false], null], </v>
      </c>
    </row>
    <row r="1084" spans="1:28">
      <c r="A1084">
        <f t="shared" si="178"/>
        <v>1083</v>
      </c>
      <c r="B1084" s="1">
        <v>80000665</v>
      </c>
      <c r="C1084" t="s">
        <v>8736</v>
      </c>
      <c r="D1084" t="s">
        <v>11472</v>
      </c>
      <c r="E1084" s="3" t="s">
        <v>6087</v>
      </c>
      <c r="F1084" s="3" t="s">
        <v>9835</v>
      </c>
      <c r="G1084" t="s">
        <v>6087</v>
      </c>
      <c r="H1084">
        <v>19800925</v>
      </c>
      <c r="I1084" t="s">
        <v>3556</v>
      </c>
      <c r="J1084" s="2" t="str">
        <f t="shared" si="176"/>
        <v>Text</v>
      </c>
      <c r="K1084" t="s">
        <v>3557</v>
      </c>
      <c r="L1084" s="2" t="str">
        <f t="shared" si="177"/>
        <v>Photos</v>
      </c>
      <c r="M1084">
        <v>42.270305999999998</v>
      </c>
      <c r="N1084">
        <v>-71.067672999999999</v>
      </c>
      <c r="O1084" t="str">
        <f t="shared" si="179"/>
        <v xml:space="preserve">[1083, 1083, </v>
      </c>
      <c r="P1084" s="1" t="str">
        <f t="shared" si="180"/>
        <v>80000665,</v>
      </c>
      <c r="Q1084" s="1" t="str">
        <f t="shared" si="181"/>
        <v>80000665,</v>
      </c>
      <c r="R1084" t="s">
        <v>5108</v>
      </c>
      <c r="S1084" t="str">
        <f t="shared" si="182"/>
        <v>Great Blue Hill Weather Observatory</v>
      </c>
      <c r="T1084" t="s">
        <v>5112</v>
      </c>
      <c r="U1084" s="1" t="s">
        <v>5112</v>
      </c>
      <c r="V1084" t="str">
        <f t="shared" si="183"/>
        <v>Milton, Milton, MASSACHUSETTS</v>
      </c>
      <c r="W1084" s="4" t="s">
        <v>5112</v>
      </c>
      <c r="X1084">
        <f t="shared" si="184"/>
        <v>42.270305999999998</v>
      </c>
      <c r="Y1084" t="s">
        <v>5112</v>
      </c>
      <c r="Z1084">
        <f t="shared" si="185"/>
        <v>-71.067672999999999</v>
      </c>
      <c r="AA1084" t="s">
        <v>11758</v>
      </c>
      <c r="AB1084" s="5" t="str">
        <f t="shared" si="186"/>
        <v xml:space="preserve">[1083, 1083, 80000665,80000665,"Great Blue Hill Weather Observatory", "", "Milton, Milton, MASSACHUSETTS", "42.270306", "-71.067673" ,[null, "", "", null, false], null], </v>
      </c>
    </row>
    <row r="1085" spans="1:28">
      <c r="A1085">
        <f t="shared" si="178"/>
        <v>1084</v>
      </c>
      <c r="B1085" s="1">
        <v>67000001</v>
      </c>
      <c r="C1085" t="s">
        <v>8736</v>
      </c>
      <c r="D1085" t="s">
        <v>11472</v>
      </c>
      <c r="E1085" s="3" t="s">
        <v>7992</v>
      </c>
      <c r="F1085" s="3" t="s">
        <v>9836</v>
      </c>
      <c r="G1085" t="s">
        <v>6088</v>
      </c>
      <c r="H1085">
        <v>19670526</v>
      </c>
      <c r="I1085" t="s">
        <v>2382</v>
      </c>
      <c r="J1085" s="2" t="str">
        <f t="shared" si="176"/>
        <v>Text</v>
      </c>
      <c r="K1085" t="s">
        <v>2383</v>
      </c>
      <c r="L1085" s="2" t="str">
        <f t="shared" si="177"/>
        <v>Photos</v>
      </c>
      <c r="M1085">
        <v>42.346981</v>
      </c>
      <c r="N1085">
        <v>-71.123260000000002</v>
      </c>
      <c r="O1085" t="str">
        <f t="shared" si="179"/>
        <v xml:space="preserve">[1084, 1084, </v>
      </c>
      <c r="P1085" s="1" t="str">
        <f t="shared" si="180"/>
        <v>67000001,</v>
      </c>
      <c r="Q1085" s="1" t="str">
        <f t="shared" si="181"/>
        <v>67000001,</v>
      </c>
      <c r="R1085" t="s">
        <v>5108</v>
      </c>
      <c r="S1085" t="str">
        <f t="shared" si="182"/>
        <v>John Fitzgerald Kennedy National Historic Site</v>
      </c>
      <c r="T1085" t="s">
        <v>5112</v>
      </c>
      <c r="U1085" s="1" t="s">
        <v>5112</v>
      </c>
      <c r="V1085" t="str">
        <f t="shared" si="183"/>
        <v>83 Beals St., Brookline, MASSACHUSETTS</v>
      </c>
      <c r="W1085" s="4" t="s">
        <v>5112</v>
      </c>
      <c r="X1085">
        <f t="shared" si="184"/>
        <v>42.346981</v>
      </c>
      <c r="Y1085" t="s">
        <v>5112</v>
      </c>
      <c r="Z1085">
        <f t="shared" si="185"/>
        <v>-71.123260000000002</v>
      </c>
      <c r="AA1085" t="s">
        <v>11758</v>
      </c>
      <c r="AB1085" s="5" t="str">
        <f t="shared" si="186"/>
        <v xml:space="preserve">[1084, 1084, 67000001,67000001,"John Fitzgerald Kennedy National Historic Site", "", "83 Beals St., Brookline, MASSACHUSETTS", "42.346981", "-71.12326" ,[null, "", "", null, false], null], </v>
      </c>
    </row>
    <row r="1086" spans="1:28">
      <c r="A1086">
        <f t="shared" si="178"/>
        <v>1085</v>
      </c>
      <c r="B1086" s="1">
        <v>76001976</v>
      </c>
      <c r="C1086" t="s">
        <v>8736</v>
      </c>
      <c r="D1086" t="s">
        <v>11472</v>
      </c>
      <c r="E1086" s="3" t="s">
        <v>7992</v>
      </c>
      <c r="F1086" s="3" t="s">
        <v>9837</v>
      </c>
      <c r="G1086" t="s">
        <v>6089</v>
      </c>
      <c r="H1086">
        <v>19760107</v>
      </c>
      <c r="I1086" t="s">
        <v>4180</v>
      </c>
      <c r="J1086" s="2" t="str">
        <f t="shared" si="176"/>
        <v>Text</v>
      </c>
      <c r="K1086" t="s">
        <v>4181</v>
      </c>
      <c r="L1086" s="2" t="str">
        <f t="shared" si="177"/>
        <v>Photos</v>
      </c>
      <c r="M1086">
        <v>42.318199</v>
      </c>
      <c r="N1086">
        <v>-71.136768000000004</v>
      </c>
      <c r="O1086" t="str">
        <f t="shared" si="179"/>
        <v xml:space="preserve">[1085, 1085, </v>
      </c>
      <c r="P1086" s="1" t="str">
        <f t="shared" si="180"/>
        <v>76001976,</v>
      </c>
      <c r="Q1086" s="1" t="str">
        <f t="shared" si="181"/>
        <v>76001976,</v>
      </c>
      <c r="R1086" t="s">
        <v>5108</v>
      </c>
      <c r="S1086" t="str">
        <f t="shared" si="182"/>
        <v>Minot, George R., House</v>
      </c>
      <c r="T1086" t="s">
        <v>5112</v>
      </c>
      <c r="U1086" s="1" t="s">
        <v>5112</v>
      </c>
      <c r="V1086" t="str">
        <f t="shared" si="183"/>
        <v>71 Sears Rd., Brookline, MASSACHUSETTS</v>
      </c>
      <c r="W1086" s="4" t="s">
        <v>5112</v>
      </c>
      <c r="X1086">
        <f t="shared" si="184"/>
        <v>42.318199</v>
      </c>
      <c r="Y1086" t="s">
        <v>5112</v>
      </c>
      <c r="Z1086">
        <f t="shared" si="185"/>
        <v>-71.136768000000004</v>
      </c>
      <c r="AA1086" t="s">
        <v>11758</v>
      </c>
      <c r="AB1086" s="5" t="str">
        <f t="shared" si="186"/>
        <v xml:space="preserve">[1085, 1085, 76001976,76001976,"Minot, George R., House", "", "71 Sears Rd., Brookline, MASSACHUSETTS", "42.318199", "-71.136768" ,[null, "", "", null, false], null], </v>
      </c>
    </row>
    <row r="1087" spans="1:28">
      <c r="A1087">
        <f t="shared" si="178"/>
        <v>1086</v>
      </c>
      <c r="B1087" s="1">
        <v>72001312</v>
      </c>
      <c r="C1087" t="s">
        <v>8736</v>
      </c>
      <c r="D1087" t="s">
        <v>11472</v>
      </c>
      <c r="E1087" s="3" t="s">
        <v>7991</v>
      </c>
      <c r="F1087" s="3" t="s">
        <v>9838</v>
      </c>
      <c r="G1087" t="s">
        <v>6090</v>
      </c>
      <c r="H1087">
        <v>19721128</v>
      </c>
      <c r="I1087" t="s">
        <v>152</v>
      </c>
      <c r="J1087" s="2" t="str">
        <f t="shared" si="176"/>
        <v>Text</v>
      </c>
      <c r="K1087" t="s">
        <v>153</v>
      </c>
      <c r="L1087" s="2" t="str">
        <f t="shared" si="177"/>
        <v>Photos</v>
      </c>
      <c r="M1087">
        <v>42.24859</v>
      </c>
      <c r="N1087">
        <v>-71.176202000000004</v>
      </c>
      <c r="O1087" t="str">
        <f t="shared" si="179"/>
        <v xml:space="preserve">[1086, 1086, </v>
      </c>
      <c r="P1087" s="1" t="str">
        <f t="shared" si="180"/>
        <v>72001312,</v>
      </c>
      <c r="Q1087" s="1" t="str">
        <f t="shared" si="181"/>
        <v>72001312,</v>
      </c>
      <c r="R1087" t="s">
        <v>5108</v>
      </c>
      <c r="S1087" t="str">
        <f t="shared" si="182"/>
        <v>Norfolk County Courthouse</v>
      </c>
      <c r="T1087" t="s">
        <v>5112</v>
      </c>
      <c r="U1087" s="1" t="s">
        <v>5112</v>
      </c>
      <c r="V1087" t="str">
        <f t="shared" si="183"/>
        <v>650 High St., Dedham, MASSACHUSETTS</v>
      </c>
      <c r="W1087" s="4" t="s">
        <v>5112</v>
      </c>
      <c r="X1087">
        <f t="shared" si="184"/>
        <v>42.24859</v>
      </c>
      <c r="Y1087" t="s">
        <v>5112</v>
      </c>
      <c r="Z1087">
        <f t="shared" si="185"/>
        <v>-71.176202000000004</v>
      </c>
      <c r="AA1087" t="s">
        <v>11758</v>
      </c>
      <c r="AB1087" s="5" t="str">
        <f t="shared" si="186"/>
        <v xml:space="preserve">[1086, 1086, 72001312,72001312,"Norfolk County Courthouse", "", "650 High St., Dedham, MASSACHUSETTS", "42.24859", "-71.176202" ,[null, "", "", null, false], null], </v>
      </c>
    </row>
    <row r="1088" spans="1:28">
      <c r="A1088">
        <f t="shared" si="178"/>
        <v>1087</v>
      </c>
      <c r="B1088" s="1">
        <v>66000780</v>
      </c>
      <c r="C1088" t="s">
        <v>8736</v>
      </c>
      <c r="D1088" t="s">
        <v>11472</v>
      </c>
      <c r="E1088" s="3" t="s">
        <v>7992</v>
      </c>
      <c r="F1088" s="3" t="s">
        <v>9839</v>
      </c>
      <c r="G1088" t="s">
        <v>6091</v>
      </c>
      <c r="H1088">
        <v>19661015</v>
      </c>
      <c r="I1088" t="s">
        <v>2223</v>
      </c>
      <c r="J1088" s="2" t="str">
        <f t="shared" si="176"/>
        <v>Text</v>
      </c>
      <c r="K1088" t="s">
        <v>2224</v>
      </c>
      <c r="L1088" s="2" t="str">
        <f t="shared" si="177"/>
        <v>Photos</v>
      </c>
      <c r="M1088">
        <v>42.325465999999999</v>
      </c>
      <c r="N1088">
        <v>-71.132031999999995</v>
      </c>
      <c r="O1088" t="str">
        <f t="shared" si="179"/>
        <v xml:space="preserve">[1087, 1087, </v>
      </c>
      <c r="P1088" s="1" t="str">
        <f t="shared" si="180"/>
        <v>66000780,</v>
      </c>
      <c r="Q1088" s="1" t="str">
        <f t="shared" si="181"/>
        <v>66000780,</v>
      </c>
      <c r="R1088" t="s">
        <v>5108</v>
      </c>
      <c r="S1088" t="str">
        <f t="shared" si="182"/>
        <v>Olmsted, Frederick Law, House, National Historic Site</v>
      </c>
      <c r="T1088" t="s">
        <v>5112</v>
      </c>
      <c r="U1088" s="1" t="s">
        <v>5112</v>
      </c>
      <c r="V1088" t="str">
        <f t="shared" si="183"/>
        <v>99 Warren St., Brookline, MASSACHUSETTS</v>
      </c>
      <c r="W1088" s="4" t="s">
        <v>5112</v>
      </c>
      <c r="X1088">
        <f t="shared" si="184"/>
        <v>42.325465999999999</v>
      </c>
      <c r="Y1088" t="s">
        <v>5112</v>
      </c>
      <c r="Z1088">
        <f t="shared" si="185"/>
        <v>-71.132031999999995</v>
      </c>
      <c r="AA1088" t="s">
        <v>11758</v>
      </c>
      <c r="AB1088" s="5" t="str">
        <f t="shared" si="186"/>
        <v xml:space="preserve">[1087, 1087, 66000780,66000780,"Olmsted, Frederick Law, House, National Historic Site", "", "99 Warren St., Brookline, MASSACHUSETTS", "42.325466", "-71.132032" ,[null, "", "", null, false], null], </v>
      </c>
    </row>
    <row r="1089" spans="1:28">
      <c r="A1089">
        <f t="shared" si="178"/>
        <v>1088</v>
      </c>
      <c r="B1089" s="1">
        <v>70000095</v>
      </c>
      <c r="C1089" t="s">
        <v>8736</v>
      </c>
      <c r="D1089" t="s">
        <v>11472</v>
      </c>
      <c r="E1089" s="3" t="s">
        <v>7990</v>
      </c>
      <c r="F1089" s="3" t="s">
        <v>9840</v>
      </c>
      <c r="G1089" t="s">
        <v>6092</v>
      </c>
      <c r="H1089">
        <v>19700701</v>
      </c>
      <c r="I1089" t="s">
        <v>4703</v>
      </c>
      <c r="J1089" s="2" t="str">
        <f t="shared" ref="J1089:J1152" si="187">HYPERLINK(I1089,"Text")</f>
        <v>Text</v>
      </c>
      <c r="K1089" t="s">
        <v>4704</v>
      </c>
      <c r="L1089" s="2" t="str">
        <f t="shared" ref="L1089:L1152" si="188">HYPERLINK(K1089,"Photos")</f>
        <v>Photos</v>
      </c>
      <c r="M1089">
        <v>42.257832999999998</v>
      </c>
      <c r="N1089">
        <v>-71.007107000000005</v>
      </c>
      <c r="O1089" t="str">
        <f t="shared" si="179"/>
        <v xml:space="preserve">[1088, 1088, </v>
      </c>
      <c r="P1089" s="1" t="str">
        <f t="shared" si="180"/>
        <v>70000095,</v>
      </c>
      <c r="Q1089" s="1" t="str">
        <f t="shared" si="181"/>
        <v>70000095,</v>
      </c>
      <c r="R1089" t="s">
        <v>5108</v>
      </c>
      <c r="S1089" t="str">
        <f t="shared" si="182"/>
        <v>Quincy Homestead</v>
      </c>
      <c r="T1089" t="s">
        <v>5112</v>
      </c>
      <c r="U1089" s="1" t="s">
        <v>5112</v>
      </c>
      <c r="V1089" t="str">
        <f t="shared" si="183"/>
        <v>34 Butler Road, Quincy, MASSACHUSETTS</v>
      </c>
      <c r="W1089" s="4" t="s">
        <v>5112</v>
      </c>
      <c r="X1089">
        <f t="shared" si="184"/>
        <v>42.257832999999998</v>
      </c>
      <c r="Y1089" t="s">
        <v>5112</v>
      </c>
      <c r="Z1089">
        <f t="shared" si="185"/>
        <v>-71.007107000000005</v>
      </c>
      <c r="AA1089" t="s">
        <v>11758</v>
      </c>
      <c r="AB1089" s="5" t="str">
        <f t="shared" si="186"/>
        <v xml:space="preserve">[1088, 1088, 70000095,70000095,"Quincy Homestead", "", "34 Butler Road, Quincy, MASSACHUSETTS", "42.257833", "-71.007107" ,[null, "", "", null, false], null], </v>
      </c>
    </row>
    <row r="1090" spans="1:28">
      <c r="A1090">
        <f t="shared" si="178"/>
        <v>1089</v>
      </c>
      <c r="B1090" s="1">
        <v>97001274</v>
      </c>
      <c r="C1090" t="s">
        <v>8736</v>
      </c>
      <c r="D1090" t="s">
        <v>11472</v>
      </c>
      <c r="E1090" s="3" t="s">
        <v>7990</v>
      </c>
      <c r="F1090" s="3" t="s">
        <v>9841</v>
      </c>
      <c r="G1090" t="s">
        <v>6093</v>
      </c>
      <c r="H1090">
        <v>19970925</v>
      </c>
      <c r="I1090" t="s">
        <v>4392</v>
      </c>
      <c r="J1090" s="2" t="str">
        <f t="shared" si="187"/>
        <v>Text</v>
      </c>
      <c r="K1090" t="s">
        <v>4393</v>
      </c>
      <c r="L1090" s="2" t="str">
        <f t="shared" si="188"/>
        <v>Photos</v>
      </c>
      <c r="M1090">
        <v>42.271807000000003</v>
      </c>
      <c r="N1090">
        <v>-71.014722000000006</v>
      </c>
      <c r="O1090" t="str">
        <f t="shared" si="179"/>
        <v xml:space="preserve">[1089, 1089, </v>
      </c>
      <c r="P1090" s="1" t="str">
        <f t="shared" si="180"/>
        <v>97001274,</v>
      </c>
      <c r="Q1090" s="1" t="str">
        <f t="shared" si="181"/>
        <v>97001274,</v>
      </c>
      <c r="R1090" t="s">
        <v>5108</v>
      </c>
      <c r="S1090" t="str">
        <f t="shared" si="182"/>
        <v>Quincy, Josiah, House</v>
      </c>
      <c r="T1090" t="s">
        <v>5112</v>
      </c>
      <c r="U1090" s="1" t="s">
        <v>5112</v>
      </c>
      <c r="V1090" t="str">
        <f t="shared" si="183"/>
        <v>20 Muirhead St., Quincy, MASSACHUSETTS</v>
      </c>
      <c r="W1090" s="4" t="s">
        <v>5112</v>
      </c>
      <c r="X1090">
        <f t="shared" si="184"/>
        <v>42.271807000000003</v>
      </c>
      <c r="Y1090" t="s">
        <v>5112</v>
      </c>
      <c r="Z1090">
        <f t="shared" si="185"/>
        <v>-71.014722000000006</v>
      </c>
      <c r="AA1090" t="s">
        <v>11758</v>
      </c>
      <c r="AB1090" s="5" t="str">
        <f t="shared" si="186"/>
        <v xml:space="preserve">[1089, 1089, 97001274,97001274,"Quincy, Josiah, House", "", "20 Muirhead St., Quincy, MASSACHUSETTS", "42.271807", "-71.014722" ,[null, "", "", null, false], null], </v>
      </c>
    </row>
    <row r="1091" spans="1:28">
      <c r="A1091">
        <f t="shared" si="178"/>
        <v>1090</v>
      </c>
      <c r="B1091" s="1">
        <v>70000734</v>
      </c>
      <c r="C1091" t="s">
        <v>8736</v>
      </c>
      <c r="D1091" t="s">
        <v>11472</v>
      </c>
      <c r="E1091" s="3" t="s">
        <v>7990</v>
      </c>
      <c r="F1091" s="3" t="s">
        <v>9842</v>
      </c>
      <c r="G1091" t="s">
        <v>6094</v>
      </c>
      <c r="H1091">
        <v>19701230</v>
      </c>
      <c r="I1091" t="s">
        <v>1647</v>
      </c>
      <c r="J1091" s="2" t="str">
        <f t="shared" si="187"/>
        <v>Text</v>
      </c>
      <c r="K1091" t="s">
        <v>1648</v>
      </c>
      <c r="L1091" s="2" t="str">
        <f t="shared" si="188"/>
        <v>Photos</v>
      </c>
      <c r="M1091">
        <v>42.25179</v>
      </c>
      <c r="N1091">
        <v>-71.003868999999995</v>
      </c>
      <c r="O1091" t="str">
        <f t="shared" si="179"/>
        <v xml:space="preserve">[1090, 1090, </v>
      </c>
      <c r="P1091" s="1" t="str">
        <f t="shared" si="180"/>
        <v>70000734,</v>
      </c>
      <c r="Q1091" s="1" t="str">
        <f t="shared" si="181"/>
        <v>70000734,</v>
      </c>
      <c r="R1091" t="s">
        <v>5108</v>
      </c>
      <c r="S1091" t="str">
        <f t="shared" si="182"/>
        <v>United First Parish Church (Unitarian) of Quincy</v>
      </c>
      <c r="T1091" t="s">
        <v>5112</v>
      </c>
      <c r="U1091" s="1" t="s">
        <v>5112</v>
      </c>
      <c r="V1091" t="str">
        <f t="shared" si="183"/>
        <v>1266 Hancock St., Quincy, MASSACHUSETTS</v>
      </c>
      <c r="W1091" s="4" t="s">
        <v>5112</v>
      </c>
      <c r="X1091">
        <f t="shared" si="184"/>
        <v>42.25179</v>
      </c>
      <c r="Y1091" t="s">
        <v>5112</v>
      </c>
      <c r="Z1091">
        <f t="shared" si="185"/>
        <v>-71.003868999999995</v>
      </c>
      <c r="AA1091" t="s">
        <v>11758</v>
      </c>
      <c r="AB1091" s="5" t="str">
        <f t="shared" si="186"/>
        <v xml:space="preserve">[1090, 1090, 70000734,70000734,"United First Parish Church (Unitarian) of Quincy", "", "1266 Hancock St., Quincy, MASSACHUSETTS", "42.25179", "-71.003869" ,[null, "", "", null, false], null], </v>
      </c>
    </row>
    <row r="1092" spans="1:28">
      <c r="A1092">
        <f t="shared" si="178"/>
        <v>1091</v>
      </c>
      <c r="B1092" s="1">
        <v>78000476</v>
      </c>
      <c r="C1092" t="s">
        <v>8736</v>
      </c>
      <c r="D1092" t="s">
        <v>7994</v>
      </c>
      <c r="E1092" s="3" t="s">
        <v>7993</v>
      </c>
      <c r="F1092" s="3" t="s">
        <v>9843</v>
      </c>
      <c r="G1092" t="s">
        <v>6095</v>
      </c>
      <c r="H1092">
        <v>19781214</v>
      </c>
      <c r="I1092" t="s">
        <v>4965</v>
      </c>
      <c r="J1092" s="2" t="str">
        <f t="shared" si="187"/>
        <v>Text</v>
      </c>
      <c r="K1092" t="s">
        <v>4966</v>
      </c>
      <c r="L1092" s="2" t="str">
        <f t="shared" si="188"/>
        <v>Photos</v>
      </c>
      <c r="M1092">
        <v>42.046300000000002</v>
      </c>
      <c r="N1092">
        <v>-70.685974000000002</v>
      </c>
      <c r="O1092" t="str">
        <f t="shared" si="179"/>
        <v xml:space="preserve">[1091, 1091, </v>
      </c>
      <c r="P1092" s="1" t="str">
        <f t="shared" si="180"/>
        <v>78000476,</v>
      </c>
      <c r="Q1092" s="1" t="str">
        <f t="shared" si="181"/>
        <v>78000476,</v>
      </c>
      <c r="R1092" t="s">
        <v>5108</v>
      </c>
      <c r="S1092" t="str">
        <f t="shared" si="182"/>
        <v>Alden, John and Priscilla, Family Sites</v>
      </c>
      <c r="T1092" t="s">
        <v>5112</v>
      </c>
      <c r="U1092" s="1" t="s">
        <v>5112</v>
      </c>
      <c r="V1092" t="str">
        <f t="shared" si="183"/>
        <v>105 Alden St., Duxbury, MASSACHUSETTS</v>
      </c>
      <c r="W1092" s="4" t="s">
        <v>5112</v>
      </c>
      <c r="X1092">
        <f t="shared" si="184"/>
        <v>42.046300000000002</v>
      </c>
      <c r="Y1092" t="s">
        <v>5112</v>
      </c>
      <c r="Z1092">
        <f t="shared" si="185"/>
        <v>-70.685974000000002</v>
      </c>
      <c r="AA1092" t="s">
        <v>11758</v>
      </c>
      <c r="AB1092" s="5" t="str">
        <f t="shared" si="186"/>
        <v xml:space="preserve">[1091, 1091, 78000476,78000476,"Alden, John and Priscilla, Family Sites", "", "105 Alden St., Duxbury, MASSACHUSETTS", "42.0463", "-70.685974" ,[null, "", "", null, false], null], </v>
      </c>
    </row>
    <row r="1093" spans="1:28">
      <c r="A1093">
        <f t="shared" ref="A1093:A1156" si="189">A1092+1</f>
        <v>1092</v>
      </c>
      <c r="B1093" s="1">
        <v>66000142</v>
      </c>
      <c r="C1093" t="s">
        <v>8736</v>
      </c>
      <c r="D1093" t="s">
        <v>7994</v>
      </c>
      <c r="E1093" s="3" t="s">
        <v>7994</v>
      </c>
      <c r="F1093" s="3" t="s">
        <v>9844</v>
      </c>
      <c r="G1093" t="s">
        <v>6096</v>
      </c>
      <c r="H1093">
        <v>19661015</v>
      </c>
      <c r="I1093" t="s">
        <v>48</v>
      </c>
      <c r="J1093" s="2" t="str">
        <f t="shared" si="187"/>
        <v>Text</v>
      </c>
      <c r="K1093" t="s">
        <v>49</v>
      </c>
      <c r="L1093" s="2" t="str">
        <f t="shared" si="188"/>
        <v>Photos</v>
      </c>
      <c r="M1093">
        <v>41.957127</v>
      </c>
      <c r="N1093">
        <v>-70.662515999999997</v>
      </c>
      <c r="O1093" t="str">
        <f t="shared" ref="O1093:O1156" si="190">"[" &amp;  A1093 &amp; ", " &amp; A1093 &amp; ", "</f>
        <v xml:space="preserve">[1092, 1092, </v>
      </c>
      <c r="P1093" s="1" t="str">
        <f t="shared" ref="P1093:P1156" si="191">B1093 &amp; ","</f>
        <v>66000142,</v>
      </c>
      <c r="Q1093" s="1" t="str">
        <f t="shared" ref="Q1093:Q1156" si="192">B1093 &amp; ","</f>
        <v>66000142,</v>
      </c>
      <c r="R1093" t="s">
        <v>5108</v>
      </c>
      <c r="S1093" t="str">
        <f t="shared" ref="S1093:S1156" si="193">F1093</f>
        <v>Cole's Hill</v>
      </c>
      <c r="T1093" t="s">
        <v>5112</v>
      </c>
      <c r="U1093" s="1" t="s">
        <v>5112</v>
      </c>
      <c r="V1093" t="str">
        <f t="shared" ref="V1093:V1156" si="194">G1093 &amp; ", " &amp; E1093 &amp; ", " &amp; C1093</f>
        <v>Carver St., Plymouth, MASSACHUSETTS</v>
      </c>
      <c r="W1093" s="4" t="s">
        <v>5112</v>
      </c>
      <c r="X1093">
        <f t="shared" ref="X1093:X1156" si="195">M1093</f>
        <v>41.957127</v>
      </c>
      <c r="Y1093" t="s">
        <v>5112</v>
      </c>
      <c r="Z1093">
        <f t="shared" ref="Z1093:Z1156" si="196">N1093</f>
        <v>-70.662515999999997</v>
      </c>
      <c r="AA1093" t="s">
        <v>11758</v>
      </c>
      <c r="AB1093" s="5" t="str">
        <f t="shared" ref="AB1093:AB1156" si="197">O1093&amp;P1093&amp;Q1093&amp;R1093&amp;S1093&amp;T1093&amp;U1093&amp;V1093&amp;W1093&amp;X1093&amp;Y1093&amp;Z1093&amp;AA1093</f>
        <v xml:space="preserve">[1092, 1092, 66000142,66000142,"Cole's Hill", "", "Carver St., Plymouth, MASSACHUSETTS", "41.957127", "-70.662516" ,[null, "", "", null, false], null], </v>
      </c>
    </row>
    <row r="1094" spans="1:28">
      <c r="A1094">
        <f t="shared" si="189"/>
        <v>1093</v>
      </c>
      <c r="B1094" s="1">
        <v>72001303</v>
      </c>
      <c r="C1094" t="s">
        <v>8736</v>
      </c>
      <c r="D1094" t="s">
        <v>7994</v>
      </c>
      <c r="E1094" s="3" t="s">
        <v>7995</v>
      </c>
      <c r="F1094" s="3" t="s">
        <v>9845</v>
      </c>
      <c r="G1094" t="s">
        <v>6097</v>
      </c>
      <c r="H1094">
        <v>19721128</v>
      </c>
      <c r="I1094" t="s">
        <v>126</v>
      </c>
      <c r="J1094" s="2" t="str">
        <f t="shared" si="187"/>
        <v>Text</v>
      </c>
      <c r="K1094" t="s">
        <v>127</v>
      </c>
      <c r="L1094" s="2" t="str">
        <f t="shared" si="188"/>
        <v>Photos</v>
      </c>
      <c r="M1094">
        <v>42.242635</v>
      </c>
      <c r="N1094">
        <v>-70.892452000000006</v>
      </c>
      <c r="O1094" t="str">
        <f t="shared" si="190"/>
        <v xml:space="preserve">[1093, 1093, </v>
      </c>
      <c r="P1094" s="1" t="str">
        <f t="shared" si="191"/>
        <v>72001303,</v>
      </c>
      <c r="Q1094" s="1" t="str">
        <f t="shared" si="192"/>
        <v>72001303,</v>
      </c>
      <c r="R1094" t="s">
        <v>5108</v>
      </c>
      <c r="S1094" t="str">
        <f t="shared" si="193"/>
        <v>Lincoln, Gen. Benjamin, House</v>
      </c>
      <c r="T1094" t="s">
        <v>5112</v>
      </c>
      <c r="U1094" s="1" t="s">
        <v>5112</v>
      </c>
      <c r="V1094" t="str">
        <f t="shared" si="194"/>
        <v>181 North St., Hingham, MASSACHUSETTS</v>
      </c>
      <c r="W1094" s="4" t="s">
        <v>5112</v>
      </c>
      <c r="X1094">
        <f t="shared" si="195"/>
        <v>42.242635</v>
      </c>
      <c r="Y1094" t="s">
        <v>5112</v>
      </c>
      <c r="Z1094">
        <f t="shared" si="196"/>
        <v>-70.892452000000006</v>
      </c>
      <c r="AA1094" t="s">
        <v>11758</v>
      </c>
      <c r="AB1094" s="5" t="str">
        <f t="shared" si="197"/>
        <v xml:space="preserve">[1093, 1093, 72001303,72001303,"Lincoln, Gen. Benjamin, House", "", "181 North St., Hingham, MASSACHUSETTS", "42.242635", "-70.892452" ,[null, "", "", null, false], null], </v>
      </c>
    </row>
    <row r="1095" spans="1:28">
      <c r="A1095">
        <f t="shared" si="189"/>
        <v>1094</v>
      </c>
      <c r="B1095" s="1">
        <v>66000777</v>
      </c>
      <c r="C1095" t="s">
        <v>8736</v>
      </c>
      <c r="D1095" t="s">
        <v>7994</v>
      </c>
      <c r="E1095" s="3" t="s">
        <v>7995</v>
      </c>
      <c r="F1095" s="3" t="s">
        <v>9846</v>
      </c>
      <c r="G1095" t="s">
        <v>5212</v>
      </c>
      <c r="H1095">
        <v>19661015</v>
      </c>
      <c r="I1095" t="s">
        <v>158</v>
      </c>
      <c r="J1095" s="2" t="str">
        <f t="shared" si="187"/>
        <v>Text</v>
      </c>
      <c r="K1095" t="s">
        <v>159</v>
      </c>
      <c r="L1095" s="2" t="str">
        <f t="shared" si="188"/>
        <v>Photos</v>
      </c>
      <c r="M1095">
        <v>42.208502000000003</v>
      </c>
      <c r="N1095">
        <v>-70.883796000000004</v>
      </c>
      <c r="O1095" t="str">
        <f t="shared" si="190"/>
        <v xml:space="preserve">[1094, 1094, </v>
      </c>
      <c r="P1095" s="1" t="str">
        <f t="shared" si="191"/>
        <v>66000777,</v>
      </c>
      <c r="Q1095" s="1" t="str">
        <f t="shared" si="192"/>
        <v>66000777,</v>
      </c>
      <c r="R1095" t="s">
        <v>5108</v>
      </c>
      <c r="S1095" t="str">
        <f t="shared" si="193"/>
        <v>Old Ship Meetinghouse</v>
      </c>
      <c r="T1095" t="s">
        <v>5112</v>
      </c>
      <c r="U1095" s="1" t="s">
        <v>5112</v>
      </c>
      <c r="V1095" t="str">
        <f t="shared" si="194"/>
        <v>Main St., Hingham, MASSACHUSETTS</v>
      </c>
      <c r="W1095" s="4" t="s">
        <v>5112</v>
      </c>
      <c r="X1095">
        <f t="shared" si="195"/>
        <v>42.208502000000003</v>
      </c>
      <c r="Y1095" t="s">
        <v>5112</v>
      </c>
      <c r="Z1095">
        <f t="shared" si="196"/>
        <v>-70.883796000000004</v>
      </c>
      <c r="AA1095" t="s">
        <v>11758</v>
      </c>
      <c r="AB1095" s="5" t="str">
        <f t="shared" si="197"/>
        <v xml:space="preserve">[1094, 1094, 66000777,66000777,"Old Ship Meetinghouse", "", "Main St., Hingham, MASSACHUSETTS", "42.208502", "-70.883796" ,[null, "", "", null, false], null], </v>
      </c>
    </row>
    <row r="1096" spans="1:28">
      <c r="A1096">
        <f t="shared" si="189"/>
        <v>1095</v>
      </c>
      <c r="B1096" s="1">
        <v>74002053</v>
      </c>
      <c r="C1096" t="s">
        <v>8736</v>
      </c>
      <c r="D1096" t="s">
        <v>7994</v>
      </c>
      <c r="E1096" s="3" t="s">
        <v>7996</v>
      </c>
      <c r="F1096" s="3" t="s">
        <v>9847</v>
      </c>
      <c r="G1096" t="s">
        <v>6098</v>
      </c>
      <c r="H1096">
        <v>19740530</v>
      </c>
      <c r="I1096" t="s">
        <v>296</v>
      </c>
      <c r="J1096" s="2" t="str">
        <f t="shared" si="187"/>
        <v>Text</v>
      </c>
      <c r="K1096" t="s">
        <v>297</v>
      </c>
      <c r="L1096" s="2" t="str">
        <f t="shared" si="188"/>
        <v>Photos</v>
      </c>
      <c r="M1096">
        <v>42.071401000000002</v>
      </c>
      <c r="N1096">
        <v>-70.672511999999998</v>
      </c>
      <c r="O1096" t="str">
        <f t="shared" si="190"/>
        <v xml:space="preserve">[1095, 1095, </v>
      </c>
      <c r="P1096" s="1" t="str">
        <f t="shared" si="191"/>
        <v>74002053,</v>
      </c>
      <c r="Q1096" s="1" t="str">
        <f t="shared" si="192"/>
        <v>74002053,</v>
      </c>
      <c r="R1096" t="s">
        <v>5108</v>
      </c>
      <c r="S1096" t="str">
        <f t="shared" si="193"/>
        <v>Webster, Daniel, Law Office and Library</v>
      </c>
      <c r="T1096" t="s">
        <v>5112</v>
      </c>
      <c r="U1096" s="1" t="s">
        <v>5112</v>
      </c>
      <c r="V1096" t="str">
        <f t="shared" si="194"/>
        <v>Careswell and Webster Sts., Marshfield, MASSACHUSETTS</v>
      </c>
      <c r="W1096" s="4" t="s">
        <v>5112</v>
      </c>
      <c r="X1096">
        <f t="shared" si="195"/>
        <v>42.071401000000002</v>
      </c>
      <c r="Y1096" t="s">
        <v>5112</v>
      </c>
      <c r="Z1096">
        <f t="shared" si="196"/>
        <v>-70.672511999999998</v>
      </c>
      <c r="AA1096" t="s">
        <v>11758</v>
      </c>
      <c r="AB1096" s="5" t="str">
        <f t="shared" si="197"/>
        <v xml:space="preserve">[1095, 1095, 74002053,74002053,"Webster, Daniel, Law Office and Library", "", "Careswell and Webster Sts., Marshfield, MASSACHUSETTS", "42.071401", "-70.672512" ,[null, "", "", null, false], null], </v>
      </c>
    </row>
    <row r="1097" spans="1:28">
      <c r="A1097">
        <f t="shared" si="189"/>
        <v>1096</v>
      </c>
      <c r="B1097" s="1">
        <v>71000087</v>
      </c>
      <c r="C1097" t="s">
        <v>8736</v>
      </c>
      <c r="D1097" t="s">
        <v>11473</v>
      </c>
      <c r="E1097" s="3" t="s">
        <v>7997</v>
      </c>
      <c r="F1097" s="3" t="s">
        <v>9848</v>
      </c>
      <c r="G1097" t="s">
        <v>6099</v>
      </c>
      <c r="H1097">
        <v>19711007</v>
      </c>
      <c r="I1097" t="s">
        <v>1631</v>
      </c>
      <c r="J1097" s="2" t="str">
        <f t="shared" si="187"/>
        <v>Text</v>
      </c>
      <c r="K1097" t="s">
        <v>1632</v>
      </c>
      <c r="L1097" s="2" t="str">
        <f t="shared" si="188"/>
        <v>Photos</v>
      </c>
      <c r="M1097">
        <v>42.332878999999998</v>
      </c>
      <c r="N1097">
        <v>-71.097026</v>
      </c>
      <c r="O1097" t="str">
        <f t="shared" si="190"/>
        <v xml:space="preserve">[1096, 1096, </v>
      </c>
      <c r="P1097" s="1" t="str">
        <f t="shared" si="191"/>
        <v>71000087,</v>
      </c>
      <c r="Q1097" s="1" t="str">
        <f t="shared" si="192"/>
        <v>71000087,</v>
      </c>
      <c r="R1097" t="s">
        <v>5108</v>
      </c>
      <c r="S1097" t="str">
        <f t="shared" si="193"/>
        <v>African Meetinghouse</v>
      </c>
      <c r="T1097" t="s">
        <v>5112</v>
      </c>
      <c r="U1097" s="1" t="s">
        <v>5112</v>
      </c>
      <c r="V1097" t="str">
        <f t="shared" si="194"/>
        <v>8 Smith St., Boston, MASSACHUSETTS</v>
      </c>
      <c r="W1097" s="4" t="s">
        <v>5112</v>
      </c>
      <c r="X1097">
        <f t="shared" si="195"/>
        <v>42.332878999999998</v>
      </c>
      <c r="Y1097" t="s">
        <v>5112</v>
      </c>
      <c r="Z1097">
        <f t="shared" si="196"/>
        <v>-71.097026</v>
      </c>
      <c r="AA1097" t="s">
        <v>11758</v>
      </c>
      <c r="AB1097" s="5" t="str">
        <f t="shared" si="197"/>
        <v xml:space="preserve">[1096, 1096, 71000087,71000087,"African Meetinghouse", "", "8 Smith St., Boston, MASSACHUSETTS", "42.332879", "-71.097026" ,[null, "", "", null, false], null], </v>
      </c>
    </row>
    <row r="1098" spans="1:28">
      <c r="A1098">
        <f t="shared" si="189"/>
        <v>1097</v>
      </c>
      <c r="B1098" s="1">
        <v>77001541</v>
      </c>
      <c r="C1098" t="s">
        <v>8736</v>
      </c>
      <c r="D1098" t="s">
        <v>11473</v>
      </c>
      <c r="E1098" s="3" t="s">
        <v>7997</v>
      </c>
      <c r="F1098" s="3" t="s">
        <v>9849</v>
      </c>
      <c r="G1098" t="s">
        <v>6100</v>
      </c>
      <c r="H1098">
        <v>19771222</v>
      </c>
      <c r="I1098" t="s">
        <v>2001</v>
      </c>
      <c r="J1098" s="2" t="str">
        <f t="shared" si="187"/>
        <v>Text</v>
      </c>
      <c r="K1098" t="s">
        <v>2002</v>
      </c>
      <c r="L1098" s="2" t="str">
        <f t="shared" si="188"/>
        <v>Photos</v>
      </c>
      <c r="M1098">
        <v>42.353672000000003</v>
      </c>
      <c r="N1098">
        <v>-71.139471</v>
      </c>
      <c r="O1098" t="str">
        <f t="shared" si="190"/>
        <v xml:space="preserve">[1097, 1097, </v>
      </c>
      <c r="P1098" s="1" t="str">
        <f t="shared" si="191"/>
        <v>77001541,</v>
      </c>
      <c r="Q1098" s="1" t="str">
        <f t="shared" si="192"/>
        <v>77001541,</v>
      </c>
      <c r="R1098" t="s">
        <v>5108</v>
      </c>
      <c r="S1098" t="str">
        <f t="shared" si="193"/>
        <v>Appleton, Nathan, Residence</v>
      </c>
      <c r="T1098" t="s">
        <v>5112</v>
      </c>
      <c r="U1098" s="1" t="s">
        <v>5112</v>
      </c>
      <c r="V1098" t="str">
        <f t="shared" si="194"/>
        <v>39-40 Beacon St., Boston, MASSACHUSETTS</v>
      </c>
      <c r="W1098" s="4" t="s">
        <v>5112</v>
      </c>
      <c r="X1098">
        <f t="shared" si="195"/>
        <v>42.353672000000003</v>
      </c>
      <c r="Y1098" t="s">
        <v>5112</v>
      </c>
      <c r="Z1098">
        <f t="shared" si="196"/>
        <v>-71.139471</v>
      </c>
      <c r="AA1098" t="s">
        <v>11758</v>
      </c>
      <c r="AB1098" s="5" t="str">
        <f t="shared" si="197"/>
        <v xml:space="preserve">[1097, 1097, 77001541,77001541,"Appleton, Nathan, Residence", "", "39-40 Beacon St., Boston, MASSACHUSETTS", "42.353672", "-71.139471" ,[null, "", "", null, false], null], </v>
      </c>
    </row>
    <row r="1099" spans="1:28">
      <c r="A1099">
        <f t="shared" si="189"/>
        <v>1098</v>
      </c>
      <c r="B1099" s="1">
        <v>66000127</v>
      </c>
      <c r="C1099" t="s">
        <v>8736</v>
      </c>
      <c r="D1099" t="s">
        <v>11473</v>
      </c>
      <c r="E1099" s="3" t="s">
        <v>7997</v>
      </c>
      <c r="F1099" s="3" t="s">
        <v>9850</v>
      </c>
      <c r="G1099" t="s">
        <v>6101</v>
      </c>
      <c r="H1099">
        <v>19661015</v>
      </c>
      <c r="I1099" t="s">
        <v>6</v>
      </c>
      <c r="J1099" s="2" t="str">
        <f t="shared" si="187"/>
        <v>Text</v>
      </c>
      <c r="K1099" t="s">
        <v>7</v>
      </c>
      <c r="L1099" s="2" t="str">
        <f t="shared" si="188"/>
        <v>Photos</v>
      </c>
      <c r="M1099">
        <v>42.379088000000003</v>
      </c>
      <c r="N1099">
        <v>-71.114594999999994</v>
      </c>
      <c r="O1099" t="str">
        <f t="shared" si="190"/>
        <v xml:space="preserve">[1098, 1098, </v>
      </c>
      <c r="P1099" s="1" t="str">
        <f t="shared" si="191"/>
        <v>66000127,</v>
      </c>
      <c r="Q1099" s="1" t="str">
        <f t="shared" si="192"/>
        <v>66000127,</v>
      </c>
      <c r="R1099" t="s">
        <v>5108</v>
      </c>
      <c r="S1099" t="str">
        <f t="shared" si="193"/>
        <v>Arnold Arboretum</v>
      </c>
      <c r="T1099" t="s">
        <v>5112</v>
      </c>
      <c r="U1099" s="1" t="s">
        <v>5112</v>
      </c>
      <c r="V1099" t="str">
        <f t="shared" si="194"/>
        <v>22 Divinity Ave., Boston, MASSACHUSETTS</v>
      </c>
      <c r="W1099" s="4" t="s">
        <v>5112</v>
      </c>
      <c r="X1099">
        <f t="shared" si="195"/>
        <v>42.379088000000003</v>
      </c>
      <c r="Y1099" t="s">
        <v>5112</v>
      </c>
      <c r="Z1099">
        <f t="shared" si="196"/>
        <v>-71.114594999999994</v>
      </c>
      <c r="AA1099" t="s">
        <v>11758</v>
      </c>
      <c r="AB1099" s="5" t="str">
        <f t="shared" si="197"/>
        <v xml:space="preserve">[1098, 1098, 66000127,66000127,"Arnold Arboretum", "", "22 Divinity Ave., Boston, MASSACHUSETTS", "42.379088", "-71.114595" ,[null, "", "", null, false], null], </v>
      </c>
    </row>
    <row r="1100" spans="1:28">
      <c r="A1100">
        <f t="shared" si="189"/>
        <v>1099</v>
      </c>
      <c r="B1100" s="1">
        <v>5000459</v>
      </c>
      <c r="C1100" t="s">
        <v>8736</v>
      </c>
      <c r="D1100" t="s">
        <v>11473</v>
      </c>
      <c r="E1100" s="3" t="s">
        <v>7997</v>
      </c>
      <c r="F1100" s="3" t="s">
        <v>9851</v>
      </c>
      <c r="G1100" t="s">
        <v>6102</v>
      </c>
      <c r="H1100">
        <v>20050405</v>
      </c>
      <c r="I1100" t="s">
        <v>4699</v>
      </c>
      <c r="J1100" s="2" t="str">
        <f t="shared" si="187"/>
        <v>Text</v>
      </c>
      <c r="K1100" t="s">
        <v>4700</v>
      </c>
      <c r="L1100" s="2" t="str">
        <f t="shared" si="188"/>
        <v>Photos</v>
      </c>
      <c r="M1100">
        <v>42.349514999999997</v>
      </c>
      <c r="N1100">
        <v>-71.090334999999996</v>
      </c>
      <c r="O1100" t="str">
        <f t="shared" si="190"/>
        <v xml:space="preserve">[1099, 1099, </v>
      </c>
      <c r="P1100" s="1" t="str">
        <f t="shared" si="191"/>
        <v>5000459,</v>
      </c>
      <c r="Q1100" s="1" t="str">
        <f t="shared" si="192"/>
        <v>5000459,</v>
      </c>
      <c r="R1100" t="s">
        <v>5108</v>
      </c>
      <c r="S1100" t="str">
        <f t="shared" si="193"/>
        <v>Ayer, Frederick, Mansion</v>
      </c>
      <c r="T1100" t="s">
        <v>5112</v>
      </c>
      <c r="U1100" s="1" t="s">
        <v>5112</v>
      </c>
      <c r="V1100" t="str">
        <f t="shared" si="194"/>
        <v>395 Commonwealth Avenue, Boston, MASSACHUSETTS</v>
      </c>
      <c r="W1100" s="4" t="s">
        <v>5112</v>
      </c>
      <c r="X1100">
        <f t="shared" si="195"/>
        <v>42.349514999999997</v>
      </c>
      <c r="Y1100" t="s">
        <v>5112</v>
      </c>
      <c r="Z1100">
        <f t="shared" si="196"/>
        <v>-71.090334999999996</v>
      </c>
      <c r="AA1100" t="s">
        <v>11758</v>
      </c>
      <c r="AB1100" s="5" t="str">
        <f t="shared" si="197"/>
        <v xml:space="preserve">[1099, 1099, 5000459,5000459,"Ayer, Frederick, Mansion", "", "395 Commonwealth Avenue, Boston, MASSACHUSETTS", "42.349515", "-71.090335" ,[null, "", "", null, false], null], </v>
      </c>
    </row>
    <row r="1101" spans="1:28">
      <c r="A1101">
        <f t="shared" si="189"/>
        <v>1100</v>
      </c>
      <c r="B1101" s="1">
        <v>66000130</v>
      </c>
      <c r="C1101" t="s">
        <v>8736</v>
      </c>
      <c r="D1101" t="s">
        <v>11473</v>
      </c>
      <c r="E1101" s="3" t="s">
        <v>7997</v>
      </c>
      <c r="F1101" s="3" t="s">
        <v>9852</v>
      </c>
      <c r="G1101" t="s">
        <v>6103</v>
      </c>
      <c r="H1101">
        <v>19661015</v>
      </c>
      <c r="I1101" t="s">
        <v>4168</v>
      </c>
      <c r="J1101" s="2" t="str">
        <f t="shared" si="187"/>
        <v>Text</v>
      </c>
      <c r="K1101" t="s">
        <v>4169</v>
      </c>
      <c r="L1101" s="2" t="str">
        <f t="shared" si="188"/>
        <v>Photos</v>
      </c>
      <c r="M1101">
        <v>42.311611999999997</v>
      </c>
      <c r="N1101">
        <v>-71.063079999999999</v>
      </c>
      <c r="O1101" t="str">
        <f t="shared" si="190"/>
        <v xml:space="preserve">[1100, 1100, </v>
      </c>
      <c r="P1101" s="1" t="str">
        <f t="shared" si="191"/>
        <v>66000130,</v>
      </c>
      <c r="Q1101" s="1" t="str">
        <f t="shared" si="192"/>
        <v>66000130,</v>
      </c>
      <c r="R1101" t="s">
        <v>5108</v>
      </c>
      <c r="S1101" t="str">
        <f t="shared" si="193"/>
        <v>Beacon Hill Historic District</v>
      </c>
      <c r="T1101" t="s">
        <v>5112</v>
      </c>
      <c r="U1101" s="1" t="s">
        <v>5112</v>
      </c>
      <c r="V1101" t="str">
        <f t="shared" si="194"/>
        <v>Bounded by Beacon St., the Charles River Embankment, and Pinckney, Revere, and Hancock Sts., Boston, MASSACHUSETTS</v>
      </c>
      <c r="W1101" s="4" t="s">
        <v>5112</v>
      </c>
      <c r="X1101">
        <f t="shared" si="195"/>
        <v>42.311611999999997</v>
      </c>
      <c r="Y1101" t="s">
        <v>5112</v>
      </c>
      <c r="Z1101">
        <f t="shared" si="196"/>
        <v>-71.063079999999999</v>
      </c>
      <c r="AA1101" t="s">
        <v>11758</v>
      </c>
      <c r="AB1101" s="5" t="str">
        <f t="shared" si="197"/>
        <v xml:space="preserve">[1100, 1100, 66000130,66000130,"Beacon Hill Historic District", "", "Bounded by Beacon St., the Charles River Embankment, and Pinckney, Revere, and Hancock Sts., Boston, MASSACHUSETTS", "42.311612", "-71.06308" ,[null, "", "", null, false], null], </v>
      </c>
    </row>
    <row r="1102" spans="1:28">
      <c r="A1102">
        <f t="shared" si="189"/>
        <v>1101</v>
      </c>
      <c r="B1102" s="1">
        <v>66000132</v>
      </c>
      <c r="C1102" t="s">
        <v>8736</v>
      </c>
      <c r="D1102" t="s">
        <v>11473</v>
      </c>
      <c r="E1102" s="3" t="s">
        <v>7997</v>
      </c>
      <c r="F1102" s="3" t="s">
        <v>9853</v>
      </c>
      <c r="G1102" t="s">
        <v>6104</v>
      </c>
      <c r="H1102">
        <v>19661015</v>
      </c>
      <c r="I1102" t="s">
        <v>210</v>
      </c>
      <c r="J1102" s="2" t="str">
        <f t="shared" si="187"/>
        <v>Text</v>
      </c>
      <c r="K1102" t="s">
        <v>211</v>
      </c>
      <c r="L1102" s="2" t="str">
        <f t="shared" si="188"/>
        <v>Photos</v>
      </c>
      <c r="M1102">
        <v>42.357931000000001</v>
      </c>
      <c r="N1102">
        <v>-71.062051999999994</v>
      </c>
      <c r="O1102" t="str">
        <f t="shared" si="190"/>
        <v xml:space="preserve">[1101, 1101, </v>
      </c>
      <c r="P1102" s="1" t="str">
        <f t="shared" si="191"/>
        <v>66000132,</v>
      </c>
      <c r="Q1102" s="1" t="str">
        <f t="shared" si="192"/>
        <v>66000132,</v>
      </c>
      <c r="R1102" t="s">
        <v>5108</v>
      </c>
      <c r="S1102" t="str">
        <f t="shared" si="193"/>
        <v>Boston Athenaeum</v>
      </c>
      <c r="T1102" t="s">
        <v>5112</v>
      </c>
      <c r="U1102" s="1" t="s">
        <v>5112</v>
      </c>
      <c r="V1102" t="str">
        <f t="shared" si="194"/>
        <v>10 1/2 Beacon St., Boston, MASSACHUSETTS</v>
      </c>
      <c r="W1102" s="4" t="s">
        <v>5112</v>
      </c>
      <c r="X1102">
        <f t="shared" si="195"/>
        <v>42.357931000000001</v>
      </c>
      <c r="Y1102" t="s">
        <v>5112</v>
      </c>
      <c r="Z1102">
        <f t="shared" si="196"/>
        <v>-71.062051999999994</v>
      </c>
      <c r="AA1102" t="s">
        <v>11758</v>
      </c>
      <c r="AB1102" s="5" t="str">
        <f t="shared" si="197"/>
        <v xml:space="preserve">[1101, 1101, 66000132,66000132,"Boston Athenaeum", "", "10 1/2 Beacon St., Boston, MASSACHUSETTS", "42.357931", "-71.062052" ,[null, "", "", null, false], null], </v>
      </c>
    </row>
    <row r="1103" spans="1:28">
      <c r="A1103">
        <f t="shared" si="189"/>
        <v>1102</v>
      </c>
      <c r="B1103" s="1">
        <v>87000760</v>
      </c>
      <c r="C1103" t="s">
        <v>8736</v>
      </c>
      <c r="D1103" t="s">
        <v>11473</v>
      </c>
      <c r="E1103" s="3" t="s">
        <v>7997</v>
      </c>
      <c r="F1103" s="3" t="s">
        <v>9854</v>
      </c>
      <c r="G1103" t="s">
        <v>6105</v>
      </c>
      <c r="H1103">
        <v>19870227</v>
      </c>
      <c r="I1103" t="s">
        <v>2750</v>
      </c>
      <c r="J1103" s="2" t="str">
        <f t="shared" si="187"/>
        <v>Text</v>
      </c>
      <c r="K1103" t="s">
        <v>2751</v>
      </c>
      <c r="L1103" s="2" t="str">
        <f t="shared" si="188"/>
        <v>Photos</v>
      </c>
      <c r="M1103">
        <v>42.357776000000001</v>
      </c>
      <c r="N1103">
        <v>-71.070295000000002</v>
      </c>
      <c r="O1103" t="str">
        <f t="shared" si="190"/>
        <v xml:space="preserve">[1102, 1102, </v>
      </c>
      <c r="P1103" s="1" t="str">
        <f t="shared" si="191"/>
        <v>87000760,</v>
      </c>
      <c r="Q1103" s="1" t="str">
        <f t="shared" si="192"/>
        <v>87000760,</v>
      </c>
      <c r="R1103" t="s">
        <v>5108</v>
      </c>
      <c r="S1103" t="str">
        <f t="shared" si="193"/>
        <v>Boston Common</v>
      </c>
      <c r="T1103" t="s">
        <v>5112</v>
      </c>
      <c r="U1103" s="1" t="s">
        <v>5112</v>
      </c>
      <c r="V1103" t="str">
        <f t="shared" si="194"/>
        <v>Beacon, Park, Tremont, Boylston, and Charles St., Boston, MASSACHUSETTS</v>
      </c>
      <c r="W1103" s="4" t="s">
        <v>5112</v>
      </c>
      <c r="X1103">
        <f t="shared" si="195"/>
        <v>42.357776000000001</v>
      </c>
      <c r="Y1103" t="s">
        <v>5112</v>
      </c>
      <c r="Z1103">
        <f t="shared" si="196"/>
        <v>-71.070295000000002</v>
      </c>
      <c r="AA1103" t="s">
        <v>11758</v>
      </c>
      <c r="AB1103" s="5" t="str">
        <f t="shared" si="197"/>
        <v xml:space="preserve">[1102, 1102, 87000760,87000760,"Boston Common", "", "Beacon, Park, Tremont, Boylston, and Charles St., Boston, MASSACHUSETTS", "42.357776", "-71.070295" ,[null, "", "", null, false], null], </v>
      </c>
    </row>
    <row r="1104" spans="1:28">
      <c r="A1104">
        <f t="shared" si="189"/>
        <v>1103</v>
      </c>
      <c r="B1104" s="1">
        <v>66000133</v>
      </c>
      <c r="C1104" t="s">
        <v>8736</v>
      </c>
      <c r="D1104" t="s">
        <v>11473</v>
      </c>
      <c r="E1104" s="3" t="s">
        <v>7997</v>
      </c>
      <c r="F1104" s="3" t="s">
        <v>9855</v>
      </c>
      <c r="G1104" t="s">
        <v>6106</v>
      </c>
      <c r="H1104">
        <v>19661015</v>
      </c>
      <c r="I1104" t="s">
        <v>2942</v>
      </c>
      <c r="J1104" s="2" t="str">
        <f t="shared" si="187"/>
        <v>Text</v>
      </c>
      <c r="K1104" t="s">
        <v>2943</v>
      </c>
      <c r="L1104" s="2" t="str">
        <f t="shared" si="188"/>
        <v>Photos</v>
      </c>
      <c r="M1104">
        <v>42.338715999999998</v>
      </c>
      <c r="N1104">
        <v>-70.975522999999995</v>
      </c>
      <c r="O1104" t="str">
        <f t="shared" si="190"/>
        <v xml:space="preserve">[1103, 1103, </v>
      </c>
      <c r="P1104" s="1" t="str">
        <f t="shared" si="191"/>
        <v>66000133,</v>
      </c>
      <c r="Q1104" s="1" t="str">
        <f t="shared" si="192"/>
        <v>66000133,</v>
      </c>
      <c r="R1104" t="s">
        <v>5108</v>
      </c>
      <c r="S1104" t="str">
        <f t="shared" si="193"/>
        <v>Boston Light</v>
      </c>
      <c r="T1104" t="s">
        <v>5112</v>
      </c>
      <c r="U1104" s="1" t="s">
        <v>5112</v>
      </c>
      <c r="V1104" t="str">
        <f t="shared" si="194"/>
        <v>Little Brewster Island, Boston Harbor, Boston, MASSACHUSETTS</v>
      </c>
      <c r="W1104" s="4" t="s">
        <v>5112</v>
      </c>
      <c r="X1104">
        <f t="shared" si="195"/>
        <v>42.338715999999998</v>
      </c>
      <c r="Y1104" t="s">
        <v>5112</v>
      </c>
      <c r="Z1104">
        <f t="shared" si="196"/>
        <v>-70.975522999999995</v>
      </c>
      <c r="AA1104" t="s">
        <v>11758</v>
      </c>
      <c r="AB1104" s="5" t="str">
        <f t="shared" si="197"/>
        <v xml:space="preserve">[1103, 1103, 66000133,66000133,"Boston Light", "", "Little Brewster Island, Boston Harbor, Boston, MASSACHUSETTS", "42.338716", "-70.975523" ,[null, "", "", null, false], null], </v>
      </c>
    </row>
    <row r="1105" spans="1:28">
      <c r="A1105">
        <f t="shared" si="189"/>
        <v>1104</v>
      </c>
      <c r="B1105" s="1">
        <v>66000134</v>
      </c>
      <c r="C1105" t="s">
        <v>8736</v>
      </c>
      <c r="D1105" t="s">
        <v>11473</v>
      </c>
      <c r="E1105" s="3" t="s">
        <v>7997</v>
      </c>
      <c r="F1105" s="3" t="s">
        <v>6152</v>
      </c>
      <c r="G1105" t="s">
        <v>6107</v>
      </c>
      <c r="H1105">
        <v>19661115</v>
      </c>
      <c r="I1105" t="s">
        <v>2101</v>
      </c>
      <c r="J1105" s="2" t="str">
        <f t="shared" si="187"/>
        <v>Text</v>
      </c>
      <c r="K1105" t="s">
        <v>2102</v>
      </c>
      <c r="L1105" s="2" t="str">
        <f t="shared" si="188"/>
        <v>Photos</v>
      </c>
      <c r="M1105">
        <v>42.376230999999997</v>
      </c>
      <c r="N1105">
        <v>-71.055205000000001</v>
      </c>
      <c r="O1105" t="str">
        <f t="shared" si="190"/>
        <v xml:space="preserve">[1104, 1104, </v>
      </c>
      <c r="P1105" s="1" t="str">
        <f t="shared" si="191"/>
        <v>66000134,</v>
      </c>
      <c r="Q1105" s="1" t="str">
        <f t="shared" si="192"/>
        <v>66000134,</v>
      </c>
      <c r="R1105" t="s">
        <v>5108</v>
      </c>
      <c r="S1105" t="str">
        <f t="shared" si="193"/>
        <v>Boston Naval Shipyard</v>
      </c>
      <c r="T1105" t="s">
        <v>5112</v>
      </c>
      <c r="U1105" s="1" t="s">
        <v>5112</v>
      </c>
      <c r="V1105" t="str">
        <f t="shared" si="194"/>
        <v>E of Chelsea St., Charlestown, Boston, MASSACHUSETTS</v>
      </c>
      <c r="W1105" s="4" t="s">
        <v>5112</v>
      </c>
      <c r="X1105">
        <f t="shared" si="195"/>
        <v>42.376230999999997</v>
      </c>
      <c r="Y1105" t="s">
        <v>5112</v>
      </c>
      <c r="Z1105">
        <f t="shared" si="196"/>
        <v>-71.055205000000001</v>
      </c>
      <c r="AA1105" t="s">
        <v>11758</v>
      </c>
      <c r="AB1105" s="5" t="str">
        <f t="shared" si="197"/>
        <v xml:space="preserve">[1104, 1104, 66000134,66000134,"Boston Naval Shipyard", "", "E of Chelsea St., Charlestown, Boston, MASSACHUSETTS", "42.376231", "-71.055205" ,[null, "", "", null, false], null], </v>
      </c>
    </row>
    <row r="1106" spans="1:28">
      <c r="A1106">
        <f t="shared" si="189"/>
        <v>1105</v>
      </c>
      <c r="B1106" s="1">
        <v>87000761</v>
      </c>
      <c r="C1106" t="s">
        <v>8736</v>
      </c>
      <c r="D1106" t="s">
        <v>11473</v>
      </c>
      <c r="E1106" s="3" t="s">
        <v>7997</v>
      </c>
      <c r="F1106" s="3" t="s">
        <v>9856</v>
      </c>
      <c r="G1106" t="s">
        <v>6108</v>
      </c>
      <c r="H1106">
        <v>19870227</v>
      </c>
      <c r="I1106" t="s">
        <v>2752</v>
      </c>
      <c r="J1106" s="2" t="str">
        <f t="shared" si="187"/>
        <v>Text</v>
      </c>
      <c r="K1106" t="s">
        <v>2753</v>
      </c>
      <c r="L1106" s="2" t="str">
        <f t="shared" si="188"/>
        <v>Photos</v>
      </c>
      <c r="M1106">
        <v>42.351433</v>
      </c>
      <c r="N1106">
        <v>-71.070458000000002</v>
      </c>
      <c r="O1106" t="str">
        <f t="shared" si="190"/>
        <v xml:space="preserve">[1105, 1105, </v>
      </c>
      <c r="P1106" s="1" t="str">
        <f t="shared" si="191"/>
        <v>87000761,</v>
      </c>
      <c r="Q1106" s="1" t="str">
        <f t="shared" si="192"/>
        <v>87000761,</v>
      </c>
      <c r="R1106" t="s">
        <v>5108</v>
      </c>
      <c r="S1106" t="str">
        <f t="shared" si="193"/>
        <v>Boston Public Garden</v>
      </c>
      <c r="T1106" t="s">
        <v>5112</v>
      </c>
      <c r="U1106" s="1" t="s">
        <v>5112</v>
      </c>
      <c r="V1106" t="str">
        <f t="shared" si="194"/>
        <v>Beacon, Charles, Boylston, and Arlington Sts., Boston, MASSACHUSETTS</v>
      </c>
      <c r="W1106" s="4" t="s">
        <v>5112</v>
      </c>
      <c r="X1106">
        <f t="shared" si="195"/>
        <v>42.351433</v>
      </c>
      <c r="Y1106" t="s">
        <v>5112</v>
      </c>
      <c r="Z1106">
        <f t="shared" si="196"/>
        <v>-71.070458000000002</v>
      </c>
      <c r="AA1106" t="s">
        <v>11758</v>
      </c>
      <c r="AB1106" s="5" t="str">
        <f t="shared" si="197"/>
        <v xml:space="preserve">[1105, 1105, 87000761,87000761,"Boston Public Garden", "", "Beacon, Charles, Boylston, and Arlington Sts., Boston, MASSACHUSETTS", "42.351433", "-71.070458" ,[null, "", "", null, false], null], </v>
      </c>
    </row>
    <row r="1107" spans="1:28">
      <c r="A1107">
        <f t="shared" si="189"/>
        <v>1106</v>
      </c>
      <c r="B1107" s="1">
        <v>73000317</v>
      </c>
      <c r="C1107" t="s">
        <v>8736</v>
      </c>
      <c r="D1107" t="s">
        <v>11473</v>
      </c>
      <c r="E1107" s="3" t="s">
        <v>7997</v>
      </c>
      <c r="F1107" s="3" t="s">
        <v>9857</v>
      </c>
      <c r="G1107" t="s">
        <v>6109</v>
      </c>
      <c r="H1107">
        <v>19730506</v>
      </c>
      <c r="I1107" t="s">
        <v>2446</v>
      </c>
      <c r="J1107" s="2" t="str">
        <f t="shared" si="187"/>
        <v>Text</v>
      </c>
      <c r="K1107" t="s">
        <v>2447</v>
      </c>
      <c r="L1107" s="2" t="str">
        <f t="shared" si="188"/>
        <v>Photos</v>
      </c>
      <c r="M1107">
        <v>42.347552</v>
      </c>
      <c r="N1107">
        <v>-71.078610999999995</v>
      </c>
      <c r="O1107" t="str">
        <f t="shared" si="190"/>
        <v xml:space="preserve">[1106, 1106, </v>
      </c>
      <c r="P1107" s="1" t="str">
        <f t="shared" si="191"/>
        <v>73000317,</v>
      </c>
      <c r="Q1107" s="1" t="str">
        <f t="shared" si="192"/>
        <v>73000317,</v>
      </c>
      <c r="R1107" t="s">
        <v>5108</v>
      </c>
      <c r="S1107" t="str">
        <f t="shared" si="193"/>
        <v>Boston Public Library</v>
      </c>
      <c r="T1107" t="s">
        <v>5112</v>
      </c>
      <c r="U1107" s="1" t="s">
        <v>5112</v>
      </c>
      <c r="V1107" t="str">
        <f t="shared" si="194"/>
        <v>Copley Sq., Boston, MASSACHUSETTS</v>
      </c>
      <c r="W1107" s="4" t="s">
        <v>5112</v>
      </c>
      <c r="X1107">
        <f t="shared" si="195"/>
        <v>42.347552</v>
      </c>
      <c r="Y1107" t="s">
        <v>5112</v>
      </c>
      <c r="Z1107">
        <f t="shared" si="196"/>
        <v>-71.078610999999995</v>
      </c>
      <c r="AA1107" t="s">
        <v>11758</v>
      </c>
      <c r="AB1107" s="5" t="str">
        <f t="shared" si="197"/>
        <v xml:space="preserve">[1106, 1106, 73000317,73000317,"Boston Public Library", "", "Copley Sq., Boston, MASSACHUSETTS", "42.347552", "-71.078611" ,[null, "", "", null, false], null], </v>
      </c>
    </row>
    <row r="1108" spans="1:28">
      <c r="A1108">
        <f t="shared" si="189"/>
        <v>1107</v>
      </c>
      <c r="B1108" s="1">
        <v>66000141</v>
      </c>
      <c r="C1108" t="s">
        <v>8736</v>
      </c>
      <c r="D1108" t="s">
        <v>11473</v>
      </c>
      <c r="E1108" s="3" t="s">
        <v>7997</v>
      </c>
      <c r="F1108" s="3" t="s">
        <v>9858</v>
      </c>
      <c r="G1108" t="s">
        <v>6110</v>
      </c>
      <c r="H1108">
        <v>19661015</v>
      </c>
      <c r="I1108" t="s">
        <v>4186</v>
      </c>
      <c r="J1108" s="2" t="str">
        <f t="shared" si="187"/>
        <v>Text</v>
      </c>
      <c r="K1108" t="s">
        <v>4187</v>
      </c>
      <c r="L1108" s="2" t="str">
        <f t="shared" si="188"/>
        <v>Photos</v>
      </c>
      <c r="M1108">
        <v>42.287674000000003</v>
      </c>
      <c r="N1108">
        <v>-71.179078000000004</v>
      </c>
      <c r="O1108" t="str">
        <f t="shared" si="190"/>
        <v xml:space="preserve">[1107, 1107, </v>
      </c>
      <c r="P1108" s="1" t="str">
        <f t="shared" si="191"/>
        <v>66000141,</v>
      </c>
      <c r="Q1108" s="1" t="str">
        <f t="shared" si="192"/>
        <v>66000141,</v>
      </c>
      <c r="R1108" t="s">
        <v>5108</v>
      </c>
      <c r="S1108" t="str">
        <f t="shared" si="193"/>
        <v>Brook Farm</v>
      </c>
      <c r="T1108" t="s">
        <v>5112</v>
      </c>
      <c r="U1108" s="1" t="s">
        <v>5112</v>
      </c>
      <c r="V1108" t="str">
        <f t="shared" si="194"/>
        <v>670 Baker St., Boston, MASSACHUSETTS</v>
      </c>
      <c r="W1108" s="4" t="s">
        <v>5112</v>
      </c>
      <c r="X1108">
        <f t="shared" si="195"/>
        <v>42.287674000000003</v>
      </c>
      <c r="Y1108" t="s">
        <v>5112</v>
      </c>
      <c r="Z1108">
        <f t="shared" si="196"/>
        <v>-71.179078000000004</v>
      </c>
      <c r="AA1108" t="s">
        <v>11758</v>
      </c>
      <c r="AB1108" s="5" t="str">
        <f t="shared" si="197"/>
        <v xml:space="preserve">[1107, 1107, 66000141,66000141,"Brook Farm", "", "670 Baker St., Boston, MASSACHUSETTS", "42.287674", "-71.179078" ,[null, "", "", null, false], null], </v>
      </c>
    </row>
    <row r="1109" spans="1:28">
      <c r="A1109">
        <f t="shared" si="189"/>
        <v>1108</v>
      </c>
      <c r="B1109" s="1">
        <v>66000138</v>
      </c>
      <c r="C1109" t="s">
        <v>8736</v>
      </c>
      <c r="D1109" t="s">
        <v>11473</v>
      </c>
      <c r="E1109" s="3" t="s">
        <v>7997</v>
      </c>
      <c r="F1109" s="3" t="s">
        <v>9859</v>
      </c>
      <c r="G1109" t="s">
        <v>6111</v>
      </c>
      <c r="H1109">
        <v>19661015</v>
      </c>
      <c r="I1109" t="s">
        <v>2828</v>
      </c>
      <c r="J1109" s="2" t="str">
        <f t="shared" si="187"/>
        <v>Text</v>
      </c>
      <c r="K1109" t="s">
        <v>2829</v>
      </c>
      <c r="L1109" s="2" t="str">
        <f t="shared" si="188"/>
        <v>Photos</v>
      </c>
      <c r="M1109">
        <v>42.374791999999999</v>
      </c>
      <c r="N1109">
        <v>-71.064633999999998</v>
      </c>
      <c r="O1109" t="str">
        <f t="shared" si="190"/>
        <v xml:space="preserve">[1108, 1108, </v>
      </c>
      <c r="P1109" s="1" t="str">
        <f t="shared" si="191"/>
        <v>66000138,</v>
      </c>
      <c r="Q1109" s="1" t="str">
        <f t="shared" si="192"/>
        <v>66000138,</v>
      </c>
      <c r="R1109" t="s">
        <v>5108</v>
      </c>
      <c r="S1109" t="str">
        <f t="shared" si="193"/>
        <v>Bunker Hill Monument</v>
      </c>
      <c r="T1109" t="s">
        <v>5112</v>
      </c>
      <c r="U1109" s="1" t="s">
        <v>5112</v>
      </c>
      <c r="V1109" t="str">
        <f t="shared" si="194"/>
        <v>Breed's Hill, Boston, MASSACHUSETTS</v>
      </c>
      <c r="W1109" s="4" t="s">
        <v>5112</v>
      </c>
      <c r="X1109">
        <f t="shared" si="195"/>
        <v>42.374791999999999</v>
      </c>
      <c r="Y1109" t="s">
        <v>5112</v>
      </c>
      <c r="Z1109">
        <f t="shared" si="196"/>
        <v>-71.064633999999998</v>
      </c>
      <c r="AA1109" t="s">
        <v>11758</v>
      </c>
      <c r="AB1109" s="5" t="str">
        <f t="shared" si="197"/>
        <v xml:space="preserve">[1108, 1108, 66000138,66000138,"Bunker Hill Monument", "", "Breed's Hill, Boston, MASSACHUSETTS", "42.374792", "-71.064634" ,[null, "", "", null, false], null], </v>
      </c>
    </row>
    <row r="1110" spans="1:28">
      <c r="A1110">
        <f t="shared" si="189"/>
        <v>1109</v>
      </c>
      <c r="B1110" s="1">
        <v>85000317</v>
      </c>
      <c r="C1110" t="s">
        <v>8736</v>
      </c>
      <c r="D1110" t="s">
        <v>11473</v>
      </c>
      <c r="E1110" s="3" t="s">
        <v>7997</v>
      </c>
      <c r="F1110" s="3" t="s">
        <v>9860</v>
      </c>
      <c r="G1110" t="s">
        <v>6112</v>
      </c>
      <c r="H1110">
        <v>19850221</v>
      </c>
      <c r="I1110" t="s">
        <v>3856</v>
      </c>
      <c r="J1110" s="2" t="str">
        <f t="shared" si="187"/>
        <v>Text</v>
      </c>
      <c r="K1110" t="s">
        <v>3857</v>
      </c>
      <c r="L1110" s="2" t="str">
        <f t="shared" si="188"/>
        <v>Photos</v>
      </c>
      <c r="M1110">
        <v>42.319524000000001</v>
      </c>
      <c r="N1110">
        <v>-71.097928999999993</v>
      </c>
      <c r="O1110" t="str">
        <f t="shared" si="190"/>
        <v xml:space="preserve">[1109, 1109, </v>
      </c>
      <c r="P1110" s="1" t="str">
        <f t="shared" si="191"/>
        <v>85000317,</v>
      </c>
      <c r="Q1110" s="1" t="str">
        <f t="shared" si="192"/>
        <v>85000317,</v>
      </c>
      <c r="R1110" t="s">
        <v>5108</v>
      </c>
      <c r="S1110" t="str">
        <f t="shared" si="193"/>
        <v>Dimock Community Health Center Complex</v>
      </c>
      <c r="T1110" t="s">
        <v>5112</v>
      </c>
      <c r="U1110" s="1" t="s">
        <v>5112</v>
      </c>
      <c r="V1110" t="str">
        <f t="shared" si="194"/>
        <v>41 and 55 Dimock St., Boston, MASSACHUSETTS</v>
      </c>
      <c r="W1110" s="4" t="s">
        <v>5112</v>
      </c>
      <c r="X1110">
        <f t="shared" si="195"/>
        <v>42.319524000000001</v>
      </c>
      <c r="Y1110" t="s">
        <v>5112</v>
      </c>
      <c r="Z1110">
        <f t="shared" si="196"/>
        <v>-71.097928999999993</v>
      </c>
      <c r="AA1110" t="s">
        <v>11758</v>
      </c>
      <c r="AB1110" s="5" t="str">
        <f t="shared" si="197"/>
        <v xml:space="preserve">[1109, 1109, 85000317,85000317,"Dimock Community Health Center Complex", "", "41 and 55 Dimock St., Boston, MASSACHUSETTS", "42.319524", "-71.097929" ,[null, "", "", null, false], null], </v>
      </c>
    </row>
    <row r="1111" spans="1:28">
      <c r="A1111">
        <f t="shared" si="189"/>
        <v>1110</v>
      </c>
      <c r="B1111" s="1">
        <v>66000366</v>
      </c>
      <c r="C1111" t="s">
        <v>8736</v>
      </c>
      <c r="D1111" t="s">
        <v>11473</v>
      </c>
      <c r="E1111" s="3" t="s">
        <v>7997</v>
      </c>
      <c r="F1111" s="3" t="s">
        <v>9861</v>
      </c>
      <c r="G1111" t="s">
        <v>6113</v>
      </c>
      <c r="H1111">
        <v>19661015</v>
      </c>
      <c r="I1111" t="s">
        <v>64</v>
      </c>
      <c r="J1111" s="2" t="str">
        <f t="shared" si="187"/>
        <v>Text</v>
      </c>
      <c r="K1111" t="s">
        <v>65</v>
      </c>
      <c r="L1111" s="2" t="str">
        <f t="shared" si="188"/>
        <v>Photos</v>
      </c>
      <c r="M1111">
        <v>42.362425999999999</v>
      </c>
      <c r="N1111">
        <v>-71.069778999999997</v>
      </c>
      <c r="O1111" t="str">
        <f t="shared" si="190"/>
        <v xml:space="preserve">[1110, 1110, </v>
      </c>
      <c r="P1111" s="1" t="str">
        <f t="shared" si="191"/>
        <v>66000366,</v>
      </c>
      <c r="Q1111" s="1" t="str">
        <f t="shared" si="192"/>
        <v>66000366,</v>
      </c>
      <c r="R1111" t="s">
        <v>5108</v>
      </c>
      <c r="S1111" t="str">
        <f t="shared" si="193"/>
        <v>Ether Dome, Massachusetts General Hospital</v>
      </c>
      <c r="T1111" t="s">
        <v>5112</v>
      </c>
      <c r="U1111" s="1" t="s">
        <v>5112</v>
      </c>
      <c r="V1111" t="str">
        <f t="shared" si="194"/>
        <v>Fruit St., Boston, MASSACHUSETTS</v>
      </c>
      <c r="W1111" s="4" t="s">
        <v>5112</v>
      </c>
      <c r="X1111">
        <f t="shared" si="195"/>
        <v>42.362425999999999</v>
      </c>
      <c r="Y1111" t="s">
        <v>5112</v>
      </c>
      <c r="Z1111">
        <f t="shared" si="196"/>
        <v>-71.069778999999997</v>
      </c>
      <c r="AA1111" t="s">
        <v>11758</v>
      </c>
      <c r="AB1111" s="5" t="str">
        <f t="shared" si="197"/>
        <v xml:space="preserve">[1110, 1110, 66000366,66000366,"Ether Dome, Massachusetts General Hospital", "", "Fruit St., Boston, MASSACHUSETTS", "42.362426", "-71.069779" ,[null, "", "", null, false], null], </v>
      </c>
    </row>
    <row r="1112" spans="1:28">
      <c r="A1112">
        <f t="shared" si="189"/>
        <v>1111</v>
      </c>
      <c r="B1112" s="1">
        <v>66000368</v>
      </c>
      <c r="C1112" t="s">
        <v>8736</v>
      </c>
      <c r="D1112" t="s">
        <v>11473</v>
      </c>
      <c r="E1112" s="3" t="s">
        <v>7997</v>
      </c>
      <c r="F1112" s="3" t="s">
        <v>9862</v>
      </c>
      <c r="G1112" t="s">
        <v>6114</v>
      </c>
      <c r="H1112">
        <v>19661015</v>
      </c>
      <c r="I1112" t="s">
        <v>2217</v>
      </c>
      <c r="J1112" s="2" t="str">
        <f t="shared" si="187"/>
        <v>Text</v>
      </c>
      <c r="K1112" t="s">
        <v>2218</v>
      </c>
      <c r="L1112" s="2" t="str">
        <f t="shared" si="188"/>
        <v>Photos</v>
      </c>
      <c r="M1112">
        <v>42.360508000000003</v>
      </c>
      <c r="N1112">
        <v>-71.056184000000002</v>
      </c>
      <c r="O1112" t="str">
        <f t="shared" si="190"/>
        <v xml:space="preserve">[1111, 1111, </v>
      </c>
      <c r="P1112" s="1" t="str">
        <f t="shared" si="191"/>
        <v>66000368,</v>
      </c>
      <c r="Q1112" s="1" t="str">
        <f t="shared" si="192"/>
        <v>66000368,</v>
      </c>
      <c r="R1112" t="s">
        <v>5108</v>
      </c>
      <c r="S1112" t="str">
        <f t="shared" si="193"/>
        <v>Faneuil Hall</v>
      </c>
      <c r="T1112" t="s">
        <v>5112</v>
      </c>
      <c r="U1112" s="1" t="s">
        <v>5112</v>
      </c>
      <c r="V1112" t="str">
        <f t="shared" si="194"/>
        <v>Dock Sq., Boston, MASSACHUSETTS</v>
      </c>
      <c r="W1112" s="4" t="s">
        <v>5112</v>
      </c>
      <c r="X1112">
        <f t="shared" si="195"/>
        <v>42.360508000000003</v>
      </c>
      <c r="Y1112" t="s">
        <v>5112</v>
      </c>
      <c r="Z1112">
        <f t="shared" si="196"/>
        <v>-71.056184000000002</v>
      </c>
      <c r="AA1112" t="s">
        <v>11758</v>
      </c>
      <c r="AB1112" s="5" t="str">
        <f t="shared" si="197"/>
        <v xml:space="preserve">[1111, 1111, 66000368,66000368,"Faneuil Hall", "", "Dock Sq., Boston, MASSACHUSETTS", "42.360508", "-71.056184" ,[null, "", "", null, false], null], </v>
      </c>
    </row>
    <row r="1113" spans="1:28">
      <c r="A1113">
        <f t="shared" si="189"/>
        <v>1112</v>
      </c>
      <c r="B1113" s="1">
        <v>78000473</v>
      </c>
      <c r="C1113" t="s">
        <v>8736</v>
      </c>
      <c r="D1113" t="s">
        <v>11473</v>
      </c>
      <c r="E1113" s="3" t="s">
        <v>7997</v>
      </c>
      <c r="F1113" s="3" t="s">
        <v>9863</v>
      </c>
      <c r="G1113" t="s">
        <v>6115</v>
      </c>
      <c r="H1113">
        <v>19780913</v>
      </c>
      <c r="I1113" t="s">
        <v>4465</v>
      </c>
      <c r="J1113" s="2" t="str">
        <f t="shared" si="187"/>
        <v>Text</v>
      </c>
      <c r="K1113" t="s">
        <v>4466</v>
      </c>
      <c r="L1113" s="2" t="str">
        <f t="shared" si="188"/>
        <v>Photos</v>
      </c>
      <c r="M1113">
        <v>42.347363000000001</v>
      </c>
      <c r="N1113">
        <v>-71.090453999999994</v>
      </c>
      <c r="O1113" t="str">
        <f t="shared" si="190"/>
        <v xml:space="preserve">[1112, 1112, </v>
      </c>
      <c r="P1113" s="1" t="str">
        <f t="shared" si="191"/>
        <v>78000473,</v>
      </c>
      <c r="Q1113" s="1" t="str">
        <f t="shared" si="192"/>
        <v>78000473,</v>
      </c>
      <c r="R1113" t="s">
        <v>5108</v>
      </c>
      <c r="S1113" t="str">
        <f t="shared" si="193"/>
        <v>Fenway Studios</v>
      </c>
      <c r="T1113" t="s">
        <v>5112</v>
      </c>
      <c r="U1113" s="1" t="s">
        <v>5112</v>
      </c>
      <c r="V1113" t="str">
        <f t="shared" si="194"/>
        <v>30 Ipswich St., Boston, MASSACHUSETTS</v>
      </c>
      <c r="W1113" s="4" t="s">
        <v>5112</v>
      </c>
      <c r="X1113">
        <f t="shared" si="195"/>
        <v>42.347363000000001</v>
      </c>
      <c r="Y1113" t="s">
        <v>5112</v>
      </c>
      <c r="Z1113">
        <f t="shared" si="196"/>
        <v>-71.090453999999994</v>
      </c>
      <c r="AA1113" t="s">
        <v>11758</v>
      </c>
      <c r="AB1113" s="5" t="str">
        <f t="shared" si="197"/>
        <v xml:space="preserve">[1112, 1112, 78000473,78000473,"Fenway Studios", "", "30 Ipswich St., Boston, MASSACHUSETTS", "42.347363", "-71.090454" ,[null, "", "", null, false], null], </v>
      </c>
    </row>
    <row r="1114" spans="1:28">
      <c r="A1114">
        <f t="shared" si="189"/>
        <v>1113</v>
      </c>
      <c r="B1114" s="1">
        <v>70000540</v>
      </c>
      <c r="C1114" t="s">
        <v>8736</v>
      </c>
      <c r="D1114" t="s">
        <v>11473</v>
      </c>
      <c r="E1114" s="3" t="s">
        <v>7997</v>
      </c>
      <c r="F1114" s="3" t="s">
        <v>9864</v>
      </c>
      <c r="G1114" t="s">
        <v>6116</v>
      </c>
      <c r="H1114">
        <v>19700829</v>
      </c>
      <c r="I1114" t="s">
        <v>3152</v>
      </c>
      <c r="J1114" s="2" t="str">
        <f t="shared" si="187"/>
        <v>Text</v>
      </c>
      <c r="K1114" t="s">
        <v>3153</v>
      </c>
      <c r="L1114" s="2" t="str">
        <f t="shared" si="188"/>
        <v>Photos</v>
      </c>
      <c r="M1114">
        <v>42.338715999999998</v>
      </c>
      <c r="N1114">
        <v>-70.975522999999995</v>
      </c>
      <c r="O1114" t="str">
        <f t="shared" si="190"/>
        <v xml:space="preserve">[1113, 1113, </v>
      </c>
      <c r="P1114" s="1" t="str">
        <f t="shared" si="191"/>
        <v>70000540,</v>
      </c>
      <c r="Q1114" s="1" t="str">
        <f t="shared" si="192"/>
        <v>70000540,</v>
      </c>
      <c r="R1114" t="s">
        <v>5108</v>
      </c>
      <c r="S1114" t="str">
        <f t="shared" si="193"/>
        <v>Fort Warren</v>
      </c>
      <c r="T1114" t="s">
        <v>5112</v>
      </c>
      <c r="U1114" s="1" t="s">
        <v>5112</v>
      </c>
      <c r="V1114" t="str">
        <f t="shared" si="194"/>
        <v>Georges Island, Boston Harbor, Boston, MASSACHUSETTS</v>
      </c>
      <c r="W1114" s="4" t="s">
        <v>5112</v>
      </c>
      <c r="X1114">
        <f t="shared" si="195"/>
        <v>42.338715999999998</v>
      </c>
      <c r="Y1114" t="s">
        <v>5112</v>
      </c>
      <c r="Z1114">
        <f t="shared" si="196"/>
        <v>-70.975522999999995</v>
      </c>
      <c r="AA1114" t="s">
        <v>11758</v>
      </c>
      <c r="AB1114" s="5" t="str">
        <f t="shared" si="197"/>
        <v xml:space="preserve">[1113, 1113, 70000540,70000540,"Fort Warren", "", "Georges Island, Boston Harbor, Boston, MASSACHUSETTS", "42.338716", "-70.975523" ,[null, "", "", null, false], null], </v>
      </c>
    </row>
    <row r="1115" spans="1:28">
      <c r="A1115">
        <f t="shared" si="189"/>
        <v>1114</v>
      </c>
      <c r="B1115" s="1">
        <v>66000653</v>
      </c>
      <c r="C1115" t="s">
        <v>8736</v>
      </c>
      <c r="D1115" t="s">
        <v>11473</v>
      </c>
      <c r="E1115" s="3" t="s">
        <v>7997</v>
      </c>
      <c r="F1115" s="3" t="s">
        <v>9865</v>
      </c>
      <c r="G1115" t="s">
        <v>6117</v>
      </c>
      <c r="H1115">
        <v>19661015</v>
      </c>
      <c r="I1115" t="s">
        <v>3150</v>
      </c>
      <c r="J1115" s="2" t="str">
        <f t="shared" si="187"/>
        <v>Text</v>
      </c>
      <c r="K1115" t="s">
        <v>3151</v>
      </c>
      <c r="L1115" s="2" t="str">
        <f t="shared" si="188"/>
        <v>Photos</v>
      </c>
      <c r="M1115">
        <v>42.325985000000003</v>
      </c>
      <c r="N1115">
        <v>-71.093643999999998</v>
      </c>
      <c r="O1115" t="str">
        <f t="shared" si="190"/>
        <v xml:space="preserve">[1114, 1114, </v>
      </c>
      <c r="P1115" s="1" t="str">
        <f t="shared" si="191"/>
        <v>66000653,</v>
      </c>
      <c r="Q1115" s="1" t="str">
        <f t="shared" si="192"/>
        <v>66000653,</v>
      </c>
      <c r="R1115" t="s">
        <v>5108</v>
      </c>
      <c r="S1115" t="str">
        <f t="shared" si="193"/>
        <v>Garrison, William Lloyd, House</v>
      </c>
      <c r="T1115" t="s">
        <v>5112</v>
      </c>
      <c r="U1115" s="1" t="s">
        <v>5112</v>
      </c>
      <c r="V1115" t="str">
        <f t="shared" si="194"/>
        <v>125 Highland St., Boston, MASSACHUSETTS</v>
      </c>
      <c r="W1115" s="4" t="s">
        <v>5112</v>
      </c>
      <c r="X1115">
        <f t="shared" si="195"/>
        <v>42.325985000000003</v>
      </c>
      <c r="Y1115" t="s">
        <v>5112</v>
      </c>
      <c r="Z1115">
        <f t="shared" si="196"/>
        <v>-71.093643999999998</v>
      </c>
      <c r="AA1115" t="s">
        <v>11758</v>
      </c>
      <c r="AB1115" s="5" t="str">
        <f t="shared" si="197"/>
        <v xml:space="preserve">[1114, 1114, 66000653,66000653,"Garrison, William Lloyd, House", "", "125 Highland St., Boston, MASSACHUSETTS", "42.325985", "-71.093644" ,[null, "", "", null, false], null], </v>
      </c>
    </row>
    <row r="1116" spans="1:28">
      <c r="A1116">
        <f t="shared" si="189"/>
        <v>1115</v>
      </c>
      <c r="B1116" s="1">
        <v>1001048</v>
      </c>
      <c r="C1116" t="s">
        <v>8736</v>
      </c>
      <c r="D1116" t="s">
        <v>11473</v>
      </c>
      <c r="E1116" s="3" t="s">
        <v>7997</v>
      </c>
      <c r="F1116" s="3" t="s">
        <v>9866</v>
      </c>
      <c r="G1116" t="s">
        <v>6118</v>
      </c>
      <c r="H1116">
        <v>20010807</v>
      </c>
      <c r="I1116" t="s">
        <v>4573</v>
      </c>
      <c r="J1116" s="2" t="str">
        <f t="shared" si="187"/>
        <v>Text</v>
      </c>
      <c r="K1116" t="s">
        <v>4574</v>
      </c>
      <c r="L1116" s="2" t="str">
        <f t="shared" si="188"/>
        <v>Photos</v>
      </c>
      <c r="M1116">
        <v>42.354745999999999</v>
      </c>
      <c r="N1116">
        <v>-71.074076000000005</v>
      </c>
      <c r="O1116" t="str">
        <f t="shared" si="190"/>
        <v xml:space="preserve">[1115, 1115, </v>
      </c>
      <c r="P1116" s="1" t="str">
        <f t="shared" si="191"/>
        <v>1001048,</v>
      </c>
      <c r="Q1116" s="1" t="str">
        <f t="shared" si="192"/>
        <v>1001048,</v>
      </c>
      <c r="R1116" t="s">
        <v>5108</v>
      </c>
      <c r="S1116" t="str">
        <f t="shared" si="193"/>
        <v>Gibson House</v>
      </c>
      <c r="T1116" t="s">
        <v>5112</v>
      </c>
      <c r="U1116" s="1" t="s">
        <v>5112</v>
      </c>
      <c r="V1116" t="str">
        <f t="shared" si="194"/>
        <v>137 Beacon St., Boston, MASSACHUSETTS</v>
      </c>
      <c r="W1116" s="4" t="s">
        <v>5112</v>
      </c>
      <c r="X1116">
        <f t="shared" si="195"/>
        <v>42.354745999999999</v>
      </c>
      <c r="Y1116" t="s">
        <v>5112</v>
      </c>
      <c r="Z1116">
        <f t="shared" si="196"/>
        <v>-71.074076000000005</v>
      </c>
      <c r="AA1116" t="s">
        <v>11758</v>
      </c>
      <c r="AB1116" s="5" t="str">
        <f t="shared" si="197"/>
        <v xml:space="preserve">[1115, 1115, 1001048,1001048,"Gibson House", "", "137 Beacon St., Boston, MASSACHUSETTS", "42.354746", "-71.074076" ,[null, "", "", null, false], null], </v>
      </c>
    </row>
    <row r="1117" spans="1:28">
      <c r="A1117">
        <f t="shared" si="189"/>
        <v>1116</v>
      </c>
      <c r="B1117" s="1">
        <v>66000764</v>
      </c>
      <c r="C1117" t="s">
        <v>8736</v>
      </c>
      <c r="D1117" t="s">
        <v>11473</v>
      </c>
      <c r="E1117" s="3" t="s">
        <v>7997</v>
      </c>
      <c r="F1117" s="3" t="s">
        <v>9867</v>
      </c>
      <c r="G1117" t="s">
        <v>6119</v>
      </c>
      <c r="H1117">
        <v>19661015</v>
      </c>
      <c r="I1117" t="s">
        <v>116</v>
      </c>
      <c r="J1117" s="2" t="str">
        <f t="shared" si="187"/>
        <v>Text</v>
      </c>
      <c r="K1117" t="s">
        <v>117</v>
      </c>
      <c r="L1117" s="2" t="str">
        <f t="shared" si="188"/>
        <v>Photos</v>
      </c>
      <c r="M1117">
        <v>42.357771</v>
      </c>
      <c r="N1117">
        <v>-71.062511000000001</v>
      </c>
      <c r="O1117" t="str">
        <f t="shared" si="190"/>
        <v xml:space="preserve">[1116, 1116, </v>
      </c>
      <c r="P1117" s="1" t="str">
        <f t="shared" si="191"/>
        <v>66000764,</v>
      </c>
      <c r="Q1117" s="1" t="str">
        <f t="shared" si="192"/>
        <v>66000764,</v>
      </c>
      <c r="R1117" t="s">
        <v>5108</v>
      </c>
      <c r="S1117" t="str">
        <f t="shared" si="193"/>
        <v>Harding, Chester, House</v>
      </c>
      <c r="T1117" t="s">
        <v>5112</v>
      </c>
      <c r="U1117" s="1" t="s">
        <v>5112</v>
      </c>
      <c r="V1117" t="str">
        <f t="shared" si="194"/>
        <v>16 Beacon St., Boston, MASSACHUSETTS</v>
      </c>
      <c r="W1117" s="4" t="s">
        <v>5112</v>
      </c>
      <c r="X1117">
        <f t="shared" si="195"/>
        <v>42.357771</v>
      </c>
      <c r="Y1117" t="s">
        <v>5112</v>
      </c>
      <c r="Z1117">
        <f t="shared" si="196"/>
        <v>-71.062511000000001</v>
      </c>
      <c r="AA1117" t="s">
        <v>11758</v>
      </c>
      <c r="AB1117" s="5" t="str">
        <f t="shared" si="197"/>
        <v xml:space="preserve">[1116, 1116, 66000764,66000764,"Harding, Chester, House", "", "16 Beacon St., Boston, MASSACHUSETTS", "42.357771", "-71.062511" ,[null, "", "", null, false], null], </v>
      </c>
    </row>
    <row r="1118" spans="1:28">
      <c r="A1118">
        <f t="shared" si="189"/>
        <v>1117</v>
      </c>
      <c r="B1118" s="1">
        <v>87000757</v>
      </c>
      <c r="C1118" t="s">
        <v>8736</v>
      </c>
      <c r="D1118" t="s">
        <v>11473</v>
      </c>
      <c r="E1118" s="3" t="s">
        <v>7997</v>
      </c>
      <c r="F1118" s="3" t="s">
        <v>9868</v>
      </c>
      <c r="G1118" t="s">
        <v>6120</v>
      </c>
      <c r="H1118">
        <v>19870227</v>
      </c>
      <c r="I1118" t="s">
        <v>2738</v>
      </c>
      <c r="J1118" s="2" t="str">
        <f t="shared" si="187"/>
        <v>Text</v>
      </c>
      <c r="K1118" t="s">
        <v>2739</v>
      </c>
      <c r="L1118" s="2" t="str">
        <f t="shared" si="188"/>
        <v>Photos</v>
      </c>
      <c r="M1118">
        <v>42.365952</v>
      </c>
      <c r="N1118">
        <v>-71.123288000000002</v>
      </c>
      <c r="O1118" t="str">
        <f t="shared" si="190"/>
        <v xml:space="preserve">[1117, 1117, </v>
      </c>
      <c r="P1118" s="1" t="str">
        <f t="shared" si="191"/>
        <v>87000757,</v>
      </c>
      <c r="Q1118" s="1" t="str">
        <f t="shared" si="192"/>
        <v>87000757,</v>
      </c>
      <c r="R1118" t="s">
        <v>5108</v>
      </c>
      <c r="S1118" t="str">
        <f t="shared" si="193"/>
        <v>Harvard Stadium</v>
      </c>
      <c r="T1118" t="s">
        <v>5112</v>
      </c>
      <c r="U1118" s="1" t="s">
        <v>5112</v>
      </c>
      <c r="V1118" t="str">
        <f t="shared" si="194"/>
        <v>60 N. Harvard St., Boston, MASSACHUSETTS</v>
      </c>
      <c r="W1118" s="4" t="s">
        <v>5112</v>
      </c>
      <c r="X1118">
        <f t="shared" si="195"/>
        <v>42.365952</v>
      </c>
      <c r="Y1118" t="s">
        <v>5112</v>
      </c>
      <c r="Z1118">
        <f t="shared" si="196"/>
        <v>-71.123288000000002</v>
      </c>
      <c r="AA1118" t="s">
        <v>11758</v>
      </c>
      <c r="AB1118" s="5" t="str">
        <f t="shared" si="197"/>
        <v xml:space="preserve">[1117, 1117, 87000757,87000757,"Harvard Stadium", "", "60 N. Harvard St., Boston, MASSACHUSETTS", "42.365952", "-71.123288" ,[null, "", "", null, false], null], </v>
      </c>
    </row>
    <row r="1119" spans="1:28">
      <c r="A1119">
        <f t="shared" si="189"/>
        <v>1118</v>
      </c>
      <c r="B1119" s="1">
        <v>66000765</v>
      </c>
      <c r="C1119" t="s">
        <v>8736</v>
      </c>
      <c r="D1119" t="s">
        <v>11473</v>
      </c>
      <c r="E1119" s="3" t="s">
        <v>7997</v>
      </c>
      <c r="F1119" s="3" t="s">
        <v>9869</v>
      </c>
      <c r="G1119" t="s">
        <v>6121</v>
      </c>
      <c r="H1119">
        <v>19661015</v>
      </c>
      <c r="I1119" t="s">
        <v>4166</v>
      </c>
      <c r="J1119" s="2" t="str">
        <f t="shared" si="187"/>
        <v>Text</v>
      </c>
      <c r="K1119" t="s">
        <v>4167</v>
      </c>
      <c r="L1119" s="2" t="str">
        <f t="shared" si="188"/>
        <v>Photos</v>
      </c>
      <c r="M1119">
        <v>42.356717000000003</v>
      </c>
      <c r="N1119">
        <v>-71.068233000000006</v>
      </c>
      <c r="O1119" t="str">
        <f t="shared" si="190"/>
        <v xml:space="preserve">[1118, 1118, </v>
      </c>
      <c r="P1119" s="1" t="str">
        <f t="shared" si="191"/>
        <v>66000765,</v>
      </c>
      <c r="Q1119" s="1" t="str">
        <f t="shared" si="192"/>
        <v>66000765,</v>
      </c>
      <c r="R1119" t="s">
        <v>5108</v>
      </c>
      <c r="S1119" t="str">
        <f t="shared" si="193"/>
        <v>Headquarters House</v>
      </c>
      <c r="T1119" t="s">
        <v>5112</v>
      </c>
      <c r="U1119" s="1" t="s">
        <v>5112</v>
      </c>
      <c r="V1119" t="str">
        <f t="shared" si="194"/>
        <v>55 Beacon St., Boston, MASSACHUSETTS</v>
      </c>
      <c r="W1119" s="4" t="s">
        <v>5112</v>
      </c>
      <c r="X1119">
        <f t="shared" si="195"/>
        <v>42.356717000000003</v>
      </c>
      <c r="Y1119" t="s">
        <v>5112</v>
      </c>
      <c r="Z1119">
        <f t="shared" si="196"/>
        <v>-71.068233000000006</v>
      </c>
      <c r="AA1119" t="s">
        <v>11758</v>
      </c>
      <c r="AB1119" s="5" t="str">
        <f t="shared" si="197"/>
        <v xml:space="preserve">[1118, 1118, 66000765,66000765,"Headquarters House", "", "55 Beacon St., Boston, MASSACHUSETTS", "42.356717", "-71.068233" ,[null, "", "", null, false], null], </v>
      </c>
    </row>
    <row r="1120" spans="1:28">
      <c r="A1120">
        <f t="shared" si="189"/>
        <v>1119</v>
      </c>
      <c r="B1120" s="1">
        <v>74002044</v>
      </c>
      <c r="C1120" t="s">
        <v>8736</v>
      </c>
      <c r="D1120" t="s">
        <v>11473</v>
      </c>
      <c r="E1120" s="3" t="s">
        <v>7997</v>
      </c>
      <c r="F1120" s="3" t="s">
        <v>9870</v>
      </c>
      <c r="G1120" t="s">
        <v>6122</v>
      </c>
      <c r="H1120">
        <v>19740913</v>
      </c>
      <c r="I1120" t="s">
        <v>120</v>
      </c>
      <c r="J1120" s="2" t="str">
        <f t="shared" si="187"/>
        <v>Text</v>
      </c>
      <c r="K1120" t="s">
        <v>121</v>
      </c>
      <c r="L1120" s="2" t="str">
        <f t="shared" si="188"/>
        <v>Photos</v>
      </c>
      <c r="M1120">
        <v>42.357889</v>
      </c>
      <c r="N1120">
        <v>-71.066829999999996</v>
      </c>
      <c r="O1120" t="str">
        <f t="shared" si="190"/>
        <v xml:space="preserve">[1119, 1119, </v>
      </c>
      <c r="P1120" s="1" t="str">
        <f t="shared" si="191"/>
        <v>74002044,</v>
      </c>
      <c r="Q1120" s="1" t="str">
        <f t="shared" si="192"/>
        <v>74002044,</v>
      </c>
      <c r="R1120" t="s">
        <v>5108</v>
      </c>
      <c r="S1120" t="str">
        <f t="shared" si="193"/>
        <v>Howe, Samuel Gridley and Julia Ward, House</v>
      </c>
      <c r="T1120" t="s">
        <v>5112</v>
      </c>
      <c r="U1120" s="1" t="s">
        <v>5112</v>
      </c>
      <c r="V1120" t="str">
        <f t="shared" si="194"/>
        <v>13 Chestnut St., Boston, MASSACHUSETTS</v>
      </c>
      <c r="W1120" s="4" t="s">
        <v>5112</v>
      </c>
      <c r="X1120">
        <f t="shared" si="195"/>
        <v>42.357889</v>
      </c>
      <c r="Y1120" t="s">
        <v>5112</v>
      </c>
      <c r="Z1120">
        <f t="shared" si="196"/>
        <v>-71.066829999999996</v>
      </c>
      <c r="AA1120" t="s">
        <v>11758</v>
      </c>
      <c r="AB1120" s="5" t="str">
        <f t="shared" si="197"/>
        <v xml:space="preserve">[1119, 1119, 74002044,74002044,"Howe, Samuel Gridley and Julia Ward, House", "", "13 Chestnut St., Boston, MASSACHUSETTS", "42.357889", "-71.06683" ,[null, "", "", null, false], null], </v>
      </c>
    </row>
    <row r="1121" spans="1:28">
      <c r="A1121">
        <f t="shared" si="189"/>
        <v>1120</v>
      </c>
      <c r="B1121" s="1">
        <v>74002045</v>
      </c>
      <c r="C1121" t="s">
        <v>8736</v>
      </c>
      <c r="D1121" t="s">
        <v>11473</v>
      </c>
      <c r="E1121" s="3" t="s">
        <v>7997</v>
      </c>
      <c r="F1121" s="3" t="s">
        <v>9871</v>
      </c>
      <c r="G1121" t="s">
        <v>6123</v>
      </c>
      <c r="H1121">
        <v>19740502</v>
      </c>
      <c r="I1121" t="s">
        <v>122</v>
      </c>
      <c r="J1121" s="2" t="str">
        <f t="shared" si="187"/>
        <v>Text</v>
      </c>
      <c r="K1121" t="s">
        <v>123</v>
      </c>
      <c r="L1121" s="2" t="str">
        <f t="shared" si="188"/>
        <v>Photos</v>
      </c>
      <c r="M1121">
        <v>42.358013999999997</v>
      </c>
      <c r="N1121">
        <v>-71.060457999999997</v>
      </c>
      <c r="O1121" t="str">
        <f t="shared" si="190"/>
        <v xml:space="preserve">[1120, 1120, </v>
      </c>
      <c r="P1121" s="1" t="str">
        <f t="shared" si="191"/>
        <v>74002045,</v>
      </c>
      <c r="Q1121" s="1" t="str">
        <f t="shared" si="192"/>
        <v>74002045,</v>
      </c>
      <c r="R1121" t="s">
        <v>5108</v>
      </c>
      <c r="S1121" t="str">
        <f t="shared" si="193"/>
        <v>King's Chapel</v>
      </c>
      <c r="T1121" t="s">
        <v>5112</v>
      </c>
      <c r="U1121" s="1" t="s">
        <v>5112</v>
      </c>
      <c r="V1121" t="str">
        <f t="shared" si="194"/>
        <v>Tremont and School Sts., Boston, MASSACHUSETTS</v>
      </c>
      <c r="W1121" s="4" t="s">
        <v>5112</v>
      </c>
      <c r="X1121">
        <f t="shared" si="195"/>
        <v>42.358013999999997</v>
      </c>
      <c r="Y1121" t="s">
        <v>5112</v>
      </c>
      <c r="Z1121">
        <f t="shared" si="196"/>
        <v>-71.060457999999997</v>
      </c>
      <c r="AA1121" t="s">
        <v>11758</v>
      </c>
      <c r="AB1121" s="5" t="str">
        <f t="shared" si="197"/>
        <v xml:space="preserve">[1120, 1120, 74002045,74002045,"King's Chapel", "", "Tremont and School Sts., Boston, MASSACHUSETTS", "42.358014", "-71.060458" ,[null, "", "", null, false], null], </v>
      </c>
    </row>
    <row r="1122" spans="1:28">
      <c r="A1122">
        <f t="shared" si="189"/>
        <v>1121</v>
      </c>
      <c r="B1122" s="1">
        <v>66000768</v>
      </c>
      <c r="C1122" t="s">
        <v>8736</v>
      </c>
      <c r="D1122" t="s">
        <v>11473</v>
      </c>
      <c r="E1122" s="3" t="s">
        <v>7997</v>
      </c>
      <c r="F1122" s="3" t="s">
        <v>9872</v>
      </c>
      <c r="G1122" t="s">
        <v>6124</v>
      </c>
      <c r="H1122">
        <v>19661113</v>
      </c>
      <c r="I1122" t="s">
        <v>204</v>
      </c>
      <c r="J1122" s="2" t="str">
        <f t="shared" si="187"/>
        <v>Text</v>
      </c>
      <c r="K1122" t="s">
        <v>205</v>
      </c>
      <c r="L1122" s="2" t="str">
        <f t="shared" si="188"/>
        <v>Photos</v>
      </c>
      <c r="M1122">
        <v>42.339005999999998</v>
      </c>
      <c r="N1122">
        <v>-71.091358999999997</v>
      </c>
      <c r="O1122" t="str">
        <f t="shared" si="190"/>
        <v xml:space="preserve">[1121, 1121, </v>
      </c>
      <c r="P1122" s="1" t="str">
        <f t="shared" si="191"/>
        <v>66000768,</v>
      </c>
      <c r="Q1122" s="1" t="str">
        <f t="shared" si="192"/>
        <v>66000768,</v>
      </c>
      <c r="R1122" t="s">
        <v>5108</v>
      </c>
      <c r="S1122" t="str">
        <f t="shared" si="193"/>
        <v>Long Wharf and Customhouse Block</v>
      </c>
      <c r="T1122" t="s">
        <v>5112</v>
      </c>
      <c r="U1122" s="1" t="s">
        <v>5112</v>
      </c>
      <c r="V1122" t="str">
        <f t="shared" si="194"/>
        <v>Foot of State St., Boston, MASSACHUSETTS</v>
      </c>
      <c r="W1122" s="4" t="s">
        <v>5112</v>
      </c>
      <c r="X1122">
        <f t="shared" si="195"/>
        <v>42.339005999999998</v>
      </c>
      <c r="Y1122" t="s">
        <v>5112</v>
      </c>
      <c r="Z1122">
        <f t="shared" si="196"/>
        <v>-71.091358999999997</v>
      </c>
      <c r="AA1122" t="s">
        <v>11758</v>
      </c>
      <c r="AB1122" s="5" t="str">
        <f t="shared" si="197"/>
        <v xml:space="preserve">[1121, 1121, 66000768,66000768,"Long Wharf and Customhouse Block", "", "Foot of State St., Boston, MASSACHUSETTS", "42.339006", "-71.091359" ,[null, "", "", null, false], null], </v>
      </c>
    </row>
    <row r="1123" spans="1:28">
      <c r="A1123">
        <f t="shared" si="189"/>
        <v>1122</v>
      </c>
      <c r="B1123" s="1">
        <v>83004099</v>
      </c>
      <c r="C1123" t="s">
        <v>8736</v>
      </c>
      <c r="D1123" t="s">
        <v>11473</v>
      </c>
      <c r="E1123" s="3" t="s">
        <v>7997</v>
      </c>
      <c r="F1123" s="3" t="s">
        <v>9873</v>
      </c>
      <c r="G1123" t="s">
        <v>6125</v>
      </c>
      <c r="H1123">
        <v>19831006</v>
      </c>
      <c r="I1123" t="s">
        <v>3426</v>
      </c>
      <c r="J1123" s="2" t="str">
        <f t="shared" si="187"/>
        <v>Text</v>
      </c>
      <c r="K1123" t="s">
        <v>3427</v>
      </c>
      <c r="L1123" s="2" t="str">
        <f t="shared" si="188"/>
        <v>Photos</v>
      </c>
      <c r="M1123">
        <v>42.360083000000003</v>
      </c>
      <c r="N1123">
        <v>-71.058880000000002</v>
      </c>
      <c r="O1123" t="str">
        <f t="shared" si="190"/>
        <v xml:space="preserve">[1122, 1122, </v>
      </c>
      <c r="P1123" s="1" t="str">
        <f t="shared" si="191"/>
        <v>83004099,</v>
      </c>
      <c r="Q1123" s="1" t="str">
        <f t="shared" si="192"/>
        <v>83004099,</v>
      </c>
      <c r="R1123" t="s">
        <v>5108</v>
      </c>
      <c r="S1123" t="str">
        <f t="shared" si="193"/>
        <v>LUNA (tugboat)</v>
      </c>
      <c r="T1123" t="s">
        <v>5112</v>
      </c>
      <c r="U1123" s="1" t="s">
        <v>5112</v>
      </c>
      <c r="V1123" t="str">
        <f t="shared" si="194"/>
        <v>NDC Pier, Charles River, Boston, MASSACHUSETTS</v>
      </c>
      <c r="W1123" s="4" t="s">
        <v>5112</v>
      </c>
      <c r="X1123">
        <f t="shared" si="195"/>
        <v>42.360083000000003</v>
      </c>
      <c r="Y1123" t="s">
        <v>5112</v>
      </c>
      <c r="Z1123">
        <f t="shared" si="196"/>
        <v>-71.058880000000002</v>
      </c>
      <c r="AA1123" t="s">
        <v>11758</v>
      </c>
      <c r="AB1123" s="5" t="str">
        <f t="shared" si="197"/>
        <v xml:space="preserve">[1122, 1122, 83004099,83004099,"LUNA (tugboat)", "", "NDC Pier, Charles River, Boston, MASSACHUSETTS", "42.360083", "-71.05888" ,[null, "", "", null, false], null], </v>
      </c>
    </row>
    <row r="1124" spans="1:28">
      <c r="A1124">
        <f t="shared" si="189"/>
        <v>1123</v>
      </c>
      <c r="B1124" s="1">
        <v>70000682</v>
      </c>
      <c r="C1124" t="s">
        <v>8736</v>
      </c>
      <c r="D1124" t="s">
        <v>11473</v>
      </c>
      <c r="E1124" s="3" t="s">
        <v>7997</v>
      </c>
      <c r="F1124" s="3" t="s">
        <v>9874</v>
      </c>
      <c r="G1124" t="s">
        <v>6126</v>
      </c>
      <c r="H1124">
        <v>19701230</v>
      </c>
      <c r="I1124" t="s">
        <v>130</v>
      </c>
      <c r="J1124" s="2" t="str">
        <f t="shared" si="187"/>
        <v>Text</v>
      </c>
      <c r="K1124" t="s">
        <v>131</v>
      </c>
      <c r="L1124" s="2" t="str">
        <f t="shared" si="188"/>
        <v>Photos</v>
      </c>
      <c r="M1124">
        <v>42.362425999999999</v>
      </c>
      <c r="N1124">
        <v>-71.069778999999997</v>
      </c>
      <c r="O1124" t="str">
        <f t="shared" si="190"/>
        <v xml:space="preserve">[1123, 1123, </v>
      </c>
      <c r="P1124" s="1" t="str">
        <f t="shared" si="191"/>
        <v>70000682,</v>
      </c>
      <c r="Q1124" s="1" t="str">
        <f t="shared" si="192"/>
        <v>70000682,</v>
      </c>
      <c r="R1124" t="s">
        <v>5108</v>
      </c>
      <c r="S1124" t="str">
        <f t="shared" si="193"/>
        <v>Massachusetts General Hospital</v>
      </c>
      <c r="T1124" t="s">
        <v>5112</v>
      </c>
      <c r="U1124" s="1" t="s">
        <v>5112</v>
      </c>
      <c r="V1124" t="str">
        <f t="shared" si="194"/>
        <v>Fruit Street, Boston, MASSACHUSETTS</v>
      </c>
      <c r="W1124" s="4" t="s">
        <v>5112</v>
      </c>
      <c r="X1124">
        <f t="shared" si="195"/>
        <v>42.362425999999999</v>
      </c>
      <c r="Y1124" t="s">
        <v>5112</v>
      </c>
      <c r="Z1124">
        <f t="shared" si="196"/>
        <v>-71.069778999999997</v>
      </c>
      <c r="AA1124" t="s">
        <v>11758</v>
      </c>
      <c r="AB1124" s="5" t="str">
        <f t="shared" si="197"/>
        <v xml:space="preserve">[1123, 1123, 70000682,70000682,"Massachusetts General Hospital", "", "Fruit Street, Boston, MASSACHUSETTS", "42.362426", "-71.069779" ,[null, "", "", null, false], null], </v>
      </c>
    </row>
    <row r="1125" spans="1:28">
      <c r="A1125">
        <f t="shared" si="189"/>
        <v>1124</v>
      </c>
      <c r="B1125" s="1">
        <v>66000770</v>
      </c>
      <c r="C1125" t="s">
        <v>8736</v>
      </c>
      <c r="D1125" t="s">
        <v>11473</v>
      </c>
      <c r="E1125" s="3" t="s">
        <v>7997</v>
      </c>
      <c r="F1125" s="3" t="s">
        <v>9875</v>
      </c>
      <c r="G1125" t="s">
        <v>6127</v>
      </c>
      <c r="H1125">
        <v>19661015</v>
      </c>
      <c r="I1125" t="s">
        <v>138</v>
      </c>
      <c r="J1125" s="2" t="str">
        <f t="shared" si="187"/>
        <v>Text</v>
      </c>
      <c r="K1125" t="s">
        <v>139</v>
      </c>
      <c r="L1125" s="2" t="str">
        <f t="shared" si="188"/>
        <v>Photos</v>
      </c>
      <c r="M1125">
        <v>42.346494</v>
      </c>
      <c r="N1125">
        <v>-71.089916000000002</v>
      </c>
      <c r="O1125" t="str">
        <f t="shared" si="190"/>
        <v xml:space="preserve">[1124, 1124, </v>
      </c>
      <c r="P1125" s="1" t="str">
        <f t="shared" si="191"/>
        <v>66000770,</v>
      </c>
      <c r="Q1125" s="1" t="str">
        <f t="shared" si="192"/>
        <v>66000770,</v>
      </c>
      <c r="R1125" t="s">
        <v>5108</v>
      </c>
      <c r="S1125" t="str">
        <f t="shared" si="193"/>
        <v>Massachusetts Historical Society Building</v>
      </c>
      <c r="T1125" t="s">
        <v>5112</v>
      </c>
      <c r="U1125" s="1" t="s">
        <v>5112</v>
      </c>
      <c r="V1125" t="str">
        <f t="shared" si="194"/>
        <v>1154 Boylston St., Boston, MASSACHUSETTS</v>
      </c>
      <c r="W1125" s="4" t="s">
        <v>5112</v>
      </c>
      <c r="X1125">
        <f t="shared" si="195"/>
        <v>42.346494</v>
      </c>
      <c r="Y1125" t="s">
        <v>5112</v>
      </c>
      <c r="Z1125">
        <f t="shared" si="196"/>
        <v>-71.089916000000002</v>
      </c>
      <c r="AA1125" t="s">
        <v>11758</v>
      </c>
      <c r="AB1125" s="5" t="str">
        <f t="shared" si="197"/>
        <v xml:space="preserve">[1124, 1124, 66000770,66000770,"Massachusetts Historical Society Building", "", "1154 Boylston St., Boston, MASSACHUSETTS", "42.346494", "-71.089916" ,[null, "", "", null, false], null], </v>
      </c>
    </row>
    <row r="1126" spans="1:28">
      <c r="A1126">
        <f t="shared" si="189"/>
        <v>1125</v>
      </c>
      <c r="B1126" s="1">
        <v>66000771</v>
      </c>
      <c r="C1126" t="s">
        <v>8736</v>
      </c>
      <c r="D1126" t="s">
        <v>11473</v>
      </c>
      <c r="E1126" s="3" t="s">
        <v>7997</v>
      </c>
      <c r="F1126" s="3" t="s">
        <v>9876</v>
      </c>
      <c r="G1126" t="s">
        <v>6128</v>
      </c>
      <c r="H1126">
        <v>19661015</v>
      </c>
      <c r="I1126" t="s">
        <v>140</v>
      </c>
      <c r="J1126" s="2" t="str">
        <f t="shared" si="187"/>
        <v>Text</v>
      </c>
      <c r="K1126" t="s">
        <v>141</v>
      </c>
      <c r="L1126" s="2" t="str">
        <f t="shared" si="188"/>
        <v>Photos</v>
      </c>
      <c r="M1126">
        <v>42.358800000000002</v>
      </c>
      <c r="N1126">
        <v>-71.070739000000003</v>
      </c>
      <c r="O1126" t="str">
        <f t="shared" si="190"/>
        <v xml:space="preserve">[1125, 1125, </v>
      </c>
      <c r="P1126" s="1" t="str">
        <f t="shared" si="191"/>
        <v>66000771,</v>
      </c>
      <c r="Q1126" s="1" t="str">
        <f t="shared" si="192"/>
        <v>66000771,</v>
      </c>
      <c r="R1126" t="s">
        <v>5108</v>
      </c>
      <c r="S1126" t="str">
        <f t="shared" si="193"/>
        <v>Massachusetts Statehouse</v>
      </c>
      <c r="T1126" t="s">
        <v>5112</v>
      </c>
      <c r="U1126" s="1" t="s">
        <v>5112</v>
      </c>
      <c r="V1126" t="str">
        <f t="shared" si="194"/>
        <v>Beacon Hill, Boston, MASSACHUSETTS</v>
      </c>
      <c r="W1126" s="4" t="s">
        <v>5112</v>
      </c>
      <c r="X1126">
        <f t="shared" si="195"/>
        <v>42.358800000000002</v>
      </c>
      <c r="Y1126" t="s">
        <v>5112</v>
      </c>
      <c r="Z1126">
        <f t="shared" si="196"/>
        <v>-71.070739000000003</v>
      </c>
      <c r="AA1126" t="s">
        <v>11758</v>
      </c>
      <c r="AB1126" s="5" t="str">
        <f t="shared" si="197"/>
        <v xml:space="preserve">[1125, 1125, 66000771,66000771,"Massachusetts Statehouse", "", "Beacon Hill, Boston, MASSACHUSETTS", "42.3588", "-71.070739" ,[null, "", "", null, false], null], </v>
      </c>
    </row>
    <row r="1127" spans="1:28">
      <c r="A1127">
        <f t="shared" si="189"/>
        <v>1126</v>
      </c>
      <c r="B1127" s="1">
        <v>76001979</v>
      </c>
      <c r="C1127" t="s">
        <v>8736</v>
      </c>
      <c r="D1127" t="s">
        <v>11473</v>
      </c>
      <c r="E1127" s="3" t="s">
        <v>7997</v>
      </c>
      <c r="F1127" s="3" t="s">
        <v>9877</v>
      </c>
      <c r="G1127" t="s">
        <v>6129</v>
      </c>
      <c r="H1127">
        <v>19760511</v>
      </c>
      <c r="I1127" t="s">
        <v>150</v>
      </c>
      <c r="J1127" s="2" t="str">
        <f t="shared" si="187"/>
        <v>Text</v>
      </c>
      <c r="K1127" t="s">
        <v>151</v>
      </c>
      <c r="L1127" s="2" t="str">
        <f t="shared" si="188"/>
        <v>Photos</v>
      </c>
      <c r="M1127">
        <v>42.360118999999997</v>
      </c>
      <c r="N1127">
        <v>-71.065376000000001</v>
      </c>
      <c r="O1127" t="str">
        <f t="shared" si="190"/>
        <v xml:space="preserve">[1126, 1126, </v>
      </c>
      <c r="P1127" s="1" t="str">
        <f t="shared" si="191"/>
        <v>76001979,</v>
      </c>
      <c r="Q1127" s="1" t="str">
        <f t="shared" si="192"/>
        <v>76001979,</v>
      </c>
      <c r="R1127" t="s">
        <v>5108</v>
      </c>
      <c r="S1127" t="str">
        <f t="shared" si="193"/>
        <v>Nell, William C., House</v>
      </c>
      <c r="T1127" t="s">
        <v>5112</v>
      </c>
      <c r="U1127" s="1" t="s">
        <v>5112</v>
      </c>
      <c r="V1127" t="str">
        <f t="shared" si="194"/>
        <v>3 Smith Ct., Boston, MASSACHUSETTS</v>
      </c>
      <c r="W1127" s="4" t="s">
        <v>5112</v>
      </c>
      <c r="X1127">
        <f t="shared" si="195"/>
        <v>42.360118999999997</v>
      </c>
      <c r="Y1127" t="s">
        <v>5112</v>
      </c>
      <c r="Z1127">
        <f t="shared" si="196"/>
        <v>-71.065376000000001</v>
      </c>
      <c r="AA1127" t="s">
        <v>11758</v>
      </c>
      <c r="AB1127" s="5" t="str">
        <f t="shared" si="197"/>
        <v xml:space="preserve">[1126, 1126, 76001979,76001979,"Nell, William C., House", "", "3 Smith Ct., Boston, MASSACHUSETTS", "42.360119", "-71.065376" ,[null, "", "", null, false], null], </v>
      </c>
    </row>
    <row r="1128" spans="1:28">
      <c r="A1128">
        <f t="shared" si="189"/>
        <v>1127</v>
      </c>
      <c r="B1128" s="1">
        <v>80000672</v>
      </c>
      <c r="C1128" t="s">
        <v>8736</v>
      </c>
      <c r="D1128" t="s">
        <v>11473</v>
      </c>
      <c r="E1128" s="3" t="s">
        <v>7997</v>
      </c>
      <c r="F1128" s="3" t="s">
        <v>9878</v>
      </c>
      <c r="G1128" t="s">
        <v>6130</v>
      </c>
      <c r="H1128">
        <v>19800514</v>
      </c>
      <c r="I1128" t="s">
        <v>4096</v>
      </c>
      <c r="J1128" s="2" t="str">
        <f t="shared" si="187"/>
        <v>Text</v>
      </c>
      <c r="K1128" t="s">
        <v>4097</v>
      </c>
      <c r="L1128" s="2" t="str">
        <f t="shared" si="188"/>
        <v>Photos</v>
      </c>
      <c r="M1128">
        <v>42.341164999999997</v>
      </c>
      <c r="N1128">
        <v>-71.086563999999996</v>
      </c>
      <c r="O1128" t="str">
        <f t="shared" si="190"/>
        <v xml:space="preserve">[1127, 1127, </v>
      </c>
      <c r="P1128" s="1" t="str">
        <f t="shared" si="191"/>
        <v>80000672,</v>
      </c>
      <c r="Q1128" s="1" t="str">
        <f t="shared" si="192"/>
        <v>80000672,</v>
      </c>
      <c r="R1128" t="s">
        <v>5108</v>
      </c>
      <c r="S1128" t="str">
        <f t="shared" si="193"/>
        <v>New England Conservatory of Music</v>
      </c>
      <c r="T1128" t="s">
        <v>5112</v>
      </c>
      <c r="U1128" s="1" t="s">
        <v>5112</v>
      </c>
      <c r="V1128" t="str">
        <f t="shared" si="194"/>
        <v>290 Huntington Ave., Boston, MASSACHUSETTS</v>
      </c>
      <c r="W1128" s="4" t="s">
        <v>5112</v>
      </c>
      <c r="X1128">
        <f t="shared" si="195"/>
        <v>42.341164999999997</v>
      </c>
      <c r="Y1128" t="s">
        <v>5112</v>
      </c>
      <c r="Z1128">
        <f t="shared" si="196"/>
        <v>-71.086563999999996</v>
      </c>
      <c r="AA1128" t="s">
        <v>11758</v>
      </c>
      <c r="AB1128" s="5" t="str">
        <f t="shared" si="197"/>
        <v xml:space="preserve">[1127, 1127, 80000672,80000672,"New England Conservatory of Music", "", "290 Huntington Ave., Boston, MASSACHUSETTS", "42.341165", "-71.086564" ,[null, "", "", null, false], null], </v>
      </c>
    </row>
    <row r="1129" spans="1:28">
      <c r="A1129">
        <f t="shared" si="189"/>
        <v>1128</v>
      </c>
      <c r="B1129" s="1">
        <v>70000687</v>
      </c>
      <c r="C1129" t="s">
        <v>8736</v>
      </c>
      <c r="D1129" t="s">
        <v>11473</v>
      </c>
      <c r="E1129" s="3" t="s">
        <v>7997</v>
      </c>
      <c r="F1129" s="3" t="s">
        <v>9879</v>
      </c>
      <c r="G1129" t="s">
        <v>6131</v>
      </c>
      <c r="H1129">
        <v>19701230</v>
      </c>
      <c r="I1129" t="s">
        <v>154</v>
      </c>
      <c r="J1129" s="2" t="str">
        <f t="shared" si="187"/>
        <v>Text</v>
      </c>
      <c r="K1129" t="s">
        <v>155</v>
      </c>
      <c r="L1129" s="2" t="str">
        <f t="shared" si="188"/>
        <v>Photos</v>
      </c>
      <c r="M1129">
        <v>42.266196000000001</v>
      </c>
      <c r="N1129">
        <v>-71.122511000000003</v>
      </c>
      <c r="O1129" t="str">
        <f t="shared" si="190"/>
        <v xml:space="preserve">[1128, 1128, </v>
      </c>
      <c r="P1129" s="1" t="str">
        <f t="shared" si="191"/>
        <v>70000687,</v>
      </c>
      <c r="Q1129" s="1" t="str">
        <f t="shared" si="192"/>
        <v>70000687,</v>
      </c>
      <c r="R1129" t="s">
        <v>5108</v>
      </c>
      <c r="S1129" t="str">
        <f t="shared" si="193"/>
        <v>Old City Hall</v>
      </c>
      <c r="T1129" t="s">
        <v>5112</v>
      </c>
      <c r="U1129" s="1" t="s">
        <v>5112</v>
      </c>
      <c r="V1129" t="str">
        <f t="shared" si="194"/>
        <v>School and Providence Sts., Boston, MASSACHUSETTS</v>
      </c>
      <c r="W1129" s="4" t="s">
        <v>5112</v>
      </c>
      <c r="X1129">
        <f t="shared" si="195"/>
        <v>42.266196000000001</v>
      </c>
      <c r="Y1129" t="s">
        <v>5112</v>
      </c>
      <c r="Z1129">
        <f t="shared" si="196"/>
        <v>-71.122511000000003</v>
      </c>
      <c r="AA1129" t="s">
        <v>11758</v>
      </c>
      <c r="AB1129" s="5" t="str">
        <f t="shared" si="197"/>
        <v xml:space="preserve">[1128, 1128, 70000687,70000687,"Old City Hall", "", "School and Providence Sts., Boston, MASSACHUSETTS", "42.266196", "-71.122511" ,[null, "", "", null, false], null], </v>
      </c>
    </row>
    <row r="1130" spans="1:28">
      <c r="A1130">
        <f t="shared" si="189"/>
        <v>1129</v>
      </c>
      <c r="B1130" s="1">
        <v>66000776</v>
      </c>
      <c r="C1130" t="s">
        <v>8736</v>
      </c>
      <c r="D1130" t="s">
        <v>11473</v>
      </c>
      <c r="E1130" s="3" t="s">
        <v>7997</v>
      </c>
      <c r="F1130" s="3" t="s">
        <v>9880</v>
      </c>
      <c r="G1130" t="s">
        <v>6132</v>
      </c>
      <c r="H1130">
        <v>19661015</v>
      </c>
      <c r="I1130" t="s">
        <v>2213</v>
      </c>
      <c r="J1130" s="2" t="str">
        <f t="shared" si="187"/>
        <v>Text</v>
      </c>
      <c r="K1130" t="s">
        <v>2214</v>
      </c>
      <c r="L1130" s="2" t="str">
        <f t="shared" si="188"/>
        <v>Photos</v>
      </c>
      <c r="M1130">
        <v>42.366258999999999</v>
      </c>
      <c r="N1130">
        <v>-71.054608000000002</v>
      </c>
      <c r="O1130" t="str">
        <f t="shared" si="190"/>
        <v xml:space="preserve">[1129, 1129, </v>
      </c>
      <c r="P1130" s="1" t="str">
        <f t="shared" si="191"/>
        <v>66000776,</v>
      </c>
      <c r="Q1130" s="1" t="str">
        <f t="shared" si="192"/>
        <v>66000776,</v>
      </c>
      <c r="R1130" t="s">
        <v>5108</v>
      </c>
      <c r="S1130" t="str">
        <f t="shared" si="193"/>
        <v>Old North Church</v>
      </c>
      <c r="T1130" t="s">
        <v>5112</v>
      </c>
      <c r="U1130" s="1" t="s">
        <v>5112</v>
      </c>
      <c r="V1130" t="str">
        <f t="shared" si="194"/>
        <v>193 Salem St., Boston, MASSACHUSETTS</v>
      </c>
      <c r="W1130" s="4" t="s">
        <v>5112</v>
      </c>
      <c r="X1130">
        <f t="shared" si="195"/>
        <v>42.366258999999999</v>
      </c>
      <c r="Y1130" t="s">
        <v>5112</v>
      </c>
      <c r="Z1130">
        <f t="shared" si="196"/>
        <v>-71.054608000000002</v>
      </c>
      <c r="AA1130" t="s">
        <v>11758</v>
      </c>
      <c r="AB1130" s="5" t="str">
        <f t="shared" si="197"/>
        <v xml:space="preserve">[1129, 1129, 66000776,66000776,"Old North Church", "", "193 Salem St., Boston, MASSACHUSETTS", "42.366259", "-71.054608" ,[null, "", "", null, false], null], </v>
      </c>
    </row>
    <row r="1131" spans="1:28">
      <c r="A1131">
        <f t="shared" si="189"/>
        <v>1130</v>
      </c>
      <c r="B1131" s="1">
        <v>70000690</v>
      </c>
      <c r="C1131" t="s">
        <v>8736</v>
      </c>
      <c r="D1131" t="s">
        <v>11473</v>
      </c>
      <c r="E1131" s="3" t="s">
        <v>7997</v>
      </c>
      <c r="F1131" s="3" t="s">
        <v>9881</v>
      </c>
      <c r="G1131" t="s">
        <v>6133</v>
      </c>
      <c r="H1131">
        <v>19701230</v>
      </c>
      <c r="I1131" t="s">
        <v>160</v>
      </c>
      <c r="J1131" s="2" t="str">
        <f t="shared" si="187"/>
        <v>Text</v>
      </c>
      <c r="K1131" t="s">
        <v>161</v>
      </c>
      <c r="L1131" s="2" t="str">
        <f t="shared" si="188"/>
        <v>Photos</v>
      </c>
      <c r="M1131">
        <v>42.350230000000003</v>
      </c>
      <c r="N1131">
        <v>-71.078031999999993</v>
      </c>
      <c r="O1131" t="str">
        <f t="shared" si="190"/>
        <v xml:space="preserve">[1130, 1130, </v>
      </c>
      <c r="P1131" s="1" t="str">
        <f t="shared" si="191"/>
        <v>70000690,</v>
      </c>
      <c r="Q1131" s="1" t="str">
        <f t="shared" si="192"/>
        <v>70000690,</v>
      </c>
      <c r="R1131" t="s">
        <v>5108</v>
      </c>
      <c r="S1131" t="str">
        <f t="shared" si="193"/>
        <v>Old South Church in Boston</v>
      </c>
      <c r="T1131" t="s">
        <v>5112</v>
      </c>
      <c r="U1131" s="1" t="s">
        <v>5112</v>
      </c>
      <c r="V1131" t="str">
        <f t="shared" si="194"/>
        <v>645 Boylston St., Boston, MASSACHUSETTS</v>
      </c>
      <c r="W1131" s="4" t="s">
        <v>5112</v>
      </c>
      <c r="X1131">
        <f t="shared" si="195"/>
        <v>42.350230000000003</v>
      </c>
      <c r="Y1131" t="s">
        <v>5112</v>
      </c>
      <c r="Z1131">
        <f t="shared" si="196"/>
        <v>-71.078031999999993</v>
      </c>
      <c r="AA1131" t="s">
        <v>11758</v>
      </c>
      <c r="AB1131" s="5" t="str">
        <f t="shared" si="197"/>
        <v xml:space="preserve">[1130, 1130, 70000690,70000690,"Old South Church in Boston", "", "645 Boylston St., Boston, MASSACHUSETTS", "42.35023", "-71.078032" ,[null, "", "", null, false], null], </v>
      </c>
    </row>
    <row r="1132" spans="1:28">
      <c r="A1132">
        <f t="shared" si="189"/>
        <v>1131</v>
      </c>
      <c r="B1132" s="1">
        <v>66000778</v>
      </c>
      <c r="C1132" t="s">
        <v>8736</v>
      </c>
      <c r="D1132" t="s">
        <v>11473</v>
      </c>
      <c r="E1132" s="3" t="s">
        <v>7997</v>
      </c>
      <c r="F1132" s="3" t="s">
        <v>9882</v>
      </c>
      <c r="G1132" t="s">
        <v>6134</v>
      </c>
      <c r="H1132">
        <v>19661015</v>
      </c>
      <c r="I1132" t="s">
        <v>2215</v>
      </c>
      <c r="J1132" s="2" t="str">
        <f t="shared" si="187"/>
        <v>Text</v>
      </c>
      <c r="K1132" t="s">
        <v>2216</v>
      </c>
      <c r="L1132" s="2" t="str">
        <f t="shared" si="188"/>
        <v>Photos</v>
      </c>
      <c r="M1132">
        <v>42.356988000000001</v>
      </c>
      <c r="N1132">
        <v>-71.058736999999994</v>
      </c>
      <c r="O1132" t="str">
        <f t="shared" si="190"/>
        <v xml:space="preserve">[1131, 1131, </v>
      </c>
      <c r="P1132" s="1" t="str">
        <f t="shared" si="191"/>
        <v>66000778,</v>
      </c>
      <c r="Q1132" s="1" t="str">
        <f t="shared" si="192"/>
        <v>66000778,</v>
      </c>
      <c r="R1132" t="s">
        <v>5108</v>
      </c>
      <c r="S1132" t="str">
        <f t="shared" si="193"/>
        <v>Old South Meetinghouse</v>
      </c>
      <c r="T1132" t="s">
        <v>5112</v>
      </c>
      <c r="U1132" s="1" t="s">
        <v>5112</v>
      </c>
      <c r="V1132" t="str">
        <f t="shared" si="194"/>
        <v>Milk and Washington Sts., Boston, MASSACHUSETTS</v>
      </c>
      <c r="W1132" s="4" t="s">
        <v>5112</v>
      </c>
      <c r="X1132">
        <f t="shared" si="195"/>
        <v>42.356988000000001</v>
      </c>
      <c r="Y1132" t="s">
        <v>5112</v>
      </c>
      <c r="Z1132">
        <f t="shared" si="196"/>
        <v>-71.058736999999994</v>
      </c>
      <c r="AA1132" t="s">
        <v>11758</v>
      </c>
      <c r="AB1132" s="5" t="str">
        <f t="shared" si="197"/>
        <v xml:space="preserve">[1131, 1131, 66000778,66000778,"Old South Meetinghouse", "", "Milk and Washington Sts., Boston, MASSACHUSETTS", "42.356988", "-71.058737" ,[null, "", "", null, false], null], </v>
      </c>
    </row>
    <row r="1133" spans="1:28">
      <c r="A1133">
        <f t="shared" si="189"/>
        <v>1132</v>
      </c>
      <c r="B1133" s="1">
        <v>66000779</v>
      </c>
      <c r="C1133" t="s">
        <v>8736</v>
      </c>
      <c r="D1133" t="s">
        <v>11473</v>
      </c>
      <c r="E1133" s="3" t="s">
        <v>7997</v>
      </c>
      <c r="F1133" s="3" t="s">
        <v>8919</v>
      </c>
      <c r="G1133" t="s">
        <v>6135</v>
      </c>
      <c r="H1133">
        <v>19661015</v>
      </c>
      <c r="I1133" t="s">
        <v>2219</v>
      </c>
      <c r="J1133" s="2" t="str">
        <f t="shared" si="187"/>
        <v>Text</v>
      </c>
      <c r="K1133" t="s">
        <v>2220</v>
      </c>
      <c r="L1133" s="2" t="str">
        <f t="shared" si="188"/>
        <v>Photos</v>
      </c>
      <c r="M1133">
        <v>42.358832999999997</v>
      </c>
      <c r="N1133">
        <v>-71.057822000000002</v>
      </c>
      <c r="O1133" t="str">
        <f t="shared" si="190"/>
        <v xml:space="preserve">[1132, 1132, </v>
      </c>
      <c r="P1133" s="1" t="str">
        <f t="shared" si="191"/>
        <v>66000779,</v>
      </c>
      <c r="Q1133" s="1" t="str">
        <f t="shared" si="192"/>
        <v>66000779,</v>
      </c>
      <c r="R1133" t="s">
        <v>5108</v>
      </c>
      <c r="S1133" t="str">
        <f t="shared" si="193"/>
        <v>Old State House</v>
      </c>
      <c r="T1133" t="s">
        <v>5112</v>
      </c>
      <c r="U1133" s="1" t="s">
        <v>5112</v>
      </c>
      <c r="V1133" t="str">
        <f t="shared" si="194"/>
        <v>Washington and State Sts., Boston, MASSACHUSETTS</v>
      </c>
      <c r="W1133" s="4" t="s">
        <v>5112</v>
      </c>
      <c r="X1133">
        <f t="shared" si="195"/>
        <v>42.358832999999997</v>
      </c>
      <c r="Y1133" t="s">
        <v>5112</v>
      </c>
      <c r="Z1133">
        <f t="shared" si="196"/>
        <v>-71.057822000000002</v>
      </c>
      <c r="AA1133" t="s">
        <v>11758</v>
      </c>
      <c r="AB1133" s="5" t="str">
        <f t="shared" si="197"/>
        <v xml:space="preserve">[1132, 1132, 66000779,66000779,"Old State House", "", "Washington and State Sts., Boston, MASSACHUSETTS", "42.358833", "-71.057822" ,[null, "", "", null, false], null], </v>
      </c>
    </row>
    <row r="1134" spans="1:28">
      <c r="A1134">
        <f t="shared" si="189"/>
        <v>1133</v>
      </c>
      <c r="B1134" s="1">
        <v>70000691</v>
      </c>
      <c r="C1134" t="s">
        <v>8736</v>
      </c>
      <c r="D1134" t="s">
        <v>11473</v>
      </c>
      <c r="E1134" s="3" t="s">
        <v>7997</v>
      </c>
      <c r="F1134" s="3" t="s">
        <v>9883</v>
      </c>
      <c r="G1134" t="s">
        <v>6136</v>
      </c>
      <c r="H1134">
        <v>19701230</v>
      </c>
      <c r="I1134" t="s">
        <v>162</v>
      </c>
      <c r="J1134" s="2" t="str">
        <f t="shared" si="187"/>
        <v>Text</v>
      </c>
      <c r="K1134" t="s">
        <v>163</v>
      </c>
      <c r="L1134" s="2" t="str">
        <f t="shared" si="188"/>
        <v>Photos</v>
      </c>
      <c r="M1134">
        <v>42.359231999999999</v>
      </c>
      <c r="N1134">
        <v>-71.123029000000002</v>
      </c>
      <c r="O1134" t="str">
        <f t="shared" si="190"/>
        <v xml:space="preserve">[1133, 1133, </v>
      </c>
      <c r="P1134" s="1" t="str">
        <f t="shared" si="191"/>
        <v>70000691,</v>
      </c>
      <c r="Q1134" s="1" t="str">
        <f t="shared" si="192"/>
        <v>70000691,</v>
      </c>
      <c r="R1134" t="s">
        <v>5108</v>
      </c>
      <c r="S1134" t="str">
        <f t="shared" si="193"/>
        <v>Old West Church</v>
      </c>
      <c r="T1134" t="s">
        <v>5112</v>
      </c>
      <c r="U1134" s="1" t="s">
        <v>5112</v>
      </c>
      <c r="V1134" t="str">
        <f t="shared" si="194"/>
        <v>131 Cambridge St., Boston, MASSACHUSETTS</v>
      </c>
      <c r="W1134" s="4" t="s">
        <v>5112</v>
      </c>
      <c r="X1134">
        <f t="shared" si="195"/>
        <v>42.359231999999999</v>
      </c>
      <c r="Y1134" t="s">
        <v>5112</v>
      </c>
      <c r="Z1134">
        <f t="shared" si="196"/>
        <v>-71.123029000000002</v>
      </c>
      <c r="AA1134" t="s">
        <v>11758</v>
      </c>
      <c r="AB1134" s="5" t="str">
        <f t="shared" si="197"/>
        <v xml:space="preserve">[1133, 1133, 70000691,70000691,"Old West Church", "", "131 Cambridge St., Boston, MASSACHUSETTS", "42.359232", "-71.123029" ,[null, "", "", null, false], null], </v>
      </c>
    </row>
    <row r="1135" spans="1:28">
      <c r="A1135">
        <f t="shared" si="189"/>
        <v>1134</v>
      </c>
      <c r="B1135" s="1">
        <v>70000539</v>
      </c>
      <c r="C1135" t="s">
        <v>8736</v>
      </c>
      <c r="D1135" t="s">
        <v>11473</v>
      </c>
      <c r="E1135" s="3" t="s">
        <v>7997</v>
      </c>
      <c r="F1135" s="3" t="s">
        <v>9884</v>
      </c>
      <c r="G1135" t="s">
        <v>6137</v>
      </c>
      <c r="H1135">
        <v>19701230</v>
      </c>
      <c r="I1135" t="s">
        <v>96</v>
      </c>
      <c r="J1135" s="2" t="str">
        <f t="shared" si="187"/>
        <v>Text</v>
      </c>
      <c r="K1135" t="s">
        <v>97</v>
      </c>
      <c r="L1135" s="2" t="str">
        <f t="shared" si="188"/>
        <v>Photos</v>
      </c>
      <c r="M1135">
        <v>42.359088</v>
      </c>
      <c r="N1135">
        <v>-71.123317999999998</v>
      </c>
      <c r="O1135" t="str">
        <f t="shared" si="190"/>
        <v xml:space="preserve">[1134, 1134, </v>
      </c>
      <c r="P1135" s="1" t="str">
        <f t="shared" si="191"/>
        <v>70000539,</v>
      </c>
      <c r="Q1135" s="1" t="str">
        <f t="shared" si="192"/>
        <v>70000539,</v>
      </c>
      <c r="R1135" t="s">
        <v>5108</v>
      </c>
      <c r="S1135" t="str">
        <f t="shared" si="193"/>
        <v>Otis, (First) Harrison Gray, House</v>
      </c>
      <c r="T1135" t="s">
        <v>5112</v>
      </c>
      <c r="U1135" s="1" t="s">
        <v>5112</v>
      </c>
      <c r="V1135" t="str">
        <f t="shared" si="194"/>
        <v>141 Cambridge St., Boston, MASSACHUSETTS</v>
      </c>
      <c r="W1135" s="4" t="s">
        <v>5112</v>
      </c>
      <c r="X1135">
        <f t="shared" si="195"/>
        <v>42.359088</v>
      </c>
      <c r="Y1135" t="s">
        <v>5112</v>
      </c>
      <c r="Z1135">
        <f t="shared" si="196"/>
        <v>-71.123317999999998</v>
      </c>
      <c r="AA1135" t="s">
        <v>11758</v>
      </c>
      <c r="AB1135" s="5" t="str">
        <f t="shared" si="197"/>
        <v xml:space="preserve">[1134, 1134, 70000539,70000539,"Otis, (First) Harrison Gray, House", "", "141 Cambridge St., Boston, MASSACHUSETTS", "42.359088", "-71.123318" ,[null, "", "", null, false], null], </v>
      </c>
    </row>
    <row r="1136" spans="1:28">
      <c r="A1136">
        <f t="shared" si="189"/>
        <v>1135</v>
      </c>
      <c r="B1136" s="1">
        <v>66000782</v>
      </c>
      <c r="C1136" t="s">
        <v>8736</v>
      </c>
      <c r="D1136" t="s">
        <v>11473</v>
      </c>
      <c r="E1136" s="3" t="s">
        <v>7997</v>
      </c>
      <c r="F1136" s="3" t="s">
        <v>9885</v>
      </c>
      <c r="G1136" t="s">
        <v>6138</v>
      </c>
      <c r="H1136">
        <v>19661015</v>
      </c>
      <c r="I1136" t="s">
        <v>164</v>
      </c>
      <c r="J1136" s="2" t="str">
        <f t="shared" si="187"/>
        <v>Text</v>
      </c>
      <c r="K1136" t="s">
        <v>165</v>
      </c>
      <c r="L1136" s="2" t="str">
        <f t="shared" si="188"/>
        <v>Photos</v>
      </c>
      <c r="M1136">
        <v>42.357112999999998</v>
      </c>
      <c r="N1136">
        <v>-71.068568999999997</v>
      </c>
      <c r="O1136" t="str">
        <f t="shared" si="190"/>
        <v xml:space="preserve">[1135, 1135, </v>
      </c>
      <c r="P1136" s="1" t="str">
        <f t="shared" si="191"/>
        <v>66000782,</v>
      </c>
      <c r="Q1136" s="1" t="str">
        <f t="shared" si="192"/>
        <v>66000782,</v>
      </c>
      <c r="R1136" t="s">
        <v>5108</v>
      </c>
      <c r="S1136" t="str">
        <f t="shared" si="193"/>
        <v>Parkman, Francis, House</v>
      </c>
      <c r="T1136" t="s">
        <v>5112</v>
      </c>
      <c r="U1136" s="1" t="s">
        <v>5112</v>
      </c>
      <c r="V1136" t="str">
        <f t="shared" si="194"/>
        <v>50 Chestnut St., Boston, MASSACHUSETTS</v>
      </c>
      <c r="W1136" s="4" t="s">
        <v>5112</v>
      </c>
      <c r="X1136">
        <f t="shared" si="195"/>
        <v>42.357112999999998</v>
      </c>
      <c r="Y1136" t="s">
        <v>5112</v>
      </c>
      <c r="Z1136">
        <f t="shared" si="196"/>
        <v>-71.068568999999997</v>
      </c>
      <c r="AA1136" t="s">
        <v>11758</v>
      </c>
      <c r="AB1136" s="5" t="str">
        <f t="shared" si="197"/>
        <v xml:space="preserve">[1135, 1135, 66000782,66000782,"Parkman, Francis, House", "", "50 Chestnut St., Boston, MASSACHUSETTS", "42.357113", "-71.068569" ,[null, "", "", null, false], null], </v>
      </c>
    </row>
    <row r="1137" spans="1:28">
      <c r="A1137">
        <f t="shared" si="189"/>
        <v>1136</v>
      </c>
      <c r="B1137" s="1">
        <v>68000042</v>
      </c>
      <c r="C1137" t="s">
        <v>8736</v>
      </c>
      <c r="D1137" t="s">
        <v>11473</v>
      </c>
      <c r="E1137" s="3" t="s">
        <v>7997</v>
      </c>
      <c r="F1137" s="3" t="s">
        <v>9886</v>
      </c>
      <c r="G1137" t="s">
        <v>6139</v>
      </c>
      <c r="H1137">
        <v>19681124</v>
      </c>
      <c r="I1137" t="s">
        <v>170</v>
      </c>
      <c r="J1137" s="2" t="str">
        <f t="shared" si="187"/>
        <v>Text</v>
      </c>
      <c r="K1137" t="s">
        <v>171</v>
      </c>
      <c r="L1137" s="2" t="str">
        <f t="shared" si="188"/>
        <v>Photos</v>
      </c>
      <c r="M1137">
        <v>42.363531999999999</v>
      </c>
      <c r="N1137">
        <v>-71.053697999999997</v>
      </c>
      <c r="O1137" t="str">
        <f t="shared" si="190"/>
        <v xml:space="preserve">[1136, 1136, </v>
      </c>
      <c r="P1137" s="1" t="str">
        <f t="shared" si="191"/>
        <v>68000042,</v>
      </c>
      <c r="Q1137" s="1" t="str">
        <f t="shared" si="192"/>
        <v>68000042,</v>
      </c>
      <c r="R1137" t="s">
        <v>5108</v>
      </c>
      <c r="S1137" t="str">
        <f t="shared" si="193"/>
        <v>Pierce-Hichborn House</v>
      </c>
      <c r="T1137" t="s">
        <v>5112</v>
      </c>
      <c r="U1137" s="1" t="s">
        <v>5112</v>
      </c>
      <c r="V1137" t="str">
        <f t="shared" si="194"/>
        <v>29 North Sq., Boston, MASSACHUSETTS</v>
      </c>
      <c r="W1137" s="4" t="s">
        <v>5112</v>
      </c>
      <c r="X1137">
        <f t="shared" si="195"/>
        <v>42.363531999999999</v>
      </c>
      <c r="Y1137" t="s">
        <v>5112</v>
      </c>
      <c r="Z1137">
        <f t="shared" si="196"/>
        <v>-71.053697999999997</v>
      </c>
      <c r="AA1137" t="s">
        <v>11758</v>
      </c>
      <c r="AB1137" s="5" t="str">
        <f t="shared" si="197"/>
        <v xml:space="preserve">[1136, 1136, 68000042,68000042,"Pierce-Hichborn House", "", "29 North Sq., Boston, MASSACHUSETTS", "42.363532", "-71.053698" ,[null, "", "", null, false], null], </v>
      </c>
    </row>
    <row r="1138" spans="1:28">
      <c r="A1138">
        <f t="shared" si="189"/>
        <v>1137</v>
      </c>
      <c r="B1138" s="1">
        <v>66000784</v>
      </c>
      <c r="C1138" t="s">
        <v>8736</v>
      </c>
      <c r="D1138" t="s">
        <v>11473</v>
      </c>
      <c r="E1138" s="3" t="s">
        <v>7997</v>
      </c>
      <c r="F1138" s="3" t="s">
        <v>9887</v>
      </c>
      <c r="G1138" t="s">
        <v>6140</v>
      </c>
      <c r="H1138">
        <v>19661113</v>
      </c>
      <c r="I1138" t="s">
        <v>174</v>
      </c>
      <c r="J1138" s="2" t="str">
        <f t="shared" si="187"/>
        <v>Text</v>
      </c>
      <c r="K1138" t="s">
        <v>175</v>
      </c>
      <c r="L1138" s="2" t="str">
        <f t="shared" si="188"/>
        <v>Photos</v>
      </c>
      <c r="M1138">
        <v>42.360019999999999</v>
      </c>
      <c r="N1138">
        <v>-71.054378999999997</v>
      </c>
      <c r="O1138" t="str">
        <f t="shared" si="190"/>
        <v xml:space="preserve">[1137, 1137, </v>
      </c>
      <c r="P1138" s="1" t="str">
        <f t="shared" si="191"/>
        <v>66000784,</v>
      </c>
      <c r="Q1138" s="1" t="str">
        <f t="shared" si="192"/>
        <v>66000784,</v>
      </c>
      <c r="R1138" t="s">
        <v>5108</v>
      </c>
      <c r="S1138" t="str">
        <f t="shared" si="193"/>
        <v>Quincy Market</v>
      </c>
      <c r="T1138" t="s">
        <v>5112</v>
      </c>
      <c r="U1138" s="1" t="s">
        <v>5112</v>
      </c>
      <c r="V1138" t="str">
        <f t="shared" si="194"/>
        <v>S. Market St., Boston, MASSACHUSETTS</v>
      </c>
      <c r="W1138" s="4" t="s">
        <v>5112</v>
      </c>
      <c r="X1138">
        <f t="shared" si="195"/>
        <v>42.360019999999999</v>
      </c>
      <c r="Y1138" t="s">
        <v>5112</v>
      </c>
      <c r="Z1138">
        <f t="shared" si="196"/>
        <v>-71.054378999999997</v>
      </c>
      <c r="AA1138" t="s">
        <v>11758</v>
      </c>
      <c r="AB1138" s="5" t="str">
        <f t="shared" si="197"/>
        <v xml:space="preserve">[1137, 1137, 66000784,66000784,"Quincy Market", "", "S. Market St., Boston, MASSACHUSETTS", "42.36002", "-71.054379" ,[null, "", "", null, false], null], </v>
      </c>
    </row>
    <row r="1139" spans="1:28">
      <c r="A1139">
        <f t="shared" si="189"/>
        <v>1138</v>
      </c>
      <c r="B1139" s="1">
        <v>3000642</v>
      </c>
      <c r="C1139" t="s">
        <v>8736</v>
      </c>
      <c r="D1139" t="s">
        <v>11473</v>
      </c>
      <c r="E1139" s="3" t="s">
        <v>7998</v>
      </c>
      <c r="F1139" s="3" t="s">
        <v>9888</v>
      </c>
      <c r="G1139" t="s">
        <v>6141</v>
      </c>
      <c r="H1139">
        <v>20030527</v>
      </c>
      <c r="I1139" t="s">
        <v>4645</v>
      </c>
      <c r="J1139" s="2" t="str">
        <f t="shared" si="187"/>
        <v>Text</v>
      </c>
      <c r="K1139" t="s">
        <v>4646</v>
      </c>
      <c r="L1139" s="2" t="str">
        <f t="shared" si="188"/>
        <v>Photos</v>
      </c>
      <c r="M1139">
        <v>42.420889000000003</v>
      </c>
      <c r="N1139">
        <v>-70.985608999999997</v>
      </c>
      <c r="O1139" t="str">
        <f t="shared" si="190"/>
        <v xml:space="preserve">[1138, 1138, </v>
      </c>
      <c r="P1139" s="1" t="str">
        <f t="shared" si="191"/>
        <v>3000642,</v>
      </c>
      <c r="Q1139" s="1" t="str">
        <f t="shared" si="192"/>
        <v>3000642,</v>
      </c>
      <c r="R1139" t="s">
        <v>5108</v>
      </c>
      <c r="S1139" t="str">
        <f t="shared" si="193"/>
        <v>Revere Beach Reservation</v>
      </c>
      <c r="T1139" t="s">
        <v>5112</v>
      </c>
      <c r="U1139" s="1" t="s">
        <v>5112</v>
      </c>
      <c r="V1139" t="str">
        <f t="shared" si="194"/>
        <v>Revere Beach Boulevard, Eliot Circle to Northern Circle, Revere, MASSACHUSETTS</v>
      </c>
      <c r="W1139" s="4" t="s">
        <v>5112</v>
      </c>
      <c r="X1139">
        <f t="shared" si="195"/>
        <v>42.420889000000003</v>
      </c>
      <c r="Y1139" t="s">
        <v>5112</v>
      </c>
      <c r="Z1139">
        <f t="shared" si="196"/>
        <v>-70.985608999999997</v>
      </c>
      <c r="AA1139" t="s">
        <v>11758</v>
      </c>
      <c r="AB1139" s="5" t="str">
        <f t="shared" si="197"/>
        <v xml:space="preserve">[1138, 1138, 3000642,3000642,"Revere Beach Reservation", "", "Revere Beach Boulevard, Eliot Circle to Northern Circle, Revere, MASSACHUSETTS", "42.420889", "-70.985609" ,[null, "", "", null, false], null], </v>
      </c>
    </row>
    <row r="1140" spans="1:28">
      <c r="A1140">
        <f t="shared" si="189"/>
        <v>1139</v>
      </c>
      <c r="B1140" s="1">
        <v>66000785</v>
      </c>
      <c r="C1140" t="s">
        <v>8736</v>
      </c>
      <c r="D1140" t="s">
        <v>11473</v>
      </c>
      <c r="E1140" s="3" t="s">
        <v>7997</v>
      </c>
      <c r="F1140" s="3" t="s">
        <v>9889</v>
      </c>
      <c r="G1140" t="s">
        <v>6142</v>
      </c>
      <c r="H1140">
        <v>19661015</v>
      </c>
      <c r="I1140" t="s">
        <v>2211</v>
      </c>
      <c r="J1140" s="2" t="str">
        <f t="shared" si="187"/>
        <v>Text</v>
      </c>
      <c r="K1140" t="s">
        <v>2212</v>
      </c>
      <c r="L1140" s="2" t="str">
        <f t="shared" si="188"/>
        <v>Photos</v>
      </c>
      <c r="M1140">
        <v>42.363743999999997</v>
      </c>
      <c r="N1140">
        <v>-71.053697</v>
      </c>
      <c r="O1140" t="str">
        <f t="shared" si="190"/>
        <v xml:space="preserve">[1139, 1139, </v>
      </c>
      <c r="P1140" s="1" t="str">
        <f t="shared" si="191"/>
        <v>66000785,</v>
      </c>
      <c r="Q1140" s="1" t="str">
        <f t="shared" si="192"/>
        <v>66000785,</v>
      </c>
      <c r="R1140" t="s">
        <v>5108</v>
      </c>
      <c r="S1140" t="str">
        <f t="shared" si="193"/>
        <v>Revere, Paul, House</v>
      </c>
      <c r="T1140" t="s">
        <v>5112</v>
      </c>
      <c r="U1140" s="1" t="s">
        <v>5112</v>
      </c>
      <c r="V1140" t="str">
        <f t="shared" si="194"/>
        <v>19 North Sq., Boston, MASSACHUSETTS</v>
      </c>
      <c r="W1140" s="4" t="s">
        <v>5112</v>
      </c>
      <c r="X1140">
        <f t="shared" si="195"/>
        <v>42.363743999999997</v>
      </c>
      <c r="Y1140" t="s">
        <v>5112</v>
      </c>
      <c r="Z1140">
        <f t="shared" si="196"/>
        <v>-71.053697</v>
      </c>
      <c r="AA1140" t="s">
        <v>11758</v>
      </c>
      <c r="AB1140" s="5" t="str">
        <f t="shared" si="197"/>
        <v xml:space="preserve">[1139, 1139, 66000785,66000785,"Revere, Paul, House", "", "19 North Sq., Boston, MASSACHUSETTS", "42.363744", "-71.053697" ,[null, "", "", null, false], null], </v>
      </c>
    </row>
    <row r="1141" spans="1:28">
      <c r="A1141">
        <f t="shared" si="189"/>
        <v>1140</v>
      </c>
      <c r="B1141" s="1">
        <v>92001874</v>
      </c>
      <c r="C1141" t="s">
        <v>8736</v>
      </c>
      <c r="D1141" t="s">
        <v>11473</v>
      </c>
      <c r="E1141" s="3" t="s">
        <v>7999</v>
      </c>
      <c r="F1141" s="3" t="s">
        <v>9890</v>
      </c>
      <c r="G1141" t="s">
        <v>6143</v>
      </c>
      <c r="H1141">
        <v>19920331</v>
      </c>
      <c r="I1141" t="s">
        <v>3944</v>
      </c>
      <c r="J1141" s="2" t="str">
        <f t="shared" si="187"/>
        <v>Text</v>
      </c>
      <c r="K1141" t="s">
        <v>3945</v>
      </c>
      <c r="L1141" s="2" t="str">
        <f t="shared" si="188"/>
        <v>Photos</v>
      </c>
      <c r="M1141">
        <v>42.311472999999999</v>
      </c>
      <c r="N1141">
        <v>-71.117610999999997</v>
      </c>
      <c r="O1141" t="str">
        <f t="shared" si="190"/>
        <v xml:space="preserve">[1140, 1140, </v>
      </c>
      <c r="P1141" s="1" t="str">
        <f t="shared" si="191"/>
        <v>92001874,</v>
      </c>
      <c r="Q1141" s="1" t="str">
        <f t="shared" si="192"/>
        <v>92001874,</v>
      </c>
      <c r="R1141" t="s">
        <v>5108</v>
      </c>
      <c r="S1141" t="str">
        <f t="shared" si="193"/>
        <v>Richards, Ellen H. Swallow, House</v>
      </c>
      <c r="T1141" t="s">
        <v>5112</v>
      </c>
      <c r="U1141" s="1" t="s">
        <v>5112</v>
      </c>
      <c r="V1141" t="str">
        <f t="shared" si="194"/>
        <v>32 Eliot St., Jamaica Plain, MASSACHUSETTS</v>
      </c>
      <c r="W1141" s="4" t="s">
        <v>5112</v>
      </c>
      <c r="X1141">
        <f t="shared" si="195"/>
        <v>42.311472999999999</v>
      </c>
      <c r="Y1141" t="s">
        <v>5112</v>
      </c>
      <c r="Z1141">
        <f t="shared" si="196"/>
        <v>-71.117610999999997</v>
      </c>
      <c r="AA1141" t="s">
        <v>11758</v>
      </c>
      <c r="AB1141" s="5" t="str">
        <f t="shared" si="197"/>
        <v xml:space="preserve">[1140, 1140, 92001874,92001874,"Richards, Ellen H. Swallow, House", "", "32 Eliot St., Jamaica Plain, MASSACHUSETTS", "42.311473", "-71.117611" ,[null, "", "", null, false], null], </v>
      </c>
    </row>
    <row r="1142" spans="1:28">
      <c r="A1142">
        <f t="shared" si="189"/>
        <v>1141</v>
      </c>
      <c r="B1142" s="1">
        <v>97001278</v>
      </c>
      <c r="C1142" t="s">
        <v>8736</v>
      </c>
      <c r="D1142" t="s">
        <v>11473</v>
      </c>
      <c r="E1142" s="3" t="s">
        <v>7997</v>
      </c>
      <c r="F1142" s="3" t="s">
        <v>9891</v>
      </c>
      <c r="G1142" t="s">
        <v>6144</v>
      </c>
      <c r="H1142">
        <v>19970925</v>
      </c>
      <c r="I1142" t="s">
        <v>4400</v>
      </c>
      <c r="J1142" s="2" t="str">
        <f t="shared" si="187"/>
        <v>Text</v>
      </c>
      <c r="K1142" t="s">
        <v>4401</v>
      </c>
      <c r="L1142" s="2" t="str">
        <f t="shared" si="188"/>
        <v>Photos</v>
      </c>
      <c r="M1142">
        <v>42.338715999999998</v>
      </c>
      <c r="N1142">
        <v>-70.975522999999995</v>
      </c>
      <c r="O1142" t="str">
        <f t="shared" si="190"/>
        <v xml:space="preserve">[1141, 1141, </v>
      </c>
      <c r="P1142" s="1" t="str">
        <f t="shared" si="191"/>
        <v>97001278,</v>
      </c>
      <c r="Q1142" s="1" t="str">
        <f t="shared" si="192"/>
        <v>97001278,</v>
      </c>
      <c r="R1142" t="s">
        <v>5108</v>
      </c>
      <c r="S1142" t="str">
        <f t="shared" si="193"/>
        <v>ROSEWAY (schooner)</v>
      </c>
      <c r="T1142" t="s">
        <v>5112</v>
      </c>
      <c r="U1142" s="1" t="s">
        <v>5112</v>
      </c>
      <c r="V1142" t="str">
        <f t="shared" si="194"/>
        <v>Boston Harbor, Boston, MASSACHUSETTS</v>
      </c>
      <c r="W1142" s="4" t="s">
        <v>5112</v>
      </c>
      <c r="X1142">
        <f t="shared" si="195"/>
        <v>42.338715999999998</v>
      </c>
      <c r="Y1142" t="s">
        <v>5112</v>
      </c>
      <c r="Z1142">
        <f t="shared" si="196"/>
        <v>-70.975522999999995</v>
      </c>
      <c r="AA1142" t="s">
        <v>11758</v>
      </c>
      <c r="AB1142" s="5" t="str">
        <f t="shared" si="197"/>
        <v xml:space="preserve">[1141, 1141, 97001278,97001278,"ROSEWAY (schooner)", "", "Boston Harbor, Boston, MASSACHUSETTS", "42.338716", "-70.975523" ,[null, "", "", null, false], null], </v>
      </c>
    </row>
    <row r="1143" spans="1:28">
      <c r="A1143">
        <f t="shared" si="189"/>
        <v>1142</v>
      </c>
      <c r="B1143" s="1">
        <v>70000731</v>
      </c>
      <c r="C1143" t="s">
        <v>8736</v>
      </c>
      <c r="D1143" t="s">
        <v>11473</v>
      </c>
      <c r="E1143" s="3" t="s">
        <v>7997</v>
      </c>
      <c r="F1143" s="3" t="s">
        <v>9892</v>
      </c>
      <c r="G1143" t="s">
        <v>6145</v>
      </c>
      <c r="H1143">
        <v>19701230</v>
      </c>
      <c r="I1143" t="s">
        <v>184</v>
      </c>
      <c r="J1143" s="2" t="str">
        <f t="shared" si="187"/>
        <v>Text</v>
      </c>
      <c r="K1143" t="s">
        <v>185</v>
      </c>
      <c r="L1143" s="2" t="str">
        <f t="shared" si="188"/>
        <v>Photos</v>
      </c>
      <c r="M1143">
        <v>42.357075999999999</v>
      </c>
      <c r="N1143">
        <v>-71.066815000000005</v>
      </c>
      <c r="O1143" t="str">
        <f t="shared" si="190"/>
        <v xml:space="preserve">[1142, 1142, </v>
      </c>
      <c r="P1143" s="1" t="str">
        <f t="shared" si="191"/>
        <v>70000731,</v>
      </c>
      <c r="Q1143" s="1" t="str">
        <f t="shared" si="192"/>
        <v>70000731,</v>
      </c>
      <c r="R1143" t="s">
        <v>5108</v>
      </c>
      <c r="S1143" t="str">
        <f t="shared" si="193"/>
        <v>Sears, David, House</v>
      </c>
      <c r="T1143" t="s">
        <v>5112</v>
      </c>
      <c r="U1143" s="1" t="s">
        <v>5112</v>
      </c>
      <c r="V1143" t="str">
        <f t="shared" si="194"/>
        <v>42 Beacon St., Boston, MASSACHUSETTS</v>
      </c>
      <c r="W1143" s="4" t="s">
        <v>5112</v>
      </c>
      <c r="X1143">
        <f t="shared" si="195"/>
        <v>42.357075999999999</v>
      </c>
      <c r="Y1143" t="s">
        <v>5112</v>
      </c>
      <c r="Z1143">
        <f t="shared" si="196"/>
        <v>-71.066815000000005</v>
      </c>
      <c r="AA1143" t="s">
        <v>11758</v>
      </c>
      <c r="AB1143" s="5" t="str">
        <f t="shared" si="197"/>
        <v xml:space="preserve">[1142, 1142, 70000731,70000731,"Sears, David, House", "", "42 Beacon St., Boston, MASSACHUSETTS", "42.357076", "-71.066815" ,[null, "", "", null, false], null], </v>
      </c>
    </row>
    <row r="1144" spans="1:28">
      <c r="A1144">
        <f t="shared" si="189"/>
        <v>1143</v>
      </c>
      <c r="B1144" s="1">
        <v>66000787</v>
      </c>
      <c r="C1144" t="s">
        <v>8736</v>
      </c>
      <c r="D1144" t="s">
        <v>11473</v>
      </c>
      <c r="E1144" s="3" t="s">
        <v>8000</v>
      </c>
      <c r="F1144" s="3" t="s">
        <v>9893</v>
      </c>
      <c r="G1144" t="s">
        <v>6146</v>
      </c>
      <c r="H1144">
        <v>19661015</v>
      </c>
      <c r="I1144" t="s">
        <v>4184</v>
      </c>
      <c r="J1144" s="2" t="str">
        <f t="shared" si="187"/>
        <v>Text</v>
      </c>
      <c r="K1144" t="s">
        <v>4185</v>
      </c>
      <c r="L1144" s="2" t="str">
        <f t="shared" si="188"/>
        <v>Photos</v>
      </c>
      <c r="M1144">
        <v>42.323484000000001</v>
      </c>
      <c r="N1144">
        <v>-71.071752000000004</v>
      </c>
      <c r="O1144" t="str">
        <f t="shared" si="190"/>
        <v xml:space="preserve">[1143, 1143, </v>
      </c>
      <c r="P1144" s="1" t="str">
        <f t="shared" si="191"/>
        <v>66000787,</v>
      </c>
      <c r="Q1144" s="1" t="str">
        <f t="shared" si="192"/>
        <v>66000787,</v>
      </c>
      <c r="R1144" t="s">
        <v>5108</v>
      </c>
      <c r="S1144" t="str">
        <f t="shared" si="193"/>
        <v>Shirley-Eustis House</v>
      </c>
      <c r="T1144" t="s">
        <v>5112</v>
      </c>
      <c r="U1144" s="1" t="s">
        <v>5112</v>
      </c>
      <c r="V1144" t="str">
        <f t="shared" si="194"/>
        <v>31-37 Shirley St., Roxbury, MASSACHUSETTS</v>
      </c>
      <c r="W1144" s="4" t="s">
        <v>5112</v>
      </c>
      <c r="X1144">
        <f t="shared" si="195"/>
        <v>42.323484000000001</v>
      </c>
      <c r="Y1144" t="s">
        <v>5112</v>
      </c>
      <c r="Z1144">
        <f t="shared" si="196"/>
        <v>-71.071752000000004</v>
      </c>
      <c r="AA1144" t="s">
        <v>11758</v>
      </c>
      <c r="AB1144" s="5" t="str">
        <f t="shared" si="197"/>
        <v xml:space="preserve">[1143, 1143, 66000787,66000787,"Shirley-Eustis House", "", "31-37 Shirley St., Roxbury, MASSACHUSETTS", "42.323484", "-71.071752" ,[null, "", "", null, false], null], </v>
      </c>
    </row>
    <row r="1145" spans="1:28">
      <c r="A1145">
        <f t="shared" si="189"/>
        <v>1144</v>
      </c>
      <c r="B1145" s="1">
        <v>70000730</v>
      </c>
      <c r="C1145" t="s">
        <v>8736</v>
      </c>
      <c r="D1145" t="s">
        <v>11473</v>
      </c>
      <c r="E1145" s="3" t="s">
        <v>7997</v>
      </c>
      <c r="F1145" s="3" t="s">
        <v>9894</v>
      </c>
      <c r="G1145" t="s">
        <v>6147</v>
      </c>
      <c r="H1145">
        <v>19701230</v>
      </c>
      <c r="I1145" t="s">
        <v>182</v>
      </c>
      <c r="J1145" s="2" t="str">
        <f t="shared" si="187"/>
        <v>Text</v>
      </c>
      <c r="K1145" t="s">
        <v>183</v>
      </c>
      <c r="L1145" s="2" t="str">
        <f t="shared" si="188"/>
        <v>Photos</v>
      </c>
      <c r="M1145">
        <v>42.355589999999999</v>
      </c>
      <c r="N1145">
        <v>-71.062033</v>
      </c>
      <c r="O1145" t="str">
        <f t="shared" si="190"/>
        <v xml:space="preserve">[1144, 1144, </v>
      </c>
      <c r="P1145" s="1" t="str">
        <f t="shared" si="191"/>
        <v>70000730,</v>
      </c>
      <c r="Q1145" s="1" t="str">
        <f t="shared" si="192"/>
        <v>70000730,</v>
      </c>
      <c r="R1145" t="s">
        <v>5108</v>
      </c>
      <c r="S1145" t="str">
        <f t="shared" si="193"/>
        <v>St. Paul's Church</v>
      </c>
      <c r="T1145" t="s">
        <v>5112</v>
      </c>
      <c r="U1145" s="1" t="s">
        <v>5112</v>
      </c>
      <c r="V1145" t="str">
        <f t="shared" si="194"/>
        <v>136 Tremont St., Boston, MASSACHUSETTS</v>
      </c>
      <c r="W1145" s="4" t="s">
        <v>5112</v>
      </c>
      <c r="X1145">
        <f t="shared" si="195"/>
        <v>42.355589999999999</v>
      </c>
      <c r="Y1145" t="s">
        <v>5112</v>
      </c>
      <c r="Z1145">
        <f t="shared" si="196"/>
        <v>-71.062033</v>
      </c>
      <c r="AA1145" t="s">
        <v>11758</v>
      </c>
      <c r="AB1145" s="5" t="str">
        <f t="shared" si="197"/>
        <v xml:space="preserve">[1144, 1144, 70000730,70000730,"St. Paul's Church", "", "136 Tremont St., Boston, MASSACHUSETTS", "42.35559", "-71.062033" ,[null, "", "", null, false], null], </v>
      </c>
    </row>
    <row r="1146" spans="1:28">
      <c r="A1146">
        <f t="shared" si="189"/>
        <v>1145</v>
      </c>
      <c r="B1146" s="1">
        <v>73001953</v>
      </c>
      <c r="C1146" t="s">
        <v>8736</v>
      </c>
      <c r="D1146" t="s">
        <v>11473</v>
      </c>
      <c r="E1146" s="3" t="s">
        <v>7997</v>
      </c>
      <c r="F1146" s="3" t="s">
        <v>9895</v>
      </c>
      <c r="G1146" t="s">
        <v>6148</v>
      </c>
      <c r="H1146">
        <v>19731107</v>
      </c>
      <c r="I1146" t="s">
        <v>192</v>
      </c>
      <c r="J1146" s="2" t="str">
        <f t="shared" si="187"/>
        <v>Text</v>
      </c>
      <c r="K1146" t="s">
        <v>193</v>
      </c>
      <c r="L1146" s="2" t="str">
        <f t="shared" si="188"/>
        <v>Photos</v>
      </c>
      <c r="M1146">
        <v>42.284052000000003</v>
      </c>
      <c r="N1146">
        <v>-71.038854999999998</v>
      </c>
      <c r="O1146" t="str">
        <f t="shared" si="190"/>
        <v xml:space="preserve">[1145, 1145, </v>
      </c>
      <c r="P1146" s="1" t="str">
        <f t="shared" si="191"/>
        <v>73001953,</v>
      </c>
      <c r="Q1146" s="1" t="str">
        <f t="shared" si="192"/>
        <v>73001953,</v>
      </c>
      <c r="R1146" t="s">
        <v>5108</v>
      </c>
      <c r="S1146" t="str">
        <f t="shared" si="193"/>
        <v>Sumner, Charles, House</v>
      </c>
      <c r="T1146" t="s">
        <v>5112</v>
      </c>
      <c r="U1146" s="1" t="s">
        <v>5112</v>
      </c>
      <c r="V1146" t="str">
        <f t="shared" si="194"/>
        <v>20 Hancock St., Boston, MASSACHUSETTS</v>
      </c>
      <c r="W1146" s="4" t="s">
        <v>5112</v>
      </c>
      <c r="X1146">
        <f t="shared" si="195"/>
        <v>42.284052000000003</v>
      </c>
      <c r="Y1146" t="s">
        <v>5112</v>
      </c>
      <c r="Z1146">
        <f t="shared" si="196"/>
        <v>-71.038854999999998</v>
      </c>
      <c r="AA1146" t="s">
        <v>11758</v>
      </c>
      <c r="AB1146" s="5" t="str">
        <f t="shared" si="197"/>
        <v xml:space="preserve">[1145, 1145, 73001953,73001953,"Sumner, Charles, House", "", "20 Hancock St., Boston, MASSACHUSETTS", "42.284052", "-71.038855" ,[null, "", "", null, false], null], </v>
      </c>
    </row>
    <row r="1147" spans="1:28">
      <c r="A1147">
        <f t="shared" si="189"/>
        <v>1146</v>
      </c>
      <c r="B1147" s="1">
        <v>99000633</v>
      </c>
      <c r="C1147" t="s">
        <v>8736</v>
      </c>
      <c r="D1147" t="s">
        <v>11473</v>
      </c>
      <c r="E1147" s="3" t="s">
        <v>7997</v>
      </c>
      <c r="F1147" s="3" t="s">
        <v>9896</v>
      </c>
      <c r="G1147" t="s">
        <v>6149</v>
      </c>
      <c r="H1147">
        <v>19990120</v>
      </c>
      <c r="I1147" t="s">
        <v>4485</v>
      </c>
      <c r="J1147" s="2" t="str">
        <f t="shared" si="187"/>
        <v>Text</v>
      </c>
      <c r="K1147" t="s">
        <v>4486</v>
      </c>
      <c r="L1147" s="2" t="str">
        <f t="shared" si="188"/>
        <v>Photos</v>
      </c>
      <c r="M1147">
        <v>42.342917</v>
      </c>
      <c r="N1147">
        <v>-71.085684999999998</v>
      </c>
      <c r="O1147" t="str">
        <f t="shared" si="190"/>
        <v xml:space="preserve">[1146, 1146, </v>
      </c>
      <c r="P1147" s="1" t="str">
        <f t="shared" si="191"/>
        <v>99000633,</v>
      </c>
      <c r="Q1147" s="1" t="str">
        <f t="shared" si="192"/>
        <v>99000633,</v>
      </c>
      <c r="R1147" t="s">
        <v>5108</v>
      </c>
      <c r="S1147" t="str">
        <f t="shared" si="193"/>
        <v>Symphony Hall</v>
      </c>
      <c r="T1147" t="s">
        <v>5112</v>
      </c>
      <c r="U1147" s="1" t="s">
        <v>5112</v>
      </c>
      <c r="V1147" t="str">
        <f t="shared" si="194"/>
        <v>301 Massachusetts Avenue, Boston, MASSACHUSETTS</v>
      </c>
      <c r="W1147" s="4" t="s">
        <v>5112</v>
      </c>
      <c r="X1147">
        <f t="shared" si="195"/>
        <v>42.342917</v>
      </c>
      <c r="Y1147" t="s">
        <v>5112</v>
      </c>
      <c r="Z1147">
        <f t="shared" si="196"/>
        <v>-71.085684999999998</v>
      </c>
      <c r="AA1147" t="s">
        <v>11758</v>
      </c>
      <c r="AB1147" s="5" t="str">
        <f t="shared" si="197"/>
        <v xml:space="preserve">[1146, 1146, 99000633,99000633,"Symphony Hall", "", "301 Massachusetts Avenue, Boston, MASSACHUSETTS", "42.342917", "-71.085685" ,[null, "", "", null, false], null], </v>
      </c>
    </row>
    <row r="1148" spans="1:28">
      <c r="A1148">
        <f t="shared" si="189"/>
        <v>1147</v>
      </c>
      <c r="B1148" s="1">
        <v>66000788</v>
      </c>
      <c r="C1148" t="s">
        <v>8736</v>
      </c>
      <c r="D1148" t="s">
        <v>11473</v>
      </c>
      <c r="E1148" s="3" t="s">
        <v>7997</v>
      </c>
      <c r="F1148" s="3" t="s">
        <v>9897</v>
      </c>
      <c r="G1148" t="s">
        <v>6150</v>
      </c>
      <c r="H1148">
        <v>19661015</v>
      </c>
      <c r="I1148" t="s">
        <v>212</v>
      </c>
      <c r="J1148" s="2" t="str">
        <f t="shared" si="187"/>
        <v>Text</v>
      </c>
      <c r="K1148" t="s">
        <v>213</v>
      </c>
      <c r="L1148" s="2" t="str">
        <f t="shared" si="188"/>
        <v>Photos</v>
      </c>
      <c r="M1148">
        <v>42.290560999999997</v>
      </c>
      <c r="N1148">
        <v>-71.071641</v>
      </c>
      <c r="O1148" t="str">
        <f t="shared" si="190"/>
        <v xml:space="preserve">[1147, 1147, </v>
      </c>
      <c r="P1148" s="1" t="str">
        <f t="shared" si="191"/>
        <v>66000788,</v>
      </c>
      <c r="Q1148" s="1" t="str">
        <f t="shared" si="192"/>
        <v>66000788,</v>
      </c>
      <c r="R1148" t="s">
        <v>5108</v>
      </c>
      <c r="S1148" t="str">
        <f t="shared" si="193"/>
        <v>Tremont Street Subway</v>
      </c>
      <c r="T1148" t="s">
        <v>5112</v>
      </c>
      <c r="U1148" s="1" t="s">
        <v>5112</v>
      </c>
      <c r="V1148" t="str">
        <f t="shared" si="194"/>
        <v>Beneath Tremont, Boylston, and Washington Sts., Boston, MASSACHUSETTS</v>
      </c>
      <c r="W1148" s="4" t="s">
        <v>5112</v>
      </c>
      <c r="X1148">
        <f t="shared" si="195"/>
        <v>42.290560999999997</v>
      </c>
      <c r="Y1148" t="s">
        <v>5112</v>
      </c>
      <c r="Z1148">
        <f t="shared" si="196"/>
        <v>-71.071641</v>
      </c>
      <c r="AA1148" t="s">
        <v>11758</v>
      </c>
      <c r="AB1148" s="5" t="str">
        <f t="shared" si="197"/>
        <v xml:space="preserve">[1147, 1147, 66000788,66000788,"Tremont Street Subway", "", "Beneath Tremont, Boylston, and Washington Sts., Boston, MASSACHUSETTS", "42.290561", "-71.071641" ,[null, "", "", null, false], null], </v>
      </c>
    </row>
    <row r="1149" spans="1:28">
      <c r="A1149">
        <f t="shared" si="189"/>
        <v>1148</v>
      </c>
      <c r="B1149" s="1">
        <v>70000733</v>
      </c>
      <c r="C1149" t="s">
        <v>8736</v>
      </c>
      <c r="D1149" t="s">
        <v>11473</v>
      </c>
      <c r="E1149" s="3" t="s">
        <v>7997</v>
      </c>
      <c r="F1149" s="3" t="s">
        <v>9898</v>
      </c>
      <c r="G1149" t="s">
        <v>6109</v>
      </c>
      <c r="H1149">
        <v>19700701</v>
      </c>
      <c r="I1149" t="s">
        <v>214</v>
      </c>
      <c r="J1149" s="2" t="str">
        <f t="shared" si="187"/>
        <v>Text</v>
      </c>
      <c r="K1149" t="s">
        <v>215</v>
      </c>
      <c r="L1149" s="2" t="str">
        <f t="shared" si="188"/>
        <v>Photos</v>
      </c>
      <c r="M1149">
        <v>42.347552</v>
      </c>
      <c r="N1149">
        <v>-71.078610999999995</v>
      </c>
      <c r="O1149" t="str">
        <f t="shared" si="190"/>
        <v xml:space="preserve">[1148, 1148, </v>
      </c>
      <c r="P1149" s="1" t="str">
        <f t="shared" si="191"/>
        <v>70000733,</v>
      </c>
      <c r="Q1149" s="1" t="str">
        <f t="shared" si="192"/>
        <v>70000733,</v>
      </c>
      <c r="R1149" t="s">
        <v>5108</v>
      </c>
      <c r="S1149" t="str">
        <f t="shared" si="193"/>
        <v>Trinity Church</v>
      </c>
      <c r="T1149" t="s">
        <v>5112</v>
      </c>
      <c r="U1149" s="1" t="s">
        <v>5112</v>
      </c>
      <c r="V1149" t="str">
        <f t="shared" si="194"/>
        <v>Copley Sq., Boston, MASSACHUSETTS</v>
      </c>
      <c r="W1149" s="4" t="s">
        <v>5112</v>
      </c>
      <c r="X1149">
        <f t="shared" si="195"/>
        <v>42.347552</v>
      </c>
      <c r="Y1149" t="s">
        <v>5112</v>
      </c>
      <c r="Z1149">
        <f t="shared" si="196"/>
        <v>-71.078610999999995</v>
      </c>
      <c r="AA1149" t="s">
        <v>11758</v>
      </c>
      <c r="AB1149" s="5" t="str">
        <f t="shared" si="197"/>
        <v xml:space="preserve">[1148, 1148, 70000733,70000733,"Trinity Church", "", "Copley Sq., Boston, MASSACHUSETTS", "42.347552", "-71.078611" ,[null, "", "", null, false], null], </v>
      </c>
    </row>
    <row r="1150" spans="1:28">
      <c r="A1150">
        <f t="shared" si="189"/>
        <v>1149</v>
      </c>
      <c r="B1150" s="1">
        <v>76002003</v>
      </c>
      <c r="C1150" t="s">
        <v>8736</v>
      </c>
      <c r="D1150" t="s">
        <v>11473</v>
      </c>
      <c r="E1150" s="3" t="s">
        <v>8001</v>
      </c>
      <c r="F1150" s="3" t="s">
        <v>9899</v>
      </c>
      <c r="G1150" t="s">
        <v>6151</v>
      </c>
      <c r="H1150">
        <v>19760511</v>
      </c>
      <c r="I1150" t="s">
        <v>216</v>
      </c>
      <c r="J1150" s="2" t="str">
        <f t="shared" si="187"/>
        <v>Text</v>
      </c>
      <c r="K1150" t="s">
        <v>217</v>
      </c>
      <c r="L1150" s="2" t="str">
        <f t="shared" si="188"/>
        <v>Photos</v>
      </c>
      <c r="M1150">
        <v>42.313035999999997</v>
      </c>
      <c r="N1150">
        <v>-71.062751000000006</v>
      </c>
      <c r="O1150" t="str">
        <f t="shared" si="190"/>
        <v xml:space="preserve">[1149, 1149, </v>
      </c>
      <c r="P1150" s="1" t="str">
        <f t="shared" si="191"/>
        <v>76002003,</v>
      </c>
      <c r="Q1150" s="1" t="str">
        <f t="shared" si="192"/>
        <v>76002003,</v>
      </c>
      <c r="R1150" t="s">
        <v>5108</v>
      </c>
      <c r="S1150" t="str">
        <f t="shared" si="193"/>
        <v>Trotter, William Monroe, House</v>
      </c>
      <c r="T1150" t="s">
        <v>5112</v>
      </c>
      <c r="U1150" s="1" t="s">
        <v>5112</v>
      </c>
      <c r="V1150" t="str">
        <f t="shared" si="194"/>
        <v>97 Sawyer Ave., Dorchester, MASSACHUSETTS</v>
      </c>
      <c r="W1150" s="4" t="s">
        <v>5112</v>
      </c>
      <c r="X1150">
        <f t="shared" si="195"/>
        <v>42.313035999999997</v>
      </c>
      <c r="Y1150" t="s">
        <v>5112</v>
      </c>
      <c r="Z1150">
        <f t="shared" si="196"/>
        <v>-71.062751000000006</v>
      </c>
      <c r="AA1150" t="s">
        <v>11758</v>
      </c>
      <c r="AB1150" s="5" t="str">
        <f t="shared" si="197"/>
        <v xml:space="preserve">[1149, 1149, 76002003,76002003,"Trotter, William Monroe, House", "", "97 Sawyer Ave., Dorchester, MASSACHUSETTS", "42.313036", "-71.062751" ,[null, "", "", null, false], null], </v>
      </c>
    </row>
    <row r="1151" spans="1:28">
      <c r="A1151">
        <f t="shared" si="189"/>
        <v>1150</v>
      </c>
      <c r="B1151" s="1">
        <v>66000789</v>
      </c>
      <c r="C1151" t="s">
        <v>8736</v>
      </c>
      <c r="D1151" t="s">
        <v>11473</v>
      </c>
      <c r="E1151" s="3" t="s">
        <v>7997</v>
      </c>
      <c r="F1151" s="3" t="s">
        <v>9900</v>
      </c>
      <c r="G1151" t="s">
        <v>6152</v>
      </c>
      <c r="H1151">
        <v>19661015</v>
      </c>
      <c r="I1151" t="s">
        <v>2688</v>
      </c>
      <c r="J1151" s="2" t="str">
        <f t="shared" si="187"/>
        <v>Text</v>
      </c>
      <c r="K1151" t="s">
        <v>2689</v>
      </c>
      <c r="L1151" s="2" t="str">
        <f t="shared" si="188"/>
        <v>Photos</v>
      </c>
      <c r="M1151">
        <v>42.374307999999999</v>
      </c>
      <c r="N1151">
        <v>-71.053120000000007</v>
      </c>
      <c r="O1151" t="str">
        <f t="shared" si="190"/>
        <v xml:space="preserve">[1150, 1150, </v>
      </c>
      <c r="P1151" s="1" t="str">
        <f t="shared" si="191"/>
        <v>66000789,</v>
      </c>
      <c r="Q1151" s="1" t="str">
        <f t="shared" si="192"/>
        <v>66000789,</v>
      </c>
      <c r="R1151" t="s">
        <v>5108</v>
      </c>
      <c r="S1151" t="str">
        <f t="shared" si="193"/>
        <v>U.S.S. CONSTITUTION</v>
      </c>
      <c r="T1151" t="s">
        <v>5112</v>
      </c>
      <c r="U1151" s="1" t="s">
        <v>5112</v>
      </c>
      <c r="V1151" t="str">
        <f t="shared" si="194"/>
        <v>Boston Naval Shipyard, Boston, MASSACHUSETTS</v>
      </c>
      <c r="W1151" s="4" t="s">
        <v>5112</v>
      </c>
      <c r="X1151">
        <f t="shared" si="195"/>
        <v>42.374307999999999</v>
      </c>
      <c r="Y1151" t="s">
        <v>5112</v>
      </c>
      <c r="Z1151">
        <f t="shared" si="196"/>
        <v>-71.053120000000007</v>
      </c>
      <c r="AA1151" t="s">
        <v>11758</v>
      </c>
      <c r="AB1151" s="5" t="str">
        <f t="shared" si="197"/>
        <v xml:space="preserve">[1150, 1150, 66000789,66000789,"U.S.S. CONSTITUTION", "", "Boston Naval Shipyard, Boston, MASSACHUSETTS", "42.374308", "-71.05312" ,[null, "", "", null, false], null], </v>
      </c>
    </row>
    <row r="1152" spans="1:28">
      <c r="A1152">
        <f t="shared" si="189"/>
        <v>1151</v>
      </c>
      <c r="B1152" s="1">
        <v>3000645</v>
      </c>
      <c r="C1152" t="s">
        <v>8736</v>
      </c>
      <c r="D1152" t="s">
        <v>11473</v>
      </c>
      <c r="E1152" s="3" t="s">
        <v>7997</v>
      </c>
      <c r="F1152" s="3" t="s">
        <v>9901</v>
      </c>
      <c r="G1152" t="s">
        <v>6153</v>
      </c>
      <c r="H1152">
        <v>20030527</v>
      </c>
      <c r="I1152" t="s">
        <v>4641</v>
      </c>
      <c r="J1152" s="2" t="str">
        <f t="shared" si="187"/>
        <v>Text</v>
      </c>
      <c r="K1152" t="s">
        <v>4642</v>
      </c>
      <c r="L1152" s="2" t="str">
        <f t="shared" si="188"/>
        <v>Photos</v>
      </c>
      <c r="M1152">
        <v>42.361272</v>
      </c>
      <c r="N1152">
        <v>-71.057056000000003</v>
      </c>
      <c r="O1152" t="str">
        <f t="shared" si="190"/>
        <v xml:space="preserve">[1151, 1151, </v>
      </c>
      <c r="P1152" s="1" t="str">
        <f t="shared" si="191"/>
        <v>3000645,</v>
      </c>
      <c r="Q1152" s="1" t="str">
        <f t="shared" si="192"/>
        <v>3000645,</v>
      </c>
      <c r="R1152" t="s">
        <v>5108</v>
      </c>
      <c r="S1152" t="str">
        <f t="shared" si="193"/>
        <v>Union Oyster House</v>
      </c>
      <c r="T1152" t="s">
        <v>5112</v>
      </c>
      <c r="U1152" s="1" t="s">
        <v>5112</v>
      </c>
      <c r="V1152" t="str">
        <f t="shared" si="194"/>
        <v>41-43 Union Street, Boston, MASSACHUSETTS</v>
      </c>
      <c r="W1152" s="4" t="s">
        <v>5112</v>
      </c>
      <c r="X1152">
        <f t="shared" si="195"/>
        <v>42.361272</v>
      </c>
      <c r="Y1152" t="s">
        <v>5112</v>
      </c>
      <c r="Z1152">
        <f t="shared" si="196"/>
        <v>-71.057056000000003</v>
      </c>
      <c r="AA1152" t="s">
        <v>11758</v>
      </c>
      <c r="AB1152" s="5" t="str">
        <f t="shared" si="197"/>
        <v xml:space="preserve">[1151, 1151, 3000645,3000645,"Union Oyster House", "", "41-43 Union Street, Boston, MASSACHUSETTS", "42.361272", "-71.057056" ,[null, "", "", null, false], null], </v>
      </c>
    </row>
    <row r="1153" spans="1:28">
      <c r="A1153">
        <f t="shared" si="189"/>
        <v>1152</v>
      </c>
      <c r="B1153" s="1">
        <v>86000084</v>
      </c>
      <c r="C1153" t="s">
        <v>8736</v>
      </c>
      <c r="D1153" t="s">
        <v>11473</v>
      </c>
      <c r="E1153" s="3" t="s">
        <v>7997</v>
      </c>
      <c r="F1153" s="3" t="s">
        <v>9902</v>
      </c>
      <c r="G1153" t="s">
        <v>6154</v>
      </c>
      <c r="H1153">
        <v>19860114</v>
      </c>
      <c r="I1153" t="s">
        <v>2932</v>
      </c>
      <c r="J1153" s="2" t="str">
        <f t="shared" ref="J1153:J1216" si="198">HYPERLINK(I1153,"Text")</f>
        <v>Text</v>
      </c>
      <c r="K1153" t="s">
        <v>2933</v>
      </c>
      <c r="L1153" s="2" t="str">
        <f t="shared" ref="L1153:L1216" si="199">HYPERLINK(K1153,"Photos")</f>
        <v>Photos</v>
      </c>
      <c r="M1153">
        <v>42.374307999999999</v>
      </c>
      <c r="N1153">
        <v>-71.053120000000007</v>
      </c>
      <c r="O1153" t="str">
        <f t="shared" si="190"/>
        <v xml:space="preserve">[1152, 1152, </v>
      </c>
      <c r="P1153" s="1" t="str">
        <f t="shared" si="191"/>
        <v>86000084,</v>
      </c>
      <c r="Q1153" s="1" t="str">
        <f t="shared" si="192"/>
        <v>86000084,</v>
      </c>
      <c r="R1153" t="s">
        <v>5108</v>
      </c>
      <c r="S1153" t="str">
        <f t="shared" si="193"/>
        <v>USS CASSIN YOUNG (destroyer)</v>
      </c>
      <c r="T1153" t="s">
        <v>5112</v>
      </c>
      <c r="U1153" s="1" t="s">
        <v>5112</v>
      </c>
      <c r="V1153" t="str">
        <f t="shared" si="194"/>
        <v>Charlestown Navy Yard, Boston, MASSACHUSETTS</v>
      </c>
      <c r="W1153" s="4" t="s">
        <v>5112</v>
      </c>
      <c r="X1153">
        <f t="shared" si="195"/>
        <v>42.374307999999999</v>
      </c>
      <c r="Y1153" t="s">
        <v>5112</v>
      </c>
      <c r="Z1153">
        <f t="shared" si="196"/>
        <v>-71.053120000000007</v>
      </c>
      <c r="AA1153" t="s">
        <v>11758</v>
      </c>
      <c r="AB1153" s="5" t="str">
        <f t="shared" si="197"/>
        <v xml:space="preserve">[1152, 1152, 86000084,86000084,"USS CASSIN YOUNG (destroyer)", "", "Charlestown Navy Yard, Boston, MASSACHUSETTS", "42.374308", "-71.05312" ,[null, "", "", null, false], null], </v>
      </c>
    </row>
    <row r="1154" spans="1:28">
      <c r="A1154">
        <f t="shared" si="189"/>
        <v>1153</v>
      </c>
      <c r="B1154" s="1">
        <v>68000018</v>
      </c>
      <c r="C1154" t="s">
        <v>8736</v>
      </c>
      <c r="D1154" t="s">
        <v>8002</v>
      </c>
      <c r="E1154" s="3" t="s">
        <v>8002</v>
      </c>
      <c r="F1154" s="3" t="s">
        <v>9903</v>
      </c>
      <c r="G1154" t="s">
        <v>6155</v>
      </c>
      <c r="H1154">
        <v>19681124</v>
      </c>
      <c r="I1154" t="s">
        <v>8</v>
      </c>
      <c r="J1154" s="2" t="str">
        <f t="shared" si="198"/>
        <v>Text</v>
      </c>
      <c r="K1154" t="s">
        <v>9</v>
      </c>
      <c r="L1154" s="2" t="str">
        <f t="shared" si="199"/>
        <v>Photos</v>
      </c>
      <c r="M1154">
        <v>42.277230000000003</v>
      </c>
      <c r="N1154">
        <v>-71.810338000000002</v>
      </c>
      <c r="O1154" t="str">
        <f t="shared" si="190"/>
        <v xml:space="preserve">[1153, 1153, </v>
      </c>
      <c r="P1154" s="1" t="str">
        <f t="shared" si="191"/>
        <v>68000018,</v>
      </c>
      <c r="Q1154" s="1" t="str">
        <f t="shared" si="192"/>
        <v>68000018,</v>
      </c>
      <c r="R1154" t="s">
        <v>5108</v>
      </c>
      <c r="S1154" t="str">
        <f t="shared" si="193"/>
        <v>American Antiquarian Society</v>
      </c>
      <c r="T1154" t="s">
        <v>5112</v>
      </c>
      <c r="U1154" s="1" t="s">
        <v>5112</v>
      </c>
      <c r="V1154" t="str">
        <f t="shared" si="194"/>
        <v>185 Salisbury St., Worcester, MASSACHUSETTS</v>
      </c>
      <c r="W1154" s="4" t="s">
        <v>5112</v>
      </c>
      <c r="X1154">
        <f t="shared" si="195"/>
        <v>42.277230000000003</v>
      </c>
      <c r="Y1154" t="s">
        <v>5112</v>
      </c>
      <c r="Z1154">
        <f t="shared" si="196"/>
        <v>-71.810338000000002</v>
      </c>
      <c r="AA1154" t="s">
        <v>11758</v>
      </c>
      <c r="AB1154" s="5" t="str">
        <f t="shared" si="197"/>
        <v xml:space="preserve">[1153, 1153, 68000018,68000018,"American Antiquarian Society", "", "185 Salisbury St., Worcester, MASSACHUSETTS", "42.27723", "-71.810338" ,[null, "", "", null, false], null], </v>
      </c>
    </row>
    <row r="1155" spans="1:28">
      <c r="A1155">
        <f t="shared" si="189"/>
        <v>1154</v>
      </c>
      <c r="B1155" s="1">
        <v>70000897</v>
      </c>
      <c r="C1155" t="s">
        <v>8736</v>
      </c>
      <c r="D1155" t="s">
        <v>8002</v>
      </c>
      <c r="E1155" s="3" t="s">
        <v>7795</v>
      </c>
      <c r="F1155" s="3" t="s">
        <v>9904</v>
      </c>
      <c r="G1155" t="s">
        <v>6156</v>
      </c>
      <c r="H1155">
        <v>19701230</v>
      </c>
      <c r="I1155" t="s">
        <v>2005</v>
      </c>
      <c r="J1155" s="2" t="str">
        <f t="shared" si="198"/>
        <v>Text</v>
      </c>
      <c r="K1155" t="s">
        <v>2006</v>
      </c>
      <c r="L1155" s="2" t="str">
        <f t="shared" si="199"/>
        <v>Photos</v>
      </c>
      <c r="M1155">
        <v>42.455644999999997</v>
      </c>
      <c r="N1155">
        <v>-71.673124000000001</v>
      </c>
      <c r="O1155" t="str">
        <f t="shared" si="190"/>
        <v xml:space="preserve">[1154, 1154, </v>
      </c>
      <c r="P1155" s="1" t="str">
        <f t="shared" si="191"/>
        <v>70000897,</v>
      </c>
      <c r="Q1155" s="1" t="str">
        <f t="shared" si="192"/>
        <v>70000897,</v>
      </c>
      <c r="R1155" t="s">
        <v>5108</v>
      </c>
      <c r="S1155" t="str">
        <f t="shared" si="193"/>
        <v>First Church of Christ, Lancaster</v>
      </c>
      <c r="T1155" t="s">
        <v>5112</v>
      </c>
      <c r="U1155" s="1" t="s">
        <v>5112</v>
      </c>
      <c r="V1155" t="str">
        <f t="shared" si="194"/>
        <v>Facing the Common, Lancaster, MASSACHUSETTS</v>
      </c>
      <c r="W1155" s="4" t="s">
        <v>5112</v>
      </c>
      <c r="X1155">
        <f t="shared" si="195"/>
        <v>42.455644999999997</v>
      </c>
      <c r="Y1155" t="s">
        <v>5112</v>
      </c>
      <c r="Z1155">
        <f t="shared" si="196"/>
        <v>-71.673124000000001</v>
      </c>
      <c r="AA1155" t="s">
        <v>11758</v>
      </c>
      <c r="AB1155" s="5" t="str">
        <f t="shared" si="197"/>
        <v xml:space="preserve">[1154, 1154, 70000897,70000897,"First Church of Christ, Lancaster", "", "Facing the Common, Lancaster, MASSACHUSETTS", "42.455645", "-71.673124" ,[null, "", "", null, false], null], </v>
      </c>
    </row>
    <row r="1156" spans="1:28">
      <c r="A1156">
        <f t="shared" si="189"/>
        <v>1155</v>
      </c>
      <c r="B1156" s="1">
        <v>74001761</v>
      </c>
      <c r="C1156" t="s">
        <v>8736</v>
      </c>
      <c r="D1156" t="s">
        <v>8002</v>
      </c>
      <c r="E1156" s="3" t="s">
        <v>8003</v>
      </c>
      <c r="F1156" s="3" t="s">
        <v>9905</v>
      </c>
      <c r="G1156" t="s">
        <v>6157</v>
      </c>
      <c r="H1156">
        <v>19740319</v>
      </c>
      <c r="I1156" t="s">
        <v>102</v>
      </c>
      <c r="J1156" s="2" t="str">
        <f t="shared" si="198"/>
        <v>Text</v>
      </c>
      <c r="K1156" t="s">
        <v>103</v>
      </c>
      <c r="L1156" s="2" t="str">
        <f t="shared" si="199"/>
        <v>Photos</v>
      </c>
      <c r="M1156">
        <v>42.516758000000003</v>
      </c>
      <c r="N1156">
        <v>-71.599512000000004</v>
      </c>
      <c r="O1156" t="str">
        <f t="shared" si="190"/>
        <v xml:space="preserve">[1155, 1155, </v>
      </c>
      <c r="P1156" s="1" t="str">
        <f t="shared" si="191"/>
        <v>74001761,</v>
      </c>
      <c r="Q1156" s="1" t="str">
        <f t="shared" si="192"/>
        <v>74001761,</v>
      </c>
      <c r="R1156" t="s">
        <v>5108</v>
      </c>
      <c r="S1156" t="str">
        <f t="shared" si="193"/>
        <v>Fruitlands</v>
      </c>
      <c r="T1156" t="s">
        <v>5112</v>
      </c>
      <c r="U1156" s="1" t="s">
        <v>5112</v>
      </c>
      <c r="V1156" t="str">
        <f t="shared" si="194"/>
        <v>Prospect Hill, Harvard, MASSACHUSETTS</v>
      </c>
      <c r="W1156" s="4" t="s">
        <v>5112</v>
      </c>
      <c r="X1156">
        <f t="shared" si="195"/>
        <v>42.516758000000003</v>
      </c>
      <c r="Y1156" t="s">
        <v>5112</v>
      </c>
      <c r="Z1156">
        <f t="shared" si="196"/>
        <v>-71.599512000000004</v>
      </c>
      <c r="AA1156" t="s">
        <v>11758</v>
      </c>
      <c r="AB1156" s="5" t="str">
        <f t="shared" si="197"/>
        <v xml:space="preserve">[1155, 1155, 74001761,74001761,"Fruitlands", "", "Prospect Hill, Harvard, MASSACHUSETTS", "42.516758", "-71.599512" ,[null, "", "", null, false], null], </v>
      </c>
    </row>
    <row r="1157" spans="1:28">
      <c r="A1157">
        <f t="shared" ref="A1157:A1220" si="200">A1156+1</f>
        <v>1156</v>
      </c>
      <c r="B1157" s="1">
        <v>66000654</v>
      </c>
      <c r="C1157" t="s">
        <v>8736</v>
      </c>
      <c r="D1157" t="s">
        <v>8002</v>
      </c>
      <c r="E1157" s="3" t="s">
        <v>7793</v>
      </c>
      <c r="F1157" s="3" t="s">
        <v>9906</v>
      </c>
      <c r="G1157" t="s">
        <v>6158</v>
      </c>
      <c r="H1157">
        <v>19661113</v>
      </c>
      <c r="I1157" t="s">
        <v>2235</v>
      </c>
      <c r="J1157" s="2" t="str">
        <f t="shared" si="198"/>
        <v>Text</v>
      </c>
      <c r="K1157" t="s">
        <v>2236</v>
      </c>
      <c r="L1157" s="2" t="str">
        <f t="shared" si="199"/>
        <v>Photos</v>
      </c>
      <c r="M1157">
        <v>42.215961</v>
      </c>
      <c r="N1157">
        <v>-71.820391000000001</v>
      </c>
      <c r="O1157" t="str">
        <f t="shared" ref="O1157:O1220" si="201">"[" &amp;  A1157 &amp; ", " &amp; A1157 &amp; ", "</f>
        <v xml:space="preserve">[1156, 1156, </v>
      </c>
      <c r="P1157" s="1" t="str">
        <f t="shared" ref="P1157:P1220" si="202">B1157 &amp; ","</f>
        <v>66000654,</v>
      </c>
      <c r="Q1157" s="1" t="str">
        <f t="shared" ref="Q1157:Q1220" si="203">B1157 &amp; ","</f>
        <v>66000654,</v>
      </c>
      <c r="R1157" t="s">
        <v>5108</v>
      </c>
      <c r="S1157" t="str">
        <f t="shared" ref="S1157:S1220" si="204">F1157</f>
        <v>Goddard Rocket Launching Site</v>
      </c>
      <c r="T1157" t="s">
        <v>5112</v>
      </c>
      <c r="U1157" s="1" t="s">
        <v>5112</v>
      </c>
      <c r="V1157" t="str">
        <f t="shared" ref="V1157:V1220" si="205">G1157 &amp; ", " &amp; E1157 &amp; ", " &amp; C1157</f>
        <v>Ninth fairway, Pakachoag Golf Course, Pakachoag Rd., Auburn, MASSACHUSETTS</v>
      </c>
      <c r="W1157" s="4" t="s">
        <v>5112</v>
      </c>
      <c r="X1157">
        <f t="shared" ref="X1157:X1220" si="206">M1157</f>
        <v>42.215961</v>
      </c>
      <c r="Y1157" t="s">
        <v>5112</v>
      </c>
      <c r="Z1157">
        <f t="shared" ref="Z1157:Z1220" si="207">N1157</f>
        <v>-71.820391000000001</v>
      </c>
      <c r="AA1157" t="s">
        <v>11758</v>
      </c>
      <c r="AB1157" s="5" t="str">
        <f t="shared" ref="AB1157:AB1220" si="208">O1157&amp;P1157&amp;Q1157&amp;R1157&amp;S1157&amp;T1157&amp;U1157&amp;V1157&amp;W1157&amp;X1157&amp;Y1157&amp;Z1157&amp;AA1157</f>
        <v xml:space="preserve">[1156, 1156, 66000654,66000654,"Goddard Rocket Launching Site", "", "Ninth fairway, Pakachoag Golf Course, Pakachoag Rd., Auburn, MASSACHUSETTS", "42.215961", "-71.820391" ,[null, "", "", null, false], null], </v>
      </c>
    </row>
    <row r="1158" spans="1:28">
      <c r="A1158">
        <f t="shared" si="200"/>
        <v>1157</v>
      </c>
      <c r="B1158" s="1">
        <v>74001763</v>
      </c>
      <c r="C1158" t="s">
        <v>8736</v>
      </c>
      <c r="D1158" t="s">
        <v>8002</v>
      </c>
      <c r="E1158" s="3" t="s">
        <v>8004</v>
      </c>
      <c r="F1158" s="3" t="s">
        <v>9907</v>
      </c>
      <c r="G1158" t="s">
        <v>6159</v>
      </c>
      <c r="H1158">
        <v>19740319</v>
      </c>
      <c r="I1158" t="s">
        <v>110</v>
      </c>
      <c r="J1158" s="2" t="str">
        <f t="shared" si="198"/>
        <v>Text</v>
      </c>
      <c r="K1158" t="s">
        <v>111</v>
      </c>
      <c r="L1158" s="2" t="str">
        <f t="shared" si="199"/>
        <v>Photos</v>
      </c>
      <c r="M1158">
        <v>42.325961999999997</v>
      </c>
      <c r="N1158">
        <v>-71.752595999999997</v>
      </c>
      <c r="O1158" t="str">
        <f t="shared" si="201"/>
        <v xml:space="preserve">[1157, 1157, </v>
      </c>
      <c r="P1158" s="1" t="str">
        <f t="shared" si="202"/>
        <v>74001763,</v>
      </c>
      <c r="Q1158" s="1" t="str">
        <f t="shared" si="203"/>
        <v>74001763,</v>
      </c>
      <c r="R1158" t="s">
        <v>5108</v>
      </c>
      <c r="S1158" t="str">
        <f t="shared" si="204"/>
        <v>Gough, John B., House</v>
      </c>
      <c r="T1158" t="s">
        <v>5112</v>
      </c>
      <c r="U1158" s="1" t="s">
        <v>5112</v>
      </c>
      <c r="V1158" t="str">
        <f t="shared" si="205"/>
        <v>221 Main St., Boylston, MASSACHUSETTS</v>
      </c>
      <c r="W1158" s="4" t="s">
        <v>5112</v>
      </c>
      <c r="X1158">
        <f t="shared" si="206"/>
        <v>42.325961999999997</v>
      </c>
      <c r="Y1158" t="s">
        <v>5112</v>
      </c>
      <c r="Z1158">
        <f t="shared" si="207"/>
        <v>-71.752595999999997</v>
      </c>
      <c r="AA1158" t="s">
        <v>11758</v>
      </c>
      <c r="AB1158" s="5" t="str">
        <f t="shared" si="208"/>
        <v xml:space="preserve">[1157, 1157, 74001763,74001763,"Gough, John B., House", "", "221 Main St., Boylston, MASSACHUSETTS", "42.325962", "-71.752596" ,[null, "", "", null, false], null], </v>
      </c>
    </row>
    <row r="1159" spans="1:28">
      <c r="A1159">
        <f t="shared" si="200"/>
        <v>1158</v>
      </c>
      <c r="B1159" s="1">
        <v>74002046</v>
      </c>
      <c r="C1159" t="s">
        <v>8736</v>
      </c>
      <c r="D1159" t="s">
        <v>8002</v>
      </c>
      <c r="E1159" s="3" t="s">
        <v>8002</v>
      </c>
      <c r="F1159" s="3" t="s">
        <v>9908</v>
      </c>
      <c r="G1159" t="s">
        <v>6160</v>
      </c>
      <c r="H1159">
        <v>19740913</v>
      </c>
      <c r="I1159" t="s">
        <v>1985</v>
      </c>
      <c r="J1159" s="2" t="str">
        <f t="shared" si="198"/>
        <v>Text</v>
      </c>
      <c r="K1159" t="s">
        <v>1986</v>
      </c>
      <c r="L1159" s="2" t="str">
        <f t="shared" si="199"/>
        <v>Photos</v>
      </c>
      <c r="M1159">
        <v>42.280648999999997</v>
      </c>
      <c r="N1159">
        <v>-71.859678000000002</v>
      </c>
      <c r="O1159" t="str">
        <f t="shared" si="201"/>
        <v xml:space="preserve">[1158, 1158, </v>
      </c>
      <c r="P1159" s="1" t="str">
        <f t="shared" si="202"/>
        <v>74002046,</v>
      </c>
      <c r="Q1159" s="1" t="str">
        <f t="shared" si="203"/>
        <v>74002046,</v>
      </c>
      <c r="R1159" t="s">
        <v>5108</v>
      </c>
      <c r="S1159" t="str">
        <f t="shared" si="204"/>
        <v>Liberty Farm</v>
      </c>
      <c r="T1159" t="s">
        <v>5112</v>
      </c>
      <c r="U1159" s="1" t="s">
        <v>5112</v>
      </c>
      <c r="V1159" t="str">
        <f t="shared" si="205"/>
        <v>116 Mower St., Worcester, MASSACHUSETTS</v>
      </c>
      <c r="W1159" s="4" t="s">
        <v>5112</v>
      </c>
      <c r="X1159">
        <f t="shared" si="206"/>
        <v>42.280648999999997</v>
      </c>
      <c r="Y1159" t="s">
        <v>5112</v>
      </c>
      <c r="Z1159">
        <f t="shared" si="207"/>
        <v>-71.859678000000002</v>
      </c>
      <c r="AA1159" t="s">
        <v>11758</v>
      </c>
      <c r="AB1159" s="5" t="str">
        <f t="shared" si="208"/>
        <v xml:space="preserve">[1158, 1158, 74002046,74002046,"Liberty Farm", "", "116 Mower St., Worcester, MASSACHUSETTS", "42.280649", "-71.859678" ,[null, "", "", null, false], null], </v>
      </c>
    </row>
    <row r="1160" spans="1:28">
      <c r="A1160">
        <f t="shared" si="200"/>
        <v>1159</v>
      </c>
      <c r="B1160" s="1">
        <v>72001330</v>
      </c>
      <c r="C1160" t="s">
        <v>8736</v>
      </c>
      <c r="D1160" t="s">
        <v>8002</v>
      </c>
      <c r="E1160" s="3" t="s">
        <v>8005</v>
      </c>
      <c r="F1160" s="3" t="s">
        <v>9909</v>
      </c>
      <c r="G1160" t="s">
        <v>6161</v>
      </c>
      <c r="H1160">
        <v>19721128</v>
      </c>
      <c r="I1160" t="s">
        <v>172</v>
      </c>
      <c r="J1160" s="2" t="str">
        <f t="shared" si="198"/>
        <v>Text</v>
      </c>
      <c r="K1160" t="s">
        <v>173</v>
      </c>
      <c r="L1160" s="2" t="str">
        <f t="shared" si="199"/>
        <v>Photos</v>
      </c>
      <c r="M1160">
        <v>42.371488999999997</v>
      </c>
      <c r="N1160">
        <v>-71.967461999999998</v>
      </c>
      <c r="O1160" t="str">
        <f t="shared" si="201"/>
        <v xml:space="preserve">[1159, 1159, </v>
      </c>
      <c r="P1160" s="1" t="str">
        <f t="shared" si="202"/>
        <v>72001330,</v>
      </c>
      <c r="Q1160" s="1" t="str">
        <f t="shared" si="203"/>
        <v>72001330,</v>
      </c>
      <c r="R1160" t="s">
        <v>5108</v>
      </c>
      <c r="S1160" t="str">
        <f t="shared" si="204"/>
        <v>Putnam, Gen. Rufus, House</v>
      </c>
      <c r="T1160" t="s">
        <v>5112</v>
      </c>
      <c r="U1160" s="1" t="s">
        <v>5112</v>
      </c>
      <c r="V1160" t="str">
        <f t="shared" si="205"/>
        <v>344 Main St., Rutland, MASSACHUSETTS</v>
      </c>
      <c r="W1160" s="4" t="s">
        <v>5112</v>
      </c>
      <c r="X1160">
        <f t="shared" si="206"/>
        <v>42.371488999999997</v>
      </c>
      <c r="Y1160" t="s">
        <v>5112</v>
      </c>
      <c r="Z1160">
        <f t="shared" si="207"/>
        <v>-71.967461999999998</v>
      </c>
      <c r="AA1160" t="s">
        <v>11758</v>
      </c>
      <c r="AB1160" s="5" t="str">
        <f t="shared" si="208"/>
        <v xml:space="preserve">[1159, 1159, 72001330,72001330,"Putnam, Gen. Rufus, House", "", "344 Main St., Rutland, MASSACHUSETTS", "42.371489", "-71.967462" ,[null, "", "", null, false], null], </v>
      </c>
    </row>
    <row r="1161" spans="1:28">
      <c r="A1161">
        <f t="shared" si="200"/>
        <v>1160</v>
      </c>
      <c r="B1161" s="1">
        <v>90002221</v>
      </c>
      <c r="C1161" t="s">
        <v>8737</v>
      </c>
      <c r="D1161" t="s">
        <v>11474</v>
      </c>
      <c r="E1161" s="3" t="s">
        <v>8006</v>
      </c>
      <c r="F1161" s="3" t="s">
        <v>9910</v>
      </c>
      <c r="G1161" t="s">
        <v>6162</v>
      </c>
      <c r="H1161">
        <v>19901214</v>
      </c>
      <c r="I1161" t="s">
        <v>3668</v>
      </c>
      <c r="J1161" s="2" t="str">
        <f t="shared" si="198"/>
        <v>Text</v>
      </c>
      <c r="K1161" t="s">
        <v>3669</v>
      </c>
      <c r="L1161" s="2" t="str">
        <f t="shared" si="199"/>
        <v>Photos</v>
      </c>
      <c r="M1161">
        <v>44.244447000000001</v>
      </c>
      <c r="N1161">
        <v>-86.324252999999999</v>
      </c>
      <c r="O1161" t="str">
        <f t="shared" si="201"/>
        <v xml:space="preserve">[1160, 1160, </v>
      </c>
      <c r="P1161" s="1" t="str">
        <f t="shared" si="202"/>
        <v>90002221,</v>
      </c>
      <c r="Q1161" s="1" t="str">
        <f t="shared" si="203"/>
        <v>90002221,</v>
      </c>
      <c r="R1161" t="s">
        <v>5108</v>
      </c>
      <c r="S1161" t="str">
        <f t="shared" si="204"/>
        <v>CITY OF MILWAUKEE</v>
      </c>
      <c r="T1161" t="s">
        <v>5112</v>
      </c>
      <c r="U1161" s="1" t="s">
        <v>5112</v>
      </c>
      <c r="V1161" t="str">
        <f t="shared" si="205"/>
        <v>Marine Terminal Railyard, E. slip, Manistee, MICHIGAN</v>
      </c>
      <c r="W1161" s="4" t="s">
        <v>5112</v>
      </c>
      <c r="X1161">
        <f t="shared" si="206"/>
        <v>44.244447000000001</v>
      </c>
      <c r="Y1161" t="s">
        <v>5112</v>
      </c>
      <c r="Z1161">
        <f t="shared" si="207"/>
        <v>-86.324252999999999</v>
      </c>
      <c r="AA1161" t="s">
        <v>11758</v>
      </c>
      <c r="AB1161" s="5" t="str">
        <f t="shared" si="208"/>
        <v xml:space="preserve">[1160, 1160, 90002221,90002221,"CITY OF MILWAUKEE", "", "Marine Terminal Railyard, E. slip, Manistee, MICHIGAN", "44.244447", "-86.324253" ,[null, "", "", null, false], null], </v>
      </c>
    </row>
    <row r="1162" spans="1:28">
      <c r="A1162">
        <f t="shared" si="200"/>
        <v>1161</v>
      </c>
      <c r="B1162" s="1">
        <v>91002053</v>
      </c>
      <c r="C1162" t="s">
        <v>8737</v>
      </c>
      <c r="D1162" t="s">
        <v>7711</v>
      </c>
      <c r="E1162" s="3" t="s">
        <v>8007</v>
      </c>
      <c r="F1162" s="3" t="s">
        <v>9911</v>
      </c>
      <c r="G1162" t="s">
        <v>6163</v>
      </c>
      <c r="H1162">
        <v>19910717</v>
      </c>
      <c r="I1162" t="s">
        <v>3918</v>
      </c>
      <c r="J1162" s="2" t="str">
        <f t="shared" si="198"/>
        <v>Text</v>
      </c>
      <c r="K1162" t="s">
        <v>3919</v>
      </c>
      <c r="L1162" s="2" t="str">
        <f t="shared" si="199"/>
        <v>Photos</v>
      </c>
      <c r="M1162">
        <v>42.269947000000002</v>
      </c>
      <c r="N1162">
        <v>-84.971380999999994</v>
      </c>
      <c r="O1162" t="str">
        <f t="shared" si="201"/>
        <v xml:space="preserve">[1161, 1161, </v>
      </c>
      <c r="P1162" s="1" t="str">
        <f t="shared" si="202"/>
        <v>91002053,</v>
      </c>
      <c r="Q1162" s="1" t="str">
        <f t="shared" si="203"/>
        <v>91002053,</v>
      </c>
      <c r="R1162" t="s">
        <v>5108</v>
      </c>
      <c r="S1162" t="str">
        <f t="shared" si="204"/>
        <v>Marshall Michigan Historic Landmark District</v>
      </c>
      <c r="T1162" t="s">
        <v>5112</v>
      </c>
      <c r="U1162" s="1" t="s">
        <v>5112</v>
      </c>
      <c r="V1162" t="str">
        <f t="shared" si="205"/>
        <v>Roughly bounded by Plum St., East Dr., Forest St. and Hanover St., Marshall, MICHIGAN</v>
      </c>
      <c r="W1162" s="4" t="s">
        <v>5112</v>
      </c>
      <c r="X1162">
        <f t="shared" si="206"/>
        <v>42.269947000000002</v>
      </c>
      <c r="Y1162" t="s">
        <v>5112</v>
      </c>
      <c r="Z1162">
        <f t="shared" si="207"/>
        <v>-84.971380999999994</v>
      </c>
      <c r="AA1162" t="s">
        <v>11758</v>
      </c>
      <c r="AB1162" s="5" t="str">
        <f t="shared" si="208"/>
        <v xml:space="preserve">[1161, 1161, 91002053,91002053,"Marshall Michigan Historic Landmark District", "", "Roughly bounded by Plum St., East Dr., Forest St. and Hanover St., Marshall, MICHIGAN", "42.269947", "-84.971381" ,[null, "", "", null, false], null], </v>
      </c>
    </row>
    <row r="1163" spans="1:28">
      <c r="A1163">
        <f t="shared" si="200"/>
        <v>1162</v>
      </c>
      <c r="B1163" s="1">
        <v>66000394</v>
      </c>
      <c r="C1163" t="s">
        <v>8737</v>
      </c>
      <c r="D1163" t="s">
        <v>11475</v>
      </c>
      <c r="E1163" s="3" t="s">
        <v>8008</v>
      </c>
      <c r="F1163" s="3" t="s">
        <v>9912</v>
      </c>
      <c r="G1163" t="s">
        <v>6164</v>
      </c>
      <c r="H1163">
        <v>19661113</v>
      </c>
      <c r="I1163" t="s">
        <v>404</v>
      </c>
      <c r="J1163" s="2" t="str">
        <f t="shared" si="198"/>
        <v>Text</v>
      </c>
      <c r="K1163" t="s">
        <v>405</v>
      </c>
      <c r="L1163" s="2" t="str">
        <f t="shared" si="199"/>
        <v>Photos</v>
      </c>
      <c r="M1163">
        <v>46.494059</v>
      </c>
      <c r="N1163">
        <v>-84.327235000000002</v>
      </c>
      <c r="O1163" t="str">
        <f t="shared" si="201"/>
        <v xml:space="preserve">[1162, 1162, </v>
      </c>
      <c r="P1163" s="1" t="str">
        <f t="shared" si="202"/>
        <v>66000394,</v>
      </c>
      <c r="Q1163" s="1" t="str">
        <f t="shared" si="203"/>
        <v>66000394,</v>
      </c>
      <c r="R1163" t="s">
        <v>5108</v>
      </c>
      <c r="S1163" t="str">
        <f t="shared" si="204"/>
        <v>St. Mary's Falls Canal</v>
      </c>
      <c r="T1163" t="s">
        <v>5112</v>
      </c>
      <c r="U1163" s="1" t="s">
        <v>5112</v>
      </c>
      <c r="V1163" t="str">
        <f t="shared" si="205"/>
        <v>Portage St., Sault Ste. Marie, MICHIGAN</v>
      </c>
      <c r="W1163" s="4" t="s">
        <v>5112</v>
      </c>
      <c r="X1163">
        <f t="shared" si="206"/>
        <v>46.494059</v>
      </c>
      <c r="Y1163" t="s">
        <v>5112</v>
      </c>
      <c r="Z1163">
        <f t="shared" si="207"/>
        <v>-84.327235000000002</v>
      </c>
      <c r="AA1163" t="s">
        <v>11758</v>
      </c>
      <c r="AB1163" s="5" t="str">
        <f t="shared" si="208"/>
        <v xml:space="preserve">[1162, 1162, 66000394,66000394,"St. Mary's Falls Canal", "", "Portage St., Sault Ste. Marie, MICHIGAN", "46.494059", "-84.327235" ,[null, "", "", null, false], null], </v>
      </c>
    </row>
    <row r="1164" spans="1:28">
      <c r="A1164">
        <f t="shared" si="200"/>
        <v>1163</v>
      </c>
      <c r="B1164" s="1">
        <v>72000613</v>
      </c>
      <c r="C1164" t="s">
        <v>8737</v>
      </c>
      <c r="D1164" t="s">
        <v>11476</v>
      </c>
      <c r="E1164" s="3" t="s">
        <v>8009</v>
      </c>
      <c r="F1164" s="3" t="s">
        <v>9913</v>
      </c>
      <c r="G1164" t="s">
        <v>6165</v>
      </c>
      <c r="H1164">
        <v>19720316</v>
      </c>
      <c r="I1164" t="s">
        <v>3042</v>
      </c>
      <c r="J1164" s="2" t="str">
        <f t="shared" si="198"/>
        <v>Text</v>
      </c>
      <c r="K1164" t="s">
        <v>3043</v>
      </c>
      <c r="L1164" s="2" t="str">
        <f t="shared" si="199"/>
        <v>Photos</v>
      </c>
      <c r="M1164">
        <v>45.373666999999998</v>
      </c>
      <c r="N1164">
        <v>-84.967938000000004</v>
      </c>
      <c r="O1164" t="str">
        <f t="shared" si="201"/>
        <v xml:space="preserve">[1163, 1163, </v>
      </c>
      <c r="P1164" s="1" t="str">
        <f t="shared" si="202"/>
        <v>72000613,</v>
      </c>
      <c r="Q1164" s="1" t="str">
        <f t="shared" si="203"/>
        <v>72000613,</v>
      </c>
      <c r="R1164" t="s">
        <v>5108</v>
      </c>
      <c r="S1164" t="str">
        <f t="shared" si="204"/>
        <v>Bay View</v>
      </c>
      <c r="T1164" t="s">
        <v>5112</v>
      </c>
      <c r="U1164" s="1" t="s">
        <v>5112</v>
      </c>
      <c r="V1164" t="str">
        <f t="shared" si="205"/>
        <v>NE of Petoskey on US 31, Petoskey, MICHIGAN</v>
      </c>
      <c r="W1164" s="4" t="s">
        <v>5112</v>
      </c>
      <c r="X1164">
        <f t="shared" si="206"/>
        <v>45.373666999999998</v>
      </c>
      <c r="Y1164" t="s">
        <v>5112</v>
      </c>
      <c r="Z1164">
        <f t="shared" si="207"/>
        <v>-84.967938000000004</v>
      </c>
      <c r="AA1164" t="s">
        <v>11758</v>
      </c>
      <c r="AB1164" s="5" t="str">
        <f t="shared" si="208"/>
        <v xml:space="preserve">[1163, 1163, 72000613,72000613,"Bay View", "", "NE of Petoskey on US 31, Petoskey, MICHIGAN", "45.373667", "-84.967938" ,[null, "", "", null, false], null], </v>
      </c>
    </row>
    <row r="1165" spans="1:28">
      <c r="A1165">
        <f t="shared" si="200"/>
        <v>1164</v>
      </c>
      <c r="B1165" s="1">
        <v>66000395</v>
      </c>
      <c r="C1165" t="s">
        <v>8737</v>
      </c>
      <c r="D1165" t="s">
        <v>11476</v>
      </c>
      <c r="E1165" s="3" t="s">
        <v>8010</v>
      </c>
      <c r="F1165" s="3" t="s">
        <v>9914</v>
      </c>
      <c r="G1165" t="s">
        <v>6166</v>
      </c>
      <c r="H1165">
        <v>19661015</v>
      </c>
      <c r="I1165" t="s">
        <v>398</v>
      </c>
      <c r="J1165" s="2" t="str">
        <f t="shared" si="198"/>
        <v>Text</v>
      </c>
      <c r="K1165" t="s">
        <v>399</v>
      </c>
      <c r="L1165" s="2" t="str">
        <f t="shared" si="199"/>
        <v>Photos</v>
      </c>
      <c r="M1165">
        <v>45.724069</v>
      </c>
      <c r="N1165">
        <v>-84.741561000000004</v>
      </c>
      <c r="O1165" t="str">
        <f t="shared" si="201"/>
        <v xml:space="preserve">[1164, 1164, </v>
      </c>
      <c r="P1165" s="1" t="str">
        <f t="shared" si="202"/>
        <v>66000395,</v>
      </c>
      <c r="Q1165" s="1" t="str">
        <f t="shared" si="203"/>
        <v>66000395,</v>
      </c>
      <c r="R1165" t="s">
        <v>5108</v>
      </c>
      <c r="S1165" t="str">
        <f t="shared" si="204"/>
        <v>Fort Michilimackinac</v>
      </c>
      <c r="T1165" t="s">
        <v>5112</v>
      </c>
      <c r="U1165" s="1" t="s">
        <v>5112</v>
      </c>
      <c r="V1165" t="str">
        <f t="shared" si="205"/>
        <v>Near Mackinac Bridge at the terminus of U.S. 31, Mackinaw City, MICHIGAN</v>
      </c>
      <c r="W1165" s="4" t="s">
        <v>5112</v>
      </c>
      <c r="X1165">
        <f t="shared" si="206"/>
        <v>45.724069</v>
      </c>
      <c r="Y1165" t="s">
        <v>5112</v>
      </c>
      <c r="Z1165">
        <f t="shared" si="207"/>
        <v>-84.741561000000004</v>
      </c>
      <c r="AA1165" t="s">
        <v>11758</v>
      </c>
      <c r="AB1165" s="5" t="str">
        <f t="shared" si="208"/>
        <v xml:space="preserve">[1164, 1164, 66000395,66000395,"Fort Michilimackinac", "", "Near Mackinac Bridge at the terminus of U.S. 31, Mackinaw City, MICHIGAN", "45.724069", "-84.741561" ,[null, "", "", null, false], null], </v>
      </c>
    </row>
    <row r="1166" spans="1:28">
      <c r="A1166">
        <f t="shared" si="200"/>
        <v>1165</v>
      </c>
      <c r="B1166" s="1">
        <v>68000026</v>
      </c>
      <c r="C1166" t="s">
        <v>8737</v>
      </c>
      <c r="D1166" t="s">
        <v>11476</v>
      </c>
      <c r="E1166" s="3" t="s">
        <v>8011</v>
      </c>
      <c r="F1166" s="3" t="s">
        <v>9915</v>
      </c>
      <c r="G1166" t="s">
        <v>6167</v>
      </c>
      <c r="H1166">
        <v>19681124</v>
      </c>
      <c r="I1166" t="s">
        <v>412</v>
      </c>
      <c r="J1166" s="2" t="str">
        <f t="shared" si="198"/>
        <v>Text</v>
      </c>
      <c r="K1166" t="s">
        <v>413</v>
      </c>
      <c r="L1166" s="2" t="str">
        <f t="shared" si="199"/>
        <v>Photos</v>
      </c>
      <c r="M1166">
        <v>45.266267999999997</v>
      </c>
      <c r="N1166">
        <v>-84.933362000000002</v>
      </c>
      <c r="O1166" t="str">
        <f t="shared" si="201"/>
        <v xml:space="preserve">[1165, 1165, </v>
      </c>
      <c r="P1166" s="1" t="str">
        <f t="shared" si="202"/>
        <v>68000026,</v>
      </c>
      <c r="Q1166" s="1" t="str">
        <f t="shared" si="203"/>
        <v>68000026,</v>
      </c>
      <c r="R1166" t="s">
        <v>5108</v>
      </c>
      <c r="S1166" t="str">
        <f t="shared" si="204"/>
        <v>Hemingway, Ernest, Cottage</v>
      </c>
      <c r="T1166" t="s">
        <v>5112</v>
      </c>
      <c r="U1166" s="1" t="s">
        <v>5112</v>
      </c>
      <c r="V1166" t="str">
        <f t="shared" si="205"/>
        <v>Between N shore of Walloon Lake and Lake Grove Rd., Walloon Lake, MICHIGAN</v>
      </c>
      <c r="W1166" s="4" t="s">
        <v>5112</v>
      </c>
      <c r="X1166">
        <f t="shared" si="206"/>
        <v>45.266267999999997</v>
      </c>
      <c r="Y1166" t="s">
        <v>5112</v>
      </c>
      <c r="Z1166">
        <f t="shared" si="207"/>
        <v>-84.933362000000002</v>
      </c>
      <c r="AA1166" t="s">
        <v>11758</v>
      </c>
      <c r="AB1166" s="5" t="str">
        <f t="shared" si="208"/>
        <v xml:space="preserve">[1165, 1165, 68000026,68000026,"Hemingway, Ernest, Cottage", "", "Between N shore of Walloon Lake and Lake Grove Rd., Walloon Lake, MICHIGAN", "45.266268", "-84.933362" ,[null, "", "", null, false], null], </v>
      </c>
    </row>
    <row r="1167" spans="1:28">
      <c r="A1167">
        <f t="shared" si="200"/>
        <v>1166</v>
      </c>
      <c r="B1167" s="1">
        <v>75000943</v>
      </c>
      <c r="C1167" t="s">
        <v>8737</v>
      </c>
      <c r="D1167" t="s">
        <v>11477</v>
      </c>
      <c r="E1167" s="3" t="s">
        <v>8012</v>
      </c>
      <c r="F1167" s="3" t="s">
        <v>9916</v>
      </c>
      <c r="G1167" t="s">
        <v>6168</v>
      </c>
      <c r="H1167">
        <v>19750902</v>
      </c>
      <c r="I1167" t="s">
        <v>812</v>
      </c>
      <c r="J1167" s="2" t="str">
        <f t="shared" si="198"/>
        <v>Text</v>
      </c>
      <c r="K1167" t="s">
        <v>813</v>
      </c>
      <c r="L1167" s="2" t="str">
        <f t="shared" si="199"/>
        <v>Photos</v>
      </c>
      <c r="M1167">
        <v>43.017412999999998</v>
      </c>
      <c r="N1167">
        <v>-83.695340000000002</v>
      </c>
      <c r="O1167" t="str">
        <f t="shared" si="201"/>
        <v xml:space="preserve">[1166, 1166, </v>
      </c>
      <c r="P1167" s="1" t="str">
        <f t="shared" si="202"/>
        <v>75000943,</v>
      </c>
      <c r="Q1167" s="1" t="str">
        <f t="shared" si="203"/>
        <v>75000943,</v>
      </c>
      <c r="R1167" t="s">
        <v>5108</v>
      </c>
      <c r="S1167" t="str">
        <f t="shared" si="204"/>
        <v>Durant-Dort Carriage Company Office</v>
      </c>
      <c r="T1167" t="s">
        <v>5112</v>
      </c>
      <c r="U1167" s="1" t="s">
        <v>5112</v>
      </c>
      <c r="V1167" t="str">
        <f t="shared" si="205"/>
        <v>315 W. Water St., Flint, MICHIGAN</v>
      </c>
      <c r="W1167" s="4" t="s">
        <v>5112</v>
      </c>
      <c r="X1167">
        <f t="shared" si="206"/>
        <v>43.017412999999998</v>
      </c>
      <c r="Y1167" t="s">
        <v>5112</v>
      </c>
      <c r="Z1167">
        <f t="shared" si="207"/>
        <v>-83.695340000000002</v>
      </c>
      <c r="AA1167" t="s">
        <v>11758</v>
      </c>
      <c r="AB1167" s="5" t="str">
        <f t="shared" si="208"/>
        <v xml:space="preserve">[1166, 1166, 75000943,75000943,"Durant-Dort Carriage Company Office", "", "315 W. Water St., Flint, MICHIGAN", "43.017413", "-83.69534" ,[null, "", "", null, false], null], </v>
      </c>
    </row>
    <row r="1168" spans="1:28">
      <c r="A1168">
        <f t="shared" si="200"/>
        <v>1167</v>
      </c>
      <c r="B1168" s="1">
        <v>89001097</v>
      </c>
      <c r="C1168" t="s">
        <v>8737</v>
      </c>
      <c r="D1168" t="s">
        <v>11478</v>
      </c>
      <c r="E1168" s="3" t="s">
        <v>8013</v>
      </c>
      <c r="F1168" s="3" t="s">
        <v>9917</v>
      </c>
      <c r="G1168" t="s">
        <v>6169</v>
      </c>
      <c r="H1168">
        <v>19890328</v>
      </c>
      <c r="I1168" t="s">
        <v>3436</v>
      </c>
      <c r="J1168" s="2" t="str">
        <f t="shared" si="198"/>
        <v>Text</v>
      </c>
      <c r="K1168" t="s">
        <v>3437</v>
      </c>
      <c r="L1168" s="2" t="str">
        <f t="shared" si="199"/>
        <v>Photos</v>
      </c>
      <c r="M1168">
        <v>47.231315000000002</v>
      </c>
      <c r="N1168">
        <v>-88.453728999999996</v>
      </c>
      <c r="O1168" t="str">
        <f t="shared" si="201"/>
        <v xml:space="preserve">[1167, 1167, </v>
      </c>
      <c r="P1168" s="1" t="str">
        <f t="shared" si="202"/>
        <v>89001097,</v>
      </c>
      <c r="Q1168" s="1" t="str">
        <f t="shared" si="203"/>
        <v>89001097,</v>
      </c>
      <c r="R1168" t="s">
        <v>5108</v>
      </c>
      <c r="S1168" t="str">
        <f t="shared" si="204"/>
        <v>Calumet Historic District</v>
      </c>
      <c r="T1168" t="s">
        <v>5112</v>
      </c>
      <c r="U1168" s="1" t="s">
        <v>5112</v>
      </c>
      <c r="V1168" t="str">
        <f t="shared" si="205"/>
        <v>Area W of MI 26 S of Calumet Lake to Osceola, Calumet, MICHIGAN</v>
      </c>
      <c r="W1168" s="4" t="s">
        <v>5112</v>
      </c>
      <c r="X1168">
        <f t="shared" si="206"/>
        <v>47.231315000000002</v>
      </c>
      <c r="Y1168" t="s">
        <v>5112</v>
      </c>
      <c r="Z1168">
        <f t="shared" si="207"/>
        <v>-88.453728999999996</v>
      </c>
      <c r="AA1168" t="s">
        <v>11758</v>
      </c>
      <c r="AB1168" s="5" t="str">
        <f t="shared" si="208"/>
        <v xml:space="preserve">[1167, 1167, 89001097,89001097,"Calumet Historic District", "", "Area W of MI 26 S of Calumet Lake to Osceola, Calumet, MICHIGAN", "47.231315", "-88.453729" ,[null, "", "", null, false], null], </v>
      </c>
    </row>
    <row r="1169" spans="1:28">
      <c r="A1169">
        <f t="shared" si="200"/>
        <v>1168</v>
      </c>
      <c r="B1169" s="1">
        <v>89001095</v>
      </c>
      <c r="C1169" t="s">
        <v>8737</v>
      </c>
      <c r="D1169" t="s">
        <v>11478</v>
      </c>
      <c r="E1169" s="3" t="s">
        <v>7951</v>
      </c>
      <c r="F1169" s="3" t="s">
        <v>9918</v>
      </c>
      <c r="G1169" t="s">
        <v>6170</v>
      </c>
      <c r="H1169">
        <v>19890210</v>
      </c>
      <c r="I1169" t="s">
        <v>3434</v>
      </c>
      <c r="J1169" s="2" t="str">
        <f t="shared" si="198"/>
        <v>Text</v>
      </c>
      <c r="K1169" t="s">
        <v>3435</v>
      </c>
      <c r="L1169" s="2" t="str">
        <f t="shared" si="199"/>
        <v>Photos</v>
      </c>
      <c r="M1169">
        <v>47.14864</v>
      </c>
      <c r="N1169">
        <v>-88.565115000000006</v>
      </c>
      <c r="O1169" t="str">
        <f t="shared" si="201"/>
        <v xml:space="preserve">[1168, 1168, </v>
      </c>
      <c r="P1169" s="1" t="str">
        <f t="shared" si="202"/>
        <v>89001095,</v>
      </c>
      <c r="Q1169" s="1" t="str">
        <f t="shared" si="203"/>
        <v>89001095,</v>
      </c>
      <c r="R1169" t="s">
        <v>5108</v>
      </c>
      <c r="S1169" t="str">
        <f t="shared" si="204"/>
        <v>Quincy Mining Company Historic District</v>
      </c>
      <c r="T1169" t="s">
        <v>5112</v>
      </c>
      <c r="U1169" s="1" t="s">
        <v>5112</v>
      </c>
      <c r="V1169" t="str">
        <f t="shared" si="205"/>
        <v>Area N from Portage Lake to Quincy Hill and along US 41, Hancock, MICHIGAN</v>
      </c>
      <c r="W1169" s="4" t="s">
        <v>5112</v>
      </c>
      <c r="X1169">
        <f t="shared" si="206"/>
        <v>47.14864</v>
      </c>
      <c r="Y1169" t="s">
        <v>5112</v>
      </c>
      <c r="Z1169">
        <f t="shared" si="207"/>
        <v>-88.565115000000006</v>
      </c>
      <c r="AA1169" t="s">
        <v>11758</v>
      </c>
      <c r="AB1169" s="5" t="str">
        <f t="shared" si="208"/>
        <v xml:space="preserve">[1168, 1168, 89001095,89001095,"Quincy Mining Company Historic District", "", "Area N from Portage Lake to Quincy Hill and along US 41, Hancock, MICHIGAN", "47.14864", "-88.565115" ,[null, "", "", null, false], null], </v>
      </c>
    </row>
    <row r="1170" spans="1:28">
      <c r="A1170">
        <f t="shared" si="200"/>
        <v>1169</v>
      </c>
      <c r="B1170" s="1">
        <v>71000396</v>
      </c>
      <c r="C1170" t="s">
        <v>8737</v>
      </c>
      <c r="D1170" t="s">
        <v>11479</v>
      </c>
      <c r="E1170" s="3" t="s">
        <v>8014</v>
      </c>
      <c r="F1170" s="3" t="s">
        <v>9919</v>
      </c>
      <c r="G1170" t="s">
        <v>6171</v>
      </c>
      <c r="H1170">
        <v>19710125</v>
      </c>
      <c r="I1170" t="s">
        <v>3772</v>
      </c>
      <c r="J1170" s="2" t="str">
        <f t="shared" si="198"/>
        <v>Text</v>
      </c>
      <c r="K1170" t="s">
        <v>3773</v>
      </c>
      <c r="L1170" s="2" t="str">
        <f t="shared" si="199"/>
        <v>Photos</v>
      </c>
      <c r="M1170">
        <v>42.733590999999997</v>
      </c>
      <c r="N1170">
        <v>-84.553873999999993</v>
      </c>
      <c r="O1170" t="str">
        <f t="shared" si="201"/>
        <v xml:space="preserve">[1169, 1169, </v>
      </c>
      <c r="P1170" s="1" t="str">
        <f t="shared" si="202"/>
        <v>71000396,</v>
      </c>
      <c r="Q1170" s="1" t="str">
        <f t="shared" si="203"/>
        <v>71000396,</v>
      </c>
      <c r="R1170" t="s">
        <v>5108</v>
      </c>
      <c r="S1170" t="str">
        <f t="shared" si="204"/>
        <v>Michigan State Capitol</v>
      </c>
      <c r="T1170" t="s">
        <v>5112</v>
      </c>
      <c r="U1170" s="1" t="s">
        <v>5112</v>
      </c>
      <c r="V1170" t="str">
        <f t="shared" si="205"/>
        <v>Capitol and Michigan Aves., Lansing, MICHIGAN</v>
      </c>
      <c r="W1170" s="4" t="s">
        <v>5112</v>
      </c>
      <c r="X1170">
        <f t="shared" si="206"/>
        <v>42.733590999999997</v>
      </c>
      <c r="Y1170" t="s">
        <v>5112</v>
      </c>
      <c r="Z1170">
        <f t="shared" si="207"/>
        <v>-84.553873999999993</v>
      </c>
      <c r="AA1170" t="s">
        <v>11758</v>
      </c>
      <c r="AB1170" s="5" t="str">
        <f t="shared" si="208"/>
        <v xml:space="preserve">[1169, 1169, 71000396,71000396,"Michigan State Capitol", "", "Capitol and Michigan Aves., Lansing, MICHIGAN", "42.733591", "-84.553874" ,[null, "", "", null, false], null], </v>
      </c>
    </row>
    <row r="1171" spans="1:28">
      <c r="A1171">
        <f t="shared" si="200"/>
        <v>1170</v>
      </c>
      <c r="B1171" s="1">
        <v>66000396</v>
      </c>
      <c r="C1171" t="s">
        <v>8737</v>
      </c>
      <c r="D1171" t="s">
        <v>11322</v>
      </c>
      <c r="E1171" s="3" t="s">
        <v>8015</v>
      </c>
      <c r="F1171" s="3" t="s">
        <v>9920</v>
      </c>
      <c r="G1171" t="s">
        <v>5114</v>
      </c>
      <c r="H1171">
        <v>19661015</v>
      </c>
      <c r="I1171" t="s">
        <v>2992</v>
      </c>
      <c r="J1171" s="2" t="str">
        <f t="shared" si="198"/>
        <v>Text</v>
      </c>
      <c r="K1171" t="s">
        <v>2993</v>
      </c>
      <c r="L1171" s="2" t="str">
        <f t="shared" si="199"/>
        <v>Photos</v>
      </c>
      <c r="M1171">
        <v>42.963360000000002</v>
      </c>
      <c r="N1171">
        <v>-85.668086000000002</v>
      </c>
      <c r="O1171" t="str">
        <f t="shared" si="201"/>
        <v xml:space="preserve">[1170, 1170, </v>
      </c>
      <c r="P1171" s="1" t="str">
        <f t="shared" si="202"/>
        <v>66000396,</v>
      </c>
      <c r="Q1171" s="1" t="str">
        <f t="shared" si="203"/>
        <v>66000396,</v>
      </c>
      <c r="R1171" t="s">
        <v>5108</v>
      </c>
      <c r="S1171" t="str">
        <f t="shared" si="204"/>
        <v>Norton Mound Group</v>
      </c>
      <c r="T1171" t="s">
        <v>5112</v>
      </c>
      <c r="U1171" s="1" t="s">
        <v>5112</v>
      </c>
      <c r="V1171" t="str">
        <f t="shared" si="205"/>
        <v>Address Restricted, Grand Rapids, MICHIGAN</v>
      </c>
      <c r="W1171" s="4" t="s">
        <v>5112</v>
      </c>
      <c r="X1171">
        <f t="shared" si="206"/>
        <v>42.963360000000002</v>
      </c>
      <c r="Y1171" t="s">
        <v>5112</v>
      </c>
      <c r="Z1171">
        <f t="shared" si="207"/>
        <v>-85.668086000000002</v>
      </c>
      <c r="AA1171" t="s">
        <v>11758</v>
      </c>
      <c r="AB1171" s="5" t="str">
        <f t="shared" si="208"/>
        <v xml:space="preserve">[1170, 1170, 66000396,66000396,"Norton Mound Group", "", "Address Restricted, Grand Rapids, MICHIGAN", "42.96336", "-85.668086" ,[null, "", "", null, false], null], </v>
      </c>
    </row>
    <row r="1172" spans="1:28">
      <c r="A1172">
        <f t="shared" si="200"/>
        <v>1171</v>
      </c>
      <c r="B1172" s="1">
        <v>98001191</v>
      </c>
      <c r="C1172" t="s">
        <v>8737</v>
      </c>
      <c r="D1172" t="s">
        <v>11480</v>
      </c>
      <c r="E1172" s="3" t="s">
        <v>4442</v>
      </c>
      <c r="F1172" s="3" t="s">
        <v>9921</v>
      </c>
      <c r="G1172" t="s">
        <v>6172</v>
      </c>
      <c r="H1172">
        <v>19980805</v>
      </c>
      <c r="I1172" t="s">
        <v>4443</v>
      </c>
      <c r="J1172" s="2" t="str">
        <f t="shared" si="198"/>
        <v>Text</v>
      </c>
      <c r="K1172" t="s">
        <v>4444</v>
      </c>
      <c r="L1172" s="2" t="str">
        <f t="shared" si="199"/>
        <v>Photos</v>
      </c>
      <c r="M1172">
        <v>44.314844000000001</v>
      </c>
      <c r="N1172">
        <v>-85.602363999999994</v>
      </c>
      <c r="O1172" t="str">
        <f t="shared" si="201"/>
        <v xml:space="preserve">[1171, 1171, </v>
      </c>
      <c r="P1172" s="1" t="str">
        <f t="shared" si="202"/>
        <v>98001191,</v>
      </c>
      <c r="Q1172" s="1" t="str">
        <f t="shared" si="203"/>
        <v>98001191,</v>
      </c>
      <c r="R1172" t="s">
        <v>5108</v>
      </c>
      <c r="S1172" t="str">
        <f t="shared" si="204"/>
        <v>North Manitou Island Lifesaving Station</v>
      </c>
      <c r="T1172" t="s">
        <v>5112</v>
      </c>
      <c r="U1172" s="1" t="s">
        <v>5112</v>
      </c>
      <c r="V1172" t="str">
        <f t="shared" si="205"/>
        <v>East Coast, North Manitou Island, Sleeping Bear Dunes National Seashor, MICHIGAN</v>
      </c>
      <c r="W1172" s="4" t="s">
        <v>5112</v>
      </c>
      <c r="X1172">
        <f t="shared" si="206"/>
        <v>44.314844000000001</v>
      </c>
      <c r="Y1172" t="s">
        <v>5112</v>
      </c>
      <c r="Z1172">
        <f t="shared" si="207"/>
        <v>-85.602363999999994</v>
      </c>
      <c r="AA1172" t="s">
        <v>11758</v>
      </c>
      <c r="AB1172" s="5" t="str">
        <f t="shared" si="208"/>
        <v xml:space="preserve">[1171, 1171, 98001191,98001191,"North Manitou Island Lifesaving Station", "", "East Coast, North Manitou Island, Sleeping Bear Dunes National Seashor, MICHIGAN", "44.314844", "-85.602364" ,[null, "", "", null, false], null], </v>
      </c>
    </row>
    <row r="1173" spans="1:28">
      <c r="A1173">
        <f t="shared" si="200"/>
        <v>1172</v>
      </c>
      <c r="B1173" s="1">
        <v>72000637</v>
      </c>
      <c r="C1173" t="s">
        <v>8737</v>
      </c>
      <c r="D1173" t="s">
        <v>11481</v>
      </c>
      <c r="E1173" s="3" t="s">
        <v>8016</v>
      </c>
      <c r="F1173" s="3" t="s">
        <v>9922</v>
      </c>
      <c r="G1173" t="s">
        <v>6173</v>
      </c>
      <c r="H1173">
        <v>19720505</v>
      </c>
      <c r="I1173" t="s">
        <v>3456</v>
      </c>
      <c r="J1173" s="2" t="str">
        <f t="shared" si="198"/>
        <v>Text</v>
      </c>
      <c r="K1173" t="s">
        <v>3457</v>
      </c>
      <c r="L1173" s="2" t="str">
        <f t="shared" si="199"/>
        <v>Photos</v>
      </c>
      <c r="M1173">
        <v>45.852465000000002</v>
      </c>
      <c r="N1173">
        <v>-84.630833999999993</v>
      </c>
      <c r="O1173" t="str">
        <f t="shared" si="201"/>
        <v xml:space="preserve">[1172, 1172, </v>
      </c>
      <c r="P1173" s="1" t="str">
        <f t="shared" si="202"/>
        <v>72000637,</v>
      </c>
      <c r="Q1173" s="1" t="str">
        <f t="shared" si="203"/>
        <v>72000637,</v>
      </c>
      <c r="R1173" t="s">
        <v>5108</v>
      </c>
      <c r="S1173" t="str">
        <f t="shared" si="204"/>
        <v>Grand Hotel</v>
      </c>
      <c r="T1173" t="s">
        <v>5112</v>
      </c>
      <c r="U1173" s="1" t="s">
        <v>5112</v>
      </c>
      <c r="V1173" t="str">
        <f t="shared" si="205"/>
        <v>Grand Ave., Mackinac Island, MICHIGAN</v>
      </c>
      <c r="W1173" s="4" t="s">
        <v>5112</v>
      </c>
      <c r="X1173">
        <f t="shared" si="206"/>
        <v>45.852465000000002</v>
      </c>
      <c r="Y1173" t="s">
        <v>5112</v>
      </c>
      <c r="Z1173">
        <f t="shared" si="207"/>
        <v>-84.630833999999993</v>
      </c>
      <c r="AA1173" t="s">
        <v>11758</v>
      </c>
      <c r="AB1173" s="5" t="str">
        <f t="shared" si="208"/>
        <v xml:space="preserve">[1172, 1172, 72000637,72000637,"Grand Hotel", "", "Grand Ave., Mackinac Island, MICHIGAN", "45.852465", "-84.630834" ,[null, "", "", null, false], null], </v>
      </c>
    </row>
    <row r="1174" spans="1:28">
      <c r="A1174">
        <f t="shared" si="200"/>
        <v>1173</v>
      </c>
      <c r="B1174" s="1">
        <v>66000397</v>
      </c>
      <c r="C1174" t="s">
        <v>8737</v>
      </c>
      <c r="D1174" t="s">
        <v>11481</v>
      </c>
      <c r="E1174" s="3" t="s">
        <v>8016</v>
      </c>
      <c r="F1174" s="3" t="s">
        <v>8016</v>
      </c>
      <c r="G1174" t="s">
        <v>6174</v>
      </c>
      <c r="H1174">
        <v>19661015</v>
      </c>
      <c r="I1174" t="s">
        <v>3730</v>
      </c>
      <c r="J1174" s="2" t="str">
        <f t="shared" si="198"/>
        <v>Text</v>
      </c>
      <c r="K1174" t="s">
        <v>3731</v>
      </c>
      <c r="L1174" s="2" t="str">
        <f t="shared" si="199"/>
        <v>Photos</v>
      </c>
      <c r="M1174">
        <v>45.868313000000001</v>
      </c>
      <c r="N1174">
        <v>-84.627566000000002</v>
      </c>
      <c r="O1174" t="str">
        <f t="shared" si="201"/>
        <v xml:space="preserve">[1173, 1173, </v>
      </c>
      <c r="P1174" s="1" t="str">
        <f t="shared" si="202"/>
        <v>66000397,</v>
      </c>
      <c r="Q1174" s="1" t="str">
        <f t="shared" si="203"/>
        <v>66000397,</v>
      </c>
      <c r="R1174" t="s">
        <v>5108</v>
      </c>
      <c r="S1174" t="str">
        <f t="shared" si="204"/>
        <v>Mackinac Island</v>
      </c>
      <c r="T1174" t="s">
        <v>5112</v>
      </c>
      <c r="U1174" s="1" t="s">
        <v>5112</v>
      </c>
      <c r="V1174" t="str">
        <f t="shared" si="205"/>
        <v>NE across the Straits of Mackinac from Mackinaw City, Mackinac Island, MICHIGAN</v>
      </c>
      <c r="W1174" s="4" t="s">
        <v>5112</v>
      </c>
      <c r="X1174">
        <f t="shared" si="206"/>
        <v>45.868313000000001</v>
      </c>
      <c r="Y1174" t="s">
        <v>5112</v>
      </c>
      <c r="Z1174">
        <f t="shared" si="207"/>
        <v>-84.627566000000002</v>
      </c>
      <c r="AA1174" t="s">
        <v>11758</v>
      </c>
      <c r="AB1174" s="5" t="str">
        <f t="shared" si="208"/>
        <v xml:space="preserve">[1173, 1173, 66000397,66000397,"Mackinac Island", "", "NE across the Straits of Mackinac from Mackinaw City, Mackinac Island, MICHIGAN", "45.868313", "-84.627566" ,[null, "", "", null, false], null], </v>
      </c>
    </row>
    <row r="1175" spans="1:28">
      <c r="A1175">
        <f t="shared" si="200"/>
        <v>1174</v>
      </c>
      <c r="B1175" s="1">
        <v>66000398</v>
      </c>
      <c r="C1175" t="s">
        <v>8737</v>
      </c>
      <c r="D1175" t="s">
        <v>11481</v>
      </c>
      <c r="E1175" s="3" t="s">
        <v>8017</v>
      </c>
      <c r="F1175" s="3" t="s">
        <v>9923</v>
      </c>
      <c r="G1175" t="s">
        <v>6175</v>
      </c>
      <c r="H1175">
        <v>19661015</v>
      </c>
      <c r="I1175" t="s">
        <v>402</v>
      </c>
      <c r="J1175" s="2" t="str">
        <f t="shared" si="198"/>
        <v>Text</v>
      </c>
      <c r="K1175" t="s">
        <v>403</v>
      </c>
      <c r="L1175" s="2" t="str">
        <f t="shared" si="199"/>
        <v>Photos</v>
      </c>
      <c r="M1175">
        <v>45.875568999999999</v>
      </c>
      <c r="N1175">
        <v>-84.732296000000005</v>
      </c>
      <c r="O1175" t="str">
        <f t="shared" si="201"/>
        <v xml:space="preserve">[1174, 1174, </v>
      </c>
      <c r="P1175" s="1" t="str">
        <f t="shared" si="202"/>
        <v>66000398,</v>
      </c>
      <c r="Q1175" s="1" t="str">
        <f t="shared" si="203"/>
        <v>66000398,</v>
      </c>
      <c r="R1175" t="s">
        <v>5108</v>
      </c>
      <c r="S1175" t="str">
        <f t="shared" si="204"/>
        <v>St. Ignace Mission</v>
      </c>
      <c r="T1175" t="s">
        <v>5112</v>
      </c>
      <c r="U1175" s="1" t="s">
        <v>5112</v>
      </c>
      <c r="V1175" t="str">
        <f t="shared" si="205"/>
        <v>State and Marquette Sts., Marquette Park, St. Ignace, MICHIGAN</v>
      </c>
      <c r="W1175" s="4" t="s">
        <v>5112</v>
      </c>
      <c r="X1175">
        <f t="shared" si="206"/>
        <v>45.875568999999999</v>
      </c>
      <c r="Y1175" t="s">
        <v>5112</v>
      </c>
      <c r="Z1175">
        <f t="shared" si="207"/>
        <v>-84.732296000000005</v>
      </c>
      <c r="AA1175" t="s">
        <v>11758</v>
      </c>
      <c r="AB1175" s="5" t="str">
        <f t="shared" si="208"/>
        <v xml:space="preserve">[1174, 1174, 66000398,66000398,"St. Ignace Mission", "", "State and Marquette Sts., Marquette Park, St. Ignace, MICHIGAN", "45.875569", "-84.732296" ,[null, "", "", null, false], null], </v>
      </c>
    </row>
    <row r="1176" spans="1:28">
      <c r="A1176">
        <f t="shared" si="200"/>
        <v>1175</v>
      </c>
      <c r="B1176" s="1">
        <v>89001167</v>
      </c>
      <c r="C1176" t="s">
        <v>8737</v>
      </c>
      <c r="D1176" t="s">
        <v>8018</v>
      </c>
      <c r="E1176" s="3" t="s">
        <v>8018</v>
      </c>
      <c r="F1176" s="3" t="s">
        <v>9924</v>
      </c>
      <c r="G1176" t="s">
        <v>6176</v>
      </c>
      <c r="H1176">
        <v>19890629</v>
      </c>
      <c r="I1176" t="s">
        <v>3446</v>
      </c>
      <c r="J1176" s="2" t="str">
        <f t="shared" si="198"/>
        <v>Text</v>
      </c>
      <c r="K1176" t="s">
        <v>3447</v>
      </c>
      <c r="L1176" s="2" t="str">
        <f t="shared" si="199"/>
        <v>Photos</v>
      </c>
      <c r="M1176">
        <v>43.62332</v>
      </c>
      <c r="N1176">
        <v>-84.254125999999999</v>
      </c>
      <c r="O1176" t="str">
        <f t="shared" si="201"/>
        <v xml:space="preserve">[1175, 1175, </v>
      </c>
      <c r="P1176" s="1" t="str">
        <f t="shared" si="202"/>
        <v>89001167,</v>
      </c>
      <c r="Q1176" s="1" t="str">
        <f t="shared" si="203"/>
        <v>89001167,</v>
      </c>
      <c r="R1176" t="s">
        <v>5108</v>
      </c>
      <c r="S1176" t="str">
        <f t="shared" si="204"/>
        <v>Dow, Alden B., House and Studio</v>
      </c>
      <c r="T1176" t="s">
        <v>5112</v>
      </c>
      <c r="U1176" s="1" t="s">
        <v>5112</v>
      </c>
      <c r="V1176" t="str">
        <f t="shared" si="205"/>
        <v>315 Post St., Midland, MICHIGAN</v>
      </c>
      <c r="W1176" s="4" t="s">
        <v>5112</v>
      </c>
      <c r="X1176">
        <f t="shared" si="206"/>
        <v>43.62332</v>
      </c>
      <c r="Y1176" t="s">
        <v>5112</v>
      </c>
      <c r="Z1176">
        <f t="shared" si="207"/>
        <v>-84.254125999999999</v>
      </c>
      <c r="AA1176" t="s">
        <v>11758</v>
      </c>
      <c r="AB1176" s="5" t="str">
        <f t="shared" si="208"/>
        <v xml:space="preserve">[1175, 1175, 89001167,89001167,"Dow, Alden B., House and Studio", "", "315 Post St., Midland, MICHIGAN", "43.62332", "-84.254126" ,[null, "", "", null, false], null], </v>
      </c>
    </row>
    <row r="1177" spans="1:28">
      <c r="A1177">
        <f t="shared" si="200"/>
        <v>1176</v>
      </c>
      <c r="B1177" s="1">
        <v>76001033</v>
      </c>
      <c r="C1177" t="s">
        <v>8737</v>
      </c>
      <c r="D1177" t="s">
        <v>8018</v>
      </c>
      <c r="E1177" s="3" t="s">
        <v>8018</v>
      </c>
      <c r="F1177" s="3" t="s">
        <v>9925</v>
      </c>
      <c r="G1177" t="s">
        <v>6177</v>
      </c>
      <c r="H1177">
        <v>19760511</v>
      </c>
      <c r="I1177" t="s">
        <v>394</v>
      </c>
      <c r="J1177" s="2" t="str">
        <f t="shared" si="198"/>
        <v>Text</v>
      </c>
      <c r="K1177" t="s">
        <v>395</v>
      </c>
      <c r="L1177" s="2" t="str">
        <f t="shared" si="199"/>
        <v>Photos</v>
      </c>
      <c r="M1177">
        <v>43.621343000000003</v>
      </c>
      <c r="N1177">
        <v>-84.254773</v>
      </c>
      <c r="O1177" t="str">
        <f t="shared" si="201"/>
        <v xml:space="preserve">[1176, 1176, </v>
      </c>
      <c r="P1177" s="1" t="str">
        <f t="shared" si="202"/>
        <v>76001033,</v>
      </c>
      <c r="Q1177" s="1" t="str">
        <f t="shared" si="203"/>
        <v>76001033,</v>
      </c>
      <c r="R1177" t="s">
        <v>5108</v>
      </c>
      <c r="S1177" t="str">
        <f t="shared" si="204"/>
        <v>Dow, Herbert H., House</v>
      </c>
      <c r="T1177" t="s">
        <v>5112</v>
      </c>
      <c r="U1177" s="1" t="s">
        <v>5112</v>
      </c>
      <c r="V1177" t="str">
        <f t="shared" si="205"/>
        <v>1038 W. Main St., Midland, MICHIGAN</v>
      </c>
      <c r="W1177" s="4" t="s">
        <v>5112</v>
      </c>
      <c r="X1177">
        <f t="shared" si="206"/>
        <v>43.621343000000003</v>
      </c>
      <c r="Y1177" t="s">
        <v>5112</v>
      </c>
      <c r="Z1177">
        <f t="shared" si="207"/>
        <v>-84.254773</v>
      </c>
      <c r="AA1177" t="s">
        <v>11758</v>
      </c>
      <c r="AB1177" s="5" t="str">
        <f t="shared" si="208"/>
        <v xml:space="preserve">[1176, 1176, 76001033,76001033,"Dow, Herbert H., House", "", "1038 W. Main St., Midland, MICHIGAN", "43.621343", "-84.254773" ,[null, "", "", null, false], null], </v>
      </c>
    </row>
    <row r="1178" spans="1:28">
      <c r="A1178">
        <f t="shared" si="200"/>
        <v>1177</v>
      </c>
      <c r="B1178" s="1">
        <v>73000954</v>
      </c>
      <c r="C1178" t="s">
        <v>8737</v>
      </c>
      <c r="D1178" t="s">
        <v>7530</v>
      </c>
      <c r="E1178" s="3" t="s">
        <v>8019</v>
      </c>
      <c r="F1178" s="3" t="s">
        <v>9926</v>
      </c>
      <c r="G1178" t="s">
        <v>6178</v>
      </c>
      <c r="H1178">
        <v>19730307</v>
      </c>
      <c r="I1178" t="s">
        <v>3478</v>
      </c>
      <c r="J1178" s="2" t="str">
        <f t="shared" si="198"/>
        <v>Text</v>
      </c>
      <c r="K1178" t="s">
        <v>3479</v>
      </c>
      <c r="L1178" s="2" t="str">
        <f t="shared" si="199"/>
        <v>Photos</v>
      </c>
      <c r="M1178">
        <v>42.567065999999997</v>
      </c>
      <c r="N1178">
        <v>-83.26455</v>
      </c>
      <c r="O1178" t="str">
        <f t="shared" si="201"/>
        <v xml:space="preserve">[1177, 1177, </v>
      </c>
      <c r="P1178" s="1" t="str">
        <f t="shared" si="202"/>
        <v>73000954,</v>
      </c>
      <c r="Q1178" s="1" t="str">
        <f t="shared" si="203"/>
        <v>73000954,</v>
      </c>
      <c r="R1178" t="s">
        <v>5108</v>
      </c>
      <c r="S1178" t="str">
        <f t="shared" si="204"/>
        <v>Cranbrook</v>
      </c>
      <c r="T1178" t="s">
        <v>5112</v>
      </c>
      <c r="U1178" s="1" t="s">
        <v>5112</v>
      </c>
      <c r="V1178" t="str">
        <f t="shared" si="205"/>
        <v>Lone Pine Rd., Bloomfield Hills, MICHIGAN</v>
      </c>
      <c r="W1178" s="4" t="s">
        <v>5112</v>
      </c>
      <c r="X1178">
        <f t="shared" si="206"/>
        <v>42.567065999999997</v>
      </c>
      <c r="Y1178" t="s">
        <v>5112</v>
      </c>
      <c r="Z1178">
        <f t="shared" si="207"/>
        <v>-83.26455</v>
      </c>
      <c r="AA1178" t="s">
        <v>11758</v>
      </c>
      <c r="AB1178" s="5" t="str">
        <f t="shared" si="208"/>
        <v xml:space="preserve">[1177, 1177, 73000954,73000954,"Cranbrook", "", "Lone Pine Rd., Bloomfield Hills, MICHIGAN", "42.567066", "-83.26455" ,[null, "", "", null, false], null], </v>
      </c>
    </row>
    <row r="1179" spans="1:28">
      <c r="A1179">
        <f t="shared" si="200"/>
        <v>1178</v>
      </c>
      <c r="B1179" s="1">
        <v>76001974</v>
      </c>
      <c r="C1179" t="s">
        <v>8737</v>
      </c>
      <c r="D1179" t="s">
        <v>11390</v>
      </c>
      <c r="E1179" s="3" t="s">
        <v>8020</v>
      </c>
      <c r="F1179" s="3" t="s">
        <v>9927</v>
      </c>
      <c r="G1179" t="s">
        <v>6179</v>
      </c>
      <c r="H1179">
        <v>19760712</v>
      </c>
      <c r="I1179" t="s">
        <v>3526</v>
      </c>
      <c r="J1179" s="2" t="str">
        <f t="shared" si="198"/>
        <v>Text</v>
      </c>
      <c r="K1179" t="s">
        <v>3527</v>
      </c>
      <c r="L1179" s="2" t="str">
        <f t="shared" si="199"/>
        <v>Photos</v>
      </c>
      <c r="M1179">
        <v>42.970863000000001</v>
      </c>
      <c r="N1179">
        <v>-82.424914000000001</v>
      </c>
      <c r="O1179" t="str">
        <f t="shared" si="201"/>
        <v xml:space="preserve">[1178, 1178, </v>
      </c>
      <c r="P1179" s="1" t="str">
        <f t="shared" si="202"/>
        <v>76001974,</v>
      </c>
      <c r="Q1179" s="1" t="str">
        <f t="shared" si="203"/>
        <v>76001974,</v>
      </c>
      <c r="R1179" t="s">
        <v>5108</v>
      </c>
      <c r="S1179" t="str">
        <f t="shared" si="204"/>
        <v>HURON (lightship)</v>
      </c>
      <c r="T1179" t="s">
        <v>5112</v>
      </c>
      <c r="U1179" s="1" t="s">
        <v>5112</v>
      </c>
      <c r="V1179" t="str">
        <f t="shared" si="205"/>
        <v>Pine Grove Park on St. Clair River, Port Huron, MICHIGAN</v>
      </c>
      <c r="W1179" s="4" t="s">
        <v>5112</v>
      </c>
      <c r="X1179">
        <f t="shared" si="206"/>
        <v>42.970863000000001</v>
      </c>
      <c r="Y1179" t="s">
        <v>5112</v>
      </c>
      <c r="Z1179">
        <f t="shared" si="207"/>
        <v>-82.424914000000001</v>
      </c>
      <c r="AA1179" t="s">
        <v>11758</v>
      </c>
      <c r="AB1179" s="5" t="str">
        <f t="shared" si="208"/>
        <v xml:space="preserve">[1178, 1178, 76001974,76001974,"HURON (lightship)", "", "Pine Grove Park on St. Clair River, Port Huron, MICHIGAN", "42.970863", "-82.424914" ,[null, "", "", null, false], null], </v>
      </c>
    </row>
    <row r="1180" spans="1:28">
      <c r="A1180">
        <f t="shared" si="200"/>
        <v>1179</v>
      </c>
      <c r="B1180" s="1">
        <v>70000684</v>
      </c>
      <c r="C1180" t="s">
        <v>8737</v>
      </c>
      <c r="D1180" t="s">
        <v>11390</v>
      </c>
      <c r="E1180" s="3" t="s">
        <v>8020</v>
      </c>
      <c r="F1180" s="3" t="s">
        <v>9928</v>
      </c>
      <c r="G1180" t="s">
        <v>6180</v>
      </c>
      <c r="H1180">
        <v>19701015</v>
      </c>
      <c r="I1180" t="s">
        <v>3972</v>
      </c>
      <c r="J1180" s="2" t="str">
        <f t="shared" si="198"/>
        <v>Text</v>
      </c>
      <c r="K1180" t="s">
        <v>3973</v>
      </c>
      <c r="L1180" s="2" t="str">
        <f t="shared" si="199"/>
        <v>Photos</v>
      </c>
      <c r="M1180">
        <v>42.970863000000001</v>
      </c>
      <c r="N1180">
        <v>-82.424914000000001</v>
      </c>
      <c r="O1180" t="str">
        <f t="shared" si="201"/>
        <v xml:space="preserve">[1179, 1179, </v>
      </c>
      <c r="P1180" s="1" t="str">
        <f t="shared" si="202"/>
        <v>70000684,</v>
      </c>
      <c r="Q1180" s="1" t="str">
        <f t="shared" si="203"/>
        <v>70000684,</v>
      </c>
      <c r="R1180" t="s">
        <v>5108</v>
      </c>
      <c r="S1180" t="str">
        <f t="shared" si="204"/>
        <v>St. Clair River Tunnel</v>
      </c>
      <c r="T1180" t="s">
        <v>5112</v>
      </c>
      <c r="U1180" s="1" t="s">
        <v>5112</v>
      </c>
      <c r="V1180" t="str">
        <f t="shared" si="205"/>
        <v>St. Clair River between Port Huron, Michigan and Sarnia, Ontario, Port Huron, MICHIGAN</v>
      </c>
      <c r="W1180" s="4" t="s">
        <v>5112</v>
      </c>
      <c r="X1180">
        <f t="shared" si="206"/>
        <v>42.970863000000001</v>
      </c>
      <c r="Y1180" t="s">
        <v>5112</v>
      </c>
      <c r="Z1180">
        <f t="shared" si="207"/>
        <v>-82.424914000000001</v>
      </c>
      <c r="AA1180" t="s">
        <v>11758</v>
      </c>
      <c r="AB1180" s="5" t="str">
        <f t="shared" si="208"/>
        <v xml:space="preserve">[1179, 1179, 70000684,70000684,"St. Clair River Tunnel", "", "St. Clair River between Port Huron, Michigan and Sarnia, Ontario, Port Huron, MICHIGAN", "42.970863", "-82.424914" ,[null, "", "", null, false], null], </v>
      </c>
    </row>
    <row r="1181" spans="1:28">
      <c r="A1181">
        <f t="shared" si="200"/>
        <v>1180</v>
      </c>
      <c r="B1181" s="1">
        <v>79001171</v>
      </c>
      <c r="C1181" t="s">
        <v>8737</v>
      </c>
      <c r="D1181" t="s">
        <v>11402</v>
      </c>
      <c r="E1181" s="3" t="s">
        <v>8021</v>
      </c>
      <c r="F1181" s="3" t="s">
        <v>9929</v>
      </c>
      <c r="G1181" t="s">
        <v>6181</v>
      </c>
      <c r="H1181">
        <v>19791102</v>
      </c>
      <c r="I1181" t="s">
        <v>3898</v>
      </c>
      <c r="J1181" s="2" t="str">
        <f t="shared" si="198"/>
        <v>Text</v>
      </c>
      <c r="K1181" t="s">
        <v>3899</v>
      </c>
      <c r="L1181" s="2" t="str">
        <f t="shared" si="199"/>
        <v>Photos</v>
      </c>
      <c r="M1181">
        <v>42.327025999999996</v>
      </c>
      <c r="N1181">
        <v>-83.046346999999997</v>
      </c>
      <c r="O1181" t="str">
        <f t="shared" si="201"/>
        <v xml:space="preserve">[1180, 1180, </v>
      </c>
      <c r="P1181" s="1" t="str">
        <f t="shared" si="202"/>
        <v>79001171,</v>
      </c>
      <c r="Q1181" s="1" t="str">
        <f t="shared" si="203"/>
        <v>79001171,</v>
      </c>
      <c r="R1181" t="s">
        <v>5108</v>
      </c>
      <c r="S1181" t="str">
        <f t="shared" si="204"/>
        <v>COLUMBIA (steamer)</v>
      </c>
      <c r="T1181" t="s">
        <v>5112</v>
      </c>
      <c r="U1181" s="1" t="s">
        <v>5112</v>
      </c>
      <c r="V1181" t="str">
        <f t="shared" si="205"/>
        <v>661 Civic Center Dr., Detroit, MICHIGAN</v>
      </c>
      <c r="W1181" s="4" t="s">
        <v>5112</v>
      </c>
      <c r="X1181">
        <f t="shared" si="206"/>
        <v>42.327025999999996</v>
      </c>
      <c r="Y1181" t="s">
        <v>5112</v>
      </c>
      <c r="Z1181">
        <f t="shared" si="207"/>
        <v>-83.046346999999997</v>
      </c>
      <c r="AA1181" t="s">
        <v>11758</v>
      </c>
      <c r="AB1181" s="5" t="str">
        <f t="shared" si="208"/>
        <v xml:space="preserve">[1180, 1180, 79001171,79001171,"COLUMBIA (steamer)", "", "661 Civic Center Dr., Detroit, MICHIGAN", "42.327026", "-83.046347" ,[null, "", "", null, false], null], </v>
      </c>
    </row>
    <row r="1182" spans="1:28">
      <c r="A1182">
        <f t="shared" si="200"/>
        <v>1181</v>
      </c>
      <c r="B1182" s="1">
        <v>14000279</v>
      </c>
      <c r="C1182" t="s">
        <v>8737</v>
      </c>
      <c r="D1182" t="s">
        <v>11402</v>
      </c>
      <c r="E1182" s="3" t="s">
        <v>8021</v>
      </c>
      <c r="F1182" s="3" t="s">
        <v>9930</v>
      </c>
      <c r="G1182" t="s">
        <v>6182</v>
      </c>
      <c r="H1182">
        <v>20140422</v>
      </c>
      <c r="I1182" t="s">
        <v>5087</v>
      </c>
      <c r="J1182" s="2" t="str">
        <f t="shared" si="198"/>
        <v>Text</v>
      </c>
      <c r="K1182" t="s">
        <v>5088</v>
      </c>
      <c r="L1182" s="2" t="str">
        <f t="shared" si="199"/>
        <v>Photos</v>
      </c>
      <c r="M1182">
        <v>42.359502999999997</v>
      </c>
      <c r="N1182">
        <v>-83.064318999999998</v>
      </c>
      <c r="O1182" t="str">
        <f t="shared" si="201"/>
        <v xml:space="preserve">[1181, 1181, </v>
      </c>
      <c r="P1182" s="1" t="str">
        <f t="shared" si="202"/>
        <v>14000279,</v>
      </c>
      <c r="Q1182" s="1" t="str">
        <f t="shared" si="203"/>
        <v>14000279,</v>
      </c>
      <c r="R1182" t="s">
        <v>5108</v>
      </c>
      <c r="S1182" t="str">
        <f t="shared" si="204"/>
        <v>Detroit Industry Murals, Detroit Institute of Arts</v>
      </c>
      <c r="T1182" t="s">
        <v>5112</v>
      </c>
      <c r="U1182" s="1" t="s">
        <v>5112</v>
      </c>
      <c r="V1182" t="str">
        <f t="shared" si="205"/>
        <v>5200 Woodward Ave., Detroit, MICHIGAN</v>
      </c>
      <c r="W1182" s="4" t="s">
        <v>5112</v>
      </c>
      <c r="X1182">
        <f t="shared" si="206"/>
        <v>42.359502999999997</v>
      </c>
      <c r="Y1182" t="s">
        <v>5112</v>
      </c>
      <c r="Z1182">
        <f t="shared" si="207"/>
        <v>-83.064318999999998</v>
      </c>
      <c r="AA1182" t="s">
        <v>11758</v>
      </c>
      <c r="AB1182" s="5" t="str">
        <f t="shared" si="208"/>
        <v xml:space="preserve">[1181, 1181, 14000279,14000279,"Detroit Industry Murals, Detroit Institute of Arts", "", "5200 Woodward Ave., Detroit, MICHIGAN", "42.359503", "-83.064319" ,[null, "", "", null, false], null], </v>
      </c>
    </row>
    <row r="1183" spans="1:28">
      <c r="A1183">
        <f t="shared" si="200"/>
        <v>1182</v>
      </c>
      <c r="B1183" s="1">
        <v>66000399</v>
      </c>
      <c r="C1183" t="s">
        <v>8737</v>
      </c>
      <c r="D1183" t="s">
        <v>11402</v>
      </c>
      <c r="E1183" s="3" t="s">
        <v>8022</v>
      </c>
      <c r="F1183" s="3" t="s">
        <v>9931</v>
      </c>
      <c r="G1183" t="s">
        <v>6183</v>
      </c>
      <c r="H1183">
        <v>19661113</v>
      </c>
      <c r="I1183" t="s">
        <v>396</v>
      </c>
      <c r="J1183" s="2" t="str">
        <f t="shared" si="198"/>
        <v>Text</v>
      </c>
      <c r="K1183" t="s">
        <v>397</v>
      </c>
      <c r="L1183" s="2" t="str">
        <f t="shared" si="199"/>
        <v>Photos</v>
      </c>
      <c r="M1183">
        <v>42.321686</v>
      </c>
      <c r="N1183">
        <v>-83.232414000000006</v>
      </c>
      <c r="O1183" t="str">
        <f t="shared" si="201"/>
        <v xml:space="preserve">[1182, 1182, </v>
      </c>
      <c r="P1183" s="1" t="str">
        <f t="shared" si="202"/>
        <v>66000399,</v>
      </c>
      <c r="Q1183" s="1" t="str">
        <f t="shared" si="203"/>
        <v>66000399,</v>
      </c>
      <c r="R1183" t="s">
        <v>5108</v>
      </c>
      <c r="S1183" t="str">
        <f t="shared" si="204"/>
        <v>Fair Lane</v>
      </c>
      <c r="T1183" t="s">
        <v>5112</v>
      </c>
      <c r="U1183" s="1" t="s">
        <v>5112</v>
      </c>
      <c r="V1183" t="str">
        <f t="shared" si="205"/>
        <v>4901 Evergreen Rd., Dearborn, MICHIGAN</v>
      </c>
      <c r="W1183" s="4" t="s">
        <v>5112</v>
      </c>
      <c r="X1183">
        <f t="shared" si="206"/>
        <v>42.321686</v>
      </c>
      <c r="Y1183" t="s">
        <v>5112</v>
      </c>
      <c r="Z1183">
        <f t="shared" si="207"/>
        <v>-83.232414000000006</v>
      </c>
      <c r="AA1183" t="s">
        <v>11758</v>
      </c>
      <c r="AB1183" s="5" t="str">
        <f t="shared" si="208"/>
        <v xml:space="preserve">[1182, 1182, 66000399,66000399,"Fair Lane", "", "4901 Evergreen Rd., Dearborn, MICHIGAN", "42.321686", "-83.232414" ,[null, "", "", null, false], null], </v>
      </c>
    </row>
    <row r="1184" spans="1:28">
      <c r="A1184">
        <f t="shared" si="200"/>
        <v>1183</v>
      </c>
      <c r="B1184" s="1">
        <v>80001922</v>
      </c>
      <c r="C1184" t="s">
        <v>8737</v>
      </c>
      <c r="D1184" t="s">
        <v>11402</v>
      </c>
      <c r="E1184" s="3" t="s">
        <v>8021</v>
      </c>
      <c r="F1184" s="3" t="s">
        <v>9932</v>
      </c>
      <c r="G1184" t="s">
        <v>6184</v>
      </c>
      <c r="H1184">
        <v>19801014</v>
      </c>
      <c r="I1184" t="s">
        <v>3454</v>
      </c>
      <c r="J1184" s="2" t="str">
        <f t="shared" si="198"/>
        <v>Text</v>
      </c>
      <c r="K1184" t="s">
        <v>3455</v>
      </c>
      <c r="L1184" s="2" t="str">
        <f t="shared" si="199"/>
        <v>Photos</v>
      </c>
      <c r="M1184">
        <v>42.369031999999997</v>
      </c>
      <c r="N1184">
        <v>-83.076901000000007</v>
      </c>
      <c r="O1184" t="str">
        <f t="shared" si="201"/>
        <v xml:space="preserve">[1183, 1183, </v>
      </c>
      <c r="P1184" s="1" t="str">
        <f t="shared" si="202"/>
        <v>80001922,</v>
      </c>
      <c r="Q1184" s="1" t="str">
        <f t="shared" si="203"/>
        <v>80001922,</v>
      </c>
      <c r="R1184" t="s">
        <v>5108</v>
      </c>
      <c r="S1184" t="str">
        <f t="shared" si="204"/>
        <v>Fisher and New Center Buildings</v>
      </c>
      <c r="T1184" t="s">
        <v>5112</v>
      </c>
      <c r="U1184" s="1" t="s">
        <v>5112</v>
      </c>
      <c r="V1184" t="str">
        <f t="shared" si="205"/>
        <v>7430 2nd Ave. and 3011 W. Grand Blvd., Detroit, MICHIGAN</v>
      </c>
      <c r="W1184" s="4" t="s">
        <v>5112</v>
      </c>
      <c r="X1184">
        <f t="shared" si="206"/>
        <v>42.369031999999997</v>
      </c>
      <c r="Y1184" t="s">
        <v>5112</v>
      </c>
      <c r="Z1184">
        <f t="shared" si="207"/>
        <v>-83.076901000000007</v>
      </c>
      <c r="AA1184" t="s">
        <v>11758</v>
      </c>
      <c r="AB1184" s="5" t="str">
        <f t="shared" si="208"/>
        <v xml:space="preserve">[1183, 1183, 80001922,80001922,"Fisher and New Center Buildings", "", "7430 2nd Ave. and 3011 W. Grand Blvd., Detroit, MICHIGAN", "42.369032", "-83.076901" ,[null, "", "", null, false], null], </v>
      </c>
    </row>
    <row r="1185" spans="1:28">
      <c r="A1185">
        <f t="shared" si="200"/>
        <v>1184</v>
      </c>
      <c r="B1185" s="1">
        <v>7000847</v>
      </c>
      <c r="C1185" t="s">
        <v>8737</v>
      </c>
      <c r="D1185" t="s">
        <v>11402</v>
      </c>
      <c r="E1185" s="3" t="s">
        <v>8021</v>
      </c>
      <c r="F1185" s="3" t="s">
        <v>9933</v>
      </c>
      <c r="G1185" t="s">
        <v>6185</v>
      </c>
      <c r="H1185">
        <v>19890629</v>
      </c>
      <c r="I1185" t="s">
        <v>4829</v>
      </c>
      <c r="J1185" s="2" t="str">
        <f t="shared" si="198"/>
        <v>Text</v>
      </c>
      <c r="K1185" t="s">
        <v>4830</v>
      </c>
      <c r="L1185" s="2" t="str">
        <f t="shared" si="199"/>
        <v>Photos</v>
      </c>
      <c r="M1185">
        <v>42.369582999999999</v>
      </c>
      <c r="N1185">
        <v>-83.077447000000006</v>
      </c>
      <c r="O1185" t="str">
        <f t="shared" si="201"/>
        <v xml:space="preserve">[1184, 1184, </v>
      </c>
      <c r="P1185" s="1" t="str">
        <f t="shared" si="202"/>
        <v>7000847,</v>
      </c>
      <c r="Q1185" s="1" t="str">
        <f t="shared" si="203"/>
        <v>7000847,</v>
      </c>
      <c r="R1185" t="s">
        <v>5108</v>
      </c>
      <c r="S1185" t="str">
        <f t="shared" si="204"/>
        <v>Fisher Building</v>
      </c>
      <c r="T1185" t="s">
        <v>5112</v>
      </c>
      <c r="U1185" s="1" t="s">
        <v>5112</v>
      </c>
      <c r="V1185" t="str">
        <f t="shared" si="205"/>
        <v>3011 West Grand Boulevard, Detroit, MICHIGAN</v>
      </c>
      <c r="W1185" s="4" t="s">
        <v>5112</v>
      </c>
      <c r="X1185">
        <f t="shared" si="206"/>
        <v>42.369582999999999</v>
      </c>
      <c r="Y1185" t="s">
        <v>5112</v>
      </c>
      <c r="Z1185">
        <f t="shared" si="207"/>
        <v>-83.077447000000006</v>
      </c>
      <c r="AA1185" t="s">
        <v>11758</v>
      </c>
      <c r="AB1185" s="5" t="str">
        <f t="shared" si="208"/>
        <v xml:space="preserve">[1184, 1184, 7000847,7000847,"Fisher Building", "", "3011 West Grand Boulevard, Detroit, MICHIGAN", "42.369583", "-83.077447" ,[null, "", "", null, false], null], </v>
      </c>
    </row>
    <row r="1186" spans="1:28">
      <c r="A1186">
        <f t="shared" si="200"/>
        <v>1185</v>
      </c>
      <c r="B1186" s="1">
        <v>2000041</v>
      </c>
      <c r="C1186" t="s">
        <v>8737</v>
      </c>
      <c r="D1186" t="s">
        <v>11402</v>
      </c>
      <c r="E1186" s="3" t="s">
        <v>8021</v>
      </c>
      <c r="F1186" s="3" t="s">
        <v>9934</v>
      </c>
      <c r="G1186" t="s">
        <v>6186</v>
      </c>
      <c r="H1186">
        <v>20020222</v>
      </c>
      <c r="I1186" t="s">
        <v>4745</v>
      </c>
      <c r="J1186" s="2" t="str">
        <f t="shared" si="198"/>
        <v>Text</v>
      </c>
      <c r="K1186" t="s">
        <v>4746</v>
      </c>
      <c r="L1186" s="2" t="str">
        <f t="shared" si="199"/>
        <v>Photos</v>
      </c>
      <c r="M1186">
        <v>42.369011</v>
      </c>
      <c r="N1186">
        <v>-83.065866999999997</v>
      </c>
      <c r="O1186" t="str">
        <f t="shared" si="201"/>
        <v xml:space="preserve">[1185, 1185, </v>
      </c>
      <c r="P1186" s="1" t="str">
        <f t="shared" si="202"/>
        <v>2000041,</v>
      </c>
      <c r="Q1186" s="1" t="str">
        <f t="shared" si="203"/>
        <v>2000041,</v>
      </c>
      <c r="R1186" t="s">
        <v>5108</v>
      </c>
      <c r="S1186" t="str">
        <f t="shared" si="204"/>
        <v>Ford Piquette Avenue Plant</v>
      </c>
      <c r="T1186" t="s">
        <v>5112</v>
      </c>
      <c r="U1186" s="1" t="s">
        <v>5112</v>
      </c>
      <c r="V1186" t="str">
        <f t="shared" si="205"/>
        <v>411 Piquette Ave., Detroit, MICHIGAN</v>
      </c>
      <c r="W1186" s="4" t="s">
        <v>5112</v>
      </c>
      <c r="X1186">
        <f t="shared" si="206"/>
        <v>42.369011</v>
      </c>
      <c r="Y1186" t="s">
        <v>5112</v>
      </c>
      <c r="Z1186">
        <f t="shared" si="207"/>
        <v>-83.065866999999997</v>
      </c>
      <c r="AA1186" t="s">
        <v>11758</v>
      </c>
      <c r="AB1186" s="5" t="str">
        <f t="shared" si="208"/>
        <v xml:space="preserve">[1185, 1185, 2000041,2000041,"Ford Piquette Avenue Plant", "", "411 Piquette Ave., Detroit, MICHIGAN", "42.369011", "-83.065867" ,[null, "", "", null, false], null], </v>
      </c>
    </row>
    <row r="1187" spans="1:28">
      <c r="A1187">
        <f t="shared" si="200"/>
        <v>1186</v>
      </c>
      <c r="B1187" s="1">
        <v>78001516</v>
      </c>
      <c r="C1187" t="s">
        <v>8737</v>
      </c>
      <c r="D1187" t="s">
        <v>11402</v>
      </c>
      <c r="E1187" s="3" t="s">
        <v>8022</v>
      </c>
      <c r="F1187" s="3" t="s">
        <v>9935</v>
      </c>
      <c r="G1187" t="s">
        <v>6187</v>
      </c>
      <c r="H1187">
        <v>19780602</v>
      </c>
      <c r="I1187" t="s">
        <v>406</v>
      </c>
      <c r="J1187" s="2" t="str">
        <f t="shared" si="198"/>
        <v>Text</v>
      </c>
      <c r="K1187" t="s">
        <v>407</v>
      </c>
      <c r="L1187" s="2" t="str">
        <f t="shared" si="199"/>
        <v>Photos</v>
      </c>
      <c r="M1187">
        <v>42.306479000000003</v>
      </c>
      <c r="N1187">
        <v>-83.156784000000002</v>
      </c>
      <c r="O1187" t="str">
        <f t="shared" si="201"/>
        <v xml:space="preserve">[1186, 1186, </v>
      </c>
      <c r="P1187" s="1" t="str">
        <f t="shared" si="202"/>
        <v>78001516,</v>
      </c>
      <c r="Q1187" s="1" t="str">
        <f t="shared" si="203"/>
        <v>78001516,</v>
      </c>
      <c r="R1187" t="s">
        <v>5108</v>
      </c>
      <c r="S1187" t="str">
        <f t="shared" si="204"/>
        <v>Ford River Rouge Complex</v>
      </c>
      <c r="T1187" t="s">
        <v>5112</v>
      </c>
      <c r="U1187" s="1" t="s">
        <v>5112</v>
      </c>
      <c r="V1187" t="str">
        <f t="shared" si="205"/>
        <v>3001 Miller Rd., Dearborn, MICHIGAN</v>
      </c>
      <c r="W1187" s="4" t="s">
        <v>5112</v>
      </c>
      <c r="X1187">
        <f t="shared" si="206"/>
        <v>42.306479000000003</v>
      </c>
      <c r="Y1187" t="s">
        <v>5112</v>
      </c>
      <c r="Z1187">
        <f t="shared" si="207"/>
        <v>-83.156784000000002</v>
      </c>
      <c r="AA1187" t="s">
        <v>11758</v>
      </c>
      <c r="AB1187" s="5" t="str">
        <f t="shared" si="208"/>
        <v xml:space="preserve">[1186, 1186, 78001516,78001516,"Ford River Rouge Complex", "", "3001 Miller Rd., Dearborn, MICHIGAN", "42.306479", "-83.156784" ,[null, "", "", null, false], null], </v>
      </c>
    </row>
    <row r="1188" spans="1:28">
      <c r="A1188">
        <f t="shared" si="200"/>
        <v>1187</v>
      </c>
      <c r="B1188" s="1">
        <v>85000280</v>
      </c>
      <c r="C1188" t="s">
        <v>8737</v>
      </c>
      <c r="D1188" t="s">
        <v>11402</v>
      </c>
      <c r="E1188" s="3" t="s">
        <v>8021</v>
      </c>
      <c r="F1188" s="3" t="s">
        <v>9936</v>
      </c>
      <c r="G1188" t="s">
        <v>6188</v>
      </c>
      <c r="H1188">
        <v>19850214</v>
      </c>
      <c r="I1188" t="s">
        <v>3512</v>
      </c>
      <c r="J1188" s="2" t="str">
        <f t="shared" si="198"/>
        <v>Text</v>
      </c>
      <c r="K1188" t="s">
        <v>3513</v>
      </c>
      <c r="L1188" s="2" t="str">
        <f t="shared" si="199"/>
        <v>Photos</v>
      </c>
      <c r="M1188">
        <v>42.337753999999997</v>
      </c>
      <c r="N1188">
        <v>-83.051738</v>
      </c>
      <c r="O1188" t="str">
        <f t="shared" si="201"/>
        <v xml:space="preserve">[1187, 1187, </v>
      </c>
      <c r="P1188" s="1" t="str">
        <f t="shared" si="202"/>
        <v>85000280,</v>
      </c>
      <c r="Q1188" s="1" t="str">
        <f t="shared" si="203"/>
        <v>85000280,</v>
      </c>
      <c r="R1188" t="s">
        <v>5108</v>
      </c>
      <c r="S1188" t="str">
        <f t="shared" si="204"/>
        <v>Fox Theater Building</v>
      </c>
      <c r="T1188" t="s">
        <v>5112</v>
      </c>
      <c r="U1188" s="1" t="s">
        <v>5112</v>
      </c>
      <c r="V1188" t="str">
        <f t="shared" si="205"/>
        <v>2111 Woodward Ave., Detroit, MICHIGAN</v>
      </c>
      <c r="W1188" s="4" t="s">
        <v>5112</v>
      </c>
      <c r="X1188">
        <f t="shared" si="206"/>
        <v>42.337753999999997</v>
      </c>
      <c r="Y1188" t="s">
        <v>5112</v>
      </c>
      <c r="Z1188">
        <f t="shared" si="207"/>
        <v>-83.051738</v>
      </c>
      <c r="AA1188" t="s">
        <v>11758</v>
      </c>
      <c r="AB1188" s="5" t="str">
        <f t="shared" si="208"/>
        <v xml:space="preserve">[1187, 1187, 85000280,85000280,"Fox Theater Building", "", "2111 Woodward Ave., Detroit, MICHIGAN", "42.337754", "-83.051738" ,[null, "", "", null, false], null], </v>
      </c>
    </row>
    <row r="1189" spans="1:28">
      <c r="A1189">
        <f t="shared" si="200"/>
        <v>1188</v>
      </c>
      <c r="B1189" s="1">
        <v>78001520</v>
      </c>
      <c r="C1189" t="s">
        <v>8737</v>
      </c>
      <c r="D1189" t="s">
        <v>11402</v>
      </c>
      <c r="E1189" s="3" t="s">
        <v>8021</v>
      </c>
      <c r="F1189" s="3" t="s">
        <v>9937</v>
      </c>
      <c r="G1189" t="s">
        <v>6189</v>
      </c>
      <c r="H1189">
        <v>19780602</v>
      </c>
      <c r="I1189" t="s">
        <v>408</v>
      </c>
      <c r="J1189" s="2" t="str">
        <f t="shared" si="198"/>
        <v>Text</v>
      </c>
      <c r="K1189" t="s">
        <v>409</v>
      </c>
      <c r="L1189" s="2" t="str">
        <f t="shared" si="199"/>
        <v>Photos</v>
      </c>
      <c r="M1189">
        <v>42.368696999999997</v>
      </c>
      <c r="N1189">
        <v>-83.075379999999996</v>
      </c>
      <c r="O1189" t="str">
        <f t="shared" si="201"/>
        <v xml:space="preserve">[1188, 1188, </v>
      </c>
      <c r="P1189" s="1" t="str">
        <f t="shared" si="202"/>
        <v>78001520,</v>
      </c>
      <c r="Q1189" s="1" t="str">
        <f t="shared" si="203"/>
        <v>78001520,</v>
      </c>
      <c r="R1189" t="s">
        <v>5108</v>
      </c>
      <c r="S1189" t="str">
        <f t="shared" si="204"/>
        <v>General Motors Building</v>
      </c>
      <c r="T1189" t="s">
        <v>5112</v>
      </c>
      <c r="U1189" s="1" t="s">
        <v>5112</v>
      </c>
      <c r="V1189" t="str">
        <f t="shared" si="205"/>
        <v>3044 W. Grand Blvd., Detroit, MICHIGAN</v>
      </c>
      <c r="W1189" s="4" t="s">
        <v>5112</v>
      </c>
      <c r="X1189">
        <f t="shared" si="206"/>
        <v>42.368696999999997</v>
      </c>
      <c r="Y1189" t="s">
        <v>5112</v>
      </c>
      <c r="Z1189">
        <f t="shared" si="207"/>
        <v>-83.075379999999996</v>
      </c>
      <c r="AA1189" t="s">
        <v>11758</v>
      </c>
      <c r="AB1189" s="5" t="str">
        <f t="shared" si="208"/>
        <v xml:space="preserve">[1188, 1188, 78001520,78001520,"General Motors Building", "", "3044 W. Grand Blvd., Detroit, MICHIGAN", "42.368697", "-83.07538" ,[null, "", "", null, false], null], </v>
      </c>
    </row>
    <row r="1190" spans="1:28">
      <c r="A1190">
        <f t="shared" si="200"/>
        <v>1189</v>
      </c>
      <c r="B1190" s="1">
        <v>69000071</v>
      </c>
      <c r="C1190" t="s">
        <v>8737</v>
      </c>
      <c r="D1190" t="s">
        <v>11402</v>
      </c>
      <c r="E1190" s="3" t="s">
        <v>8022</v>
      </c>
      <c r="F1190" s="3" t="s">
        <v>9938</v>
      </c>
      <c r="G1190" t="s">
        <v>6190</v>
      </c>
      <c r="H1190">
        <v>19691020</v>
      </c>
      <c r="I1190" t="s">
        <v>4234</v>
      </c>
      <c r="J1190" s="2" t="str">
        <f t="shared" si="198"/>
        <v>Text</v>
      </c>
      <c r="K1190" t="s">
        <v>4235</v>
      </c>
      <c r="L1190" s="2" t="str">
        <f t="shared" si="199"/>
        <v>Photos</v>
      </c>
      <c r="M1190">
        <v>42.32226</v>
      </c>
      <c r="N1190">
        <v>-83.176314000000005</v>
      </c>
      <c r="O1190" t="str">
        <f t="shared" si="201"/>
        <v xml:space="preserve">[1189, 1189, </v>
      </c>
      <c r="P1190" s="1" t="str">
        <f t="shared" si="202"/>
        <v>69000071,</v>
      </c>
      <c r="Q1190" s="1" t="str">
        <f t="shared" si="203"/>
        <v>69000071,</v>
      </c>
      <c r="R1190" t="s">
        <v>5108</v>
      </c>
      <c r="S1190" t="str">
        <f t="shared" si="204"/>
        <v>Greenfield Village and Henry Ford Museum</v>
      </c>
      <c r="T1190" t="s">
        <v>5112</v>
      </c>
      <c r="U1190" s="1" t="s">
        <v>5112</v>
      </c>
      <c r="V1190" t="str">
        <f t="shared" si="205"/>
        <v>Bounded by Michigan Ave. on the N, Village Rd. on the S, Southfield Expwy. on the E, and Oakland Blvd. on the W, Dearborn, MICHIGAN</v>
      </c>
      <c r="W1190" s="4" t="s">
        <v>5112</v>
      </c>
      <c r="X1190">
        <f t="shared" si="206"/>
        <v>42.32226</v>
      </c>
      <c r="Y1190" t="s">
        <v>5112</v>
      </c>
      <c r="Z1190">
        <f t="shared" si="207"/>
        <v>-83.176314000000005</v>
      </c>
      <c r="AA1190" t="s">
        <v>11758</v>
      </c>
      <c r="AB1190" s="5" t="str">
        <f t="shared" si="208"/>
        <v xml:space="preserve">[1189, 1189, 69000071,69000071,"Greenfield Village and Henry Ford Museum", "", "Bounded by Michigan Ave. on the N, Village Rd. on the S, Southfield Expwy. on the E, and Oakland Blvd. on the W, Dearborn, MICHIGAN", "42.32226", "-83.176314" ,[null, "", "", null, false], null], </v>
      </c>
    </row>
    <row r="1191" spans="1:28">
      <c r="A1191">
        <f t="shared" si="200"/>
        <v>1190</v>
      </c>
      <c r="B1191" s="1">
        <v>89001165</v>
      </c>
      <c r="C1191" t="s">
        <v>8737</v>
      </c>
      <c r="D1191" t="s">
        <v>11402</v>
      </c>
      <c r="E1191" s="3" t="s">
        <v>8021</v>
      </c>
      <c r="F1191" s="3" t="s">
        <v>9939</v>
      </c>
      <c r="G1191" t="s">
        <v>6191</v>
      </c>
      <c r="H1191">
        <v>19890629</v>
      </c>
      <c r="I1191" t="s">
        <v>3452</v>
      </c>
      <c r="J1191" s="2" t="str">
        <f t="shared" si="198"/>
        <v>Text</v>
      </c>
      <c r="K1191" t="s">
        <v>3453</v>
      </c>
      <c r="L1191" s="2" t="str">
        <f t="shared" si="199"/>
        <v>Photos</v>
      </c>
      <c r="M1191">
        <v>42.329523000000002</v>
      </c>
      <c r="N1191">
        <v>-83.046052000000003</v>
      </c>
      <c r="O1191" t="str">
        <f t="shared" si="201"/>
        <v xml:space="preserve">[1190, 1190, </v>
      </c>
      <c r="P1191" s="1" t="str">
        <f t="shared" si="202"/>
        <v>89001165,</v>
      </c>
      <c r="Q1191" s="1" t="str">
        <f t="shared" si="203"/>
        <v>89001165,</v>
      </c>
      <c r="R1191" t="s">
        <v>5108</v>
      </c>
      <c r="S1191" t="str">
        <f t="shared" si="204"/>
        <v>Guardian Building</v>
      </c>
      <c r="T1191" t="s">
        <v>5112</v>
      </c>
      <c r="U1191" s="1" t="s">
        <v>5112</v>
      </c>
      <c r="V1191" t="str">
        <f t="shared" si="205"/>
        <v>500 Griswold St., Detroit, MICHIGAN</v>
      </c>
      <c r="W1191" s="4" t="s">
        <v>5112</v>
      </c>
      <c r="X1191">
        <f t="shared" si="206"/>
        <v>42.329523000000002</v>
      </c>
      <c r="Y1191" t="s">
        <v>5112</v>
      </c>
      <c r="Z1191">
        <f t="shared" si="207"/>
        <v>-83.046052000000003</v>
      </c>
      <c r="AA1191" t="s">
        <v>11758</v>
      </c>
      <c r="AB1191" s="5" t="str">
        <f t="shared" si="208"/>
        <v xml:space="preserve">[1190, 1190, 89001165,89001165,"Guardian Building", "", "500 Griswold St., Detroit, MICHIGAN", "42.329523", "-83.046052" ,[null, "", "", null, false], null], </v>
      </c>
    </row>
    <row r="1192" spans="1:28">
      <c r="A1192">
        <f t="shared" si="200"/>
        <v>1191</v>
      </c>
      <c r="B1192" s="1">
        <v>73000961</v>
      </c>
      <c r="C1192" t="s">
        <v>8737</v>
      </c>
      <c r="D1192" t="s">
        <v>11402</v>
      </c>
      <c r="E1192" s="3" t="s">
        <v>6245</v>
      </c>
      <c r="F1192" s="3" t="s">
        <v>9940</v>
      </c>
      <c r="G1192" t="s">
        <v>6192</v>
      </c>
      <c r="H1192">
        <v>19730206</v>
      </c>
      <c r="I1192" t="s">
        <v>410</v>
      </c>
      <c r="J1192" s="2" t="str">
        <f t="shared" si="198"/>
        <v>Text</v>
      </c>
      <c r="K1192" t="s">
        <v>411</v>
      </c>
      <c r="L1192" s="2" t="str">
        <f t="shared" si="199"/>
        <v>Photos</v>
      </c>
      <c r="M1192">
        <v>42.410744000000001</v>
      </c>
      <c r="N1192">
        <v>-83.100570000000005</v>
      </c>
      <c r="O1192" t="str">
        <f t="shared" si="201"/>
        <v xml:space="preserve">[1191, 1191, </v>
      </c>
      <c r="P1192" s="1" t="str">
        <f t="shared" si="202"/>
        <v>73000961,</v>
      </c>
      <c r="Q1192" s="1" t="str">
        <f t="shared" si="203"/>
        <v>73000961,</v>
      </c>
      <c r="R1192" t="s">
        <v>5108</v>
      </c>
      <c r="S1192" t="str">
        <f t="shared" si="204"/>
        <v>Highland Park Plant, Ford Motor Company</v>
      </c>
      <c r="T1192" t="s">
        <v>5112</v>
      </c>
      <c r="U1192" s="1" t="s">
        <v>5112</v>
      </c>
      <c r="V1192" t="str">
        <f t="shared" si="205"/>
        <v>15050 Woodward Ave., Highland Park, MICHIGAN</v>
      </c>
      <c r="W1192" s="4" t="s">
        <v>5112</v>
      </c>
      <c r="X1192">
        <f t="shared" si="206"/>
        <v>42.410744000000001</v>
      </c>
      <c r="Y1192" t="s">
        <v>5112</v>
      </c>
      <c r="Z1192">
        <f t="shared" si="207"/>
        <v>-83.100570000000005</v>
      </c>
      <c r="AA1192" t="s">
        <v>11758</v>
      </c>
      <c r="AB1192" s="5" t="str">
        <f t="shared" si="208"/>
        <v xml:space="preserve">[1191, 1191, 73000961,73000961,"Highland Park Plant, Ford Motor Company", "", "15050 Woodward Ave., Highland Park, MICHIGAN", "42.410744", "-83.10057" ,[null, "", "", null, false], null], </v>
      </c>
    </row>
    <row r="1193" spans="1:28">
      <c r="A1193">
        <f t="shared" si="200"/>
        <v>1192</v>
      </c>
      <c r="B1193" s="1">
        <v>76001039</v>
      </c>
      <c r="C1193" t="s">
        <v>8737</v>
      </c>
      <c r="D1193" t="s">
        <v>11402</v>
      </c>
      <c r="E1193" s="3" t="s">
        <v>8021</v>
      </c>
      <c r="F1193" s="3" t="s">
        <v>9941</v>
      </c>
      <c r="G1193" t="s">
        <v>6193</v>
      </c>
      <c r="H1193">
        <v>19760511</v>
      </c>
      <c r="I1193" t="s">
        <v>400</v>
      </c>
      <c r="J1193" s="2" t="str">
        <f t="shared" si="198"/>
        <v>Text</v>
      </c>
      <c r="K1193" t="s">
        <v>401</v>
      </c>
      <c r="L1193" s="2" t="str">
        <f t="shared" si="199"/>
        <v>Photos</v>
      </c>
      <c r="M1193">
        <v>42.331426999999998</v>
      </c>
      <c r="N1193">
        <v>-83.045754000000002</v>
      </c>
      <c r="O1193" t="str">
        <f t="shared" si="201"/>
        <v xml:space="preserve">[1192, 1192, </v>
      </c>
      <c r="P1193" s="1" t="str">
        <f t="shared" si="202"/>
        <v>76001039,</v>
      </c>
      <c r="Q1193" s="1" t="str">
        <f t="shared" si="203"/>
        <v>76001039,</v>
      </c>
      <c r="R1193" t="s">
        <v>5108</v>
      </c>
      <c r="S1193" t="str">
        <f t="shared" si="204"/>
        <v>Parke-Davis Research Laboratory</v>
      </c>
      <c r="T1193" t="s">
        <v>5112</v>
      </c>
      <c r="U1193" s="1" t="s">
        <v>5112</v>
      </c>
      <c r="V1193" t="str">
        <f t="shared" si="205"/>
        <v>Joseph Campau St. at Detroit River, Detroit, MICHIGAN</v>
      </c>
      <c r="W1193" s="4" t="s">
        <v>5112</v>
      </c>
      <c r="X1193">
        <f t="shared" si="206"/>
        <v>42.331426999999998</v>
      </c>
      <c r="Y1193" t="s">
        <v>5112</v>
      </c>
      <c r="Z1193">
        <f t="shared" si="207"/>
        <v>-83.045754000000002</v>
      </c>
      <c r="AA1193" t="s">
        <v>11758</v>
      </c>
      <c r="AB1193" s="5" t="str">
        <f t="shared" si="208"/>
        <v xml:space="preserve">[1192, 1192, 76001039,76001039,"Parke-Davis Research Laboratory", "", "Joseph Campau St. at Detroit River, Detroit, MICHIGAN", "42.331427", "-83.045754" ,[null, "", "", null, false], null], </v>
      </c>
    </row>
    <row r="1194" spans="1:28">
      <c r="A1194">
        <f t="shared" si="200"/>
        <v>1193</v>
      </c>
      <c r="B1194" s="1">
        <v>71000430</v>
      </c>
      <c r="C1194" t="s">
        <v>8737</v>
      </c>
      <c r="D1194" t="s">
        <v>11402</v>
      </c>
      <c r="E1194" s="3" t="s">
        <v>8021</v>
      </c>
      <c r="F1194" s="3" t="s">
        <v>9942</v>
      </c>
      <c r="G1194" t="s">
        <v>6194</v>
      </c>
      <c r="H1194">
        <v>19710903</v>
      </c>
      <c r="I1194" t="s">
        <v>3876</v>
      </c>
      <c r="J1194" s="2" t="str">
        <f t="shared" si="198"/>
        <v>Text</v>
      </c>
      <c r="K1194" t="s">
        <v>3877</v>
      </c>
      <c r="L1194" s="2" t="str">
        <f t="shared" si="199"/>
        <v>Photos</v>
      </c>
      <c r="M1194">
        <v>42.362048999999999</v>
      </c>
      <c r="N1194">
        <v>-82.981694000000005</v>
      </c>
      <c r="O1194" t="str">
        <f t="shared" si="201"/>
        <v xml:space="preserve">[1193, 1193, </v>
      </c>
      <c r="P1194" s="1" t="str">
        <f t="shared" si="202"/>
        <v>71000430,</v>
      </c>
      <c r="Q1194" s="1" t="str">
        <f t="shared" si="203"/>
        <v>71000430,</v>
      </c>
      <c r="R1194" t="s">
        <v>5108</v>
      </c>
      <c r="S1194" t="str">
        <f t="shared" si="204"/>
        <v>Pewabic Pottery</v>
      </c>
      <c r="T1194" t="s">
        <v>5112</v>
      </c>
      <c r="U1194" s="1" t="s">
        <v>5112</v>
      </c>
      <c r="V1194" t="str">
        <f t="shared" si="205"/>
        <v>10125 E. Jefferson Ave., Detroit, MICHIGAN</v>
      </c>
      <c r="W1194" s="4" t="s">
        <v>5112</v>
      </c>
      <c r="X1194">
        <f t="shared" si="206"/>
        <v>42.362048999999999</v>
      </c>
      <c r="Y1194" t="s">
        <v>5112</v>
      </c>
      <c r="Z1194">
        <f t="shared" si="207"/>
        <v>-82.981694000000005</v>
      </c>
      <c r="AA1194" t="s">
        <v>11758</v>
      </c>
      <c r="AB1194" s="5" t="str">
        <f t="shared" si="208"/>
        <v xml:space="preserve">[1193, 1193, 71000430,71000430,"Pewabic Pottery", "", "10125 E. Jefferson Ave., Detroit, MICHIGAN", "42.362049", "-82.981694" ,[null, "", "", null, false], null], </v>
      </c>
    </row>
    <row r="1195" spans="1:28">
      <c r="A1195">
        <f t="shared" si="200"/>
        <v>1194</v>
      </c>
      <c r="B1195" s="1">
        <v>79001177</v>
      </c>
      <c r="C1195" t="s">
        <v>8737</v>
      </c>
      <c r="D1195" t="s">
        <v>11402</v>
      </c>
      <c r="E1195" s="3" t="s">
        <v>8021</v>
      </c>
      <c r="F1195" s="3" t="s">
        <v>9943</v>
      </c>
      <c r="G1195" t="s">
        <v>6181</v>
      </c>
      <c r="H1195">
        <v>19791102</v>
      </c>
      <c r="I1195" t="s">
        <v>3900</v>
      </c>
      <c r="J1195" s="2" t="str">
        <f t="shared" si="198"/>
        <v>Text</v>
      </c>
      <c r="K1195" t="s">
        <v>3901</v>
      </c>
      <c r="L1195" s="2" t="str">
        <f t="shared" si="199"/>
        <v>Photos</v>
      </c>
      <c r="M1195">
        <v>42.327025999999996</v>
      </c>
      <c r="N1195">
        <v>-83.046346999999997</v>
      </c>
      <c r="O1195" t="str">
        <f t="shared" si="201"/>
        <v xml:space="preserve">[1194, 1194, </v>
      </c>
      <c r="P1195" s="1" t="str">
        <f t="shared" si="202"/>
        <v>79001177,</v>
      </c>
      <c r="Q1195" s="1" t="str">
        <f t="shared" si="203"/>
        <v>79001177,</v>
      </c>
      <c r="R1195" t="s">
        <v>5108</v>
      </c>
      <c r="S1195" t="str">
        <f t="shared" si="204"/>
        <v>STE. CLAIRE (steamer)</v>
      </c>
      <c r="T1195" t="s">
        <v>5112</v>
      </c>
      <c r="U1195" s="1" t="s">
        <v>5112</v>
      </c>
      <c r="V1195" t="str">
        <f t="shared" si="205"/>
        <v>661 Civic Center Dr., Detroit, MICHIGAN</v>
      </c>
      <c r="W1195" s="4" t="s">
        <v>5112</v>
      </c>
      <c r="X1195">
        <f t="shared" si="206"/>
        <v>42.327025999999996</v>
      </c>
      <c r="Y1195" t="s">
        <v>5112</v>
      </c>
      <c r="Z1195">
        <f t="shared" si="207"/>
        <v>-83.046346999999997</v>
      </c>
      <c r="AA1195" t="s">
        <v>11758</v>
      </c>
      <c r="AB1195" s="5" t="str">
        <f t="shared" si="208"/>
        <v xml:space="preserve">[1194, 1194, 79001177,79001177,"STE. CLAIRE (steamer)", "", "661 Civic Center Dr., Detroit, MICHIGAN", "42.327026", "-83.046347" ,[null, "", "", null, false], null], </v>
      </c>
    </row>
    <row r="1196" spans="1:28">
      <c r="A1196">
        <f t="shared" si="200"/>
        <v>1195</v>
      </c>
      <c r="B1196" s="1">
        <v>76001046</v>
      </c>
      <c r="C1196" t="s">
        <v>8738</v>
      </c>
      <c r="D1196" t="s">
        <v>11482</v>
      </c>
      <c r="E1196" s="3" t="s">
        <v>8023</v>
      </c>
      <c r="F1196" s="3" t="s">
        <v>9944</v>
      </c>
      <c r="G1196" t="s">
        <v>6195</v>
      </c>
      <c r="H1196">
        <v>19760616</v>
      </c>
      <c r="I1196" t="s">
        <v>4747</v>
      </c>
      <c r="J1196" s="2" t="str">
        <f t="shared" si="198"/>
        <v>Text</v>
      </c>
      <c r="K1196" t="s">
        <v>4748</v>
      </c>
      <c r="L1196" s="2" t="str">
        <f t="shared" si="199"/>
        <v>Photos</v>
      </c>
      <c r="M1196">
        <v>47.73301</v>
      </c>
      <c r="N1196">
        <v>-94.548579000000004</v>
      </c>
      <c r="O1196" t="str">
        <f t="shared" si="201"/>
        <v xml:space="preserve">[1195, 1195, </v>
      </c>
      <c r="P1196" s="1" t="str">
        <f t="shared" si="202"/>
        <v>76001046,</v>
      </c>
      <c r="Q1196" s="1" t="str">
        <f t="shared" si="203"/>
        <v>76001046,</v>
      </c>
      <c r="R1196" t="s">
        <v>5108</v>
      </c>
      <c r="S1196" t="str">
        <f t="shared" si="204"/>
        <v>Rabideau Civilian Conservation Corps (CCC) Camp</v>
      </c>
      <c r="T1196" t="s">
        <v>5112</v>
      </c>
      <c r="U1196" s="1" t="s">
        <v>5112</v>
      </c>
      <c r="V1196" t="str">
        <f t="shared" si="205"/>
        <v>Off Co. Hwy. 39 in Chippewa National Forest, Taylor Township, Blackduck, MINNESOTA</v>
      </c>
      <c r="W1196" s="4" t="s">
        <v>5112</v>
      </c>
      <c r="X1196">
        <f t="shared" si="206"/>
        <v>47.73301</v>
      </c>
      <c r="Y1196" t="s">
        <v>5112</v>
      </c>
      <c r="Z1196">
        <f t="shared" si="207"/>
        <v>-94.548579000000004</v>
      </c>
      <c r="AA1196" t="s">
        <v>11758</v>
      </c>
      <c r="AB1196" s="5" t="str">
        <f t="shared" si="208"/>
        <v xml:space="preserve">[1195, 1195, 76001046,76001046,"Rabideau Civilian Conservation Corps (CCC) Camp", "", "Off Co. Hwy. 39 in Chippewa National Forest, Taylor Township, Blackduck, MINNESOTA", "47.73301", "-94.548579" ,[null, "", "", null, false], null], </v>
      </c>
    </row>
    <row r="1197" spans="1:28">
      <c r="A1197">
        <f t="shared" si="200"/>
        <v>1196</v>
      </c>
      <c r="B1197" s="1">
        <v>89001665</v>
      </c>
      <c r="C1197" t="s">
        <v>8738</v>
      </c>
      <c r="D1197" t="s">
        <v>8024</v>
      </c>
      <c r="E1197" s="3" t="s">
        <v>8024</v>
      </c>
      <c r="F1197" s="3" t="s">
        <v>9945</v>
      </c>
      <c r="G1197" t="s">
        <v>6196</v>
      </c>
      <c r="H1197">
        <v>19920611</v>
      </c>
      <c r="I1197" t="s">
        <v>3688</v>
      </c>
      <c r="J1197" s="2" t="str">
        <f t="shared" si="198"/>
        <v>Text</v>
      </c>
      <c r="K1197" t="s">
        <v>3689</v>
      </c>
      <c r="L1197" s="2" t="str">
        <f t="shared" si="199"/>
        <v>Photos</v>
      </c>
      <c r="M1197">
        <v>46.717660000000002</v>
      </c>
      <c r="N1197">
        <v>-92.461100000000002</v>
      </c>
      <c r="O1197" t="str">
        <f t="shared" si="201"/>
        <v xml:space="preserve">[1196, 1196, </v>
      </c>
      <c r="P1197" s="1" t="str">
        <f t="shared" si="202"/>
        <v>89001665,</v>
      </c>
      <c r="Q1197" s="1" t="str">
        <f t="shared" si="203"/>
        <v>89001665,</v>
      </c>
      <c r="R1197" t="s">
        <v>5108</v>
      </c>
      <c r="S1197" t="str">
        <f t="shared" si="204"/>
        <v>Cooke, Jay, State Park CCC/Rustic Style Historic District</v>
      </c>
      <c r="T1197" t="s">
        <v>5112</v>
      </c>
      <c r="U1197" s="1" t="s">
        <v>5112</v>
      </c>
      <c r="V1197" t="str">
        <f t="shared" si="205"/>
        <v>Off MN 210 E of Carlton, Thomson Township, Carlton, MINNESOTA</v>
      </c>
      <c r="W1197" s="4" t="s">
        <v>5112</v>
      </c>
      <c r="X1197">
        <f t="shared" si="206"/>
        <v>46.717660000000002</v>
      </c>
      <c r="Y1197" t="s">
        <v>5112</v>
      </c>
      <c r="Z1197">
        <f t="shared" si="207"/>
        <v>-92.461100000000002</v>
      </c>
      <c r="AA1197" t="s">
        <v>11758</v>
      </c>
      <c r="AB1197" s="5" t="str">
        <f t="shared" si="208"/>
        <v xml:space="preserve">[1196, 1196, 89001665,89001665,"Cooke, Jay, State Park CCC/Rustic Style Historic District", "", "Off MN 210 E of Carlton, Thomson Township, Carlton, MINNESOTA", "46.71766", "-92.4611" ,[null, "", "", null, false], null], </v>
      </c>
    </row>
    <row r="1198" spans="1:28">
      <c r="A1198">
        <f t="shared" si="200"/>
        <v>1197</v>
      </c>
      <c r="B1198" s="1">
        <v>66000401</v>
      </c>
      <c r="C1198" t="s">
        <v>8738</v>
      </c>
      <c r="D1198" t="s">
        <v>11483</v>
      </c>
      <c r="E1198" s="3" t="s">
        <v>8025</v>
      </c>
      <c r="F1198" s="3" t="s">
        <v>9946</v>
      </c>
      <c r="G1198" t="s">
        <v>6197</v>
      </c>
      <c r="H1198">
        <v>19661015</v>
      </c>
      <c r="I1198" t="s">
        <v>4240</v>
      </c>
      <c r="J1198" s="2" t="str">
        <f t="shared" si="198"/>
        <v>Text</v>
      </c>
      <c r="K1198" t="s">
        <v>4241</v>
      </c>
      <c r="L1198" s="2" t="str">
        <f t="shared" si="199"/>
        <v>Photos</v>
      </c>
      <c r="M1198">
        <v>44.889578</v>
      </c>
      <c r="N1198">
        <v>-93.194503999999995</v>
      </c>
      <c r="O1198" t="str">
        <f t="shared" si="201"/>
        <v xml:space="preserve">[1197, 1197, </v>
      </c>
      <c r="P1198" s="1" t="str">
        <f t="shared" si="202"/>
        <v>66000401,</v>
      </c>
      <c r="Q1198" s="1" t="str">
        <f t="shared" si="203"/>
        <v>66000401,</v>
      </c>
      <c r="R1198" t="s">
        <v>5108</v>
      </c>
      <c r="S1198" t="str">
        <f t="shared" si="204"/>
        <v>Fort Snelling</v>
      </c>
      <c r="T1198" t="s">
        <v>5112</v>
      </c>
      <c r="U1198" s="1" t="s">
        <v>5112</v>
      </c>
      <c r="V1198" t="str">
        <f t="shared" si="205"/>
        <v>Bounded by Minnehaha Park, the Mississippi River, the airport and Bloomington Rd., St. Paul, MINNESOTA</v>
      </c>
      <c r="W1198" s="4" t="s">
        <v>5112</v>
      </c>
      <c r="X1198">
        <f t="shared" si="206"/>
        <v>44.889578</v>
      </c>
      <c r="Y1198" t="s">
        <v>5112</v>
      </c>
      <c r="Z1198">
        <f t="shared" si="207"/>
        <v>-93.194503999999995</v>
      </c>
      <c r="AA1198" t="s">
        <v>11758</v>
      </c>
      <c r="AB1198" s="5" t="str">
        <f t="shared" si="208"/>
        <v xml:space="preserve">[1197, 1197, 66000401,66000401,"Fort Snelling", "", "Bounded by Minnehaha Park, the Mississippi River, the airport and Bloomington Rd., St. Paul, MINNESOTA", "44.889578", "-93.194504" ,[null, "", "", null, false], null], </v>
      </c>
    </row>
    <row r="1199" spans="1:28">
      <c r="A1199">
        <f t="shared" si="200"/>
        <v>1198</v>
      </c>
      <c r="B1199" s="1">
        <v>1000654</v>
      </c>
      <c r="C1199" t="s">
        <v>8738</v>
      </c>
      <c r="D1199" t="s">
        <v>11484</v>
      </c>
      <c r="E1199" s="3" t="s">
        <v>8026</v>
      </c>
      <c r="F1199" s="3" t="s">
        <v>9947</v>
      </c>
      <c r="G1199" t="s">
        <v>6198</v>
      </c>
      <c r="H1199">
        <v>20010620</v>
      </c>
      <c r="I1199" t="s">
        <v>4993</v>
      </c>
      <c r="J1199" s="2" t="str">
        <f t="shared" si="198"/>
        <v>Text</v>
      </c>
      <c r="K1199" t="s">
        <v>4994</v>
      </c>
      <c r="L1199" s="2" t="str">
        <f t="shared" si="199"/>
        <v>Photos</v>
      </c>
      <c r="M1199">
        <v>44.943641</v>
      </c>
      <c r="N1199">
        <v>-93.223337000000001</v>
      </c>
      <c r="O1199" t="str">
        <f t="shared" si="201"/>
        <v xml:space="preserve">[1198, 1198, </v>
      </c>
      <c r="P1199" s="1" t="str">
        <f t="shared" si="202"/>
        <v>1000654,</v>
      </c>
      <c r="Q1199" s="1" t="str">
        <f t="shared" si="203"/>
        <v>1000654,</v>
      </c>
      <c r="R1199" t="s">
        <v>5108</v>
      </c>
      <c r="S1199" t="str">
        <f t="shared" si="204"/>
        <v>Christ Church Lutheran</v>
      </c>
      <c r="T1199" t="s">
        <v>5112</v>
      </c>
      <c r="U1199" s="1" t="s">
        <v>5112</v>
      </c>
      <c r="V1199" t="str">
        <f t="shared" si="205"/>
        <v>3244 34th Ave. S, Minneapolis, MINNESOTA</v>
      </c>
      <c r="W1199" s="4" t="s">
        <v>5112</v>
      </c>
      <c r="X1199">
        <f t="shared" si="206"/>
        <v>44.943641</v>
      </c>
      <c r="Y1199" t="s">
        <v>5112</v>
      </c>
      <c r="Z1199">
        <f t="shared" si="207"/>
        <v>-93.223337000000001</v>
      </c>
      <c r="AA1199" t="s">
        <v>11758</v>
      </c>
      <c r="AB1199" s="5" t="str">
        <f t="shared" si="208"/>
        <v xml:space="preserve">[1198, 1198, 1000654,1000654,"Christ Church Lutheran", "", "3244 34th Ave. S, Minneapolis, MINNESOTA", "44.943641", "-93.223337" ,[null, "", "", null, false], null], </v>
      </c>
    </row>
    <row r="1200" spans="1:28">
      <c r="A1200">
        <f t="shared" si="200"/>
        <v>1199</v>
      </c>
      <c r="B1200" s="1">
        <v>78001547</v>
      </c>
      <c r="C1200" t="s">
        <v>8738</v>
      </c>
      <c r="D1200" t="s">
        <v>11484</v>
      </c>
      <c r="E1200" s="3" t="s">
        <v>8027</v>
      </c>
      <c r="F1200" s="3" t="s">
        <v>9948</v>
      </c>
      <c r="G1200" t="s">
        <v>6199</v>
      </c>
      <c r="H1200">
        <v>19781219</v>
      </c>
      <c r="I1200" t="s">
        <v>1623</v>
      </c>
      <c r="J1200" s="2" t="str">
        <f t="shared" si="198"/>
        <v>Text</v>
      </c>
      <c r="K1200" t="s">
        <v>1624</v>
      </c>
      <c r="L1200" s="2" t="str">
        <f t="shared" si="199"/>
        <v>Photos</v>
      </c>
      <c r="M1200">
        <v>44.934291000000002</v>
      </c>
      <c r="N1200">
        <v>-93.399902999999995</v>
      </c>
      <c r="O1200" t="str">
        <f t="shared" si="201"/>
        <v xml:space="preserve">[1199, 1199, </v>
      </c>
      <c r="P1200" s="1" t="str">
        <f t="shared" si="202"/>
        <v>78001547,</v>
      </c>
      <c r="Q1200" s="1" t="str">
        <f t="shared" si="203"/>
        <v>78001547,</v>
      </c>
      <c r="R1200" t="s">
        <v>5108</v>
      </c>
      <c r="S1200" t="str">
        <f t="shared" si="204"/>
        <v>Peavey-Haglin Experimental Concrete Grain Elevator</v>
      </c>
      <c r="T1200" t="s">
        <v>5112</v>
      </c>
      <c r="U1200" s="1" t="s">
        <v>5112</v>
      </c>
      <c r="V1200" t="str">
        <f t="shared" si="205"/>
        <v>Jct. MN 7 and MN 100, St. Louis Park, MINNESOTA</v>
      </c>
      <c r="W1200" s="4" t="s">
        <v>5112</v>
      </c>
      <c r="X1200">
        <f t="shared" si="206"/>
        <v>44.934291000000002</v>
      </c>
      <c r="Y1200" t="s">
        <v>5112</v>
      </c>
      <c r="Z1200">
        <f t="shared" si="207"/>
        <v>-93.399902999999995</v>
      </c>
      <c r="AA1200" t="s">
        <v>11758</v>
      </c>
      <c r="AB1200" s="5" t="str">
        <f t="shared" si="208"/>
        <v xml:space="preserve">[1199, 1199, 78001547,78001547,"Peavey-Haglin Experimental Concrete Grain Elevator", "", "Jct. MN 7 and MN 100, St. Louis Park, MINNESOTA", "44.934291", "-93.399903" ,[null, "", "", null, false], null], </v>
      </c>
    </row>
    <row r="1201" spans="1:28">
      <c r="A1201">
        <f t="shared" si="200"/>
        <v>1200</v>
      </c>
      <c r="B1201" s="1">
        <v>66000402</v>
      </c>
      <c r="C1201" t="s">
        <v>8738</v>
      </c>
      <c r="D1201" t="s">
        <v>11484</v>
      </c>
      <c r="E1201" s="3" t="s">
        <v>8026</v>
      </c>
      <c r="F1201" s="3" t="s">
        <v>9949</v>
      </c>
      <c r="G1201" t="s">
        <v>6200</v>
      </c>
      <c r="H1201">
        <v>19661113</v>
      </c>
      <c r="I1201" t="s">
        <v>4438</v>
      </c>
      <c r="J1201" s="2" t="str">
        <f t="shared" si="198"/>
        <v>Text</v>
      </c>
      <c r="K1201" t="s">
        <v>4439</v>
      </c>
      <c r="L1201" s="2" t="str">
        <f t="shared" si="199"/>
        <v>Photos</v>
      </c>
      <c r="M1201">
        <v>44.983806000000001</v>
      </c>
      <c r="N1201">
        <v>-93.252962999999994</v>
      </c>
      <c r="O1201" t="str">
        <f t="shared" si="201"/>
        <v xml:space="preserve">[1200, 1200, </v>
      </c>
      <c r="P1201" s="1" t="str">
        <f t="shared" si="202"/>
        <v>66000402,</v>
      </c>
      <c r="Q1201" s="1" t="str">
        <f t="shared" si="203"/>
        <v>66000402,</v>
      </c>
      <c r="R1201" t="s">
        <v>5108</v>
      </c>
      <c r="S1201" t="str">
        <f t="shared" si="204"/>
        <v>Pillsbury A Mill</v>
      </c>
      <c r="T1201" t="s">
        <v>5112</v>
      </c>
      <c r="U1201" s="1" t="s">
        <v>5112</v>
      </c>
      <c r="V1201" t="str">
        <f t="shared" si="205"/>
        <v>301 Main St. SE, Minneapolis, MINNESOTA</v>
      </c>
      <c r="W1201" s="4" t="s">
        <v>5112</v>
      </c>
      <c r="X1201">
        <f t="shared" si="206"/>
        <v>44.983806000000001</v>
      </c>
      <c r="Y1201" t="s">
        <v>5112</v>
      </c>
      <c r="Z1201">
        <f t="shared" si="207"/>
        <v>-93.252962999999994</v>
      </c>
      <c r="AA1201" t="s">
        <v>11758</v>
      </c>
      <c r="AB1201" s="5" t="str">
        <f t="shared" si="208"/>
        <v xml:space="preserve">[1200, 1200, 66000402,66000402,"Pillsbury A Mill", "", "301 Main St. SE, Minneapolis, MINNESOTA", "44.983806", "-93.252963" ,[null, "", "", null, false], null], </v>
      </c>
    </row>
    <row r="1202" spans="1:28">
      <c r="A1202">
        <f t="shared" si="200"/>
        <v>1201</v>
      </c>
      <c r="B1202" s="1">
        <v>83004388</v>
      </c>
      <c r="C1202" t="s">
        <v>8738</v>
      </c>
      <c r="D1202" t="s">
        <v>11484</v>
      </c>
      <c r="E1202" s="3" t="s">
        <v>8026</v>
      </c>
      <c r="F1202" s="3" t="s">
        <v>9950</v>
      </c>
      <c r="G1202" t="s">
        <v>6201</v>
      </c>
      <c r="H1202">
        <v>19830504</v>
      </c>
      <c r="I1202" t="s">
        <v>4238</v>
      </c>
      <c r="J1202" s="2" t="str">
        <f t="shared" si="198"/>
        <v>Text</v>
      </c>
      <c r="K1202" t="s">
        <v>4239</v>
      </c>
      <c r="L1202" s="2" t="str">
        <f t="shared" si="199"/>
        <v>Photos</v>
      </c>
      <c r="M1202">
        <v>44.921529</v>
      </c>
      <c r="N1202">
        <v>-93.267656000000002</v>
      </c>
      <c r="O1202" t="str">
        <f t="shared" si="201"/>
        <v xml:space="preserve">[1201, 1201, </v>
      </c>
      <c r="P1202" s="1" t="str">
        <f t="shared" si="202"/>
        <v>83004388,</v>
      </c>
      <c r="Q1202" s="1" t="str">
        <f t="shared" si="203"/>
        <v>83004388,</v>
      </c>
      <c r="R1202" t="s">
        <v>5108</v>
      </c>
      <c r="S1202" t="str">
        <f t="shared" si="204"/>
        <v>Washburn A Mill Complex</v>
      </c>
      <c r="T1202" t="s">
        <v>5112</v>
      </c>
      <c r="U1202" s="1" t="s">
        <v>5112</v>
      </c>
      <c r="V1202" t="str">
        <f t="shared" si="205"/>
        <v>1st St., S. at Portland Ave., Minneapolis, MINNESOTA</v>
      </c>
      <c r="W1202" s="4" t="s">
        <v>5112</v>
      </c>
      <c r="X1202">
        <f t="shared" si="206"/>
        <v>44.921529</v>
      </c>
      <c r="Y1202" t="s">
        <v>5112</v>
      </c>
      <c r="Z1202">
        <f t="shared" si="207"/>
        <v>-93.267656000000002</v>
      </c>
      <c r="AA1202" t="s">
        <v>11758</v>
      </c>
      <c r="AB1202" s="5" t="str">
        <f t="shared" si="208"/>
        <v xml:space="preserve">[1201, 1201, 83004388,83004388,"Washburn A Mill Complex", "", "1st St., S. at Portland Ave., Minneapolis, MINNESOTA", "44.921529", "-93.267656" ,[null, "", "", null, false], null], </v>
      </c>
    </row>
    <row r="1203" spans="1:28">
      <c r="A1203">
        <f t="shared" si="200"/>
        <v>1202</v>
      </c>
      <c r="B1203" s="1">
        <v>11000565</v>
      </c>
      <c r="C1203" t="s">
        <v>8738</v>
      </c>
      <c r="D1203" t="s">
        <v>11485</v>
      </c>
      <c r="E1203" s="3" t="s">
        <v>6302</v>
      </c>
      <c r="F1203" s="3" t="s">
        <v>9951</v>
      </c>
      <c r="G1203" t="s">
        <v>5114</v>
      </c>
      <c r="H1203">
        <v>20110623</v>
      </c>
      <c r="I1203" t="s">
        <v>5023</v>
      </c>
      <c r="J1203" s="2" t="str">
        <f t="shared" si="198"/>
        <v>Text</v>
      </c>
      <c r="K1203" t="s">
        <v>5024</v>
      </c>
      <c r="L1203" s="2" t="str">
        <f t="shared" si="199"/>
        <v>Photos</v>
      </c>
      <c r="M1203">
        <v>46.729553000000003</v>
      </c>
      <c r="N1203">
        <v>-94.685900000000004</v>
      </c>
      <c r="O1203" t="str">
        <f t="shared" si="201"/>
        <v xml:space="preserve">[1202, 1202, </v>
      </c>
      <c r="P1203" s="1" t="str">
        <f t="shared" si="202"/>
        <v>11000565,</v>
      </c>
      <c r="Q1203" s="1" t="str">
        <f t="shared" si="203"/>
        <v>11000565,</v>
      </c>
      <c r="R1203" t="s">
        <v>5108</v>
      </c>
      <c r="S1203" t="str">
        <f t="shared" si="204"/>
        <v>Grand Mound</v>
      </c>
      <c r="T1203" t="s">
        <v>5112</v>
      </c>
      <c r="U1203" s="1" t="s">
        <v>5112</v>
      </c>
      <c r="V1203" t="str">
        <f t="shared" si="205"/>
        <v>Address Restricted, , MINNESOTA</v>
      </c>
      <c r="W1203" s="4" t="s">
        <v>5112</v>
      </c>
      <c r="X1203">
        <f t="shared" si="206"/>
        <v>46.729553000000003</v>
      </c>
      <c r="Y1203" t="s">
        <v>5112</v>
      </c>
      <c r="Z1203">
        <f t="shared" si="207"/>
        <v>-94.685900000000004</v>
      </c>
      <c r="AA1203" t="s">
        <v>11758</v>
      </c>
      <c r="AB1203" s="5" t="str">
        <f t="shared" si="208"/>
        <v xml:space="preserve">[1202, 1202, 11000565,11000565,"Grand Mound", "", "Address Restricted, , MINNESOTA", "46.729553", "-94.6859" ,[null, "", "", null, false], null], </v>
      </c>
    </row>
    <row r="1204" spans="1:28">
      <c r="A1204">
        <f t="shared" si="200"/>
        <v>1203</v>
      </c>
      <c r="B1204" s="1">
        <v>69000073</v>
      </c>
      <c r="C1204" t="s">
        <v>8738</v>
      </c>
      <c r="D1204" t="s">
        <v>11294</v>
      </c>
      <c r="E1204" s="3" t="s">
        <v>8028</v>
      </c>
      <c r="F1204" s="3" t="s">
        <v>9952</v>
      </c>
      <c r="G1204" t="s">
        <v>6202</v>
      </c>
      <c r="H1204">
        <v>19690623</v>
      </c>
      <c r="I1204" t="s">
        <v>5027</v>
      </c>
      <c r="J1204" s="2" t="str">
        <f t="shared" si="198"/>
        <v>Text</v>
      </c>
      <c r="K1204" t="s">
        <v>5028</v>
      </c>
      <c r="L1204" s="2" t="str">
        <f t="shared" si="199"/>
        <v>Photos</v>
      </c>
      <c r="M1204">
        <v>47.200896999999998</v>
      </c>
      <c r="N1204">
        <v>-91.367114000000001</v>
      </c>
      <c r="O1204" t="str">
        <f t="shared" si="201"/>
        <v xml:space="preserve">[1203, 1203, </v>
      </c>
      <c r="P1204" s="1" t="str">
        <f t="shared" si="202"/>
        <v>69000073,</v>
      </c>
      <c r="Q1204" s="1" t="str">
        <f t="shared" si="203"/>
        <v>69000073,</v>
      </c>
      <c r="R1204" t="s">
        <v>5108</v>
      </c>
      <c r="S1204" t="str">
        <f t="shared" si="204"/>
        <v>Split Rock Light Station</v>
      </c>
      <c r="T1204" t="s">
        <v>5112</v>
      </c>
      <c r="U1204" s="1" t="s">
        <v>5112</v>
      </c>
      <c r="V1204" t="str">
        <f t="shared" si="205"/>
        <v>3713 Split Rock Lighthouse Rd., Two Harbors, MINNESOTA</v>
      </c>
      <c r="W1204" s="4" t="s">
        <v>5112</v>
      </c>
      <c r="X1204">
        <f t="shared" si="206"/>
        <v>47.200896999999998</v>
      </c>
      <c r="Y1204" t="s">
        <v>5112</v>
      </c>
      <c r="Z1204">
        <f t="shared" si="207"/>
        <v>-91.367114000000001</v>
      </c>
      <c r="AA1204" t="s">
        <v>11758</v>
      </c>
      <c r="AB1204" s="5" t="str">
        <f t="shared" si="208"/>
        <v xml:space="preserve">[1203, 1203, 69000073,69000073,"Split Rock Light Station", "", "3713 Split Rock Lighthouse Rd., Two Harbors, MINNESOTA", "47.200897", "-91.367114" ,[null, "", "", null, false], null], </v>
      </c>
    </row>
    <row r="1205" spans="1:28">
      <c r="A1205">
        <f t="shared" si="200"/>
        <v>1204</v>
      </c>
      <c r="B1205" s="1">
        <v>66000403</v>
      </c>
      <c r="C1205" t="s">
        <v>8738</v>
      </c>
      <c r="D1205" t="s">
        <v>11486</v>
      </c>
      <c r="E1205" s="3" t="s">
        <v>8029</v>
      </c>
      <c r="F1205" s="3" t="s">
        <v>9953</v>
      </c>
      <c r="G1205" t="s">
        <v>5114</v>
      </c>
      <c r="H1205">
        <v>19661015</v>
      </c>
      <c r="I1205" t="s">
        <v>3310</v>
      </c>
      <c r="J1205" s="2" t="str">
        <f t="shared" si="198"/>
        <v>Text</v>
      </c>
      <c r="K1205" t="s">
        <v>3311</v>
      </c>
      <c r="L1205" s="2" t="str">
        <f t="shared" si="199"/>
        <v>Photos</v>
      </c>
      <c r="M1205">
        <v>46.729553000000003</v>
      </c>
      <c r="N1205">
        <v>-94.685900000000004</v>
      </c>
      <c r="O1205" t="str">
        <f t="shared" si="201"/>
        <v xml:space="preserve">[1204, 1204, </v>
      </c>
      <c r="P1205" s="1" t="str">
        <f t="shared" si="202"/>
        <v>66000403,</v>
      </c>
      <c r="Q1205" s="1" t="str">
        <f t="shared" si="203"/>
        <v>66000403,</v>
      </c>
      <c r="R1205" t="s">
        <v>5108</v>
      </c>
      <c r="S1205" t="str">
        <f t="shared" si="204"/>
        <v>Kathio Site</v>
      </c>
      <c r="T1205" t="s">
        <v>5112</v>
      </c>
      <c r="U1205" s="1" t="s">
        <v>5112</v>
      </c>
      <c r="V1205" t="str">
        <f t="shared" si="205"/>
        <v>Address Restricted, Vineland and vicinity, MINNESOTA</v>
      </c>
      <c r="W1205" s="4" t="s">
        <v>5112</v>
      </c>
      <c r="X1205">
        <f t="shared" si="206"/>
        <v>46.729553000000003</v>
      </c>
      <c r="Y1205" t="s">
        <v>5112</v>
      </c>
      <c r="Z1205">
        <f t="shared" si="207"/>
        <v>-94.685900000000004</v>
      </c>
      <c r="AA1205" t="s">
        <v>11758</v>
      </c>
      <c r="AB1205" s="5" t="str">
        <f t="shared" si="208"/>
        <v xml:space="preserve">[1204, 1204, 66000403,66000403,"Kathio Site", "", "Address Restricted, Vineland and vicinity, MINNESOTA", "46.729553", "-94.6859" ,[null, "", "", null, false], null], </v>
      </c>
    </row>
    <row r="1206" spans="1:28">
      <c r="A1206">
        <f t="shared" si="200"/>
        <v>1205</v>
      </c>
      <c r="B1206" s="1">
        <v>70000303</v>
      </c>
      <c r="C1206" t="s">
        <v>8738</v>
      </c>
      <c r="D1206" t="s">
        <v>11487</v>
      </c>
      <c r="E1206" s="3" t="s">
        <v>8030</v>
      </c>
      <c r="F1206" s="3" t="s">
        <v>9954</v>
      </c>
      <c r="G1206" t="s">
        <v>6203</v>
      </c>
      <c r="H1206">
        <v>19701120</v>
      </c>
      <c r="I1206" t="s">
        <v>1479</v>
      </c>
      <c r="J1206" s="2" t="str">
        <f t="shared" si="198"/>
        <v>Text</v>
      </c>
      <c r="K1206" t="s">
        <v>1480</v>
      </c>
      <c r="L1206" s="2" t="str">
        <f t="shared" si="199"/>
        <v>Photos</v>
      </c>
      <c r="M1206">
        <v>45.959854999999997</v>
      </c>
      <c r="N1206">
        <v>-94.386942000000005</v>
      </c>
      <c r="O1206" t="str">
        <f t="shared" si="201"/>
        <v xml:space="preserve">[1205, 1205, </v>
      </c>
      <c r="P1206" s="1" t="str">
        <f t="shared" si="202"/>
        <v>70000303,</v>
      </c>
      <c r="Q1206" s="1" t="str">
        <f t="shared" si="203"/>
        <v>70000303,</v>
      </c>
      <c r="R1206" t="s">
        <v>5108</v>
      </c>
      <c r="S1206" t="str">
        <f t="shared" si="204"/>
        <v>Lindbergh, Charles A., House and Park</v>
      </c>
      <c r="T1206" t="s">
        <v>5112</v>
      </c>
      <c r="U1206" s="1" t="s">
        <v>5112</v>
      </c>
      <c r="V1206" t="str">
        <f t="shared" si="205"/>
        <v>1620 Linbergh Dr. S, Little Falls, MINNESOTA</v>
      </c>
      <c r="W1206" s="4" t="s">
        <v>5112</v>
      </c>
      <c r="X1206">
        <f t="shared" si="206"/>
        <v>45.959854999999997</v>
      </c>
      <c r="Y1206" t="s">
        <v>5112</v>
      </c>
      <c r="Z1206">
        <f t="shared" si="207"/>
        <v>-94.386942000000005</v>
      </c>
      <c r="AA1206" t="s">
        <v>11758</v>
      </c>
      <c r="AB1206" s="5" t="str">
        <f t="shared" si="208"/>
        <v xml:space="preserve">[1205, 1205, 70000303,70000303,"Lindbergh, Charles A., House and Park", "", "1620 Linbergh Dr. S, Little Falls, MINNESOTA", "45.959855", "-94.386942" ,[null, "", "", null, false], null], </v>
      </c>
    </row>
    <row r="1207" spans="1:28">
      <c r="A1207">
        <f t="shared" si="200"/>
        <v>1206</v>
      </c>
      <c r="B1207" s="1">
        <v>69000075</v>
      </c>
      <c r="C1207" t="s">
        <v>8738</v>
      </c>
      <c r="D1207" t="s">
        <v>11488</v>
      </c>
      <c r="E1207" s="3" t="s">
        <v>8031</v>
      </c>
      <c r="F1207" s="3" t="s">
        <v>9955</v>
      </c>
      <c r="G1207" t="s">
        <v>6204</v>
      </c>
      <c r="H1207">
        <v>19690804</v>
      </c>
      <c r="I1207" t="s">
        <v>1481</v>
      </c>
      <c r="J1207" s="2" t="str">
        <f t="shared" si="198"/>
        <v>Text</v>
      </c>
      <c r="K1207" t="s">
        <v>1482</v>
      </c>
      <c r="L1207" s="2" t="str">
        <f t="shared" si="199"/>
        <v>Photos</v>
      </c>
      <c r="M1207">
        <v>44.221277000000001</v>
      </c>
      <c r="N1207">
        <v>-92.375707000000006</v>
      </c>
      <c r="O1207" t="str">
        <f t="shared" si="201"/>
        <v xml:space="preserve">[1206, 1206, </v>
      </c>
      <c r="P1207" s="1" t="str">
        <f t="shared" si="202"/>
        <v>69000075,</v>
      </c>
      <c r="Q1207" s="1" t="str">
        <f t="shared" si="203"/>
        <v>69000075,</v>
      </c>
      <c r="R1207" t="s">
        <v>5108</v>
      </c>
      <c r="S1207" t="str">
        <f t="shared" si="204"/>
        <v>Mayo Clinic Buildings</v>
      </c>
      <c r="T1207" t="s">
        <v>5112</v>
      </c>
      <c r="U1207" s="1" t="s">
        <v>5112</v>
      </c>
      <c r="V1207" t="str">
        <f t="shared" si="205"/>
        <v>110 and 115 2nd Ave., Rochester, MINNESOTA</v>
      </c>
      <c r="W1207" s="4" t="s">
        <v>5112</v>
      </c>
      <c r="X1207">
        <f t="shared" si="206"/>
        <v>44.221277000000001</v>
      </c>
      <c r="Y1207" t="s">
        <v>5112</v>
      </c>
      <c r="Z1207">
        <f t="shared" si="207"/>
        <v>-92.375707000000006</v>
      </c>
      <c r="AA1207" t="s">
        <v>11758</v>
      </c>
      <c r="AB1207" s="5" t="str">
        <f t="shared" si="208"/>
        <v xml:space="preserve">[1206, 1206, 69000075,69000075,"Mayo Clinic Buildings", "", "110 and 115 2nd Ave., Rochester, MINNESOTA", "44.221277", "-92.375707" ,[null, "", "", null, false], null], </v>
      </c>
    </row>
    <row r="1208" spans="1:28">
      <c r="A1208">
        <f t="shared" si="200"/>
        <v>1207</v>
      </c>
      <c r="B1208" s="1">
        <v>97001261</v>
      </c>
      <c r="C1208" t="s">
        <v>8738</v>
      </c>
      <c r="D1208" t="s">
        <v>11489</v>
      </c>
      <c r="E1208" s="3" t="s">
        <v>8032</v>
      </c>
      <c r="F1208" s="3" t="s">
        <v>9956</v>
      </c>
      <c r="G1208" t="s">
        <v>6205</v>
      </c>
      <c r="H1208">
        <v>19970925</v>
      </c>
      <c r="I1208" t="s">
        <v>4368</v>
      </c>
      <c r="J1208" s="2" t="str">
        <f t="shared" si="198"/>
        <v>Text</v>
      </c>
      <c r="K1208" t="s">
        <v>4369</v>
      </c>
      <c r="L1208" s="2" t="str">
        <f t="shared" si="199"/>
        <v>Photos</v>
      </c>
      <c r="M1208">
        <v>46.015000000000001</v>
      </c>
      <c r="N1208">
        <v>-92.938889000000003</v>
      </c>
      <c r="O1208" t="str">
        <f t="shared" si="201"/>
        <v xml:space="preserve">[1207, 1207, </v>
      </c>
      <c r="P1208" s="1" t="str">
        <f t="shared" si="202"/>
        <v>97001261,</v>
      </c>
      <c r="Q1208" s="1" t="str">
        <f t="shared" si="203"/>
        <v>97001261,</v>
      </c>
      <c r="R1208" t="s">
        <v>5108</v>
      </c>
      <c r="S1208" t="str">
        <f t="shared" si="204"/>
        <v>St. Croix Recreational Demonstration Area</v>
      </c>
      <c r="T1208" t="s">
        <v>5112</v>
      </c>
      <c r="U1208" s="1" t="s">
        <v>5112</v>
      </c>
      <c r="V1208" t="str">
        <f t="shared" si="205"/>
        <v>20 mi. E of Hinckley off MN 48, Hinckley, MINNESOTA</v>
      </c>
      <c r="W1208" s="4" t="s">
        <v>5112</v>
      </c>
      <c r="X1208">
        <f t="shared" si="206"/>
        <v>46.015000000000001</v>
      </c>
      <c r="Y1208" t="s">
        <v>5112</v>
      </c>
      <c r="Z1208">
        <f t="shared" si="207"/>
        <v>-92.938889000000003</v>
      </c>
      <c r="AA1208" t="s">
        <v>11758</v>
      </c>
      <c r="AB1208" s="5" t="str">
        <f t="shared" si="208"/>
        <v xml:space="preserve">[1207, 1207, 97001261,97001261,"St. Croix Recreational Demonstration Area", "", "20 mi. E of Hinckley off MN 48, Hinckley, MINNESOTA", "46.015", "-92.938889" ,[null, "", "", null, false], null], </v>
      </c>
    </row>
    <row r="1209" spans="1:28">
      <c r="A1209">
        <f t="shared" si="200"/>
        <v>1208</v>
      </c>
      <c r="B1209" s="1">
        <v>71000440</v>
      </c>
      <c r="C1209" t="s">
        <v>8738</v>
      </c>
      <c r="D1209" t="s">
        <v>11490</v>
      </c>
      <c r="E1209" s="3" t="s">
        <v>8025</v>
      </c>
      <c r="F1209" s="3" t="s">
        <v>9957</v>
      </c>
      <c r="G1209" t="s">
        <v>6206</v>
      </c>
      <c r="H1209">
        <v>19711111</v>
      </c>
      <c r="I1209" t="s">
        <v>1471</v>
      </c>
      <c r="J1209" s="2" t="str">
        <f t="shared" si="198"/>
        <v>Text</v>
      </c>
      <c r="K1209" t="s">
        <v>1472</v>
      </c>
      <c r="L1209" s="2" t="str">
        <f t="shared" si="199"/>
        <v>Photos</v>
      </c>
      <c r="M1209">
        <v>44.941651</v>
      </c>
      <c r="N1209">
        <v>-93.125304</v>
      </c>
      <c r="O1209" t="str">
        <f t="shared" si="201"/>
        <v xml:space="preserve">[1208, 1208, </v>
      </c>
      <c r="P1209" s="1" t="str">
        <f t="shared" si="202"/>
        <v>71000440,</v>
      </c>
      <c r="Q1209" s="1" t="str">
        <f t="shared" si="203"/>
        <v>71000440,</v>
      </c>
      <c r="R1209" t="s">
        <v>5108</v>
      </c>
      <c r="S1209" t="str">
        <f t="shared" si="204"/>
        <v>Fitzgerald, F. Scott, House</v>
      </c>
      <c r="T1209" t="s">
        <v>5112</v>
      </c>
      <c r="U1209" s="1" t="s">
        <v>5112</v>
      </c>
      <c r="V1209" t="str">
        <f t="shared" si="205"/>
        <v>599 Summit Ave., St. Paul, MINNESOTA</v>
      </c>
      <c r="W1209" s="4" t="s">
        <v>5112</v>
      </c>
      <c r="X1209">
        <f t="shared" si="206"/>
        <v>44.941651</v>
      </c>
      <c r="Y1209" t="s">
        <v>5112</v>
      </c>
      <c r="Z1209">
        <f t="shared" si="207"/>
        <v>-93.125304</v>
      </c>
      <c r="AA1209" t="s">
        <v>11758</v>
      </c>
      <c r="AB1209" s="5" t="str">
        <f t="shared" si="208"/>
        <v xml:space="preserve">[1208, 1208, 71000440,71000440,"Fitzgerald, F. Scott, House", "", "599 Summit Ave., St. Paul, MINNESOTA", "44.941651", "-93.125304" ,[null, "", "", null, false], null], </v>
      </c>
    </row>
    <row r="1210" spans="1:28">
      <c r="A1210">
        <f t="shared" si="200"/>
        <v>1209</v>
      </c>
      <c r="B1210" s="1">
        <v>66000405</v>
      </c>
      <c r="C1210" t="s">
        <v>8738</v>
      </c>
      <c r="D1210" t="s">
        <v>11490</v>
      </c>
      <c r="E1210" s="3" t="s">
        <v>8025</v>
      </c>
      <c r="F1210" s="3" t="s">
        <v>9958</v>
      </c>
      <c r="G1210" t="s">
        <v>6207</v>
      </c>
      <c r="H1210">
        <v>19661015</v>
      </c>
      <c r="I1210" t="s">
        <v>1897</v>
      </c>
      <c r="J1210" s="2" t="str">
        <f t="shared" si="198"/>
        <v>Text</v>
      </c>
      <c r="K1210" t="s">
        <v>1898</v>
      </c>
      <c r="L1210" s="2" t="str">
        <f t="shared" si="199"/>
        <v>Photos</v>
      </c>
      <c r="M1210">
        <v>44.94509</v>
      </c>
      <c r="N1210">
        <v>-93.108946000000003</v>
      </c>
      <c r="O1210" t="str">
        <f t="shared" si="201"/>
        <v xml:space="preserve">[1209, 1209, </v>
      </c>
      <c r="P1210" s="1" t="str">
        <f t="shared" si="202"/>
        <v>66000405,</v>
      </c>
      <c r="Q1210" s="1" t="str">
        <f t="shared" si="203"/>
        <v>66000405,</v>
      </c>
      <c r="R1210" t="s">
        <v>5108</v>
      </c>
      <c r="S1210" t="str">
        <f t="shared" si="204"/>
        <v>Hill, James J., House</v>
      </c>
      <c r="T1210" t="s">
        <v>5112</v>
      </c>
      <c r="U1210" s="1" t="s">
        <v>5112</v>
      </c>
      <c r="V1210" t="str">
        <f t="shared" si="205"/>
        <v>240 Summit Ave., St. Paul, MINNESOTA</v>
      </c>
      <c r="W1210" s="4" t="s">
        <v>5112</v>
      </c>
      <c r="X1210">
        <f t="shared" si="206"/>
        <v>44.94509</v>
      </c>
      <c r="Y1210" t="s">
        <v>5112</v>
      </c>
      <c r="Z1210">
        <f t="shared" si="207"/>
        <v>-93.108946000000003</v>
      </c>
      <c r="AA1210" t="s">
        <v>11758</v>
      </c>
      <c r="AB1210" s="5" t="str">
        <f t="shared" si="208"/>
        <v xml:space="preserve">[1209, 1209, 66000405,66000405,"Hill, James J., House", "", "240 Summit Ave., St. Paul, MINNESOTA", "44.94509", "-93.108946" ,[null, "", "", null, false], null], </v>
      </c>
    </row>
    <row r="1211" spans="1:28">
      <c r="A1211">
        <f t="shared" si="200"/>
        <v>1210</v>
      </c>
      <c r="B1211" s="1">
        <v>74001035</v>
      </c>
      <c r="C1211" t="s">
        <v>8738</v>
      </c>
      <c r="D1211" t="s">
        <v>11490</v>
      </c>
      <c r="E1211" s="3" t="s">
        <v>8025</v>
      </c>
      <c r="F1211" s="3" t="s">
        <v>9959</v>
      </c>
      <c r="G1211" t="s">
        <v>6208</v>
      </c>
      <c r="H1211">
        <v>19741106</v>
      </c>
      <c r="I1211" t="s">
        <v>1475</v>
      </c>
      <c r="J1211" s="2" t="str">
        <f t="shared" si="198"/>
        <v>Text</v>
      </c>
      <c r="K1211" t="s">
        <v>1476</v>
      </c>
      <c r="L1211" s="2" t="str">
        <f t="shared" si="199"/>
        <v>Photos</v>
      </c>
      <c r="M1211">
        <v>44.937131000000001</v>
      </c>
      <c r="N1211">
        <v>-93.126654000000002</v>
      </c>
      <c r="O1211" t="str">
        <f t="shared" si="201"/>
        <v xml:space="preserve">[1210, 1210, </v>
      </c>
      <c r="P1211" s="1" t="str">
        <f t="shared" si="202"/>
        <v>74001035,</v>
      </c>
      <c r="Q1211" s="1" t="str">
        <f t="shared" si="203"/>
        <v>74001035,</v>
      </c>
      <c r="R1211" t="s">
        <v>5108</v>
      </c>
      <c r="S1211" t="str">
        <f t="shared" si="204"/>
        <v>Kellogg, Frank B., House</v>
      </c>
      <c r="T1211" t="s">
        <v>5112</v>
      </c>
      <c r="U1211" s="1" t="s">
        <v>5112</v>
      </c>
      <c r="V1211" t="str">
        <f t="shared" si="205"/>
        <v>633 Fairmount Ave., St. Paul, MINNESOTA</v>
      </c>
      <c r="W1211" s="4" t="s">
        <v>5112</v>
      </c>
      <c r="X1211">
        <f t="shared" si="206"/>
        <v>44.937131000000001</v>
      </c>
      <c r="Y1211" t="s">
        <v>5112</v>
      </c>
      <c r="Z1211">
        <f t="shared" si="207"/>
        <v>-93.126654000000002</v>
      </c>
      <c r="AA1211" t="s">
        <v>11758</v>
      </c>
      <c r="AB1211" s="5" t="str">
        <f t="shared" si="208"/>
        <v xml:space="preserve">[1210, 1210, 74001035,74001035,"Kellogg, Frank B., House", "", "633 Fairmount Ave., St. Paul, MINNESOTA", "44.937131", "-93.126654" ,[null, "", "", null, false], null], </v>
      </c>
    </row>
    <row r="1212" spans="1:28">
      <c r="A1212">
        <f t="shared" si="200"/>
        <v>1211</v>
      </c>
      <c r="B1212" s="1">
        <v>69000078</v>
      </c>
      <c r="C1212" t="s">
        <v>8738</v>
      </c>
      <c r="D1212" t="s">
        <v>11422</v>
      </c>
      <c r="E1212" s="3" t="s">
        <v>8033</v>
      </c>
      <c r="F1212" s="3" t="s">
        <v>9960</v>
      </c>
      <c r="G1212" t="s">
        <v>6209</v>
      </c>
      <c r="H1212">
        <v>19690804</v>
      </c>
      <c r="I1212" t="s">
        <v>1487</v>
      </c>
      <c r="J1212" s="2" t="str">
        <f t="shared" si="198"/>
        <v>Text</v>
      </c>
      <c r="K1212" t="s">
        <v>1488</v>
      </c>
      <c r="L1212" s="2" t="str">
        <f t="shared" si="199"/>
        <v>Photos</v>
      </c>
      <c r="M1212">
        <v>44.462826999999997</v>
      </c>
      <c r="N1212">
        <v>-93.172832</v>
      </c>
      <c r="O1212" t="str">
        <f t="shared" si="201"/>
        <v xml:space="preserve">[1211, 1211, </v>
      </c>
      <c r="P1212" s="1" t="str">
        <f t="shared" si="202"/>
        <v>69000078,</v>
      </c>
      <c r="Q1212" s="1" t="str">
        <f t="shared" si="203"/>
        <v>69000078,</v>
      </c>
      <c r="R1212" t="s">
        <v>5108</v>
      </c>
      <c r="S1212" t="str">
        <f t="shared" si="204"/>
        <v>Rolvaag, O. E., House</v>
      </c>
      <c r="T1212" t="s">
        <v>5112</v>
      </c>
      <c r="U1212" s="1" t="s">
        <v>5112</v>
      </c>
      <c r="V1212" t="str">
        <f t="shared" si="205"/>
        <v>311 Manitou St., Northfield, MINNESOTA</v>
      </c>
      <c r="W1212" s="4" t="s">
        <v>5112</v>
      </c>
      <c r="X1212">
        <f t="shared" si="206"/>
        <v>44.462826999999997</v>
      </c>
      <c r="Y1212" t="s">
        <v>5112</v>
      </c>
      <c r="Z1212">
        <f t="shared" si="207"/>
        <v>-93.172832</v>
      </c>
      <c r="AA1212" t="s">
        <v>11758</v>
      </c>
      <c r="AB1212" s="5" t="str">
        <f t="shared" si="208"/>
        <v xml:space="preserve">[1211, 1211, 69000078,69000078,"Rolvaag, O. E., House", "", "311 Manitou St., Northfield, MINNESOTA", "44.462827", "-93.172832" ,[null, "", "", null, false], null], </v>
      </c>
    </row>
    <row r="1213" spans="1:28">
      <c r="A1213">
        <f t="shared" si="200"/>
        <v>1212</v>
      </c>
      <c r="B1213" s="1">
        <v>75001024</v>
      </c>
      <c r="C1213" t="s">
        <v>8738</v>
      </c>
      <c r="D1213" t="s">
        <v>11422</v>
      </c>
      <c r="E1213" s="3" t="s">
        <v>8034</v>
      </c>
      <c r="F1213" s="3" t="s">
        <v>9961</v>
      </c>
      <c r="G1213" t="s">
        <v>6210</v>
      </c>
      <c r="H1213">
        <v>19750630</v>
      </c>
      <c r="I1213" t="s">
        <v>1489</v>
      </c>
      <c r="J1213" s="2" t="str">
        <f t="shared" si="198"/>
        <v>Text</v>
      </c>
      <c r="K1213" t="s">
        <v>1490</v>
      </c>
      <c r="L1213" s="2" t="str">
        <f t="shared" si="199"/>
        <v>Photos</v>
      </c>
      <c r="M1213">
        <v>44.327334</v>
      </c>
      <c r="N1213">
        <v>-93.070243000000005</v>
      </c>
      <c r="O1213" t="str">
        <f t="shared" si="201"/>
        <v xml:space="preserve">[1212, 1212, </v>
      </c>
      <c r="P1213" s="1" t="str">
        <f t="shared" si="202"/>
        <v>75001024,</v>
      </c>
      <c r="Q1213" s="1" t="str">
        <f t="shared" si="203"/>
        <v>75001024,</v>
      </c>
      <c r="R1213" t="s">
        <v>5108</v>
      </c>
      <c r="S1213" t="str">
        <f t="shared" si="204"/>
        <v>Veblen Farmstead</v>
      </c>
      <c r="T1213" t="s">
        <v>5112</v>
      </c>
      <c r="U1213" s="1" t="s">
        <v>5112</v>
      </c>
      <c r="V1213" t="str">
        <f t="shared" si="205"/>
        <v>NE of Nerstrand off MN 246, Nerstrand, MINNESOTA</v>
      </c>
      <c r="W1213" s="4" t="s">
        <v>5112</v>
      </c>
      <c r="X1213">
        <f t="shared" si="206"/>
        <v>44.327334</v>
      </c>
      <c r="Y1213" t="s">
        <v>5112</v>
      </c>
      <c r="Z1213">
        <f t="shared" si="207"/>
        <v>-93.070243000000005</v>
      </c>
      <c r="AA1213" t="s">
        <v>11758</v>
      </c>
      <c r="AB1213" s="5" t="str">
        <f t="shared" si="208"/>
        <v xml:space="preserve">[1212, 1212, 75001024,75001024,"Veblen Farmstead", "", "NE of Nerstrand off MN 246, Nerstrand, MINNESOTA", "44.327334", "-93.070243" ,[null, "", "", null, false], null], </v>
      </c>
    </row>
    <row r="1214" spans="1:28">
      <c r="A1214">
        <f t="shared" si="200"/>
        <v>1213</v>
      </c>
      <c r="B1214" s="1">
        <v>66000406</v>
      </c>
      <c r="C1214" t="s">
        <v>8738</v>
      </c>
      <c r="D1214" t="s">
        <v>11491</v>
      </c>
      <c r="E1214" s="3" t="s">
        <v>8035</v>
      </c>
      <c r="F1214" s="3" t="s">
        <v>9962</v>
      </c>
      <c r="G1214" t="s">
        <v>6211</v>
      </c>
      <c r="H1214">
        <v>19661015</v>
      </c>
      <c r="I1214" t="s">
        <v>1473</v>
      </c>
      <c r="J1214" s="2" t="str">
        <f t="shared" si="198"/>
        <v>Text</v>
      </c>
      <c r="K1214" t="s">
        <v>1474</v>
      </c>
      <c r="L1214" s="2" t="str">
        <f t="shared" si="199"/>
        <v>Photos</v>
      </c>
      <c r="M1214">
        <v>45.306015000000002</v>
      </c>
      <c r="N1214">
        <v>-93.615785000000002</v>
      </c>
      <c r="O1214" t="str">
        <f t="shared" si="201"/>
        <v xml:space="preserve">[1213, 1213, </v>
      </c>
      <c r="P1214" s="1" t="str">
        <f t="shared" si="202"/>
        <v>66000406,</v>
      </c>
      <c r="Q1214" s="1" t="str">
        <f t="shared" si="203"/>
        <v>66000406,</v>
      </c>
      <c r="R1214" t="s">
        <v>5108</v>
      </c>
      <c r="S1214" t="str">
        <f t="shared" si="204"/>
        <v>Kelley, Oliver H., Homestead</v>
      </c>
      <c r="T1214" t="s">
        <v>5112</v>
      </c>
      <c r="U1214" s="1" t="s">
        <v>5112</v>
      </c>
      <c r="V1214" t="str">
        <f t="shared" si="205"/>
        <v>2 mi. SE of Elk River on U.S. 10, Elk River, MINNESOTA</v>
      </c>
      <c r="W1214" s="4" t="s">
        <v>5112</v>
      </c>
      <c r="X1214">
        <f t="shared" si="206"/>
        <v>45.306015000000002</v>
      </c>
      <c r="Y1214" t="s">
        <v>5112</v>
      </c>
      <c r="Z1214">
        <f t="shared" si="207"/>
        <v>-93.615785000000002</v>
      </c>
      <c r="AA1214" t="s">
        <v>11758</v>
      </c>
      <c r="AB1214" s="5" t="str">
        <f t="shared" si="208"/>
        <v xml:space="preserve">[1213, 1213, 66000406,66000406,"Kelley, Oliver H., Homestead", "", "2 mi. SE of Elk River on U.S. 10, Elk River, MINNESOTA", "45.306015", "-93.615785" ,[null, "", "", null, false], null], </v>
      </c>
    </row>
    <row r="1215" spans="1:28">
      <c r="A1215">
        <f t="shared" si="200"/>
        <v>1214</v>
      </c>
      <c r="B1215" s="1">
        <v>66000904</v>
      </c>
      <c r="C1215" t="s">
        <v>8738</v>
      </c>
      <c r="D1215" t="s">
        <v>11492</v>
      </c>
      <c r="E1215" s="3" t="s">
        <v>8036</v>
      </c>
      <c r="F1215" s="3" t="s">
        <v>9963</v>
      </c>
      <c r="G1215" t="s">
        <v>6212</v>
      </c>
      <c r="H1215">
        <v>19661113</v>
      </c>
      <c r="I1215" t="s">
        <v>4236</v>
      </c>
      <c r="J1215" s="2" t="str">
        <f t="shared" si="198"/>
        <v>Text</v>
      </c>
      <c r="K1215" t="s">
        <v>4237</v>
      </c>
      <c r="L1215" s="2" t="str">
        <f t="shared" si="199"/>
        <v>Photos</v>
      </c>
      <c r="M1215">
        <v>47.417969999999997</v>
      </c>
      <c r="N1215">
        <v>-92.939186000000007</v>
      </c>
      <c r="O1215" t="str">
        <f t="shared" si="201"/>
        <v xml:space="preserve">[1214, 1214, </v>
      </c>
      <c r="P1215" s="1" t="str">
        <f t="shared" si="202"/>
        <v>66000904,</v>
      </c>
      <c r="Q1215" s="1" t="str">
        <f t="shared" si="203"/>
        <v>66000904,</v>
      </c>
      <c r="R1215" t="s">
        <v>5108</v>
      </c>
      <c r="S1215" t="str">
        <f t="shared" si="204"/>
        <v>Hull-Rust-Mahoning Open Pit Iron Mine</v>
      </c>
      <c r="T1215" t="s">
        <v>5112</v>
      </c>
      <c r="U1215" s="1" t="s">
        <v>5112</v>
      </c>
      <c r="V1215" t="str">
        <f t="shared" si="205"/>
        <v>3rd Ave., E., Hibbing, MINNESOTA</v>
      </c>
      <c r="W1215" s="4" t="s">
        <v>5112</v>
      </c>
      <c r="X1215">
        <f t="shared" si="206"/>
        <v>47.417969999999997</v>
      </c>
      <c r="Y1215" t="s">
        <v>5112</v>
      </c>
      <c r="Z1215">
        <f t="shared" si="207"/>
        <v>-92.939186000000007</v>
      </c>
      <c r="AA1215" t="s">
        <v>11758</v>
      </c>
      <c r="AB1215" s="5" t="str">
        <f t="shared" si="208"/>
        <v xml:space="preserve">[1214, 1214, 66000904,66000904,"Hull-Rust-Mahoning Open Pit Iron Mine", "", "3rd Ave., E., Hibbing, MINNESOTA", "47.41797", "-92.939186" ,[null, "", "", null, false], null], </v>
      </c>
    </row>
    <row r="1216" spans="1:28">
      <c r="A1216">
        <f t="shared" si="200"/>
        <v>1215</v>
      </c>
      <c r="B1216" s="1">
        <v>68000052</v>
      </c>
      <c r="C1216" t="s">
        <v>8738</v>
      </c>
      <c r="D1216" t="s">
        <v>11492</v>
      </c>
      <c r="E1216" s="3" t="s">
        <v>8037</v>
      </c>
      <c r="F1216" s="3" t="s">
        <v>9964</v>
      </c>
      <c r="G1216" t="s">
        <v>6213</v>
      </c>
      <c r="H1216">
        <v>19681124</v>
      </c>
      <c r="I1216" t="s">
        <v>1483</v>
      </c>
      <c r="J1216" s="2" t="str">
        <f t="shared" si="198"/>
        <v>Text</v>
      </c>
      <c r="K1216" t="s">
        <v>1484</v>
      </c>
      <c r="L1216" s="2" t="str">
        <f t="shared" si="199"/>
        <v>Photos</v>
      </c>
      <c r="M1216">
        <v>47.514161999999999</v>
      </c>
      <c r="N1216">
        <v>-92.561774999999997</v>
      </c>
      <c r="O1216" t="str">
        <f t="shared" si="201"/>
        <v xml:space="preserve">[1215, 1215, </v>
      </c>
      <c r="P1216" s="1" t="str">
        <f t="shared" si="202"/>
        <v>68000052,</v>
      </c>
      <c r="Q1216" s="1" t="str">
        <f t="shared" si="203"/>
        <v>68000052,</v>
      </c>
      <c r="R1216" t="s">
        <v>5108</v>
      </c>
      <c r="S1216" t="str">
        <f t="shared" si="204"/>
        <v>Mountain Iron Mine</v>
      </c>
      <c r="T1216" t="s">
        <v>5112</v>
      </c>
      <c r="U1216" s="1" t="s">
        <v>5112</v>
      </c>
      <c r="V1216" t="str">
        <f t="shared" si="205"/>
        <v>N of Mountain Iron, Mountain Iron, MINNESOTA</v>
      </c>
      <c r="W1216" s="4" t="s">
        <v>5112</v>
      </c>
      <c r="X1216">
        <f t="shared" si="206"/>
        <v>47.514161999999999</v>
      </c>
      <c r="Y1216" t="s">
        <v>5112</v>
      </c>
      <c r="Z1216">
        <f t="shared" si="207"/>
        <v>-92.561774999999997</v>
      </c>
      <c r="AA1216" t="s">
        <v>11758</v>
      </c>
      <c r="AB1216" s="5" t="str">
        <f t="shared" si="208"/>
        <v xml:space="preserve">[1215, 1215, 68000052,68000052,"Mountain Iron Mine", "", "N of Mountain Iron, Mountain Iron, MINNESOTA", "47.514162", "-92.561775" ,[null, "", "", null, false], null], </v>
      </c>
    </row>
    <row r="1217" spans="1:28">
      <c r="A1217">
        <f t="shared" si="200"/>
        <v>1216</v>
      </c>
      <c r="B1217" s="1">
        <v>66000905</v>
      </c>
      <c r="C1217" t="s">
        <v>8738</v>
      </c>
      <c r="D1217" t="s">
        <v>11492</v>
      </c>
      <c r="E1217" s="3" t="s">
        <v>8038</v>
      </c>
      <c r="F1217" s="3" t="s">
        <v>9965</v>
      </c>
      <c r="G1217" t="s">
        <v>6214</v>
      </c>
      <c r="H1217">
        <v>19661113</v>
      </c>
      <c r="I1217" t="s">
        <v>1893</v>
      </c>
      <c r="J1217" s="2" t="str">
        <f t="shared" ref="J1217:J1280" si="209">HYPERLINK(I1217,"Text")</f>
        <v>Text</v>
      </c>
      <c r="K1217" t="s">
        <v>1894</v>
      </c>
      <c r="L1217" s="2" t="str">
        <f t="shared" ref="L1217:L1280" si="210">HYPERLINK(K1217,"Photos")</f>
        <v>Photos</v>
      </c>
      <c r="M1217">
        <v>46.729553000000003</v>
      </c>
      <c r="N1217">
        <v>-94.685900000000004</v>
      </c>
      <c r="O1217" t="str">
        <f t="shared" si="201"/>
        <v xml:space="preserve">[1216, 1216, </v>
      </c>
      <c r="P1217" s="1" t="str">
        <f t="shared" si="202"/>
        <v>66000905,</v>
      </c>
      <c r="Q1217" s="1" t="str">
        <f t="shared" si="203"/>
        <v>66000905,</v>
      </c>
      <c r="R1217" t="s">
        <v>5108</v>
      </c>
      <c r="S1217" t="str">
        <f t="shared" si="204"/>
        <v>Soudan Iron Mine</v>
      </c>
      <c r="T1217" t="s">
        <v>5112</v>
      </c>
      <c r="U1217" s="1" t="s">
        <v>5112</v>
      </c>
      <c r="V1217" t="str">
        <f t="shared" si="205"/>
        <v>Tower-Soudan State Park, Tower, MINNESOTA</v>
      </c>
      <c r="W1217" s="4" t="s">
        <v>5112</v>
      </c>
      <c r="X1217">
        <f t="shared" si="206"/>
        <v>46.729553000000003</v>
      </c>
      <c r="Y1217" t="s">
        <v>5112</v>
      </c>
      <c r="Z1217">
        <f t="shared" si="207"/>
        <v>-94.685900000000004</v>
      </c>
      <c r="AA1217" t="s">
        <v>11758</v>
      </c>
      <c r="AB1217" s="5" t="str">
        <f t="shared" si="208"/>
        <v xml:space="preserve">[1216, 1216, 66000905,66000905,"Soudan Iron Mine", "", "Tower-Soudan State Park, Tower, MINNESOTA", "46.729553", "-94.6859" ,[null, "", "", null, false], null], </v>
      </c>
    </row>
    <row r="1218" spans="1:28">
      <c r="A1218">
        <f t="shared" si="200"/>
        <v>1217</v>
      </c>
      <c r="B1218" s="1">
        <v>68000027</v>
      </c>
      <c r="C1218" t="s">
        <v>8738</v>
      </c>
      <c r="D1218" t="s">
        <v>11493</v>
      </c>
      <c r="E1218" s="3" t="s">
        <v>8039</v>
      </c>
      <c r="F1218" s="3" t="s">
        <v>9966</v>
      </c>
      <c r="G1218" t="s">
        <v>6215</v>
      </c>
      <c r="H1218">
        <v>19680523</v>
      </c>
      <c r="I1218" t="s">
        <v>1477</v>
      </c>
      <c r="J1218" s="2" t="str">
        <f t="shared" si="209"/>
        <v>Text</v>
      </c>
      <c r="K1218" t="s">
        <v>1478</v>
      </c>
      <c r="L1218" s="2" t="str">
        <f t="shared" si="210"/>
        <v>Photos</v>
      </c>
      <c r="M1218">
        <v>45.737116999999998</v>
      </c>
      <c r="N1218">
        <v>-94.956907000000001</v>
      </c>
      <c r="O1218" t="str">
        <f t="shared" si="201"/>
        <v xml:space="preserve">[1217, 1217, </v>
      </c>
      <c r="P1218" s="1" t="str">
        <f t="shared" si="202"/>
        <v>68000027,</v>
      </c>
      <c r="Q1218" s="1" t="str">
        <f t="shared" si="203"/>
        <v>68000027,</v>
      </c>
      <c r="R1218" t="s">
        <v>5108</v>
      </c>
      <c r="S1218" t="str">
        <f t="shared" si="204"/>
        <v>Lewis, Sinclair, Boyhood Home</v>
      </c>
      <c r="T1218" t="s">
        <v>5112</v>
      </c>
      <c r="U1218" s="1" t="s">
        <v>5112</v>
      </c>
      <c r="V1218" t="str">
        <f t="shared" si="205"/>
        <v>812 Sinclair Lewis Ave., Sauk Centre, MINNESOTA</v>
      </c>
      <c r="W1218" s="4" t="s">
        <v>5112</v>
      </c>
      <c r="X1218">
        <f t="shared" si="206"/>
        <v>45.737116999999998</v>
      </c>
      <c r="Y1218" t="s">
        <v>5112</v>
      </c>
      <c r="Z1218">
        <f t="shared" si="207"/>
        <v>-94.956907000000001</v>
      </c>
      <c r="AA1218" t="s">
        <v>11758</v>
      </c>
      <c r="AB1218" s="5" t="str">
        <f t="shared" si="208"/>
        <v xml:space="preserve">[1217, 1217, 68000027,68000027,"Lewis, Sinclair, Boyhood Home", "", "812 Sinclair Lewis Ave., Sauk Centre, MINNESOTA", "45.737117", "-94.956907" ,[null, "", "", null, false], null], </v>
      </c>
    </row>
    <row r="1219" spans="1:28">
      <c r="A1219">
        <f t="shared" si="200"/>
        <v>1218</v>
      </c>
      <c r="B1219" s="1">
        <v>71000441</v>
      </c>
      <c r="C1219" t="s">
        <v>8738</v>
      </c>
      <c r="D1219" t="s">
        <v>11494</v>
      </c>
      <c r="E1219" s="3" t="s">
        <v>8040</v>
      </c>
      <c r="F1219" s="3" t="s">
        <v>9967</v>
      </c>
      <c r="G1219" t="s">
        <v>6216</v>
      </c>
      <c r="H1219">
        <v>19710826</v>
      </c>
      <c r="I1219" t="s">
        <v>1485</v>
      </c>
      <c r="J1219" s="2" t="str">
        <f t="shared" si="209"/>
        <v>Text</v>
      </c>
      <c r="K1219" t="s">
        <v>1486</v>
      </c>
      <c r="L1219" s="2" t="str">
        <f t="shared" si="210"/>
        <v>Photos</v>
      </c>
      <c r="M1219">
        <v>44.085030000000003</v>
      </c>
      <c r="N1219">
        <v>-93.225622000000001</v>
      </c>
      <c r="O1219" t="str">
        <f t="shared" si="201"/>
        <v xml:space="preserve">[1218, 1218, </v>
      </c>
      <c r="P1219" s="1" t="str">
        <f t="shared" si="202"/>
        <v>71000441,</v>
      </c>
      <c r="Q1219" s="1" t="str">
        <f t="shared" si="203"/>
        <v>71000441,</v>
      </c>
      <c r="R1219" t="s">
        <v>5108</v>
      </c>
      <c r="S1219" t="str">
        <f t="shared" si="204"/>
        <v>National Farmers' Bank</v>
      </c>
      <c r="T1219" t="s">
        <v>5112</v>
      </c>
      <c r="U1219" s="1" t="s">
        <v>5112</v>
      </c>
      <c r="V1219" t="str">
        <f t="shared" si="205"/>
        <v>101 N. Cedar St., Owatonna, MINNESOTA</v>
      </c>
      <c r="W1219" s="4" t="s">
        <v>5112</v>
      </c>
      <c r="X1219">
        <f t="shared" si="206"/>
        <v>44.085030000000003</v>
      </c>
      <c r="Y1219" t="s">
        <v>5112</v>
      </c>
      <c r="Z1219">
        <f t="shared" si="207"/>
        <v>-93.225622000000001</v>
      </c>
      <c r="AA1219" t="s">
        <v>11758</v>
      </c>
      <c r="AB1219" s="5" t="str">
        <f t="shared" si="208"/>
        <v xml:space="preserve">[1218, 1218, 71000441,71000441,"National Farmers' Bank", "", "101 N. Cedar St., Owatonna, MINNESOTA", "44.08503", "-93.225622" ,[null, "", "", null, false], null], </v>
      </c>
    </row>
    <row r="1220" spans="1:28">
      <c r="A1220">
        <f t="shared" si="200"/>
        <v>1219</v>
      </c>
      <c r="B1220" s="1">
        <v>80000409</v>
      </c>
      <c r="C1220" t="s">
        <v>8738</v>
      </c>
      <c r="D1220" t="s">
        <v>7520</v>
      </c>
      <c r="E1220" s="3" t="s">
        <v>8041</v>
      </c>
      <c r="F1220" s="3" t="s">
        <v>9968</v>
      </c>
      <c r="G1220" t="s">
        <v>6217</v>
      </c>
      <c r="H1220">
        <v>19800603</v>
      </c>
      <c r="I1220" t="s">
        <v>2426</v>
      </c>
      <c r="J1220" s="2" t="str">
        <f t="shared" si="209"/>
        <v>Text</v>
      </c>
      <c r="K1220" t="s">
        <v>2427</v>
      </c>
      <c r="L1220" s="2" t="str">
        <f t="shared" si="210"/>
        <v>Photos</v>
      </c>
      <c r="M1220">
        <v>45.016016999999998</v>
      </c>
      <c r="N1220">
        <v>-92.778931</v>
      </c>
      <c r="O1220" t="str">
        <f t="shared" si="201"/>
        <v xml:space="preserve">[1219, 1219, </v>
      </c>
      <c r="P1220" s="1" t="str">
        <f t="shared" si="202"/>
        <v>80000409,</v>
      </c>
      <c r="Q1220" s="1" t="str">
        <f t="shared" si="203"/>
        <v>80000409,</v>
      </c>
      <c r="R1220" t="s">
        <v>5108</v>
      </c>
      <c r="S1220" t="str">
        <f t="shared" si="204"/>
        <v>St. Croix Boom Company House and Barn</v>
      </c>
      <c r="T1220" t="s">
        <v>5112</v>
      </c>
      <c r="U1220" s="1" t="s">
        <v>5112</v>
      </c>
      <c r="V1220" t="str">
        <f t="shared" si="205"/>
        <v>NE of Stillwater at 9666 N. St. Croix Trail, Stillwater, MINNESOTA</v>
      </c>
      <c r="W1220" s="4" t="s">
        <v>5112</v>
      </c>
      <c r="X1220">
        <f t="shared" si="206"/>
        <v>45.016016999999998</v>
      </c>
      <c r="Y1220" t="s">
        <v>5112</v>
      </c>
      <c r="Z1220">
        <f t="shared" si="207"/>
        <v>-92.778931</v>
      </c>
      <c r="AA1220" t="s">
        <v>11758</v>
      </c>
      <c r="AB1220" s="5" t="str">
        <f t="shared" si="208"/>
        <v xml:space="preserve">[1219, 1219, 80000409,80000409,"St. Croix Boom Company House and Barn", "", "NE of Stillwater at 9666 N. St. Croix Trail, Stillwater, MINNESOTA", "45.016017", "-92.778931" ,[null, "", "", null, false], null], </v>
      </c>
    </row>
    <row r="1221" spans="1:28">
      <c r="A1221">
        <f t="shared" ref="A1221:A1284" si="211">A1220+1</f>
        <v>1220</v>
      </c>
      <c r="B1221" s="1">
        <v>66000407</v>
      </c>
      <c r="C1221" t="s">
        <v>8738</v>
      </c>
      <c r="D1221" t="s">
        <v>7520</v>
      </c>
      <c r="E1221" s="3" t="s">
        <v>8041</v>
      </c>
      <c r="F1221" s="3" t="s">
        <v>9969</v>
      </c>
      <c r="G1221" t="s">
        <v>6218</v>
      </c>
      <c r="H1221">
        <v>19661113</v>
      </c>
      <c r="I1221" t="s">
        <v>2522</v>
      </c>
      <c r="J1221" s="2" t="str">
        <f t="shared" si="209"/>
        <v>Text</v>
      </c>
      <c r="K1221" t="s">
        <v>2523</v>
      </c>
      <c r="L1221" s="2" t="str">
        <f t="shared" si="210"/>
        <v>Photos</v>
      </c>
      <c r="M1221">
        <v>45.056004000000001</v>
      </c>
      <c r="N1221">
        <v>-92.808843999999993</v>
      </c>
      <c r="O1221" t="str">
        <f t="shared" ref="O1221:O1284" si="212">"[" &amp;  A1221 &amp; ", " &amp; A1221 &amp; ", "</f>
        <v xml:space="preserve">[1220, 1220, </v>
      </c>
      <c r="P1221" s="1" t="str">
        <f t="shared" ref="P1221:P1284" si="213">B1221 &amp; ","</f>
        <v>66000407,</v>
      </c>
      <c r="Q1221" s="1" t="str">
        <f t="shared" ref="Q1221:Q1284" si="214">B1221 &amp; ","</f>
        <v>66000407,</v>
      </c>
      <c r="R1221" t="s">
        <v>5108</v>
      </c>
      <c r="S1221" t="str">
        <f t="shared" ref="S1221:S1284" si="215">F1221</f>
        <v>St. Croix Boom Site</v>
      </c>
      <c r="T1221" t="s">
        <v>5112</v>
      </c>
      <c r="U1221" s="1" t="s">
        <v>5112</v>
      </c>
      <c r="V1221" t="str">
        <f t="shared" ref="V1221:V1284" si="216">G1221 &amp; ", " &amp; E1221 &amp; ", " &amp; C1221</f>
        <v>3 mi. N of Stillwater on St. Croix River, Stillwater, MINNESOTA</v>
      </c>
      <c r="W1221" s="4" t="s">
        <v>5112</v>
      </c>
      <c r="X1221">
        <f t="shared" ref="X1221:X1284" si="217">M1221</f>
        <v>45.056004000000001</v>
      </c>
      <c r="Y1221" t="s">
        <v>5112</v>
      </c>
      <c r="Z1221">
        <f t="shared" ref="Z1221:Z1284" si="218">N1221</f>
        <v>-92.808843999999993</v>
      </c>
      <c r="AA1221" t="s">
        <v>11758</v>
      </c>
      <c r="AB1221" s="5" t="str">
        <f t="shared" ref="AB1221:AB1284" si="219">O1221&amp;P1221&amp;Q1221&amp;R1221&amp;S1221&amp;T1221&amp;U1221&amp;V1221&amp;W1221&amp;X1221&amp;Y1221&amp;Z1221&amp;AA1221</f>
        <v xml:space="preserve">[1220, 1220, 66000407,66000407,"St. Croix Boom Site", "", "3 mi. N of Stillwater on St. Croix River, Stillwater, MINNESOTA", "45.056004", "-92.808844" ,[null, "", "", null, false], null], </v>
      </c>
    </row>
    <row r="1222" spans="1:28">
      <c r="A1222">
        <f t="shared" si="211"/>
        <v>1221</v>
      </c>
      <c r="B1222" s="1">
        <v>74001046</v>
      </c>
      <c r="C1222" t="s">
        <v>8738</v>
      </c>
      <c r="D1222" t="s">
        <v>11495</v>
      </c>
      <c r="E1222" s="3" t="s">
        <v>8042</v>
      </c>
      <c r="F1222" s="3" t="s">
        <v>9970</v>
      </c>
      <c r="G1222" t="s">
        <v>6219</v>
      </c>
      <c r="H1222">
        <v>19741230</v>
      </c>
      <c r="I1222" t="s">
        <v>1491</v>
      </c>
      <c r="J1222" s="2" t="str">
        <f t="shared" si="209"/>
        <v>Text</v>
      </c>
      <c r="K1222" t="s">
        <v>1492</v>
      </c>
      <c r="L1222" s="2" t="str">
        <f t="shared" si="210"/>
        <v>Photos</v>
      </c>
      <c r="M1222">
        <v>44.809429000000002</v>
      </c>
      <c r="N1222">
        <v>-95.540063000000004</v>
      </c>
      <c r="O1222" t="str">
        <f t="shared" si="212"/>
        <v xml:space="preserve">[1221, 1221, </v>
      </c>
      <c r="P1222" s="1" t="str">
        <f t="shared" si="213"/>
        <v>74001046,</v>
      </c>
      <c r="Q1222" s="1" t="str">
        <f t="shared" si="214"/>
        <v>74001046,</v>
      </c>
      <c r="R1222" t="s">
        <v>5108</v>
      </c>
      <c r="S1222" t="str">
        <f t="shared" si="215"/>
        <v>Volstead, Andrew John, House</v>
      </c>
      <c r="T1222" t="s">
        <v>5112</v>
      </c>
      <c r="U1222" s="1" t="s">
        <v>5112</v>
      </c>
      <c r="V1222" t="str">
        <f t="shared" si="216"/>
        <v>163 9th Ave., Granite Falls, MINNESOTA</v>
      </c>
      <c r="W1222" s="4" t="s">
        <v>5112</v>
      </c>
      <c r="X1222">
        <f t="shared" si="217"/>
        <v>44.809429000000002</v>
      </c>
      <c r="Y1222" t="s">
        <v>5112</v>
      </c>
      <c r="Z1222">
        <f t="shared" si="218"/>
        <v>-95.540063000000004</v>
      </c>
      <c r="AA1222" t="s">
        <v>11758</v>
      </c>
      <c r="AB1222" s="5" t="str">
        <f t="shared" si="219"/>
        <v xml:space="preserve">[1221, 1221, 74001046,74001046,"Volstead, Andrew John, House", "", "163 9th Ave., Granite Falls, MINNESOTA", "44.809429", "-95.540063" ,[null, "", "", null, false], null], </v>
      </c>
    </row>
    <row r="1223" spans="1:28">
      <c r="A1223">
        <f t="shared" si="211"/>
        <v>1222</v>
      </c>
      <c r="B1223" s="1">
        <v>93001606</v>
      </c>
      <c r="C1223" t="s">
        <v>8739</v>
      </c>
      <c r="D1223" t="s">
        <v>11496</v>
      </c>
      <c r="E1223" s="3" t="s">
        <v>8043</v>
      </c>
      <c r="F1223" s="3" t="s">
        <v>9971</v>
      </c>
      <c r="G1223" t="s">
        <v>5114</v>
      </c>
      <c r="H1223">
        <v>19930914</v>
      </c>
      <c r="I1223" t="s">
        <v>4000</v>
      </c>
      <c r="J1223" s="2" t="str">
        <f t="shared" si="209"/>
        <v>Text</v>
      </c>
      <c r="K1223" t="s">
        <v>4001</v>
      </c>
      <c r="L1223" s="2" t="str">
        <f t="shared" si="210"/>
        <v>Photos</v>
      </c>
      <c r="M1223">
        <v>31.560444</v>
      </c>
      <c r="N1223">
        <v>-91.403171</v>
      </c>
      <c r="O1223" t="str">
        <f t="shared" si="212"/>
        <v xml:space="preserve">[1222, 1222, </v>
      </c>
      <c r="P1223" s="1" t="str">
        <f t="shared" si="213"/>
        <v>93001606,</v>
      </c>
      <c r="Q1223" s="1" t="str">
        <f t="shared" si="214"/>
        <v>93001606,</v>
      </c>
      <c r="R1223" t="s">
        <v>5108</v>
      </c>
      <c r="S1223" t="str">
        <f t="shared" si="215"/>
        <v>Anna Site</v>
      </c>
      <c r="T1223" t="s">
        <v>5112</v>
      </c>
      <c r="U1223" s="1" t="s">
        <v>5112</v>
      </c>
      <c r="V1223" t="str">
        <f t="shared" si="216"/>
        <v>Address Restricted, Natchez, MISSISSIPPI</v>
      </c>
      <c r="W1223" s="4" t="s">
        <v>5112</v>
      </c>
      <c r="X1223">
        <f t="shared" si="217"/>
        <v>31.560444</v>
      </c>
      <c r="Y1223" t="s">
        <v>5112</v>
      </c>
      <c r="Z1223">
        <f t="shared" si="218"/>
        <v>-91.403171</v>
      </c>
      <c r="AA1223" t="s">
        <v>11758</v>
      </c>
      <c r="AB1223" s="5" t="str">
        <f t="shared" si="219"/>
        <v xml:space="preserve">[1222, 1222, 93001606,93001606,"Anna Site", "", "Address Restricted, Natchez, MISSISSIPPI", "31.560444", "-91.403171" ,[null, "", "", null, false], null], </v>
      </c>
    </row>
    <row r="1224" spans="1:28">
      <c r="A1224">
        <f t="shared" si="211"/>
        <v>1223</v>
      </c>
      <c r="B1224" s="1">
        <v>73000999</v>
      </c>
      <c r="C1224" t="s">
        <v>8739</v>
      </c>
      <c r="D1224" t="s">
        <v>11496</v>
      </c>
      <c r="E1224" s="3" t="s">
        <v>8043</v>
      </c>
      <c r="F1224" s="3" t="s">
        <v>8587</v>
      </c>
      <c r="G1224" t="s">
        <v>5212</v>
      </c>
      <c r="H1224">
        <v>19731212</v>
      </c>
      <c r="I1224" t="s">
        <v>1499</v>
      </c>
      <c r="J1224" s="2" t="str">
        <f t="shared" si="209"/>
        <v>Text</v>
      </c>
      <c r="K1224" t="s">
        <v>1500</v>
      </c>
      <c r="L1224" s="2" t="str">
        <f t="shared" si="210"/>
        <v>Photos</v>
      </c>
      <c r="M1224">
        <v>31.557686</v>
      </c>
      <c r="N1224">
        <v>-91.399610999999993</v>
      </c>
      <c r="O1224" t="str">
        <f t="shared" si="212"/>
        <v xml:space="preserve">[1223, 1223, </v>
      </c>
      <c r="P1224" s="1" t="str">
        <f t="shared" si="213"/>
        <v>73000999,</v>
      </c>
      <c r="Q1224" s="1" t="str">
        <f t="shared" si="214"/>
        <v>73000999,</v>
      </c>
      <c r="R1224" t="s">
        <v>5108</v>
      </c>
      <c r="S1224" t="str">
        <f t="shared" si="215"/>
        <v>Arlington</v>
      </c>
      <c r="T1224" t="s">
        <v>5112</v>
      </c>
      <c r="U1224" s="1" t="s">
        <v>5112</v>
      </c>
      <c r="V1224" t="str">
        <f t="shared" si="216"/>
        <v>Main St., Natchez, MISSISSIPPI</v>
      </c>
      <c r="W1224" s="4" t="s">
        <v>5112</v>
      </c>
      <c r="X1224">
        <f t="shared" si="217"/>
        <v>31.557686</v>
      </c>
      <c r="Y1224" t="s">
        <v>5112</v>
      </c>
      <c r="Z1224">
        <f t="shared" si="218"/>
        <v>-91.399610999999993</v>
      </c>
      <c r="AA1224" t="s">
        <v>11758</v>
      </c>
      <c r="AB1224" s="5" t="str">
        <f t="shared" si="219"/>
        <v xml:space="preserve">[1223, 1223, 73000999,73000999,"Arlington", "", "Main St., Natchez, MISSISSIPPI", "31.557686", "-91.399611" ,[null, "", "", null, false], null], </v>
      </c>
    </row>
    <row r="1225" spans="1:28">
      <c r="A1225">
        <f t="shared" si="211"/>
        <v>1224</v>
      </c>
      <c r="B1225" s="1">
        <v>74001047</v>
      </c>
      <c r="C1225" t="s">
        <v>8739</v>
      </c>
      <c r="D1225" t="s">
        <v>11496</v>
      </c>
      <c r="E1225" s="3" t="s">
        <v>8043</v>
      </c>
      <c r="F1225" s="3" t="s">
        <v>7793</v>
      </c>
      <c r="G1225" t="s">
        <v>6220</v>
      </c>
      <c r="H1225">
        <v>19740530</v>
      </c>
      <c r="I1225" t="s">
        <v>1501</v>
      </c>
      <c r="J1225" s="2" t="str">
        <f t="shared" si="209"/>
        <v>Text</v>
      </c>
      <c r="K1225" t="s">
        <v>1502</v>
      </c>
      <c r="L1225" s="2" t="str">
        <f t="shared" si="210"/>
        <v>Photos</v>
      </c>
      <c r="M1225">
        <v>31.560444</v>
      </c>
      <c r="N1225">
        <v>-91.403171</v>
      </c>
      <c r="O1225" t="str">
        <f t="shared" si="212"/>
        <v xml:space="preserve">[1224, 1224, </v>
      </c>
      <c r="P1225" s="1" t="str">
        <f t="shared" si="213"/>
        <v>74001047,</v>
      </c>
      <c r="Q1225" s="1" t="str">
        <f t="shared" si="214"/>
        <v>74001047,</v>
      </c>
      <c r="R1225" t="s">
        <v>5108</v>
      </c>
      <c r="S1225" t="str">
        <f t="shared" si="215"/>
        <v>Auburn</v>
      </c>
      <c r="T1225" t="s">
        <v>5112</v>
      </c>
      <c r="U1225" s="1" t="s">
        <v>5112</v>
      </c>
      <c r="V1225" t="str">
        <f t="shared" si="216"/>
        <v>Duncan Park, Natchez, MISSISSIPPI</v>
      </c>
      <c r="W1225" s="4" t="s">
        <v>5112</v>
      </c>
      <c r="X1225">
        <f t="shared" si="217"/>
        <v>31.560444</v>
      </c>
      <c r="Y1225" t="s">
        <v>5112</v>
      </c>
      <c r="Z1225">
        <f t="shared" si="218"/>
        <v>-91.403171</v>
      </c>
      <c r="AA1225" t="s">
        <v>11758</v>
      </c>
      <c r="AB1225" s="5" t="str">
        <f t="shared" si="219"/>
        <v xml:space="preserve">[1224, 1224, 74001047,74001047,"Auburn", "", "Duncan Park, Natchez, MISSISSIPPI", "31.560444", "-91.403171" ,[null, "", "", null, false], null], </v>
      </c>
    </row>
    <row r="1226" spans="1:28">
      <c r="A1226">
        <f t="shared" si="211"/>
        <v>1225</v>
      </c>
      <c r="B1226" s="1">
        <v>74002252</v>
      </c>
      <c r="C1226" t="s">
        <v>8739</v>
      </c>
      <c r="D1226" t="s">
        <v>11496</v>
      </c>
      <c r="E1226" s="3" t="s">
        <v>8043</v>
      </c>
      <c r="F1226" s="3" t="s">
        <v>9972</v>
      </c>
      <c r="G1226" t="s">
        <v>6221</v>
      </c>
      <c r="H1226">
        <v>19740530</v>
      </c>
      <c r="I1226" t="s">
        <v>1505</v>
      </c>
      <c r="J1226" s="2" t="str">
        <f t="shared" si="209"/>
        <v>Text</v>
      </c>
      <c r="K1226" t="s">
        <v>1506</v>
      </c>
      <c r="L1226" s="2" t="str">
        <f t="shared" si="210"/>
        <v>Photos</v>
      </c>
      <c r="M1226">
        <v>31.561609000000001</v>
      </c>
      <c r="N1226">
        <v>-91.405311999999995</v>
      </c>
      <c r="O1226" t="str">
        <f t="shared" si="212"/>
        <v xml:space="preserve">[1225, 1225, </v>
      </c>
      <c r="P1226" s="1" t="str">
        <f t="shared" si="213"/>
        <v>74002252,</v>
      </c>
      <c r="Q1226" s="1" t="str">
        <f t="shared" si="214"/>
        <v>74002252,</v>
      </c>
      <c r="R1226" t="s">
        <v>5108</v>
      </c>
      <c r="S1226" t="str">
        <f t="shared" si="215"/>
        <v>Commercial Bank and Banker's House</v>
      </c>
      <c r="T1226" t="s">
        <v>5112</v>
      </c>
      <c r="U1226" s="1" t="s">
        <v>5112</v>
      </c>
      <c r="V1226" t="str">
        <f t="shared" si="216"/>
        <v>206 Main St. and 107 Canal St., Natchez, MISSISSIPPI</v>
      </c>
      <c r="W1226" s="4" t="s">
        <v>5112</v>
      </c>
      <c r="X1226">
        <f t="shared" si="217"/>
        <v>31.561609000000001</v>
      </c>
      <c r="Y1226" t="s">
        <v>5112</v>
      </c>
      <c r="Z1226">
        <f t="shared" si="218"/>
        <v>-91.405311999999995</v>
      </c>
      <c r="AA1226" t="s">
        <v>11758</v>
      </c>
      <c r="AB1226" s="5" t="str">
        <f t="shared" si="219"/>
        <v xml:space="preserve">[1225, 1225, 74002252,74002252,"Commercial Bank and Banker's House", "", "206 Main St. and 107 Canal St., Natchez, MISSISSIPPI", "31.561609", "-91.405312" ,[null, "", "", null, false], null], </v>
      </c>
    </row>
    <row r="1227" spans="1:28">
      <c r="A1227">
        <f t="shared" si="211"/>
        <v>1226</v>
      </c>
      <c r="B1227" s="1">
        <v>72000684</v>
      </c>
      <c r="C1227" t="s">
        <v>8739</v>
      </c>
      <c r="D1227" t="s">
        <v>11496</v>
      </c>
      <c r="E1227" s="3" t="s">
        <v>8043</v>
      </c>
      <c r="F1227" s="3" t="s">
        <v>9973</v>
      </c>
      <c r="G1227" t="s">
        <v>6222</v>
      </c>
      <c r="H1227">
        <v>19720914</v>
      </c>
      <c r="I1227" t="s">
        <v>1507</v>
      </c>
      <c r="J1227" s="2" t="str">
        <f t="shared" si="209"/>
        <v>Text</v>
      </c>
      <c r="K1227" t="s">
        <v>1508</v>
      </c>
      <c r="L1227" s="2" t="str">
        <f t="shared" si="210"/>
        <v>Photos</v>
      </c>
      <c r="M1227">
        <v>31.549499000000001</v>
      </c>
      <c r="N1227">
        <v>-91.400034000000005</v>
      </c>
      <c r="O1227" t="str">
        <f t="shared" si="212"/>
        <v xml:space="preserve">[1226, 1226, </v>
      </c>
      <c r="P1227" s="1" t="str">
        <f t="shared" si="213"/>
        <v>72000684,</v>
      </c>
      <c r="Q1227" s="1" t="str">
        <f t="shared" si="214"/>
        <v>72000684,</v>
      </c>
      <c r="R1227" t="s">
        <v>5108</v>
      </c>
      <c r="S1227" t="str">
        <f t="shared" si="215"/>
        <v>Dunleith</v>
      </c>
      <c r="T1227" t="s">
        <v>5112</v>
      </c>
      <c r="U1227" s="1" t="s">
        <v>5112</v>
      </c>
      <c r="V1227" t="str">
        <f t="shared" si="216"/>
        <v>84 Homochitto St., Natchez, MISSISSIPPI</v>
      </c>
      <c r="W1227" s="4" t="s">
        <v>5112</v>
      </c>
      <c r="X1227">
        <f t="shared" si="217"/>
        <v>31.549499000000001</v>
      </c>
      <c r="Y1227" t="s">
        <v>5112</v>
      </c>
      <c r="Z1227">
        <f t="shared" si="218"/>
        <v>-91.400034000000005</v>
      </c>
      <c r="AA1227" t="s">
        <v>11758</v>
      </c>
      <c r="AB1227" s="5" t="str">
        <f t="shared" si="219"/>
        <v xml:space="preserve">[1226, 1226, 72000684,72000684,"Dunleith", "", "84 Homochitto St., Natchez, MISSISSIPPI", "31.549499", "-91.400034" ,[null, "", "", null, false], null], </v>
      </c>
    </row>
    <row r="1228" spans="1:28">
      <c r="A1228">
        <f t="shared" si="211"/>
        <v>1227</v>
      </c>
      <c r="B1228" s="1">
        <v>88002618</v>
      </c>
      <c r="C1228" t="s">
        <v>8739</v>
      </c>
      <c r="D1228" t="s">
        <v>11496</v>
      </c>
      <c r="E1228" s="3" t="s">
        <v>8044</v>
      </c>
      <c r="F1228" s="3" t="s">
        <v>9974</v>
      </c>
      <c r="G1228" t="s">
        <v>5114</v>
      </c>
      <c r="H1228">
        <v>19881118</v>
      </c>
      <c r="I1228" t="s">
        <v>3530</v>
      </c>
      <c r="J1228" s="2" t="str">
        <f t="shared" si="209"/>
        <v>Text</v>
      </c>
      <c r="K1228" t="s">
        <v>3531</v>
      </c>
      <c r="L1228" s="2" t="str">
        <f t="shared" si="210"/>
        <v>Photos</v>
      </c>
      <c r="M1228">
        <v>31.615832999999999</v>
      </c>
      <c r="N1228">
        <v>-91.240278000000004</v>
      </c>
      <c r="O1228" t="str">
        <f t="shared" si="212"/>
        <v xml:space="preserve">[1227, 1227, </v>
      </c>
      <c r="P1228" s="1" t="str">
        <f t="shared" si="213"/>
        <v>88002618,</v>
      </c>
      <c r="Q1228" s="1" t="str">
        <f t="shared" si="214"/>
        <v>88002618,</v>
      </c>
      <c r="R1228" t="s">
        <v>5108</v>
      </c>
      <c r="S1228" t="str">
        <f t="shared" si="215"/>
        <v>Emerald Mound Site (22AD504)</v>
      </c>
      <c r="T1228" t="s">
        <v>5112</v>
      </c>
      <c r="U1228" s="1" t="s">
        <v>5112</v>
      </c>
      <c r="V1228" t="str">
        <f t="shared" si="216"/>
        <v>Address Restricted, Stanton, MISSISSIPPI</v>
      </c>
      <c r="W1228" s="4" t="s">
        <v>5112</v>
      </c>
      <c r="X1228">
        <f t="shared" si="217"/>
        <v>31.615832999999999</v>
      </c>
      <c r="Y1228" t="s">
        <v>5112</v>
      </c>
      <c r="Z1228">
        <f t="shared" si="218"/>
        <v>-91.240278000000004</v>
      </c>
      <c r="AA1228" t="s">
        <v>11758</v>
      </c>
      <c r="AB1228" s="5" t="str">
        <f t="shared" si="219"/>
        <v xml:space="preserve">[1227, 1227, 88002618,88002618,"Emerald Mound Site (22AD504)", "", "Address Restricted, Stanton, MISSISSIPPI", "31.615833", "-91.240278" ,[null, "", "", null, false], null], </v>
      </c>
    </row>
    <row r="1229" spans="1:28">
      <c r="A1229">
        <f t="shared" si="211"/>
        <v>1228</v>
      </c>
      <c r="B1229" s="1">
        <v>66000408</v>
      </c>
      <c r="C1229" t="s">
        <v>8739</v>
      </c>
      <c r="D1229" t="s">
        <v>11496</v>
      </c>
      <c r="E1229" s="3" t="s">
        <v>8043</v>
      </c>
      <c r="F1229" s="3" t="s">
        <v>9975</v>
      </c>
      <c r="G1229" t="s">
        <v>6223</v>
      </c>
      <c r="H1229">
        <v>19661015</v>
      </c>
      <c r="I1229" t="s">
        <v>2289</v>
      </c>
      <c r="J1229" s="2" t="str">
        <f t="shared" si="209"/>
        <v>Text</v>
      </c>
      <c r="K1229" t="s">
        <v>2290</v>
      </c>
      <c r="L1229" s="2" t="str">
        <f t="shared" si="210"/>
        <v>Photos</v>
      </c>
      <c r="M1229">
        <v>31.560444</v>
      </c>
      <c r="N1229">
        <v>-91.403171</v>
      </c>
      <c r="O1229" t="str">
        <f t="shared" si="212"/>
        <v xml:space="preserve">[1228, 1228, </v>
      </c>
      <c r="P1229" s="1" t="str">
        <f t="shared" si="213"/>
        <v>66000408,</v>
      </c>
      <c r="Q1229" s="1" t="str">
        <f t="shared" si="214"/>
        <v>66000408,</v>
      </c>
      <c r="R1229" t="s">
        <v>5108</v>
      </c>
      <c r="S1229" t="str">
        <f t="shared" si="215"/>
        <v>Grand Village of the Natchez Indians</v>
      </c>
      <c r="T1229" t="s">
        <v>5112</v>
      </c>
      <c r="U1229" s="1" t="s">
        <v>5112</v>
      </c>
      <c r="V1229" t="str">
        <f t="shared" si="216"/>
        <v>3 mi. SE of Natchez, Natchez, MISSISSIPPI</v>
      </c>
      <c r="W1229" s="4" t="s">
        <v>5112</v>
      </c>
      <c r="X1229">
        <f t="shared" si="217"/>
        <v>31.560444</v>
      </c>
      <c r="Y1229" t="s">
        <v>5112</v>
      </c>
      <c r="Z1229">
        <f t="shared" si="218"/>
        <v>-91.403171</v>
      </c>
      <c r="AA1229" t="s">
        <v>11758</v>
      </c>
      <c r="AB1229" s="5" t="str">
        <f t="shared" si="219"/>
        <v xml:space="preserve">[1228, 1228, 66000408,66000408,"Grand Village of the Natchez Indians", "", "3 mi. SE of Natchez, Natchez, MISSISSIPPI", "31.560444", "-91.403171" ,[null, "", "", null, false], null], </v>
      </c>
    </row>
    <row r="1230" spans="1:28">
      <c r="A1230">
        <f t="shared" si="211"/>
        <v>1229</v>
      </c>
      <c r="B1230" s="1">
        <v>74001050</v>
      </c>
      <c r="C1230" t="s">
        <v>8739</v>
      </c>
      <c r="D1230" t="s">
        <v>11496</v>
      </c>
      <c r="E1230" s="3" t="s">
        <v>8043</v>
      </c>
      <c r="F1230" s="3" t="s">
        <v>9976</v>
      </c>
      <c r="G1230" t="s">
        <v>6224</v>
      </c>
      <c r="H1230">
        <v>19740530</v>
      </c>
      <c r="I1230" t="s">
        <v>1511</v>
      </c>
      <c r="J1230" s="2" t="str">
        <f t="shared" si="209"/>
        <v>Text</v>
      </c>
      <c r="K1230" t="s">
        <v>1512</v>
      </c>
      <c r="L1230" s="2" t="str">
        <f t="shared" si="210"/>
        <v>Photos</v>
      </c>
      <c r="M1230">
        <v>31.563231999999999</v>
      </c>
      <c r="N1230">
        <v>-91.403786999999994</v>
      </c>
      <c r="O1230" t="str">
        <f t="shared" si="212"/>
        <v xml:space="preserve">[1229, 1229, </v>
      </c>
      <c r="P1230" s="1" t="str">
        <f t="shared" si="213"/>
        <v>74001050,</v>
      </c>
      <c r="Q1230" s="1" t="str">
        <f t="shared" si="214"/>
        <v>74001050,</v>
      </c>
      <c r="R1230" t="s">
        <v>5108</v>
      </c>
      <c r="S1230" t="str">
        <f t="shared" si="215"/>
        <v>House on Ellicott's Hill</v>
      </c>
      <c r="T1230" t="s">
        <v>5112</v>
      </c>
      <c r="U1230" s="1" t="s">
        <v>5112</v>
      </c>
      <c r="V1230" t="str">
        <f t="shared" si="216"/>
        <v>N. Canal and Jefferson Sts., Natchez, MISSISSIPPI</v>
      </c>
      <c r="W1230" s="4" t="s">
        <v>5112</v>
      </c>
      <c r="X1230">
        <f t="shared" si="217"/>
        <v>31.563231999999999</v>
      </c>
      <c r="Y1230" t="s">
        <v>5112</v>
      </c>
      <c r="Z1230">
        <f t="shared" si="218"/>
        <v>-91.403786999999994</v>
      </c>
      <c r="AA1230" t="s">
        <v>11758</v>
      </c>
      <c r="AB1230" s="5" t="str">
        <f t="shared" si="219"/>
        <v xml:space="preserve">[1229, 1229, 74001050,74001050,"House on Ellicott's Hill", "", "N. Canal and Jefferson Sts., Natchez, MISSISSIPPI", "31.563232", "-91.403787" ,[null, "", "", null, false], null], </v>
      </c>
    </row>
    <row r="1231" spans="1:28">
      <c r="A1231">
        <f t="shared" si="211"/>
        <v>1230</v>
      </c>
      <c r="B1231" s="1">
        <v>69000079</v>
      </c>
      <c r="C1231" t="s">
        <v>8739</v>
      </c>
      <c r="D1231" t="s">
        <v>11496</v>
      </c>
      <c r="E1231" s="3" t="s">
        <v>8043</v>
      </c>
      <c r="F1231" s="3" t="s">
        <v>9977</v>
      </c>
      <c r="G1231" t="s">
        <v>6225</v>
      </c>
      <c r="H1231">
        <v>19691216</v>
      </c>
      <c r="I1231" t="s">
        <v>1513</v>
      </c>
      <c r="J1231" s="2" t="str">
        <f t="shared" si="209"/>
        <v>Text</v>
      </c>
      <c r="K1231" t="s">
        <v>1514</v>
      </c>
      <c r="L1231" s="2" t="str">
        <f t="shared" si="210"/>
        <v>Photos</v>
      </c>
      <c r="M1231">
        <v>31.560444</v>
      </c>
      <c r="N1231">
        <v>-91.403171</v>
      </c>
      <c r="O1231" t="str">
        <f t="shared" si="212"/>
        <v xml:space="preserve">[1230, 1230, </v>
      </c>
      <c r="P1231" s="1" t="str">
        <f t="shared" si="213"/>
        <v>69000079,</v>
      </c>
      <c r="Q1231" s="1" t="str">
        <f t="shared" si="214"/>
        <v>69000079,</v>
      </c>
      <c r="R1231" t="s">
        <v>5108</v>
      </c>
      <c r="S1231" t="str">
        <f t="shared" si="215"/>
        <v>Longwood</v>
      </c>
      <c r="T1231" t="s">
        <v>5112</v>
      </c>
      <c r="U1231" s="1" t="s">
        <v>5112</v>
      </c>
      <c r="V1231" t="str">
        <f t="shared" si="216"/>
        <v>1.5 mi. SE of Natchez, Natchez, MISSISSIPPI</v>
      </c>
      <c r="W1231" s="4" t="s">
        <v>5112</v>
      </c>
      <c r="X1231">
        <f t="shared" si="217"/>
        <v>31.560444</v>
      </c>
      <c r="Y1231" t="s">
        <v>5112</v>
      </c>
      <c r="Z1231">
        <f t="shared" si="218"/>
        <v>-91.403171</v>
      </c>
      <c r="AA1231" t="s">
        <v>11758</v>
      </c>
      <c r="AB1231" s="5" t="str">
        <f t="shared" si="219"/>
        <v xml:space="preserve">[1230, 1230, 69000079,69000079,"Longwood", "", "1.5 mi. SE of Natchez, Natchez, MISSISSIPPI", "31.560444", "-91.403171" ,[null, "", "", null, false], null], </v>
      </c>
    </row>
    <row r="1232" spans="1:28">
      <c r="A1232">
        <f t="shared" si="211"/>
        <v>1231</v>
      </c>
      <c r="B1232" s="1">
        <v>74002253</v>
      </c>
      <c r="C1232" t="s">
        <v>8739</v>
      </c>
      <c r="D1232" t="s">
        <v>11496</v>
      </c>
      <c r="E1232" s="3" t="s">
        <v>8043</v>
      </c>
      <c r="F1232" s="3" t="s">
        <v>7879</v>
      </c>
      <c r="G1232" t="s">
        <v>6226</v>
      </c>
      <c r="H1232">
        <v>19740530</v>
      </c>
      <c r="I1232" t="s">
        <v>1515</v>
      </c>
      <c r="J1232" s="2" t="str">
        <f t="shared" si="209"/>
        <v>Text</v>
      </c>
      <c r="K1232" t="s">
        <v>1516</v>
      </c>
      <c r="L1232" s="2" t="str">
        <f t="shared" si="210"/>
        <v>Photos</v>
      </c>
      <c r="M1232">
        <v>31.550588999999999</v>
      </c>
      <c r="N1232">
        <v>-91.385105999999993</v>
      </c>
      <c r="O1232" t="str">
        <f t="shared" si="212"/>
        <v xml:space="preserve">[1231, 1231, </v>
      </c>
      <c r="P1232" s="1" t="str">
        <f t="shared" si="213"/>
        <v>74002253,</v>
      </c>
      <c r="Q1232" s="1" t="str">
        <f t="shared" si="214"/>
        <v>74002253,</v>
      </c>
      <c r="R1232" t="s">
        <v>5108</v>
      </c>
      <c r="S1232" t="str">
        <f t="shared" si="215"/>
        <v>Melrose</v>
      </c>
      <c r="T1232" t="s">
        <v>5112</v>
      </c>
      <c r="U1232" s="1" t="s">
        <v>5112</v>
      </c>
      <c r="V1232" t="str">
        <f t="shared" si="216"/>
        <v>Melrose Ave., Natchez, MISSISSIPPI</v>
      </c>
      <c r="W1232" s="4" t="s">
        <v>5112</v>
      </c>
      <c r="X1232">
        <f t="shared" si="217"/>
        <v>31.550588999999999</v>
      </c>
      <c r="Y1232" t="s">
        <v>5112</v>
      </c>
      <c r="Z1232">
        <f t="shared" si="218"/>
        <v>-91.385105999999993</v>
      </c>
      <c r="AA1232" t="s">
        <v>11758</v>
      </c>
      <c r="AB1232" s="5" t="str">
        <f t="shared" si="219"/>
        <v xml:space="preserve">[1231, 1231, 74002253,74002253,"Melrose", "", "Melrose Ave., Natchez, MISSISSIPPI", "31.550589", "-91.385106" ,[null, "", "", null, false], null], </v>
      </c>
    </row>
    <row r="1233" spans="1:28">
      <c r="A1233">
        <f t="shared" si="211"/>
        <v>1232</v>
      </c>
      <c r="B1233" s="1">
        <v>73001001</v>
      </c>
      <c r="C1233" t="s">
        <v>8739</v>
      </c>
      <c r="D1233" t="s">
        <v>11496</v>
      </c>
      <c r="E1233" s="3" t="s">
        <v>8043</v>
      </c>
      <c r="F1233" s="3" t="s">
        <v>9978</v>
      </c>
      <c r="G1233" t="s">
        <v>6227</v>
      </c>
      <c r="H1233">
        <v>19730426</v>
      </c>
      <c r="I1233" t="s">
        <v>3233</v>
      </c>
      <c r="J1233" s="2" t="str">
        <f t="shared" si="209"/>
        <v>Text</v>
      </c>
      <c r="K1233" t="s">
        <v>3234</v>
      </c>
      <c r="L1233" s="2" t="str">
        <f t="shared" si="210"/>
        <v>Photos</v>
      </c>
      <c r="M1233">
        <v>31.554839999999999</v>
      </c>
      <c r="N1233">
        <v>-91.385688999999999</v>
      </c>
      <c r="O1233" t="str">
        <f t="shared" si="212"/>
        <v xml:space="preserve">[1232, 1232, </v>
      </c>
      <c r="P1233" s="1" t="str">
        <f t="shared" si="213"/>
        <v>73001001,</v>
      </c>
      <c r="Q1233" s="1" t="str">
        <f t="shared" si="214"/>
        <v>73001001,</v>
      </c>
      <c r="R1233" t="s">
        <v>5108</v>
      </c>
      <c r="S1233" t="str">
        <f t="shared" si="215"/>
        <v>Monmouth</v>
      </c>
      <c r="T1233" t="s">
        <v>5112</v>
      </c>
      <c r="U1233" s="1" t="s">
        <v>5112</v>
      </c>
      <c r="V1233" t="str">
        <f t="shared" si="216"/>
        <v>E. Franklin St. and Melrose Ave., Natchez, MISSISSIPPI</v>
      </c>
      <c r="W1233" s="4" t="s">
        <v>5112</v>
      </c>
      <c r="X1233">
        <f t="shared" si="217"/>
        <v>31.554839999999999</v>
      </c>
      <c r="Y1233" t="s">
        <v>5112</v>
      </c>
      <c r="Z1233">
        <f t="shared" si="218"/>
        <v>-91.385688999999999</v>
      </c>
      <c r="AA1233" t="s">
        <v>11758</v>
      </c>
      <c r="AB1233" s="5" t="str">
        <f t="shared" si="219"/>
        <v xml:space="preserve">[1232, 1232, 73001001,73001001,"Monmouth", "", "E. Franklin St. and Melrose Ave., Natchez, MISSISSIPPI", "31.55484", "-91.385689" ,[null, "", "", null, false], null], </v>
      </c>
    </row>
    <row r="1234" spans="1:28">
      <c r="A1234">
        <f t="shared" si="211"/>
        <v>1233</v>
      </c>
      <c r="B1234" s="1">
        <v>77000781</v>
      </c>
      <c r="C1234" t="s">
        <v>8739</v>
      </c>
      <c r="D1234" t="s">
        <v>11496</v>
      </c>
      <c r="E1234" s="3" t="s">
        <v>8043</v>
      </c>
      <c r="F1234" s="3" t="s">
        <v>9979</v>
      </c>
      <c r="G1234" t="s">
        <v>6228</v>
      </c>
      <c r="H1234">
        <v>19770816</v>
      </c>
      <c r="I1234" t="s">
        <v>3396</v>
      </c>
      <c r="J1234" s="2" t="str">
        <f t="shared" si="209"/>
        <v>Text</v>
      </c>
      <c r="K1234" t="s">
        <v>3397</v>
      </c>
      <c r="L1234" s="2" t="str">
        <f t="shared" si="210"/>
        <v>Photos</v>
      </c>
      <c r="M1234">
        <v>31.559145000000001</v>
      </c>
      <c r="N1234">
        <v>-91.409053</v>
      </c>
      <c r="O1234" t="str">
        <f t="shared" si="212"/>
        <v xml:space="preserve">[1233, 1233, </v>
      </c>
      <c r="P1234" s="1" t="str">
        <f t="shared" si="213"/>
        <v>77000781,</v>
      </c>
      <c r="Q1234" s="1" t="str">
        <f t="shared" si="214"/>
        <v>77000781,</v>
      </c>
      <c r="R1234" t="s">
        <v>5108</v>
      </c>
      <c r="S1234" t="str">
        <f t="shared" si="215"/>
        <v>Rosalie</v>
      </c>
      <c r="T1234" t="s">
        <v>5112</v>
      </c>
      <c r="U1234" s="1" t="s">
        <v>5112</v>
      </c>
      <c r="V1234" t="str">
        <f t="shared" si="216"/>
        <v>100 Orleans St., Natchez, MISSISSIPPI</v>
      </c>
      <c r="W1234" s="4" t="s">
        <v>5112</v>
      </c>
      <c r="X1234">
        <f t="shared" si="217"/>
        <v>31.559145000000001</v>
      </c>
      <c r="Y1234" t="s">
        <v>5112</v>
      </c>
      <c r="Z1234">
        <f t="shared" si="218"/>
        <v>-91.409053</v>
      </c>
      <c r="AA1234" t="s">
        <v>11758</v>
      </c>
      <c r="AB1234" s="5" t="str">
        <f t="shared" si="219"/>
        <v xml:space="preserve">[1233, 1233, 77000781,77000781,"Rosalie", "", "100 Orleans St., Natchez, MISSISSIPPI", "31.559145", "-91.409053" ,[null, "", "", null, false], null], </v>
      </c>
    </row>
    <row r="1235" spans="1:28">
      <c r="A1235">
        <f t="shared" si="211"/>
        <v>1234</v>
      </c>
      <c r="B1235" s="1">
        <v>74002254</v>
      </c>
      <c r="C1235" t="s">
        <v>8739</v>
      </c>
      <c r="D1235" t="s">
        <v>11496</v>
      </c>
      <c r="E1235" s="3" t="s">
        <v>8043</v>
      </c>
      <c r="F1235" s="3" t="s">
        <v>9980</v>
      </c>
      <c r="G1235" t="s">
        <v>6229</v>
      </c>
      <c r="H1235">
        <v>19740530</v>
      </c>
      <c r="I1235" t="s">
        <v>1523</v>
      </c>
      <c r="J1235" s="2" t="str">
        <f t="shared" si="209"/>
        <v>Text</v>
      </c>
      <c r="K1235" t="s">
        <v>1524</v>
      </c>
      <c r="L1235" s="2" t="str">
        <f t="shared" si="210"/>
        <v>Photos</v>
      </c>
      <c r="M1235">
        <v>31.562014999999999</v>
      </c>
      <c r="N1235">
        <v>-91.400153000000003</v>
      </c>
      <c r="O1235" t="str">
        <f t="shared" si="212"/>
        <v xml:space="preserve">[1234, 1234, </v>
      </c>
      <c r="P1235" s="1" t="str">
        <f t="shared" si="213"/>
        <v>74002254,</v>
      </c>
      <c r="Q1235" s="1" t="str">
        <f t="shared" si="214"/>
        <v>74002254,</v>
      </c>
      <c r="R1235" t="s">
        <v>5108</v>
      </c>
      <c r="S1235" t="str">
        <f t="shared" si="215"/>
        <v>Stanton Hall</v>
      </c>
      <c r="T1235" t="s">
        <v>5112</v>
      </c>
      <c r="U1235" s="1" t="s">
        <v>5112</v>
      </c>
      <c r="V1235" t="str">
        <f t="shared" si="216"/>
        <v>High St. between Pearl and Commerce Sts., Natchez, MISSISSIPPI</v>
      </c>
      <c r="W1235" s="4" t="s">
        <v>5112</v>
      </c>
      <c r="X1235">
        <f t="shared" si="217"/>
        <v>31.562014999999999</v>
      </c>
      <c r="Y1235" t="s">
        <v>5112</v>
      </c>
      <c r="Z1235">
        <f t="shared" si="218"/>
        <v>-91.400153000000003</v>
      </c>
      <c r="AA1235" t="s">
        <v>11758</v>
      </c>
      <c r="AB1235" s="5" t="str">
        <f t="shared" si="219"/>
        <v xml:space="preserve">[1234, 1234, 74002254,74002254,"Stanton Hall", "", "High St. between Pearl and Commerce Sts., Natchez, MISSISSIPPI", "31.562015", "-91.400153" ,[null, "", "", null, false], null], </v>
      </c>
    </row>
    <row r="1236" spans="1:28">
      <c r="A1236">
        <f t="shared" si="211"/>
        <v>1235</v>
      </c>
      <c r="B1236" s="1">
        <v>91001050</v>
      </c>
      <c r="C1236" t="s">
        <v>8739</v>
      </c>
      <c r="D1236" t="s">
        <v>8047</v>
      </c>
      <c r="E1236" s="3" t="s">
        <v>8045</v>
      </c>
      <c r="F1236" s="3" t="s">
        <v>9981</v>
      </c>
      <c r="G1236" t="s">
        <v>6230</v>
      </c>
      <c r="H1236">
        <v>19910506</v>
      </c>
      <c r="I1236" t="s">
        <v>3686</v>
      </c>
      <c r="J1236" s="2" t="str">
        <f t="shared" si="209"/>
        <v>Text</v>
      </c>
      <c r="K1236" t="s">
        <v>3687</v>
      </c>
      <c r="L1236" s="2" t="str">
        <f t="shared" si="210"/>
        <v>Photos</v>
      </c>
      <c r="M1236">
        <v>34.934255</v>
      </c>
      <c r="N1236">
        <v>-88.522270000000006</v>
      </c>
      <c r="O1236" t="str">
        <f t="shared" si="212"/>
        <v xml:space="preserve">[1235, 1235, </v>
      </c>
      <c r="P1236" s="1" t="str">
        <f t="shared" si="213"/>
        <v>91001050,</v>
      </c>
      <c r="Q1236" s="1" t="str">
        <f t="shared" si="214"/>
        <v>91001050,</v>
      </c>
      <c r="R1236" t="s">
        <v>5108</v>
      </c>
      <c r="S1236" t="str">
        <f t="shared" si="215"/>
        <v>Siege and Battle of Corinth</v>
      </c>
      <c r="T1236" t="s">
        <v>5112</v>
      </c>
      <c r="U1236" s="1" t="s">
        <v>5112</v>
      </c>
      <c r="V1236" t="str">
        <f t="shared" si="216"/>
        <v>Various locations in and around the town of Corinth, Corinth, MISSISSIPPI</v>
      </c>
      <c r="W1236" s="4" t="s">
        <v>5112</v>
      </c>
      <c r="X1236">
        <f t="shared" si="217"/>
        <v>34.934255</v>
      </c>
      <c r="Y1236" t="s">
        <v>5112</v>
      </c>
      <c r="Z1236">
        <f t="shared" si="218"/>
        <v>-88.522270000000006</v>
      </c>
      <c r="AA1236" t="s">
        <v>11758</v>
      </c>
      <c r="AB1236" s="5" t="str">
        <f t="shared" si="219"/>
        <v xml:space="preserve">[1235, 1235, 91001050,91001050,"Siege and Battle of Corinth", "", "Various locations in and around the town of Corinth, Corinth, MISSISSIPPI", "34.934255", "-88.52227" ,[null, "", "", null, false], null], </v>
      </c>
    </row>
    <row r="1237" spans="1:28">
      <c r="A1237">
        <f t="shared" si="211"/>
        <v>1236</v>
      </c>
      <c r="B1237" s="1">
        <v>76001092</v>
      </c>
      <c r="C1237" t="s">
        <v>8739</v>
      </c>
      <c r="D1237" t="s">
        <v>11497</v>
      </c>
      <c r="E1237" s="3" t="s">
        <v>8046</v>
      </c>
      <c r="F1237" s="3" t="s">
        <v>9982</v>
      </c>
      <c r="G1237" t="s">
        <v>6231</v>
      </c>
      <c r="H1237">
        <v>19760511</v>
      </c>
      <c r="I1237" t="s">
        <v>1517</v>
      </c>
      <c r="J1237" s="2" t="str">
        <f t="shared" si="209"/>
        <v>Text</v>
      </c>
      <c r="K1237" t="s">
        <v>1518</v>
      </c>
      <c r="L1237" s="2" t="str">
        <f t="shared" si="210"/>
        <v>Photos</v>
      </c>
      <c r="M1237">
        <v>33.840499000000001</v>
      </c>
      <c r="N1237">
        <v>-90.730903999999995</v>
      </c>
      <c r="O1237" t="str">
        <f t="shared" si="212"/>
        <v xml:space="preserve">[1236, 1236, </v>
      </c>
      <c r="P1237" s="1" t="str">
        <f t="shared" si="213"/>
        <v>76001092,</v>
      </c>
      <c r="Q1237" s="1" t="str">
        <f t="shared" si="214"/>
        <v>76001092,</v>
      </c>
      <c r="R1237" t="s">
        <v>5108</v>
      </c>
      <c r="S1237" t="str">
        <f t="shared" si="215"/>
        <v>Montgomery, I. T., House</v>
      </c>
      <c r="T1237" t="s">
        <v>5112</v>
      </c>
      <c r="U1237" s="1" t="s">
        <v>5112</v>
      </c>
      <c r="V1237" t="str">
        <f t="shared" si="216"/>
        <v>W. Main St., Mound Bayou, MISSISSIPPI</v>
      </c>
      <c r="W1237" s="4" t="s">
        <v>5112</v>
      </c>
      <c r="X1237">
        <f t="shared" si="217"/>
        <v>33.840499000000001</v>
      </c>
      <c r="Y1237" t="s">
        <v>5112</v>
      </c>
      <c r="Z1237">
        <f t="shared" si="218"/>
        <v>-90.730903999999995</v>
      </c>
      <c r="AA1237" t="s">
        <v>11758</v>
      </c>
      <c r="AB1237" s="5" t="str">
        <f t="shared" si="219"/>
        <v xml:space="preserve">[1236, 1236, 76001092,76001092,"Montgomery, I. T., House", "", "W. Main St., Mound Bayou, MISSISSIPPI", "33.840499", "-90.730904" ,[null, "", "", null, false], null], </v>
      </c>
    </row>
    <row r="1238" spans="1:28">
      <c r="A1238">
        <f t="shared" si="211"/>
        <v>1237</v>
      </c>
      <c r="B1238" s="1">
        <v>74001057</v>
      </c>
      <c r="C1238" t="s">
        <v>8739</v>
      </c>
      <c r="D1238" t="s">
        <v>11498</v>
      </c>
      <c r="E1238" s="3" t="s">
        <v>8047</v>
      </c>
      <c r="F1238" s="3" t="s">
        <v>9983</v>
      </c>
      <c r="G1238" t="s">
        <v>6232</v>
      </c>
      <c r="H1238">
        <v>19741227</v>
      </c>
      <c r="I1238" t="s">
        <v>1519</v>
      </c>
      <c r="J1238" s="2" t="str">
        <f t="shared" si="209"/>
        <v>Text</v>
      </c>
      <c r="K1238" t="s">
        <v>1520</v>
      </c>
      <c r="L1238" s="2" t="str">
        <f t="shared" si="210"/>
        <v>Photos</v>
      </c>
      <c r="M1238">
        <v>31.877777999999999</v>
      </c>
      <c r="N1238">
        <v>-91.139167</v>
      </c>
      <c r="O1238" t="str">
        <f t="shared" si="212"/>
        <v xml:space="preserve">[1237, 1237, </v>
      </c>
      <c r="P1238" s="1" t="str">
        <f t="shared" si="213"/>
        <v>74001057,</v>
      </c>
      <c r="Q1238" s="1" t="str">
        <f t="shared" si="214"/>
        <v>74001057,</v>
      </c>
      <c r="R1238" t="s">
        <v>5108</v>
      </c>
      <c r="S1238" t="str">
        <f t="shared" si="215"/>
        <v>Oakland Chapel</v>
      </c>
      <c r="T1238" t="s">
        <v>5112</v>
      </c>
      <c r="U1238" s="1" t="s">
        <v>5112</v>
      </c>
      <c r="V1238" t="str">
        <f t="shared" si="216"/>
        <v>Alcorn State University campus, Alcorn, MISSISSIPPI</v>
      </c>
      <c r="W1238" s="4" t="s">
        <v>5112</v>
      </c>
      <c r="X1238">
        <f t="shared" si="217"/>
        <v>31.877777999999999</v>
      </c>
      <c r="Y1238" t="s">
        <v>5112</v>
      </c>
      <c r="Z1238">
        <f t="shared" si="218"/>
        <v>-91.139167</v>
      </c>
      <c r="AA1238" t="s">
        <v>11758</v>
      </c>
      <c r="AB1238" s="5" t="str">
        <f t="shared" si="219"/>
        <v xml:space="preserve">[1237, 1237, 74001057,74001057,"Oakland Chapel", "", "Alcorn State University campus, Alcorn, MISSISSIPPI", "31.877778", "-91.139167" ,[null, "", "", null, false], null], </v>
      </c>
    </row>
    <row r="1239" spans="1:28">
      <c r="A1239">
        <f t="shared" si="211"/>
        <v>1238</v>
      </c>
      <c r="B1239" s="1">
        <v>5000461</v>
      </c>
      <c r="C1239" t="s">
        <v>8739</v>
      </c>
      <c r="D1239" t="s">
        <v>11498</v>
      </c>
      <c r="E1239" s="3" t="s">
        <v>8048</v>
      </c>
      <c r="F1239" s="3" t="s">
        <v>9984</v>
      </c>
      <c r="G1239" t="s">
        <v>6233</v>
      </c>
      <c r="H1239">
        <v>20050405</v>
      </c>
      <c r="I1239" t="s">
        <v>4717</v>
      </c>
      <c r="J1239" s="2" t="str">
        <f t="shared" si="209"/>
        <v>Text</v>
      </c>
      <c r="K1239" t="s">
        <v>4718</v>
      </c>
      <c r="L1239" s="2" t="str">
        <f t="shared" si="210"/>
        <v>Photos</v>
      </c>
      <c r="M1239">
        <v>32.054372999999998</v>
      </c>
      <c r="N1239">
        <v>-90.857049000000004</v>
      </c>
      <c r="O1239" t="str">
        <f t="shared" si="212"/>
        <v xml:space="preserve">[1238, 1238, </v>
      </c>
      <c r="P1239" s="1" t="str">
        <f t="shared" si="213"/>
        <v>5000461,</v>
      </c>
      <c r="Q1239" s="1" t="str">
        <f t="shared" si="214"/>
        <v>5000461,</v>
      </c>
      <c r="R1239" t="s">
        <v>5108</v>
      </c>
      <c r="S1239" t="str">
        <f t="shared" si="215"/>
        <v>Port Gibson Battle Site</v>
      </c>
      <c r="T1239" t="s">
        <v>5112</v>
      </c>
      <c r="U1239" s="1" t="s">
        <v>5112</v>
      </c>
      <c r="V1239" t="str">
        <f t="shared" si="216"/>
        <v>West of Port Gibson, Port Gibson, MISSISSIPPI</v>
      </c>
      <c r="W1239" s="4" t="s">
        <v>5112</v>
      </c>
      <c r="X1239">
        <f t="shared" si="217"/>
        <v>32.054372999999998</v>
      </c>
      <c r="Y1239" t="s">
        <v>5112</v>
      </c>
      <c r="Z1239">
        <f t="shared" si="218"/>
        <v>-90.857049000000004</v>
      </c>
      <c r="AA1239" t="s">
        <v>11758</v>
      </c>
      <c r="AB1239" s="5" t="str">
        <f t="shared" si="219"/>
        <v xml:space="preserve">[1238, 1238, 5000461,5000461,"Port Gibson Battle Site", "", "West of Port Gibson, Port Gibson, MISSISSIPPI", "32.054373", "-90.857049" ,[null, "", "", null, false], null], </v>
      </c>
    </row>
    <row r="1240" spans="1:28">
      <c r="A1240">
        <f t="shared" si="211"/>
        <v>1239</v>
      </c>
      <c r="B1240" s="1">
        <v>73001004</v>
      </c>
      <c r="C1240" t="s">
        <v>8739</v>
      </c>
      <c r="D1240" t="s">
        <v>11499</v>
      </c>
      <c r="E1240" s="3" t="s">
        <v>8049</v>
      </c>
      <c r="F1240" s="3" t="s">
        <v>9985</v>
      </c>
      <c r="G1240" t="s">
        <v>6234</v>
      </c>
      <c r="H1240">
        <v>19730920</v>
      </c>
      <c r="I1240" t="s">
        <v>1493</v>
      </c>
      <c r="J1240" s="2" t="str">
        <f t="shared" si="209"/>
        <v>Text</v>
      </c>
      <c r="K1240" t="s">
        <v>1494</v>
      </c>
      <c r="L1240" s="2" t="str">
        <f t="shared" si="210"/>
        <v>Photos</v>
      </c>
      <c r="M1240">
        <v>33.614429999999999</v>
      </c>
      <c r="N1240">
        <v>-88.650435000000002</v>
      </c>
      <c r="O1240" t="str">
        <f t="shared" si="212"/>
        <v xml:space="preserve">[1239, 1239, </v>
      </c>
      <c r="P1240" s="1" t="str">
        <f t="shared" si="213"/>
        <v>73001004,</v>
      </c>
      <c r="Q1240" s="1" t="str">
        <f t="shared" si="214"/>
        <v>73001004,</v>
      </c>
      <c r="R1240" t="s">
        <v>5108</v>
      </c>
      <c r="S1240" t="str">
        <f t="shared" si="215"/>
        <v>Waverley</v>
      </c>
      <c r="T1240" t="s">
        <v>5112</v>
      </c>
      <c r="U1240" s="1" t="s">
        <v>5112</v>
      </c>
      <c r="V1240" t="str">
        <f t="shared" si="216"/>
        <v>10 mi. E of West Point, West Point, MISSISSIPPI</v>
      </c>
      <c r="W1240" s="4" t="s">
        <v>5112</v>
      </c>
      <c r="X1240">
        <f t="shared" si="217"/>
        <v>33.614429999999999</v>
      </c>
      <c r="Y1240" t="s">
        <v>5112</v>
      </c>
      <c r="Z1240">
        <f t="shared" si="218"/>
        <v>-88.650435000000002</v>
      </c>
      <c r="AA1240" t="s">
        <v>11758</v>
      </c>
      <c r="AB1240" s="5" t="str">
        <f t="shared" si="219"/>
        <v xml:space="preserve">[1239, 1239, 73001004,73001004,"Waverley", "", "10 mi. E of West Point, West Point, MISSISSIPPI", "33.61443", "-88.650435" ,[null, "", "", null, false], null], </v>
      </c>
    </row>
    <row r="1241" spans="1:28">
      <c r="A1241">
        <f t="shared" si="211"/>
        <v>1240</v>
      </c>
      <c r="B1241" s="1">
        <v>85002805</v>
      </c>
      <c r="C1241" t="s">
        <v>8739</v>
      </c>
      <c r="D1241" t="s">
        <v>7951</v>
      </c>
      <c r="E1241" s="3" t="s">
        <v>8050</v>
      </c>
      <c r="F1241" s="3" t="s">
        <v>9986</v>
      </c>
      <c r="G1241" t="s">
        <v>6235</v>
      </c>
      <c r="H1241">
        <v>19851003</v>
      </c>
      <c r="I1241" t="s">
        <v>2952</v>
      </c>
      <c r="J1241" s="2" t="str">
        <f t="shared" si="209"/>
        <v>Text</v>
      </c>
      <c r="K1241" t="s">
        <v>2953</v>
      </c>
      <c r="L1241" s="2" t="str">
        <f t="shared" si="210"/>
        <v>Photos</v>
      </c>
      <c r="M1241">
        <v>30.308807999999999</v>
      </c>
      <c r="N1241">
        <v>-89.330045999999996</v>
      </c>
      <c r="O1241" t="str">
        <f t="shared" si="212"/>
        <v xml:space="preserve">[1240, 1240, </v>
      </c>
      <c r="P1241" s="1" t="str">
        <f t="shared" si="213"/>
        <v>85002805,</v>
      </c>
      <c r="Q1241" s="1" t="str">
        <f t="shared" si="214"/>
        <v>85002805,</v>
      </c>
      <c r="R1241" t="s">
        <v>5108</v>
      </c>
      <c r="S1241" t="str">
        <f t="shared" si="215"/>
        <v>Rocket Propulsion Test Complex</v>
      </c>
      <c r="T1241" t="s">
        <v>5112</v>
      </c>
      <c r="U1241" s="1" t="s">
        <v>5112</v>
      </c>
      <c r="V1241" t="str">
        <f t="shared" si="216"/>
        <v>National Space Technology Laboratories (NSTL), Bay St. Louis, MISSISSIPPI</v>
      </c>
      <c r="W1241" s="4" t="s">
        <v>5112</v>
      </c>
      <c r="X1241">
        <f t="shared" si="217"/>
        <v>30.308807999999999</v>
      </c>
      <c r="Y1241" t="s">
        <v>5112</v>
      </c>
      <c r="Z1241">
        <f t="shared" si="218"/>
        <v>-89.330045999999996</v>
      </c>
      <c r="AA1241" t="s">
        <v>11758</v>
      </c>
      <c r="AB1241" s="5" t="str">
        <f t="shared" si="219"/>
        <v xml:space="preserve">[1240, 1240, 85002805,85002805,"Rocket Propulsion Test Complex", "", "National Space Technology Laboratories (NSTL), Bay St. Louis, MISSISSIPPI", "30.308808", "-89.330046" ,[null, "", "", null, false], null], </v>
      </c>
    </row>
    <row r="1242" spans="1:28">
      <c r="A1242">
        <f t="shared" si="211"/>
        <v>1241</v>
      </c>
      <c r="B1242" s="1">
        <v>71000448</v>
      </c>
      <c r="C1242" t="s">
        <v>8739</v>
      </c>
      <c r="D1242" t="s">
        <v>11500</v>
      </c>
      <c r="E1242" s="3" t="s">
        <v>8051</v>
      </c>
      <c r="F1242" s="3" t="s">
        <v>9987</v>
      </c>
      <c r="G1242" t="s">
        <v>6236</v>
      </c>
      <c r="H1242">
        <v>19710903</v>
      </c>
      <c r="I1242" t="s">
        <v>1503</v>
      </c>
      <c r="J1242" s="2" t="str">
        <f t="shared" si="209"/>
        <v>Text</v>
      </c>
      <c r="K1242" t="s">
        <v>1504</v>
      </c>
      <c r="L1242" s="2" t="str">
        <f t="shared" si="210"/>
        <v>Photos</v>
      </c>
      <c r="M1242">
        <v>30.346798</v>
      </c>
      <c r="N1242">
        <v>-89.145634000000001</v>
      </c>
      <c r="O1242" t="str">
        <f t="shared" si="212"/>
        <v xml:space="preserve">[1241, 1241, </v>
      </c>
      <c r="P1242" s="1" t="str">
        <f t="shared" si="213"/>
        <v>71000448,</v>
      </c>
      <c r="Q1242" s="1" t="str">
        <f t="shared" si="214"/>
        <v>71000448,</v>
      </c>
      <c r="R1242" t="s">
        <v>5108</v>
      </c>
      <c r="S1242" t="str">
        <f t="shared" si="215"/>
        <v>Beauvoir</v>
      </c>
      <c r="T1242" t="s">
        <v>5112</v>
      </c>
      <c r="U1242" s="1" t="s">
        <v>5112</v>
      </c>
      <c r="V1242" t="str">
        <f t="shared" si="216"/>
        <v>200 W. Beach Blvd., Biloxi, MISSISSIPPI</v>
      </c>
      <c r="W1242" s="4" t="s">
        <v>5112</v>
      </c>
      <c r="X1242">
        <f t="shared" si="217"/>
        <v>30.346798</v>
      </c>
      <c r="Y1242" t="s">
        <v>5112</v>
      </c>
      <c r="Z1242">
        <f t="shared" si="218"/>
        <v>-89.145634000000001</v>
      </c>
      <c r="AA1242" t="s">
        <v>11758</v>
      </c>
      <c r="AB1242" s="5" t="str">
        <f t="shared" si="219"/>
        <v xml:space="preserve">[1241, 1241, 71000448,71000448,"Beauvoir", "", "200 W. Beach Blvd., Biloxi, MISSISSIPPI", "30.346798", "-89.145634" ,[null, "", "", null, false], null], </v>
      </c>
    </row>
    <row r="1243" spans="1:28">
      <c r="A1243">
        <f t="shared" si="211"/>
        <v>1242</v>
      </c>
      <c r="B1243" s="1">
        <v>71000450</v>
      </c>
      <c r="C1243" t="s">
        <v>8739</v>
      </c>
      <c r="D1243" t="s">
        <v>11501</v>
      </c>
      <c r="E1243" s="3" t="s">
        <v>8052</v>
      </c>
      <c r="F1243" s="3" t="s">
        <v>9988</v>
      </c>
      <c r="G1243" t="s">
        <v>6237</v>
      </c>
      <c r="H1243">
        <v>19711007</v>
      </c>
      <c r="I1243" t="s">
        <v>2341</v>
      </c>
      <c r="J1243" s="2" t="str">
        <f t="shared" si="209"/>
        <v>Text</v>
      </c>
      <c r="K1243" t="s">
        <v>2342</v>
      </c>
      <c r="L1243" s="2" t="str">
        <f t="shared" si="210"/>
        <v>Photos</v>
      </c>
      <c r="M1243">
        <v>32.349311999999998</v>
      </c>
      <c r="N1243">
        <v>-90.460095999999993</v>
      </c>
      <c r="O1243" t="str">
        <f t="shared" si="212"/>
        <v xml:space="preserve">[1242, 1242, </v>
      </c>
      <c r="P1243" s="1" t="str">
        <f t="shared" si="213"/>
        <v>71000450,</v>
      </c>
      <c r="Q1243" s="1" t="str">
        <f t="shared" si="214"/>
        <v>71000450,</v>
      </c>
      <c r="R1243" t="s">
        <v>5108</v>
      </c>
      <c r="S1243" t="str">
        <f t="shared" si="215"/>
        <v>Champion Hill Battlefield</v>
      </c>
      <c r="T1243" t="s">
        <v>5112</v>
      </c>
      <c r="U1243" s="1" t="s">
        <v>5112</v>
      </c>
      <c r="V1243" t="str">
        <f t="shared" si="216"/>
        <v>4 mi. SW of Bolton, Bolton, MISSISSIPPI</v>
      </c>
      <c r="W1243" s="4" t="s">
        <v>5112</v>
      </c>
      <c r="X1243">
        <f t="shared" si="217"/>
        <v>32.349311999999998</v>
      </c>
      <c r="Y1243" t="s">
        <v>5112</v>
      </c>
      <c r="Z1243">
        <f t="shared" si="218"/>
        <v>-90.460095999999993</v>
      </c>
      <c r="AA1243" t="s">
        <v>11758</v>
      </c>
      <c r="AB1243" s="5" t="str">
        <f t="shared" si="219"/>
        <v xml:space="preserve">[1242, 1242, 71000450,71000450,"Champion Hill Battlefield", "", "4 mi. SW of Bolton, Bolton, MISSISSIPPI", "32.349312", "-90.460096" ,[null, "", "", null, false], null], </v>
      </c>
    </row>
    <row r="1244" spans="1:28">
      <c r="A1244">
        <f t="shared" si="211"/>
        <v>1243</v>
      </c>
      <c r="B1244" s="1">
        <v>69000085</v>
      </c>
      <c r="C1244" t="s">
        <v>8739</v>
      </c>
      <c r="D1244" t="s">
        <v>11501</v>
      </c>
      <c r="E1244" s="3" t="s">
        <v>8053</v>
      </c>
      <c r="F1244" s="3" t="s">
        <v>9989</v>
      </c>
      <c r="G1244" t="s">
        <v>6238</v>
      </c>
      <c r="H1244">
        <v>19691125</v>
      </c>
      <c r="I1244" t="s">
        <v>4857</v>
      </c>
      <c r="J1244" s="2" t="str">
        <f t="shared" si="209"/>
        <v>Text</v>
      </c>
      <c r="K1244" t="s">
        <v>4858</v>
      </c>
      <c r="L1244" s="2" t="str">
        <f t="shared" si="210"/>
        <v>Photos</v>
      </c>
      <c r="M1244">
        <v>32.299672999999999</v>
      </c>
      <c r="N1244">
        <v>-90.183418000000003</v>
      </c>
      <c r="O1244" t="str">
        <f t="shared" si="212"/>
        <v xml:space="preserve">[1243, 1243, </v>
      </c>
      <c r="P1244" s="1" t="str">
        <f t="shared" si="213"/>
        <v>69000085,</v>
      </c>
      <c r="Q1244" s="1" t="str">
        <f t="shared" si="214"/>
        <v>69000085,</v>
      </c>
      <c r="R1244" t="s">
        <v>5108</v>
      </c>
      <c r="S1244" t="str">
        <f t="shared" si="215"/>
        <v>Mississippi Governor's Mansion</v>
      </c>
      <c r="T1244" t="s">
        <v>5112</v>
      </c>
      <c r="U1244" s="1" t="s">
        <v>5112</v>
      </c>
      <c r="V1244" t="str">
        <f t="shared" si="216"/>
        <v>316 E. Capitol St., Jackson, MISSISSIPPI</v>
      </c>
      <c r="W1244" s="4" t="s">
        <v>5112</v>
      </c>
      <c r="X1244">
        <f t="shared" si="217"/>
        <v>32.299672999999999</v>
      </c>
      <c r="Y1244" t="s">
        <v>5112</v>
      </c>
      <c r="Z1244">
        <f t="shared" si="218"/>
        <v>-90.183418000000003</v>
      </c>
      <c r="AA1244" t="s">
        <v>11758</v>
      </c>
      <c r="AB1244" s="5" t="str">
        <f t="shared" si="219"/>
        <v xml:space="preserve">[1243, 1243, 69000085,69000085,"Mississippi Governor's Mansion", "", "316 E. Capitol St., Jackson, MISSISSIPPI", "32.299673", "-90.183418" ,[null, "", "", null, false], null], </v>
      </c>
    </row>
    <row r="1245" spans="1:28">
      <c r="A1245">
        <f t="shared" si="211"/>
        <v>1244</v>
      </c>
      <c r="B1245" s="1">
        <v>69000087</v>
      </c>
      <c r="C1245" t="s">
        <v>8739</v>
      </c>
      <c r="D1245" t="s">
        <v>11501</v>
      </c>
      <c r="E1245" s="3" t="s">
        <v>8053</v>
      </c>
      <c r="F1245" s="3" t="s">
        <v>9443</v>
      </c>
      <c r="G1245" t="s">
        <v>6239</v>
      </c>
      <c r="H1245">
        <v>19691125</v>
      </c>
      <c r="I1245" t="s">
        <v>3660</v>
      </c>
      <c r="J1245" s="2" t="str">
        <f t="shared" si="209"/>
        <v>Text</v>
      </c>
      <c r="K1245" t="s">
        <v>3661</v>
      </c>
      <c r="L1245" s="2" t="str">
        <f t="shared" si="210"/>
        <v>Photos</v>
      </c>
      <c r="M1245">
        <v>32.299225</v>
      </c>
      <c r="N1245">
        <v>-90.180314999999993</v>
      </c>
      <c r="O1245" t="str">
        <f t="shared" si="212"/>
        <v xml:space="preserve">[1244, 1244, </v>
      </c>
      <c r="P1245" s="1" t="str">
        <f t="shared" si="213"/>
        <v>69000087,</v>
      </c>
      <c r="Q1245" s="1" t="str">
        <f t="shared" si="214"/>
        <v>69000087,</v>
      </c>
      <c r="R1245" t="s">
        <v>5108</v>
      </c>
      <c r="S1245" t="str">
        <f t="shared" si="215"/>
        <v>Old State Capitol</v>
      </c>
      <c r="T1245" t="s">
        <v>5112</v>
      </c>
      <c r="U1245" s="1" t="s">
        <v>5112</v>
      </c>
      <c r="V1245" t="str">
        <f t="shared" si="216"/>
        <v>100 N. State St., Jackson, MISSISSIPPI</v>
      </c>
      <c r="W1245" s="4" t="s">
        <v>5112</v>
      </c>
      <c r="X1245">
        <f t="shared" si="217"/>
        <v>32.299225</v>
      </c>
      <c r="Y1245" t="s">
        <v>5112</v>
      </c>
      <c r="Z1245">
        <f t="shared" si="218"/>
        <v>-90.180314999999993</v>
      </c>
      <c r="AA1245" t="s">
        <v>11758</v>
      </c>
      <c r="AB1245" s="5" t="str">
        <f t="shared" si="219"/>
        <v xml:space="preserve">[1244, 1244, 69000087,69000087,"Old State Capitol", "", "100 N. State St., Jackson, MISSISSIPPI", "32.299225", "-90.180315" ,[null, "", "", null, false], null], </v>
      </c>
    </row>
    <row r="1246" spans="1:28">
      <c r="A1246">
        <f t="shared" si="211"/>
        <v>1245</v>
      </c>
      <c r="B1246" s="1">
        <v>2001388</v>
      </c>
      <c r="C1246" t="s">
        <v>8739</v>
      </c>
      <c r="D1246" t="s">
        <v>11501</v>
      </c>
      <c r="E1246" s="3" t="s">
        <v>8053</v>
      </c>
      <c r="F1246" s="3" t="s">
        <v>9990</v>
      </c>
      <c r="G1246" t="s">
        <v>6240</v>
      </c>
      <c r="H1246">
        <v>20021121</v>
      </c>
      <c r="I1246" t="s">
        <v>4671</v>
      </c>
      <c r="J1246" s="2" t="str">
        <f t="shared" si="209"/>
        <v>Text</v>
      </c>
      <c r="K1246" t="s">
        <v>4672</v>
      </c>
      <c r="L1246" s="2" t="str">
        <f t="shared" si="210"/>
        <v>Photos</v>
      </c>
      <c r="M1246">
        <v>32.317003999999997</v>
      </c>
      <c r="N1246">
        <v>-90.170266999999996</v>
      </c>
      <c r="O1246" t="str">
        <f t="shared" si="212"/>
        <v xml:space="preserve">[1245, 1245, </v>
      </c>
      <c r="P1246" s="1" t="str">
        <f t="shared" si="213"/>
        <v>2001388,</v>
      </c>
      <c r="Q1246" s="1" t="str">
        <f t="shared" si="214"/>
        <v>2001388,</v>
      </c>
      <c r="R1246" t="s">
        <v>5108</v>
      </c>
      <c r="S1246" t="str">
        <f t="shared" si="215"/>
        <v>Welty, Eudora, House</v>
      </c>
      <c r="T1246" t="s">
        <v>5112</v>
      </c>
      <c r="U1246" s="1" t="s">
        <v>5112</v>
      </c>
      <c r="V1246" t="str">
        <f t="shared" si="216"/>
        <v>1119 Pinehurst St., Jackson, MISSISSIPPI</v>
      </c>
      <c r="W1246" s="4" t="s">
        <v>5112</v>
      </c>
      <c r="X1246">
        <f t="shared" si="217"/>
        <v>32.317003999999997</v>
      </c>
      <c r="Y1246" t="s">
        <v>5112</v>
      </c>
      <c r="Z1246">
        <f t="shared" si="218"/>
        <v>-90.170266999999996</v>
      </c>
      <c r="AA1246" t="s">
        <v>11758</v>
      </c>
      <c r="AB1246" s="5" t="str">
        <f t="shared" si="219"/>
        <v xml:space="preserve">[1245, 1245, 2001388,2001388,"Welty, Eudora, House", "", "1119 Pinehurst St., Jackson, MISSISSIPPI", "32.317004", "-90.170267" ,[null, "", "", null, false], null], </v>
      </c>
    </row>
    <row r="1247" spans="1:28">
      <c r="A1247">
        <f t="shared" si="211"/>
        <v>1246</v>
      </c>
      <c r="B1247" s="1">
        <v>73001017</v>
      </c>
      <c r="C1247" t="s">
        <v>8739</v>
      </c>
      <c r="D1247" t="s">
        <v>11502</v>
      </c>
      <c r="E1247" s="3" t="s">
        <v>8054</v>
      </c>
      <c r="F1247" s="3" t="s">
        <v>9991</v>
      </c>
      <c r="G1247" t="s">
        <v>5114</v>
      </c>
      <c r="H1247">
        <v>19730619</v>
      </c>
      <c r="I1247" t="s">
        <v>3662</v>
      </c>
      <c r="J1247" s="2" t="str">
        <f t="shared" si="209"/>
        <v>Text</v>
      </c>
      <c r="K1247" t="s">
        <v>3663</v>
      </c>
      <c r="L1247" s="2" t="str">
        <f t="shared" si="210"/>
        <v>Photos</v>
      </c>
      <c r="M1247">
        <v>33.184291000000002</v>
      </c>
      <c r="N1247">
        <v>-90.489255999999997</v>
      </c>
      <c r="O1247" t="str">
        <f t="shared" si="212"/>
        <v xml:space="preserve">[1246, 1246, </v>
      </c>
      <c r="P1247" s="1" t="str">
        <f t="shared" si="213"/>
        <v>73001017,</v>
      </c>
      <c r="Q1247" s="1" t="str">
        <f t="shared" si="214"/>
        <v>73001017,</v>
      </c>
      <c r="R1247" t="s">
        <v>5108</v>
      </c>
      <c r="S1247" t="str">
        <f t="shared" si="215"/>
        <v>Jaketown Site</v>
      </c>
      <c r="T1247" t="s">
        <v>5112</v>
      </c>
      <c r="U1247" s="1" t="s">
        <v>5112</v>
      </c>
      <c r="V1247" t="str">
        <f t="shared" si="216"/>
        <v>Address Restricted, Belzoni, MISSISSIPPI</v>
      </c>
      <c r="W1247" s="4" t="s">
        <v>5112</v>
      </c>
      <c r="X1247">
        <f t="shared" si="217"/>
        <v>33.184291000000002</v>
      </c>
      <c r="Y1247" t="s">
        <v>5112</v>
      </c>
      <c r="Z1247">
        <f t="shared" si="218"/>
        <v>-90.489255999999997</v>
      </c>
      <c r="AA1247" t="s">
        <v>11758</v>
      </c>
      <c r="AB1247" s="5" t="str">
        <f t="shared" si="219"/>
        <v xml:space="preserve">[1246, 1246, 73001017,73001017,"Jaketown Site", "", "Address Restricted, Belzoni, MISSISSIPPI", "33.184291", "-90.489256" ,[null, "", "", null, false], null], </v>
      </c>
    </row>
    <row r="1248" spans="1:28">
      <c r="A1248">
        <f t="shared" si="211"/>
        <v>1247</v>
      </c>
      <c r="B1248" s="1">
        <v>74001064</v>
      </c>
      <c r="C1248" t="s">
        <v>8739</v>
      </c>
      <c r="D1248" t="s">
        <v>7809</v>
      </c>
      <c r="E1248" s="3" t="s">
        <v>8055</v>
      </c>
      <c r="F1248" s="3" t="s">
        <v>9992</v>
      </c>
      <c r="G1248" t="s">
        <v>6241</v>
      </c>
      <c r="H1248">
        <v>19740530</v>
      </c>
      <c r="I1248" t="s">
        <v>1497</v>
      </c>
      <c r="J1248" s="2" t="str">
        <f t="shared" si="209"/>
        <v>Text</v>
      </c>
      <c r="K1248" t="s">
        <v>1498</v>
      </c>
      <c r="L1248" s="2" t="str">
        <f t="shared" si="210"/>
        <v>Photos</v>
      </c>
      <c r="M1248">
        <v>34.371827000000003</v>
      </c>
      <c r="N1248">
        <v>-89.517601999999997</v>
      </c>
      <c r="O1248" t="str">
        <f t="shared" si="212"/>
        <v xml:space="preserve">[1247, 1247, </v>
      </c>
      <c r="P1248" s="1" t="str">
        <f t="shared" si="213"/>
        <v>74001064,</v>
      </c>
      <c r="Q1248" s="1" t="str">
        <f t="shared" si="214"/>
        <v>74001064,</v>
      </c>
      <c r="R1248" t="s">
        <v>5108</v>
      </c>
      <c r="S1248" t="str">
        <f t="shared" si="215"/>
        <v>Ammadelle</v>
      </c>
      <c r="T1248" t="s">
        <v>5112</v>
      </c>
      <c r="U1248" s="1" t="s">
        <v>5112</v>
      </c>
      <c r="V1248" t="str">
        <f t="shared" si="216"/>
        <v>637 N. Lamar St., Oxford, MISSISSIPPI</v>
      </c>
      <c r="W1248" s="4" t="s">
        <v>5112</v>
      </c>
      <c r="X1248">
        <f t="shared" si="217"/>
        <v>34.371827000000003</v>
      </c>
      <c r="Y1248" t="s">
        <v>5112</v>
      </c>
      <c r="Z1248">
        <f t="shared" si="218"/>
        <v>-89.517601999999997</v>
      </c>
      <c r="AA1248" t="s">
        <v>11758</v>
      </c>
      <c r="AB1248" s="5" t="str">
        <f t="shared" si="219"/>
        <v xml:space="preserve">[1247, 1247, 74001064,74001064,"Ammadelle", "", "637 N. Lamar St., Oxford, MISSISSIPPI", "34.371827", "-89.517602" ,[null, "", "", null, false], null], </v>
      </c>
    </row>
    <row r="1249" spans="1:28">
      <c r="A1249">
        <f t="shared" si="211"/>
        <v>1248</v>
      </c>
      <c r="B1249" s="1">
        <v>68000028</v>
      </c>
      <c r="C1249" t="s">
        <v>8739</v>
      </c>
      <c r="D1249" t="s">
        <v>7809</v>
      </c>
      <c r="E1249" s="3" t="s">
        <v>8055</v>
      </c>
      <c r="F1249" s="3" t="s">
        <v>9993</v>
      </c>
      <c r="G1249" t="s">
        <v>6242</v>
      </c>
      <c r="H1249">
        <v>19680523</v>
      </c>
      <c r="I1249" t="s">
        <v>1509</v>
      </c>
      <c r="J1249" s="2" t="str">
        <f t="shared" si="209"/>
        <v>Text</v>
      </c>
      <c r="K1249" t="s">
        <v>1510</v>
      </c>
      <c r="L1249" s="2" t="str">
        <f t="shared" si="210"/>
        <v>Photos</v>
      </c>
      <c r="M1249">
        <v>34.340085999999999</v>
      </c>
      <c r="N1249">
        <v>-89.547466999999997</v>
      </c>
      <c r="O1249" t="str">
        <f t="shared" si="212"/>
        <v xml:space="preserve">[1248, 1248, </v>
      </c>
      <c r="P1249" s="1" t="str">
        <f t="shared" si="213"/>
        <v>68000028,</v>
      </c>
      <c r="Q1249" s="1" t="str">
        <f t="shared" si="214"/>
        <v>68000028,</v>
      </c>
      <c r="R1249" t="s">
        <v>5108</v>
      </c>
      <c r="S1249" t="str">
        <f t="shared" si="215"/>
        <v>Faulkner, William, House</v>
      </c>
      <c r="T1249" t="s">
        <v>5112</v>
      </c>
      <c r="U1249" s="1" t="s">
        <v>5112</v>
      </c>
      <c r="V1249" t="str">
        <f t="shared" si="216"/>
        <v>Old Taylor Rd., Oxford, MISSISSIPPI</v>
      </c>
      <c r="W1249" s="4" t="s">
        <v>5112</v>
      </c>
      <c r="X1249">
        <f t="shared" si="217"/>
        <v>34.340085999999999</v>
      </c>
      <c r="Y1249" t="s">
        <v>5112</v>
      </c>
      <c r="Z1249">
        <f t="shared" si="218"/>
        <v>-89.547466999999997</v>
      </c>
      <c r="AA1249" t="s">
        <v>11758</v>
      </c>
      <c r="AB1249" s="5" t="str">
        <f t="shared" si="219"/>
        <v xml:space="preserve">[1248, 1248, 68000028,68000028,"Faulkner, William, House", "", "Old Taylor Rd., Oxford, MISSISSIPPI", "34.340086", "-89.547467" ,[null, "", "", null, false], null], </v>
      </c>
    </row>
    <row r="1250" spans="1:28">
      <c r="A1250">
        <f t="shared" si="211"/>
        <v>1249</v>
      </c>
      <c r="B1250" s="1">
        <v>75001048</v>
      </c>
      <c r="C1250" t="s">
        <v>8739</v>
      </c>
      <c r="D1250" t="s">
        <v>7809</v>
      </c>
      <c r="E1250" s="3" t="s">
        <v>8055</v>
      </c>
      <c r="F1250" s="3" t="s">
        <v>9994</v>
      </c>
      <c r="G1250" t="s">
        <v>6243</v>
      </c>
      <c r="H1250">
        <v>19750515</v>
      </c>
      <c r="I1250" t="s">
        <v>1877</v>
      </c>
      <c r="J1250" s="2" t="str">
        <f t="shared" si="209"/>
        <v>Text</v>
      </c>
      <c r="K1250" t="s">
        <v>1878</v>
      </c>
      <c r="L1250" s="2" t="str">
        <f t="shared" si="210"/>
        <v>Photos</v>
      </c>
      <c r="M1250">
        <v>34.371535000000002</v>
      </c>
      <c r="N1250">
        <v>-89.516074000000003</v>
      </c>
      <c r="O1250" t="str">
        <f t="shared" si="212"/>
        <v xml:space="preserve">[1249, 1249, </v>
      </c>
      <c r="P1250" s="1" t="str">
        <f t="shared" si="213"/>
        <v>75001048,</v>
      </c>
      <c r="Q1250" s="1" t="str">
        <f t="shared" si="214"/>
        <v>75001048,</v>
      </c>
      <c r="R1250" t="s">
        <v>5108</v>
      </c>
      <c r="S1250" t="str">
        <f t="shared" si="215"/>
        <v>Lamar, Lucius Quintus Cincinnatus, House</v>
      </c>
      <c r="T1250" t="s">
        <v>5112</v>
      </c>
      <c r="U1250" s="1" t="s">
        <v>5112</v>
      </c>
      <c r="V1250" t="str">
        <f t="shared" si="216"/>
        <v>616 N. 14th St., Oxford, MISSISSIPPI</v>
      </c>
      <c r="W1250" s="4" t="s">
        <v>5112</v>
      </c>
      <c r="X1250">
        <f t="shared" si="217"/>
        <v>34.371535000000002</v>
      </c>
      <c r="Y1250" t="s">
        <v>5112</v>
      </c>
      <c r="Z1250">
        <f t="shared" si="218"/>
        <v>-89.516074000000003</v>
      </c>
      <c r="AA1250" t="s">
        <v>11758</v>
      </c>
      <c r="AB1250" s="5" t="str">
        <f t="shared" si="219"/>
        <v xml:space="preserve">[1249, 1249, 75001048,75001048,"Lamar, Lucius Quintus Cincinnatus, House", "", "616 N. 14th St., Oxford, MISSISSIPPI", "34.371535", "-89.516074" ,[null, "", "", null, false], null], </v>
      </c>
    </row>
    <row r="1251" spans="1:28">
      <c r="A1251">
        <f t="shared" si="211"/>
        <v>1250</v>
      </c>
      <c r="B1251" s="1">
        <v>8001092</v>
      </c>
      <c r="C1251" t="s">
        <v>8739</v>
      </c>
      <c r="D1251" t="s">
        <v>7809</v>
      </c>
      <c r="E1251" s="3" t="s">
        <v>8055</v>
      </c>
      <c r="F1251" s="3" t="s">
        <v>9995</v>
      </c>
      <c r="G1251" t="s">
        <v>6244</v>
      </c>
      <c r="H1251">
        <v>20081006</v>
      </c>
      <c r="I1251" t="s">
        <v>4967</v>
      </c>
      <c r="J1251" s="2" t="str">
        <f t="shared" si="209"/>
        <v>Text</v>
      </c>
      <c r="K1251" t="s">
        <v>4968</v>
      </c>
      <c r="L1251" s="2" t="str">
        <f t="shared" si="210"/>
        <v>Photos</v>
      </c>
      <c r="M1251">
        <v>34.365079999999999</v>
      </c>
      <c r="N1251">
        <v>-89.535736999999997</v>
      </c>
      <c r="O1251" t="str">
        <f t="shared" si="212"/>
        <v xml:space="preserve">[1250, 1250, </v>
      </c>
      <c r="P1251" s="1" t="str">
        <f t="shared" si="213"/>
        <v>8001092,</v>
      </c>
      <c r="Q1251" s="1" t="str">
        <f t="shared" si="214"/>
        <v>8001092,</v>
      </c>
      <c r="R1251" t="s">
        <v>5108</v>
      </c>
      <c r="S1251" t="str">
        <f t="shared" si="215"/>
        <v>Lyceum--The Circle Historic District</v>
      </c>
      <c r="T1251" t="s">
        <v>5112</v>
      </c>
      <c r="U1251" s="1" t="s">
        <v>5112</v>
      </c>
      <c r="V1251" t="str">
        <f t="shared" si="216"/>
        <v>University Circle, University of Mississippi, Oxford, MISSISSIPPI</v>
      </c>
      <c r="W1251" s="4" t="s">
        <v>5112</v>
      </c>
      <c r="X1251">
        <f t="shared" si="217"/>
        <v>34.365079999999999</v>
      </c>
      <c r="Y1251" t="s">
        <v>5112</v>
      </c>
      <c r="Z1251">
        <f t="shared" si="218"/>
        <v>-89.535736999999997</v>
      </c>
      <c r="AA1251" t="s">
        <v>11758</v>
      </c>
      <c r="AB1251" s="5" t="str">
        <f t="shared" si="219"/>
        <v xml:space="preserve">[1250, 1250, 8001092,8001092,"Lyceum--The Circle Historic District", "", "University Circle, University of Mississippi, Oxford, MISSISSIPPI", "34.36508", "-89.535737" ,[null, "", "", null, false], null], </v>
      </c>
    </row>
    <row r="1252" spans="1:28">
      <c r="A1252">
        <f t="shared" si="211"/>
        <v>1251</v>
      </c>
      <c r="B1252" s="1">
        <v>87000863</v>
      </c>
      <c r="C1252" t="s">
        <v>8739</v>
      </c>
      <c r="D1252" t="s">
        <v>11503</v>
      </c>
      <c r="E1252" s="3" t="s">
        <v>8056</v>
      </c>
      <c r="F1252" s="3" t="s">
        <v>9996</v>
      </c>
      <c r="G1252" t="s">
        <v>6245</v>
      </c>
      <c r="H1252">
        <v>19870227</v>
      </c>
      <c r="I1252" t="s">
        <v>3032</v>
      </c>
      <c r="J1252" s="2" t="str">
        <f t="shared" si="209"/>
        <v>Text</v>
      </c>
      <c r="K1252" t="s">
        <v>3033</v>
      </c>
      <c r="L1252" s="2" t="str">
        <f t="shared" si="210"/>
        <v>Photos</v>
      </c>
      <c r="M1252">
        <v>32.349062000000004</v>
      </c>
      <c r="N1252">
        <v>-88.735246000000004</v>
      </c>
      <c r="O1252" t="str">
        <f t="shared" si="212"/>
        <v xml:space="preserve">[1251, 1251, </v>
      </c>
      <c r="P1252" s="1" t="str">
        <f t="shared" si="213"/>
        <v>87000863,</v>
      </c>
      <c r="Q1252" s="1" t="str">
        <f t="shared" si="214"/>
        <v>87000863,</v>
      </c>
      <c r="R1252" t="s">
        <v>5108</v>
      </c>
      <c r="S1252" t="str">
        <f t="shared" si="215"/>
        <v>Highland Park Dentzel Carousel and Shelter Building</v>
      </c>
      <c r="T1252" t="s">
        <v>5112</v>
      </c>
      <c r="U1252" s="1" t="s">
        <v>5112</v>
      </c>
      <c r="V1252" t="str">
        <f t="shared" si="216"/>
        <v>Highland Park, Meridian, MISSISSIPPI</v>
      </c>
      <c r="W1252" s="4" t="s">
        <v>5112</v>
      </c>
      <c r="X1252">
        <f t="shared" si="217"/>
        <v>32.349062000000004</v>
      </c>
      <c r="Y1252" t="s">
        <v>5112</v>
      </c>
      <c r="Z1252">
        <f t="shared" si="218"/>
        <v>-88.735246000000004</v>
      </c>
      <c r="AA1252" t="s">
        <v>11758</v>
      </c>
      <c r="AB1252" s="5" t="str">
        <f t="shared" si="219"/>
        <v xml:space="preserve">[1251, 1251, 87000863,87000863,"Highland Park Dentzel Carousel and Shelter Building", "", "Highland Park, Meridian, MISSISSIPPI", "32.349062", "-88.735246" ,[null, "", "", null, false], null], </v>
      </c>
    </row>
    <row r="1253" spans="1:28">
      <c r="A1253">
        <f t="shared" si="211"/>
        <v>1252</v>
      </c>
      <c r="B1253" s="1">
        <v>76001102</v>
      </c>
      <c r="C1253" t="s">
        <v>8739</v>
      </c>
      <c r="D1253" t="s">
        <v>11504</v>
      </c>
      <c r="E1253" s="3" t="s">
        <v>7718</v>
      </c>
      <c r="F1253" s="3" t="s">
        <v>9997</v>
      </c>
      <c r="G1253" t="s">
        <v>6246</v>
      </c>
      <c r="H1253">
        <v>19761212</v>
      </c>
      <c r="I1253" t="s">
        <v>4909</v>
      </c>
      <c r="J1253" s="2" t="str">
        <f t="shared" si="209"/>
        <v>Text</v>
      </c>
      <c r="K1253" t="s">
        <v>4910</v>
      </c>
      <c r="L1253" s="2" t="str">
        <f t="shared" si="210"/>
        <v>Photos</v>
      </c>
      <c r="M1253">
        <v>33.490082000000001</v>
      </c>
      <c r="N1253">
        <v>-88.431533999999999</v>
      </c>
      <c r="O1253" t="str">
        <f t="shared" si="212"/>
        <v xml:space="preserve">[1252, 1252, </v>
      </c>
      <c r="P1253" s="1" t="str">
        <f t="shared" si="213"/>
        <v>76001102,</v>
      </c>
      <c r="Q1253" s="1" t="str">
        <f t="shared" si="214"/>
        <v>76001102,</v>
      </c>
      <c r="R1253" t="s">
        <v>5108</v>
      </c>
      <c r="S1253" t="str">
        <f t="shared" si="215"/>
        <v>McLaran, Charles, House</v>
      </c>
      <c r="T1253" t="s">
        <v>5112</v>
      </c>
      <c r="U1253" s="1" t="s">
        <v>5112</v>
      </c>
      <c r="V1253" t="str">
        <f t="shared" si="216"/>
        <v>514 2nd St., S., Columbus, MISSISSIPPI</v>
      </c>
      <c r="W1253" s="4" t="s">
        <v>5112</v>
      </c>
      <c r="X1253">
        <f t="shared" si="217"/>
        <v>33.490082000000001</v>
      </c>
      <c r="Y1253" t="s">
        <v>5112</v>
      </c>
      <c r="Z1253">
        <f t="shared" si="218"/>
        <v>-88.431533999999999</v>
      </c>
      <c r="AA1253" t="s">
        <v>11758</v>
      </c>
      <c r="AB1253" s="5" t="str">
        <f t="shared" si="219"/>
        <v xml:space="preserve">[1252, 1252, 76001102,76001102,"McLaran, Charles, House", "", "514 2nd St., S., Columbus, MISSISSIPPI", "33.490082", "-88.431534" ,[null, "", "", null, false], null], </v>
      </c>
    </row>
    <row r="1254" spans="1:28">
      <c r="A1254">
        <f t="shared" si="211"/>
        <v>1253</v>
      </c>
      <c r="B1254" s="1">
        <v>75001051</v>
      </c>
      <c r="C1254" t="s">
        <v>8739</v>
      </c>
      <c r="D1254" t="s">
        <v>11335</v>
      </c>
      <c r="E1254" s="3" t="s">
        <v>8057</v>
      </c>
      <c r="F1254" s="3" t="s">
        <v>9998</v>
      </c>
      <c r="G1254" t="s">
        <v>5114</v>
      </c>
      <c r="H1254">
        <v>19750605</v>
      </c>
      <c r="I1254" t="s">
        <v>4907</v>
      </c>
      <c r="J1254" s="2" t="str">
        <f t="shared" si="209"/>
        <v>Text</v>
      </c>
      <c r="K1254" t="s">
        <v>4908</v>
      </c>
      <c r="L1254" s="2" t="str">
        <f t="shared" si="210"/>
        <v>Photos</v>
      </c>
      <c r="M1254">
        <v>33.984276999999999</v>
      </c>
      <c r="N1254">
        <v>-88.488099000000005</v>
      </c>
      <c r="O1254" t="str">
        <f t="shared" si="212"/>
        <v xml:space="preserve">[1253, 1253, </v>
      </c>
      <c r="P1254" s="1" t="str">
        <f t="shared" si="213"/>
        <v>75001051,</v>
      </c>
      <c r="Q1254" s="1" t="str">
        <f t="shared" si="214"/>
        <v>75001051,</v>
      </c>
      <c r="R1254" t="s">
        <v>5108</v>
      </c>
      <c r="S1254" t="str">
        <f t="shared" si="215"/>
        <v>Hester-Standifer Creek Site</v>
      </c>
      <c r="T1254" t="s">
        <v>5112</v>
      </c>
      <c r="U1254" s="1" t="s">
        <v>5112</v>
      </c>
      <c r="V1254" t="str">
        <f t="shared" si="216"/>
        <v>Address Restricted, Amory, MISSISSIPPI</v>
      </c>
      <c r="W1254" s="4" t="s">
        <v>5112</v>
      </c>
      <c r="X1254">
        <f t="shared" si="217"/>
        <v>33.984276999999999</v>
      </c>
      <c r="Y1254" t="s">
        <v>5112</v>
      </c>
      <c r="Z1254">
        <f t="shared" si="218"/>
        <v>-88.488099000000005</v>
      </c>
      <c r="AA1254" t="s">
        <v>11758</v>
      </c>
      <c r="AB1254" s="5" t="str">
        <f t="shared" si="219"/>
        <v xml:space="preserve">[1253, 1253, 75001051,75001051,"Hester-Standifer Creek Site", "", "Address Restricted, Amory, MISSISSIPPI", "33.984277", "-88.488099" ,[null, "", "", null, false], null], </v>
      </c>
    </row>
    <row r="1255" spans="1:28">
      <c r="A1255">
        <f t="shared" si="211"/>
        <v>1254</v>
      </c>
      <c r="B1255" s="1">
        <v>73001024</v>
      </c>
      <c r="C1255" t="s">
        <v>8739</v>
      </c>
      <c r="D1255" t="s">
        <v>11505</v>
      </c>
      <c r="E1255" s="3" t="s">
        <v>7703</v>
      </c>
      <c r="F1255" s="3" t="s">
        <v>9999</v>
      </c>
      <c r="G1255" t="s">
        <v>5114</v>
      </c>
      <c r="H1255">
        <v>19730403</v>
      </c>
      <c r="I1255" t="s">
        <v>4889</v>
      </c>
      <c r="J1255" s="2" t="str">
        <f t="shared" si="209"/>
        <v>Text</v>
      </c>
      <c r="K1255" t="s">
        <v>4890</v>
      </c>
      <c r="L1255" s="2" t="str">
        <f t="shared" si="210"/>
        <v>Photos</v>
      </c>
      <c r="M1255">
        <v>33.105404</v>
      </c>
      <c r="N1255">
        <v>-88.560877000000005</v>
      </c>
      <c r="O1255" t="str">
        <f t="shared" si="212"/>
        <v xml:space="preserve">[1254, 1254, </v>
      </c>
      <c r="P1255" s="1" t="str">
        <f t="shared" si="213"/>
        <v>73001024,</v>
      </c>
      <c r="Q1255" s="1" t="str">
        <f t="shared" si="214"/>
        <v>73001024,</v>
      </c>
      <c r="R1255" t="s">
        <v>5108</v>
      </c>
      <c r="S1255" t="str">
        <f t="shared" si="215"/>
        <v>Dancing Rabbit Creek Treaty Site</v>
      </c>
      <c r="T1255" t="s">
        <v>5112</v>
      </c>
      <c r="U1255" s="1" t="s">
        <v>5112</v>
      </c>
      <c r="V1255" t="str">
        <f t="shared" si="216"/>
        <v>Address Restricted, Macon, MISSISSIPPI</v>
      </c>
      <c r="W1255" s="4" t="s">
        <v>5112</v>
      </c>
      <c r="X1255">
        <f t="shared" si="217"/>
        <v>33.105404</v>
      </c>
      <c r="Y1255" t="s">
        <v>5112</v>
      </c>
      <c r="Z1255">
        <f t="shared" si="218"/>
        <v>-88.560877000000005</v>
      </c>
      <c r="AA1255" t="s">
        <v>11758</v>
      </c>
      <c r="AB1255" s="5" t="str">
        <f t="shared" si="219"/>
        <v xml:space="preserve">[1254, 1254, 73001024,73001024,"Dancing Rabbit Creek Treaty Site", "", "Address Restricted, Macon, MISSISSIPPI", "33.105404", "-88.560877" ,[null, "", "", null, false], null], </v>
      </c>
    </row>
    <row r="1256" spans="1:28">
      <c r="A1256">
        <f t="shared" si="211"/>
        <v>1255</v>
      </c>
      <c r="B1256" s="1">
        <v>263</v>
      </c>
      <c r="C1256" t="s">
        <v>8739</v>
      </c>
      <c r="D1256" t="s">
        <v>8352</v>
      </c>
      <c r="E1256" s="3" t="s">
        <v>8058</v>
      </c>
      <c r="F1256" s="3" t="s">
        <v>10000</v>
      </c>
      <c r="G1256" t="s">
        <v>5114</v>
      </c>
      <c r="H1256">
        <v>20000216</v>
      </c>
      <c r="I1256" t="s">
        <v>4563</v>
      </c>
      <c r="J1256" s="2" t="str">
        <f t="shared" si="209"/>
        <v>Text</v>
      </c>
      <c r="K1256" t="s">
        <v>4564</v>
      </c>
      <c r="L1256" s="2" t="str">
        <f t="shared" si="210"/>
        <v>Photos</v>
      </c>
      <c r="M1256">
        <v>32.352646</v>
      </c>
      <c r="N1256">
        <v>-90.877882</v>
      </c>
      <c r="O1256" t="str">
        <f t="shared" si="212"/>
        <v xml:space="preserve">[1255, 1255, </v>
      </c>
      <c r="P1256" s="1" t="str">
        <f t="shared" si="213"/>
        <v>263,</v>
      </c>
      <c r="Q1256" s="1" t="str">
        <f t="shared" si="214"/>
        <v>263,</v>
      </c>
      <c r="R1256" t="s">
        <v>5108</v>
      </c>
      <c r="S1256" t="str">
        <f t="shared" si="215"/>
        <v>Fort St. Pierre Site</v>
      </c>
      <c r="T1256" t="s">
        <v>5112</v>
      </c>
      <c r="U1256" s="1" t="s">
        <v>5112</v>
      </c>
      <c r="V1256" t="str">
        <f t="shared" si="216"/>
        <v>Address Restricted, Vicksburg, MISSISSIPPI</v>
      </c>
      <c r="W1256" s="4" t="s">
        <v>5112</v>
      </c>
      <c r="X1256">
        <f t="shared" si="217"/>
        <v>32.352646</v>
      </c>
      <c r="Y1256" t="s">
        <v>5112</v>
      </c>
      <c r="Z1256">
        <f t="shared" si="218"/>
        <v>-90.877882</v>
      </c>
      <c r="AA1256" t="s">
        <v>11758</v>
      </c>
      <c r="AB1256" s="5" t="str">
        <f t="shared" si="219"/>
        <v xml:space="preserve">[1255, 1255, 263,263,"Fort St. Pierre Site", "", "Address Restricted, Vicksburg, MISSISSIPPI", "32.352646", "-90.877882" ,[null, "", "", null, false], null], </v>
      </c>
    </row>
    <row r="1257" spans="1:28">
      <c r="A1257">
        <f t="shared" si="211"/>
        <v>1256</v>
      </c>
      <c r="B1257" s="1">
        <v>68000029</v>
      </c>
      <c r="C1257" t="s">
        <v>8739</v>
      </c>
      <c r="D1257" t="s">
        <v>8352</v>
      </c>
      <c r="E1257" s="3" t="s">
        <v>8058</v>
      </c>
      <c r="F1257" s="3" t="s">
        <v>10001</v>
      </c>
      <c r="G1257" t="s">
        <v>6247</v>
      </c>
      <c r="H1257">
        <v>19680523</v>
      </c>
      <c r="I1257" t="s">
        <v>2323</v>
      </c>
      <c r="J1257" s="2" t="str">
        <f t="shared" si="209"/>
        <v>Text</v>
      </c>
      <c r="K1257" t="s">
        <v>2324</v>
      </c>
      <c r="L1257" s="2" t="str">
        <f t="shared" si="210"/>
        <v>Photos</v>
      </c>
      <c r="M1257">
        <v>32.344495000000002</v>
      </c>
      <c r="N1257">
        <v>-90.873695999999995</v>
      </c>
      <c r="O1257" t="str">
        <f t="shared" si="212"/>
        <v xml:space="preserve">[1256, 1256, </v>
      </c>
      <c r="P1257" s="1" t="str">
        <f t="shared" si="213"/>
        <v>68000029,</v>
      </c>
      <c r="Q1257" s="1" t="str">
        <f t="shared" si="214"/>
        <v>68000029,</v>
      </c>
      <c r="R1257" t="s">
        <v>5108</v>
      </c>
      <c r="S1257" t="str">
        <f t="shared" si="215"/>
        <v>Old Courthouse, Warren County</v>
      </c>
      <c r="T1257" t="s">
        <v>5112</v>
      </c>
      <c r="U1257" s="1" t="s">
        <v>5112</v>
      </c>
      <c r="V1257" t="str">
        <f t="shared" si="216"/>
        <v>Court Sq., Vicksburg, MISSISSIPPI</v>
      </c>
      <c r="W1257" s="4" t="s">
        <v>5112</v>
      </c>
      <c r="X1257">
        <f t="shared" si="217"/>
        <v>32.344495000000002</v>
      </c>
      <c r="Y1257" t="s">
        <v>5112</v>
      </c>
      <c r="Z1257">
        <f t="shared" si="218"/>
        <v>-90.873695999999995</v>
      </c>
      <c r="AA1257" t="s">
        <v>11758</v>
      </c>
      <c r="AB1257" s="5" t="str">
        <f t="shared" si="219"/>
        <v xml:space="preserve">[1256, 1256, 68000029,68000029,"Old Courthouse, Warren County", "", "Court Sq., Vicksburg, MISSISSIPPI", "32.344495", "-90.873696" ,[null, "", "", null, false], null], </v>
      </c>
    </row>
    <row r="1258" spans="1:28">
      <c r="A1258">
        <f t="shared" si="211"/>
        <v>1257</v>
      </c>
      <c r="B1258" s="1">
        <v>70000319</v>
      </c>
      <c r="C1258" t="s">
        <v>8739</v>
      </c>
      <c r="D1258" t="s">
        <v>8352</v>
      </c>
      <c r="E1258" s="3" t="s">
        <v>8058</v>
      </c>
      <c r="F1258" s="3" t="s">
        <v>10002</v>
      </c>
      <c r="G1258" t="s">
        <v>6248</v>
      </c>
      <c r="H1258">
        <v>19700723</v>
      </c>
      <c r="I1258" t="s">
        <v>1521</v>
      </c>
      <c r="J1258" s="2" t="str">
        <f t="shared" si="209"/>
        <v>Text</v>
      </c>
      <c r="K1258" t="s">
        <v>1522</v>
      </c>
      <c r="L1258" s="2" t="str">
        <f t="shared" si="210"/>
        <v>Photos</v>
      </c>
      <c r="M1258">
        <v>32.348297000000002</v>
      </c>
      <c r="N1258">
        <v>-90.878001999999995</v>
      </c>
      <c r="O1258" t="str">
        <f t="shared" si="212"/>
        <v xml:space="preserve">[1257, 1257, </v>
      </c>
      <c r="P1258" s="1" t="str">
        <f t="shared" si="213"/>
        <v>70000319,</v>
      </c>
      <c r="Q1258" s="1" t="str">
        <f t="shared" si="214"/>
        <v>70000319,</v>
      </c>
      <c r="R1258" t="s">
        <v>5108</v>
      </c>
      <c r="S1258" t="str">
        <f t="shared" si="215"/>
        <v>Pemberton's Headquarters</v>
      </c>
      <c r="T1258" t="s">
        <v>5112</v>
      </c>
      <c r="U1258" s="1" t="s">
        <v>5112</v>
      </c>
      <c r="V1258" t="str">
        <f t="shared" si="216"/>
        <v>1018 Crawford St., Vicksburg, MISSISSIPPI</v>
      </c>
      <c r="W1258" s="4" t="s">
        <v>5112</v>
      </c>
      <c r="X1258">
        <f t="shared" si="217"/>
        <v>32.348297000000002</v>
      </c>
      <c r="Y1258" t="s">
        <v>5112</v>
      </c>
      <c r="Z1258">
        <f t="shared" si="218"/>
        <v>-90.878001999999995</v>
      </c>
      <c r="AA1258" t="s">
        <v>11758</v>
      </c>
      <c r="AB1258" s="5" t="str">
        <f t="shared" si="219"/>
        <v xml:space="preserve">[1257, 1257, 70000319,70000319,"Pemberton's Headquarters", "", "1018 Crawford St., Vicksburg, MISSISSIPPI", "32.348297", "-90.878002" ,[null, "", "", null, false], null], </v>
      </c>
    </row>
    <row r="1259" spans="1:28">
      <c r="A1259">
        <f t="shared" si="211"/>
        <v>1258</v>
      </c>
      <c r="B1259" s="1">
        <v>73001031</v>
      </c>
      <c r="C1259" t="s">
        <v>8739</v>
      </c>
      <c r="D1259" t="s">
        <v>7520</v>
      </c>
      <c r="E1259" s="3" t="s">
        <v>8059</v>
      </c>
      <c r="F1259" s="3" t="s">
        <v>10003</v>
      </c>
      <c r="G1259" t="s">
        <v>5114</v>
      </c>
      <c r="H1259">
        <v>19730817</v>
      </c>
      <c r="I1259" t="s">
        <v>3984</v>
      </c>
      <c r="J1259" s="2" t="str">
        <f t="shared" si="209"/>
        <v>Text</v>
      </c>
      <c r="K1259" t="s">
        <v>3985</v>
      </c>
      <c r="L1259" s="2" t="str">
        <f t="shared" si="210"/>
        <v>Photos</v>
      </c>
      <c r="M1259">
        <v>33.399661000000002</v>
      </c>
      <c r="N1259">
        <v>-91.037702999999993</v>
      </c>
      <c r="O1259" t="str">
        <f t="shared" si="212"/>
        <v xml:space="preserve">[1258, 1258, </v>
      </c>
      <c r="P1259" s="1" t="str">
        <f t="shared" si="213"/>
        <v>73001031,</v>
      </c>
      <c r="Q1259" s="1" t="str">
        <f t="shared" si="214"/>
        <v>73001031,</v>
      </c>
      <c r="R1259" t="s">
        <v>5108</v>
      </c>
      <c r="S1259" t="str">
        <f t="shared" si="215"/>
        <v>Winterville Site</v>
      </c>
      <c r="T1259" t="s">
        <v>5112</v>
      </c>
      <c r="U1259" s="1" t="s">
        <v>5112</v>
      </c>
      <c r="V1259" t="str">
        <f t="shared" si="216"/>
        <v>Address Restricted, Greenville, MISSISSIPPI</v>
      </c>
      <c r="W1259" s="4" t="s">
        <v>5112</v>
      </c>
      <c r="X1259">
        <f t="shared" si="217"/>
        <v>33.399661000000002</v>
      </c>
      <c r="Y1259" t="s">
        <v>5112</v>
      </c>
      <c r="Z1259">
        <f t="shared" si="218"/>
        <v>-91.037702999999993</v>
      </c>
      <c r="AA1259" t="s">
        <v>11758</v>
      </c>
      <c r="AB1259" s="5" t="str">
        <f t="shared" si="219"/>
        <v xml:space="preserve">[1258, 1258, 73001031,73001031,"Winterville Site", "", "Address Restricted, Greenville, MISSISSIPPI", "33.399661", "-91.037703" ,[null, "", "", null, false], null], </v>
      </c>
    </row>
    <row r="1260" spans="1:28">
      <c r="A1260">
        <f t="shared" si="211"/>
        <v>1259</v>
      </c>
      <c r="B1260" s="1">
        <v>66000412</v>
      </c>
      <c r="C1260" t="s">
        <v>8739</v>
      </c>
      <c r="D1260" t="s">
        <v>11506</v>
      </c>
      <c r="E1260" s="3" t="s">
        <v>8060</v>
      </c>
      <c r="F1260" s="3" t="s">
        <v>10004</v>
      </c>
      <c r="G1260" t="s">
        <v>5114</v>
      </c>
      <c r="H1260">
        <v>19661015</v>
      </c>
      <c r="I1260" t="s">
        <v>3312</v>
      </c>
      <c r="J1260" s="2" t="str">
        <f t="shared" si="209"/>
        <v>Text</v>
      </c>
      <c r="K1260" t="s">
        <v>3313</v>
      </c>
      <c r="L1260" s="2" t="str">
        <f t="shared" si="210"/>
        <v>Photos</v>
      </c>
      <c r="M1260">
        <v>32.821174999999997</v>
      </c>
      <c r="N1260">
        <v>-90.708314000000001</v>
      </c>
      <c r="O1260" t="str">
        <f t="shared" si="212"/>
        <v xml:space="preserve">[1259, 1259, </v>
      </c>
      <c r="P1260" s="1" t="str">
        <f t="shared" si="213"/>
        <v>66000412,</v>
      </c>
      <c r="Q1260" s="1" t="str">
        <f t="shared" si="214"/>
        <v>66000412,</v>
      </c>
      <c r="R1260" t="s">
        <v>5108</v>
      </c>
      <c r="S1260" t="str">
        <f t="shared" si="215"/>
        <v>Holly Bluff Site</v>
      </c>
      <c r="T1260" t="s">
        <v>5112</v>
      </c>
      <c r="U1260" s="1" t="s">
        <v>5112</v>
      </c>
      <c r="V1260" t="str">
        <f t="shared" si="216"/>
        <v>Address Restricted, Holly Bluff, MISSISSIPPI</v>
      </c>
      <c r="W1260" s="4" t="s">
        <v>5112</v>
      </c>
      <c r="X1260">
        <f t="shared" si="217"/>
        <v>32.821174999999997</v>
      </c>
      <c r="Y1260" t="s">
        <v>5112</v>
      </c>
      <c r="Z1260">
        <f t="shared" si="218"/>
        <v>-90.708314000000001</v>
      </c>
      <c r="AA1260" t="s">
        <v>11758</v>
      </c>
      <c r="AB1260" s="5" t="str">
        <f t="shared" si="219"/>
        <v xml:space="preserve">[1259, 1259, 66000412,66000412,"Holly Bluff Site", "", "Address Restricted, Holly Bluff, MISSISSIPPI", "32.821175", "-90.708314" ,[null, "", "", null, false], null], </v>
      </c>
    </row>
    <row r="1261" spans="1:28">
      <c r="A1261">
        <f t="shared" si="211"/>
        <v>1260</v>
      </c>
      <c r="B1261" s="1">
        <v>66000413</v>
      </c>
      <c r="C1261" t="s">
        <v>8740</v>
      </c>
      <c r="D1261" t="s">
        <v>11507</v>
      </c>
      <c r="E1261" s="3" t="s">
        <v>8061</v>
      </c>
      <c r="F1261" s="3" t="s">
        <v>10005</v>
      </c>
      <c r="G1261" t="s">
        <v>6249</v>
      </c>
      <c r="H1261">
        <v>19661015</v>
      </c>
      <c r="I1261" t="s">
        <v>1539</v>
      </c>
      <c r="J1261" s="2" t="str">
        <f t="shared" si="209"/>
        <v>Text</v>
      </c>
      <c r="K1261" t="s">
        <v>1540</v>
      </c>
      <c r="L1261" s="2" t="str">
        <f t="shared" si="210"/>
        <v>Photos</v>
      </c>
      <c r="M1261">
        <v>38.659866000000001</v>
      </c>
      <c r="N1261">
        <v>-90.312353999999999</v>
      </c>
      <c r="O1261" t="str">
        <f t="shared" si="212"/>
        <v xml:space="preserve">[1260, 1260, </v>
      </c>
      <c r="P1261" s="1" t="str">
        <f t="shared" si="213"/>
        <v>66000413,</v>
      </c>
      <c r="Q1261" s="1" t="str">
        <f t="shared" si="214"/>
        <v>66000413,</v>
      </c>
      <c r="R1261" t="s">
        <v>5108</v>
      </c>
      <c r="S1261" t="str">
        <f t="shared" si="215"/>
        <v>Sanborn Field and Soil Erosion Plots</v>
      </c>
      <c r="T1261" t="s">
        <v>5112</v>
      </c>
      <c r="U1261" s="1" t="s">
        <v>5112</v>
      </c>
      <c r="V1261" t="str">
        <f t="shared" si="216"/>
        <v>University of Missouri campus, Columbia, MISSOURI</v>
      </c>
      <c r="W1261" s="4" t="s">
        <v>5112</v>
      </c>
      <c r="X1261">
        <f t="shared" si="217"/>
        <v>38.659866000000001</v>
      </c>
      <c r="Y1261" t="s">
        <v>5112</v>
      </c>
      <c r="Z1261">
        <f t="shared" si="218"/>
        <v>-90.312353999999999</v>
      </c>
      <c r="AA1261" t="s">
        <v>11758</v>
      </c>
      <c r="AB1261" s="5" t="str">
        <f t="shared" si="219"/>
        <v xml:space="preserve">[1260, 1260, 66000413,66000413,"Sanborn Field and Soil Erosion Plots", "", "University of Missouri campus, Columbia, MISSOURI", "38.659866", "-90.312354" ,[null, "", "", null, false], null], </v>
      </c>
    </row>
    <row r="1262" spans="1:28">
      <c r="A1262">
        <f t="shared" si="211"/>
        <v>1261</v>
      </c>
      <c r="B1262" s="1">
        <v>66000414</v>
      </c>
      <c r="C1262" t="s">
        <v>8740</v>
      </c>
      <c r="D1262" t="s">
        <v>11508</v>
      </c>
      <c r="E1262" s="3" t="s">
        <v>8062</v>
      </c>
      <c r="F1262" s="3" t="s">
        <v>10006</v>
      </c>
      <c r="G1262" t="s">
        <v>6250</v>
      </c>
      <c r="H1262">
        <v>19661015</v>
      </c>
      <c r="I1262" t="s">
        <v>1535</v>
      </c>
      <c r="J1262" s="2" t="str">
        <f t="shared" si="209"/>
        <v>Text</v>
      </c>
      <c r="K1262" t="s">
        <v>1536</v>
      </c>
      <c r="L1262" s="2" t="str">
        <f t="shared" si="210"/>
        <v>Photos</v>
      </c>
      <c r="M1262">
        <v>39.756259999999997</v>
      </c>
      <c r="N1262">
        <v>-94.845445999999995</v>
      </c>
      <c r="O1262" t="str">
        <f t="shared" si="212"/>
        <v xml:space="preserve">[1261, 1261, </v>
      </c>
      <c r="P1262" s="1" t="str">
        <f t="shared" si="213"/>
        <v>66000414,</v>
      </c>
      <c r="Q1262" s="1" t="str">
        <f t="shared" si="214"/>
        <v>66000414,</v>
      </c>
      <c r="R1262" t="s">
        <v>5108</v>
      </c>
      <c r="S1262" t="str">
        <f t="shared" si="215"/>
        <v>Patee, John, House</v>
      </c>
      <c r="T1262" t="s">
        <v>5112</v>
      </c>
      <c r="U1262" s="1" t="s">
        <v>5112</v>
      </c>
      <c r="V1262" t="str">
        <f t="shared" si="216"/>
        <v>12th and Penn Sts., St. Joseph, MISSOURI</v>
      </c>
      <c r="W1262" s="4" t="s">
        <v>5112</v>
      </c>
      <c r="X1262">
        <f t="shared" si="217"/>
        <v>39.756259999999997</v>
      </c>
      <c r="Y1262" t="s">
        <v>5112</v>
      </c>
      <c r="Z1262">
        <f t="shared" si="218"/>
        <v>-94.845445999999995</v>
      </c>
      <c r="AA1262" t="s">
        <v>11758</v>
      </c>
      <c r="AB1262" s="5" t="str">
        <f t="shared" si="219"/>
        <v xml:space="preserve">[1261, 1261, 66000414,66000414,"Patee, John, House", "", "12th and Penn Sts., St. Joseph, MISSOURI", "39.75626", "-94.845446" ,[null, "", "", null, false], null], </v>
      </c>
    </row>
    <row r="1263" spans="1:28">
      <c r="A1263">
        <f t="shared" si="211"/>
        <v>1262</v>
      </c>
      <c r="B1263" s="1">
        <v>66000415</v>
      </c>
      <c r="C1263" t="s">
        <v>8740</v>
      </c>
      <c r="D1263" t="s">
        <v>11509</v>
      </c>
      <c r="E1263" s="3" t="s">
        <v>7649</v>
      </c>
      <c r="F1263" s="3" t="s">
        <v>10007</v>
      </c>
      <c r="G1263" t="s">
        <v>5114</v>
      </c>
      <c r="H1263">
        <v>19661015</v>
      </c>
      <c r="I1263" t="s">
        <v>2994</v>
      </c>
      <c r="J1263" s="2" t="str">
        <f t="shared" si="209"/>
        <v>Text</v>
      </c>
      <c r="K1263" t="s">
        <v>2995</v>
      </c>
      <c r="L1263" s="2" t="str">
        <f t="shared" si="210"/>
        <v>Photos</v>
      </c>
      <c r="M1263">
        <v>38.710875999999999</v>
      </c>
      <c r="N1263">
        <v>-91.717673000000005</v>
      </c>
      <c r="O1263" t="str">
        <f t="shared" si="212"/>
        <v xml:space="preserve">[1262, 1262, </v>
      </c>
      <c r="P1263" s="1" t="str">
        <f t="shared" si="213"/>
        <v>66000415,</v>
      </c>
      <c r="Q1263" s="1" t="str">
        <f t="shared" si="214"/>
        <v>66000415,</v>
      </c>
      <c r="R1263" t="s">
        <v>5108</v>
      </c>
      <c r="S1263" t="str">
        <f t="shared" si="215"/>
        <v>Research Cave</v>
      </c>
      <c r="T1263" t="s">
        <v>5112</v>
      </c>
      <c r="U1263" s="1" t="s">
        <v>5112</v>
      </c>
      <c r="V1263" t="str">
        <f t="shared" si="216"/>
        <v>Address Restricted, Portland, MISSOURI</v>
      </c>
      <c r="W1263" s="4" t="s">
        <v>5112</v>
      </c>
      <c r="X1263">
        <f t="shared" si="217"/>
        <v>38.710875999999999</v>
      </c>
      <c r="Y1263" t="s">
        <v>5112</v>
      </c>
      <c r="Z1263">
        <f t="shared" si="218"/>
        <v>-91.717673000000005</v>
      </c>
      <c r="AA1263" t="s">
        <v>11758</v>
      </c>
      <c r="AB1263" s="5" t="str">
        <f t="shared" si="219"/>
        <v xml:space="preserve">[1262, 1262, 66000415,66000415,"Research Cave", "", "Address Restricted, Portland, MISSOURI", "38.710876", "-91.717673" ,[null, "", "", null, false], null], </v>
      </c>
    </row>
    <row r="1264" spans="1:28">
      <c r="A1264">
        <f t="shared" si="211"/>
        <v>1263</v>
      </c>
      <c r="B1264" s="1">
        <v>68000030</v>
      </c>
      <c r="C1264" t="s">
        <v>8740</v>
      </c>
      <c r="D1264" t="s">
        <v>11509</v>
      </c>
      <c r="E1264" s="3" t="s">
        <v>8063</v>
      </c>
      <c r="F1264" s="3" t="s">
        <v>10008</v>
      </c>
      <c r="G1264" t="s">
        <v>6251</v>
      </c>
      <c r="H1264">
        <v>19680523</v>
      </c>
      <c r="I1264" t="s">
        <v>1543</v>
      </c>
      <c r="J1264" s="2" t="str">
        <f t="shared" si="209"/>
        <v>Text</v>
      </c>
      <c r="K1264" t="s">
        <v>1544</v>
      </c>
      <c r="L1264" s="2" t="str">
        <f t="shared" si="210"/>
        <v>Photos</v>
      </c>
      <c r="M1264">
        <v>38.846708</v>
      </c>
      <c r="N1264">
        <v>-91.947958999999997</v>
      </c>
      <c r="O1264" t="str">
        <f t="shared" si="212"/>
        <v xml:space="preserve">[1263, 1263, </v>
      </c>
      <c r="P1264" s="1" t="str">
        <f t="shared" si="213"/>
        <v>68000030,</v>
      </c>
      <c r="Q1264" s="1" t="str">
        <f t="shared" si="214"/>
        <v>68000030,</v>
      </c>
      <c r="R1264" t="s">
        <v>5108</v>
      </c>
      <c r="S1264" t="str">
        <f t="shared" si="215"/>
        <v>Westminster College Gymnasium</v>
      </c>
      <c r="T1264" t="s">
        <v>5112</v>
      </c>
      <c r="U1264" s="1" t="s">
        <v>5112</v>
      </c>
      <c r="V1264" t="str">
        <f t="shared" si="216"/>
        <v>Westminster College campus, Fulton, MISSOURI</v>
      </c>
      <c r="W1264" s="4" t="s">
        <v>5112</v>
      </c>
      <c r="X1264">
        <f t="shared" si="217"/>
        <v>38.846708</v>
      </c>
      <c r="Y1264" t="s">
        <v>5112</v>
      </c>
      <c r="Z1264">
        <f t="shared" si="218"/>
        <v>-91.947958999999997</v>
      </c>
      <c r="AA1264" t="s">
        <v>11758</v>
      </c>
      <c r="AB1264" s="5" t="str">
        <f t="shared" si="219"/>
        <v xml:space="preserve">[1263, 1263, 68000030,68000030,"Westminster College Gymnasium", "", "Westminster College campus, Fulton, MISSOURI", "38.846708", "-91.947959" ,[null, "", "", null, false], null], </v>
      </c>
    </row>
    <row r="1265" spans="1:28">
      <c r="A1265">
        <f t="shared" si="211"/>
        <v>1264</v>
      </c>
      <c r="B1265" s="1">
        <v>66000416</v>
      </c>
      <c r="C1265" t="s">
        <v>8740</v>
      </c>
      <c r="D1265" t="s">
        <v>11499</v>
      </c>
      <c r="E1265" s="3" t="s">
        <v>8064</v>
      </c>
      <c r="F1265" s="3" t="s">
        <v>10009</v>
      </c>
      <c r="G1265" t="s">
        <v>6252</v>
      </c>
      <c r="H1265">
        <v>19661113</v>
      </c>
      <c r="I1265" t="s">
        <v>3748</v>
      </c>
      <c r="J1265" s="2" t="str">
        <f t="shared" si="209"/>
        <v>Text</v>
      </c>
      <c r="K1265" t="s">
        <v>3749</v>
      </c>
      <c r="L1265" s="2" t="str">
        <f t="shared" si="210"/>
        <v>Photos</v>
      </c>
      <c r="M1265">
        <v>37.964252999999999</v>
      </c>
      <c r="N1265">
        <v>-91.831833000000003</v>
      </c>
      <c r="O1265" t="str">
        <f t="shared" si="212"/>
        <v xml:space="preserve">[1264, 1264, </v>
      </c>
      <c r="P1265" s="1" t="str">
        <f t="shared" si="213"/>
        <v>66000416,</v>
      </c>
      <c r="Q1265" s="1" t="str">
        <f t="shared" si="214"/>
        <v>66000416,</v>
      </c>
      <c r="R1265" t="s">
        <v>5108</v>
      </c>
      <c r="S1265" t="str">
        <f t="shared" si="215"/>
        <v>Watkins Mill</v>
      </c>
      <c r="T1265" t="s">
        <v>5112</v>
      </c>
      <c r="U1265" s="1" t="s">
        <v>5112</v>
      </c>
      <c r="V1265" t="str">
        <f t="shared" si="216"/>
        <v>6 mi. NW of Excelsior, Excelsior, MISSOURI</v>
      </c>
      <c r="W1265" s="4" t="s">
        <v>5112</v>
      </c>
      <c r="X1265">
        <f t="shared" si="217"/>
        <v>37.964252999999999</v>
      </c>
      <c r="Y1265" t="s">
        <v>5112</v>
      </c>
      <c r="Z1265">
        <f t="shared" si="218"/>
        <v>-91.831833000000003</v>
      </c>
      <c r="AA1265" t="s">
        <v>11758</v>
      </c>
      <c r="AB1265" s="5" t="str">
        <f t="shared" si="219"/>
        <v xml:space="preserve">[1264, 1264, 66000416,66000416,"Watkins Mill", "", "6 mi. NW of Excelsior, Excelsior, MISSOURI", "37.964253", "-91.831833" ,[null, "", "", null, false], null], </v>
      </c>
    </row>
    <row r="1266" spans="1:28">
      <c r="A1266">
        <f t="shared" si="211"/>
        <v>1265</v>
      </c>
      <c r="B1266" s="1">
        <v>66000418</v>
      </c>
      <c r="C1266" t="s">
        <v>8740</v>
      </c>
      <c r="D1266" t="s">
        <v>8053</v>
      </c>
      <c r="E1266" s="3" t="s">
        <v>8065</v>
      </c>
      <c r="F1266" s="3" t="s">
        <v>10010</v>
      </c>
      <c r="G1266" t="s">
        <v>6253</v>
      </c>
      <c r="H1266">
        <v>19661015</v>
      </c>
      <c r="I1266" t="s">
        <v>1529</v>
      </c>
      <c r="J1266" s="2" t="str">
        <f t="shared" si="209"/>
        <v>Text</v>
      </c>
      <c r="K1266" t="s">
        <v>1530</v>
      </c>
      <c r="L1266" s="2" t="str">
        <f t="shared" si="210"/>
        <v>Photos</v>
      </c>
      <c r="M1266">
        <v>39.178617000000003</v>
      </c>
      <c r="N1266">
        <v>-94.193280000000001</v>
      </c>
      <c r="O1266" t="str">
        <f t="shared" si="212"/>
        <v xml:space="preserve">[1265, 1265, </v>
      </c>
      <c r="P1266" s="1" t="str">
        <f t="shared" si="213"/>
        <v>66000418,</v>
      </c>
      <c r="Q1266" s="1" t="str">
        <f t="shared" si="214"/>
        <v>66000418,</v>
      </c>
      <c r="R1266" t="s">
        <v>5108</v>
      </c>
      <c r="S1266" t="str">
        <f t="shared" si="215"/>
        <v>Fort Osage</v>
      </c>
      <c r="T1266" t="s">
        <v>5112</v>
      </c>
      <c r="U1266" s="1" t="s">
        <v>5112</v>
      </c>
      <c r="V1266" t="str">
        <f t="shared" si="216"/>
        <v>N edge of Sibley on the Missouri River, Sibley, MISSOURI</v>
      </c>
      <c r="W1266" s="4" t="s">
        <v>5112</v>
      </c>
      <c r="X1266">
        <f t="shared" si="217"/>
        <v>39.178617000000003</v>
      </c>
      <c r="Y1266" t="s">
        <v>5112</v>
      </c>
      <c r="Z1266">
        <f t="shared" si="218"/>
        <v>-94.193280000000001</v>
      </c>
      <c r="AA1266" t="s">
        <v>11758</v>
      </c>
      <c r="AB1266" s="5" t="str">
        <f t="shared" si="219"/>
        <v xml:space="preserve">[1265, 1265, 66000418,66000418,"Fort Osage", "", "N edge of Sibley on the Missouri River, Sibley, MISSOURI", "39.178617", "-94.19328" ,[null, "", "", null, false], null], </v>
      </c>
    </row>
    <row r="1267" spans="1:28">
      <c r="A1267">
        <f t="shared" si="211"/>
        <v>1266</v>
      </c>
      <c r="B1267" s="1">
        <v>1148</v>
      </c>
      <c r="C1267" t="s">
        <v>8740</v>
      </c>
      <c r="D1267" t="s">
        <v>8053</v>
      </c>
      <c r="E1267" s="3" t="s">
        <v>8066</v>
      </c>
      <c r="F1267" s="3" t="s">
        <v>10011</v>
      </c>
      <c r="G1267" t="s">
        <v>6254</v>
      </c>
      <c r="H1267">
        <v>20001006</v>
      </c>
      <c r="I1267" t="s">
        <v>4775</v>
      </c>
      <c r="J1267" s="2" t="str">
        <f t="shared" si="209"/>
        <v>Text</v>
      </c>
      <c r="K1267" t="s">
        <v>4776</v>
      </c>
      <c r="L1267" s="2" t="str">
        <f t="shared" si="210"/>
        <v>Photos</v>
      </c>
      <c r="M1267">
        <v>39.081009000000002</v>
      </c>
      <c r="N1267">
        <v>-94.585943999999998</v>
      </c>
      <c r="O1267" t="str">
        <f t="shared" si="212"/>
        <v xml:space="preserve">[1266, 1266, </v>
      </c>
      <c r="P1267" s="1" t="str">
        <f t="shared" si="213"/>
        <v>1148,</v>
      </c>
      <c r="Q1267" s="1" t="str">
        <f t="shared" si="214"/>
        <v>1148,</v>
      </c>
      <c r="R1267" t="s">
        <v>5108</v>
      </c>
      <c r="S1267" t="str">
        <f t="shared" si="215"/>
        <v>Liberty Memorial</v>
      </c>
      <c r="T1267" t="s">
        <v>5112</v>
      </c>
      <c r="U1267" s="1" t="s">
        <v>5112</v>
      </c>
      <c r="V1267" t="str">
        <f t="shared" si="216"/>
        <v>100 W 26th St., Kansas City, MISSOURI</v>
      </c>
      <c r="W1267" s="4" t="s">
        <v>5112</v>
      </c>
      <c r="X1267">
        <f t="shared" si="217"/>
        <v>39.081009000000002</v>
      </c>
      <c r="Y1267" t="s">
        <v>5112</v>
      </c>
      <c r="Z1267">
        <f t="shared" si="218"/>
        <v>-94.585943999999998</v>
      </c>
      <c r="AA1267" t="s">
        <v>11758</v>
      </c>
      <c r="AB1267" s="5" t="str">
        <f t="shared" si="219"/>
        <v xml:space="preserve">[1266, 1266, 1148,1148,"Liberty Memorial", "", "100 W 26th St., Kansas City, MISSOURI", "39.081009", "-94.585944" ,[null, "", "", null, false], null], </v>
      </c>
    </row>
    <row r="1268" spans="1:28">
      <c r="A1268">
        <f t="shared" si="211"/>
        <v>1267</v>
      </c>
      <c r="B1268" s="1">
        <v>79001372</v>
      </c>
      <c r="C1268" t="s">
        <v>8740</v>
      </c>
      <c r="D1268" t="s">
        <v>8053</v>
      </c>
      <c r="E1268" s="3" t="s">
        <v>8066</v>
      </c>
      <c r="F1268" s="3" t="s">
        <v>10012</v>
      </c>
      <c r="G1268" t="s">
        <v>6255</v>
      </c>
      <c r="H1268">
        <v>19790207</v>
      </c>
      <c r="I1268" t="s">
        <v>2684</v>
      </c>
      <c r="J1268" s="2" t="str">
        <f t="shared" si="209"/>
        <v>Text</v>
      </c>
      <c r="K1268" t="s">
        <v>2685</v>
      </c>
      <c r="L1268" s="2" t="str">
        <f t="shared" si="210"/>
        <v>Photos</v>
      </c>
      <c r="M1268">
        <v>39.090229000000001</v>
      </c>
      <c r="N1268">
        <v>-94.561948999999998</v>
      </c>
      <c r="O1268" t="str">
        <f t="shared" si="212"/>
        <v xml:space="preserve">[1267, 1267, </v>
      </c>
      <c r="P1268" s="1" t="str">
        <f t="shared" si="213"/>
        <v>79001372,</v>
      </c>
      <c r="Q1268" s="1" t="str">
        <f t="shared" si="214"/>
        <v>79001372,</v>
      </c>
      <c r="R1268" t="s">
        <v>5108</v>
      </c>
      <c r="S1268" t="str">
        <f t="shared" si="215"/>
        <v>Mutual Musicians' Foundation Building</v>
      </c>
      <c r="T1268" t="s">
        <v>5112</v>
      </c>
      <c r="U1268" s="1" t="s">
        <v>5112</v>
      </c>
      <c r="V1268" t="str">
        <f t="shared" si="216"/>
        <v>1823 Highland Ave., Kansas City, MISSOURI</v>
      </c>
      <c r="W1268" s="4" t="s">
        <v>5112</v>
      </c>
      <c r="X1268">
        <f t="shared" si="217"/>
        <v>39.090229000000001</v>
      </c>
      <c r="Y1268" t="s">
        <v>5112</v>
      </c>
      <c r="Z1268">
        <f t="shared" si="218"/>
        <v>-94.561948999999998</v>
      </c>
      <c r="AA1268" t="s">
        <v>11758</v>
      </c>
      <c r="AB1268" s="5" t="str">
        <f t="shared" si="219"/>
        <v xml:space="preserve">[1267, 1267, 79001372,79001372,"Mutual Musicians' Foundation Building", "", "1823 Highland Ave., Kansas City, MISSOURI", "39.090229", "-94.561949" ,[null, "", "", null, false], null], </v>
      </c>
    </row>
    <row r="1269" spans="1:28">
      <c r="A1269">
        <f t="shared" si="211"/>
        <v>1268</v>
      </c>
      <c r="B1269" s="1">
        <v>71001066</v>
      </c>
      <c r="C1269" t="s">
        <v>8740</v>
      </c>
      <c r="D1269" t="s">
        <v>8053</v>
      </c>
      <c r="E1269" s="3" t="s">
        <v>7539</v>
      </c>
      <c r="F1269" s="3" t="s">
        <v>10013</v>
      </c>
      <c r="G1269" t="s">
        <v>6256</v>
      </c>
      <c r="H1269">
        <v>19711111</v>
      </c>
      <c r="I1269" t="s">
        <v>2041</v>
      </c>
      <c r="J1269" s="2" t="str">
        <f t="shared" si="209"/>
        <v>Text</v>
      </c>
      <c r="K1269" t="s">
        <v>2042</v>
      </c>
      <c r="L1269" s="2" t="str">
        <f t="shared" si="210"/>
        <v>Photos</v>
      </c>
      <c r="M1269">
        <v>39.091116</v>
      </c>
      <c r="N1269">
        <v>-94.415507000000005</v>
      </c>
      <c r="O1269" t="str">
        <f t="shared" si="212"/>
        <v xml:space="preserve">[1268, 1268, </v>
      </c>
      <c r="P1269" s="1" t="str">
        <f t="shared" si="213"/>
        <v>71001066,</v>
      </c>
      <c r="Q1269" s="1" t="str">
        <f t="shared" si="214"/>
        <v>71001066,</v>
      </c>
      <c r="R1269" t="s">
        <v>5108</v>
      </c>
      <c r="S1269" t="str">
        <f t="shared" si="215"/>
        <v>Truman, Harry S, Historic District</v>
      </c>
      <c r="T1269" t="s">
        <v>5112</v>
      </c>
      <c r="U1269" s="1" t="s">
        <v>5112</v>
      </c>
      <c r="V1269" t="str">
        <f t="shared" si="216"/>
        <v>Range 32 West, Township 49 North, Sections 2 and 3; Range 32 West, Township 50 North, Sections 34 and 35., Independence, MISSOURI</v>
      </c>
      <c r="W1269" s="4" t="s">
        <v>5112</v>
      </c>
      <c r="X1269">
        <f t="shared" si="217"/>
        <v>39.091116</v>
      </c>
      <c r="Y1269" t="s">
        <v>5112</v>
      </c>
      <c r="Z1269">
        <f t="shared" si="218"/>
        <v>-94.415507000000005</v>
      </c>
      <c r="AA1269" t="s">
        <v>11758</v>
      </c>
      <c r="AB1269" s="5" t="str">
        <f t="shared" si="219"/>
        <v xml:space="preserve">[1268, 1268, 71001066,71001066,"Truman, Harry S, Historic District", "", "Range 32 West, Township 49 North, Sections 2 and 3; Range 32 West, Township 50 North, Sections 34 and 35., Independence, MISSOURI", "39.091116", "-94.415507" ,[null, "", "", null, false], null], </v>
      </c>
    </row>
    <row r="1270" spans="1:28">
      <c r="A1270">
        <f t="shared" si="211"/>
        <v>1269</v>
      </c>
      <c r="B1270" s="1">
        <v>78001650</v>
      </c>
      <c r="C1270" t="s">
        <v>8740</v>
      </c>
      <c r="D1270" t="s">
        <v>8053</v>
      </c>
      <c r="E1270" s="3" t="s">
        <v>8067</v>
      </c>
      <c r="F1270" s="3" t="s">
        <v>10014</v>
      </c>
      <c r="G1270" t="s">
        <v>6257</v>
      </c>
      <c r="H1270">
        <v>19780505</v>
      </c>
      <c r="I1270" t="s">
        <v>3180</v>
      </c>
      <c r="J1270" s="2" t="str">
        <f t="shared" si="209"/>
        <v>Text</v>
      </c>
      <c r="K1270" t="s">
        <v>3181</v>
      </c>
      <c r="L1270" s="2" t="str">
        <f t="shared" si="210"/>
        <v>Photos</v>
      </c>
      <c r="M1270">
        <v>38.901896999999998</v>
      </c>
      <c r="N1270">
        <v>-94.532478999999995</v>
      </c>
      <c r="O1270" t="str">
        <f t="shared" si="212"/>
        <v xml:space="preserve">[1269, 1269, </v>
      </c>
      <c r="P1270" s="1" t="str">
        <f t="shared" si="213"/>
        <v>78001650,</v>
      </c>
      <c r="Q1270" s="1" t="str">
        <f t="shared" si="214"/>
        <v>78001650,</v>
      </c>
      <c r="R1270" t="s">
        <v>5108</v>
      </c>
      <c r="S1270" t="str">
        <f t="shared" si="215"/>
        <v>Young, Solomon, Farm--Truman, Harry S., Farm</v>
      </c>
      <c r="T1270" t="s">
        <v>5112</v>
      </c>
      <c r="U1270" s="1" t="s">
        <v>5112</v>
      </c>
      <c r="V1270" t="str">
        <f t="shared" si="216"/>
        <v>12121 and 12301 Blue Ridge Extension, Grandview, MISSOURI</v>
      </c>
      <c r="W1270" s="4" t="s">
        <v>5112</v>
      </c>
      <c r="X1270">
        <f t="shared" si="217"/>
        <v>38.901896999999998</v>
      </c>
      <c r="Y1270" t="s">
        <v>5112</v>
      </c>
      <c r="Z1270">
        <f t="shared" si="218"/>
        <v>-94.532478999999995</v>
      </c>
      <c r="AA1270" t="s">
        <v>11758</v>
      </c>
      <c r="AB1270" s="5" t="str">
        <f t="shared" si="219"/>
        <v xml:space="preserve">[1269, 1269, 78001650,78001650,"Young, Solomon, Farm--Truman, Harry S., Farm", "", "12121 and 12301 Blue Ridge Extension, Grandview, MISSOURI", "38.901897", "-94.532479" ,[null, "", "", null, false], null], </v>
      </c>
    </row>
    <row r="1271" spans="1:28">
      <c r="A1271">
        <f t="shared" si="211"/>
        <v>1270</v>
      </c>
      <c r="B1271" s="1">
        <v>69000111</v>
      </c>
      <c r="C1271" t="s">
        <v>8740</v>
      </c>
      <c r="D1271" t="s">
        <v>11420</v>
      </c>
      <c r="E1271" s="3" t="s">
        <v>8068</v>
      </c>
      <c r="F1271" s="3" t="s">
        <v>10015</v>
      </c>
      <c r="G1271" t="s">
        <v>6258</v>
      </c>
      <c r="H1271">
        <v>19690521</v>
      </c>
      <c r="I1271" t="s">
        <v>1537</v>
      </c>
      <c r="J1271" s="2" t="str">
        <f t="shared" si="209"/>
        <v>Text</v>
      </c>
      <c r="K1271" t="s">
        <v>1538</v>
      </c>
      <c r="L1271" s="2" t="str">
        <f t="shared" si="210"/>
        <v>Photos</v>
      </c>
      <c r="M1271">
        <v>39.787833999999997</v>
      </c>
      <c r="N1271">
        <v>-93.169078999999996</v>
      </c>
      <c r="O1271" t="str">
        <f t="shared" si="212"/>
        <v xml:space="preserve">[1270, 1270, </v>
      </c>
      <c r="P1271" s="1" t="str">
        <f t="shared" si="213"/>
        <v>69000111,</v>
      </c>
      <c r="Q1271" s="1" t="str">
        <f t="shared" si="214"/>
        <v>69000111,</v>
      </c>
      <c r="R1271" t="s">
        <v>5108</v>
      </c>
      <c r="S1271" t="str">
        <f t="shared" si="215"/>
        <v>Pershing, Gen. John J., Boyhood Home</v>
      </c>
      <c r="T1271" t="s">
        <v>5112</v>
      </c>
      <c r="U1271" s="1" t="s">
        <v>5112</v>
      </c>
      <c r="V1271" t="str">
        <f t="shared" si="216"/>
        <v>State and Worlow Sts., Laclede, MISSOURI</v>
      </c>
      <c r="W1271" s="4" t="s">
        <v>5112</v>
      </c>
      <c r="X1271">
        <f t="shared" si="217"/>
        <v>39.787833999999997</v>
      </c>
      <c r="Y1271" t="s">
        <v>5112</v>
      </c>
      <c r="Z1271">
        <f t="shared" si="218"/>
        <v>-93.169078999999996</v>
      </c>
      <c r="AA1271" t="s">
        <v>11758</v>
      </c>
      <c r="AB1271" s="5" t="str">
        <f t="shared" si="219"/>
        <v xml:space="preserve">[1270, 1270, 69000111,69000111,"Pershing, Gen. John J., Boyhood Home", "", "State and Worlow Sts., Laclede, MISSOURI", "39.787834", "-93.169079" ,[null, "", "", null, false], null], </v>
      </c>
    </row>
    <row r="1272" spans="1:28">
      <c r="A1272">
        <f t="shared" si="211"/>
        <v>1271</v>
      </c>
      <c r="B1272" s="1">
        <v>66000419</v>
      </c>
      <c r="C1272" t="s">
        <v>8740</v>
      </c>
      <c r="D1272" t="s">
        <v>7443</v>
      </c>
      <c r="E1272" s="3" t="s">
        <v>8069</v>
      </c>
      <c r="F1272" s="3" t="s">
        <v>10016</v>
      </c>
      <c r="G1272" t="s">
        <v>6259</v>
      </c>
      <c r="H1272">
        <v>19661015</v>
      </c>
      <c r="I1272" t="s">
        <v>1541</v>
      </c>
      <c r="J1272" s="2" t="str">
        <f t="shared" si="209"/>
        <v>Text</v>
      </c>
      <c r="K1272" t="s">
        <v>1542</v>
      </c>
      <c r="L1272" s="2" t="str">
        <f t="shared" si="210"/>
        <v>Photos</v>
      </c>
      <c r="M1272">
        <v>39.711844999999997</v>
      </c>
      <c r="N1272">
        <v>-91.358009999999993</v>
      </c>
      <c r="O1272" t="str">
        <f t="shared" si="212"/>
        <v xml:space="preserve">[1271, 1271, </v>
      </c>
      <c r="P1272" s="1" t="str">
        <f t="shared" si="213"/>
        <v>66000419,</v>
      </c>
      <c r="Q1272" s="1" t="str">
        <f t="shared" si="214"/>
        <v>66000419,</v>
      </c>
      <c r="R1272" t="s">
        <v>5108</v>
      </c>
      <c r="S1272" t="str">
        <f t="shared" si="215"/>
        <v>Twain, Mark, Boyhood Home</v>
      </c>
      <c r="T1272" t="s">
        <v>5112</v>
      </c>
      <c r="U1272" s="1" t="s">
        <v>5112</v>
      </c>
      <c r="V1272" t="str">
        <f t="shared" si="216"/>
        <v>206--208 Hill St., Hannibal, MISSOURI</v>
      </c>
      <c r="W1272" s="4" t="s">
        <v>5112</v>
      </c>
      <c r="X1272">
        <f t="shared" si="217"/>
        <v>39.711844999999997</v>
      </c>
      <c r="Y1272" t="s">
        <v>5112</v>
      </c>
      <c r="Z1272">
        <f t="shared" si="218"/>
        <v>-91.358009999999993</v>
      </c>
      <c r="AA1272" t="s">
        <v>11758</v>
      </c>
      <c r="AB1272" s="5" t="str">
        <f t="shared" si="219"/>
        <v xml:space="preserve">[1271, 1271, 66000419,66000419,"Twain, Mark, Boyhood Home", "", "206--208 Hill St., Hannibal, MISSOURI", "39.711845", "-91.35801" ,[null, "", "", null, false], null], </v>
      </c>
    </row>
    <row r="1273" spans="1:28">
      <c r="A1273">
        <f t="shared" si="211"/>
        <v>1272</v>
      </c>
      <c r="B1273" s="1">
        <v>66000420</v>
      </c>
      <c r="C1273" t="s">
        <v>8740</v>
      </c>
      <c r="D1273" t="s">
        <v>7442</v>
      </c>
      <c r="E1273" s="3" t="s">
        <v>8070</v>
      </c>
      <c r="F1273" s="3" t="s">
        <v>10017</v>
      </c>
      <c r="G1273" t="s">
        <v>6260</v>
      </c>
      <c r="H1273">
        <v>19661015</v>
      </c>
      <c r="I1273" t="s">
        <v>1531</v>
      </c>
      <c r="J1273" s="2" t="str">
        <f t="shared" si="209"/>
        <v>Text</v>
      </c>
      <c r="K1273" t="s">
        <v>1532</v>
      </c>
      <c r="L1273" s="2" t="str">
        <f t="shared" si="210"/>
        <v>Photos</v>
      </c>
      <c r="M1273">
        <v>38.888097000000002</v>
      </c>
      <c r="N1273">
        <v>-91.571555000000004</v>
      </c>
      <c r="O1273" t="str">
        <f t="shared" si="212"/>
        <v xml:space="preserve">[1272, 1272, </v>
      </c>
      <c r="P1273" s="1" t="str">
        <f t="shared" si="213"/>
        <v>66000420,</v>
      </c>
      <c r="Q1273" s="1" t="str">
        <f t="shared" si="214"/>
        <v>66000420,</v>
      </c>
      <c r="R1273" t="s">
        <v>5108</v>
      </c>
      <c r="S1273" t="str">
        <f t="shared" si="215"/>
        <v>Graham Cave</v>
      </c>
      <c r="T1273" t="s">
        <v>5112</v>
      </c>
      <c r="U1273" s="1" t="s">
        <v>5112</v>
      </c>
      <c r="V1273" t="str">
        <f t="shared" si="216"/>
        <v>0.5 mi. N of Mineola, Mineola, MISSOURI</v>
      </c>
      <c r="W1273" s="4" t="s">
        <v>5112</v>
      </c>
      <c r="X1273">
        <f t="shared" si="217"/>
        <v>38.888097000000002</v>
      </c>
      <c r="Y1273" t="s">
        <v>5112</v>
      </c>
      <c r="Z1273">
        <f t="shared" si="218"/>
        <v>-91.571555000000004</v>
      </c>
      <c r="AA1273" t="s">
        <v>11758</v>
      </c>
      <c r="AB1273" s="5" t="str">
        <f t="shared" si="219"/>
        <v xml:space="preserve">[1272, 1272, 66000420,66000420,"Graham Cave", "", "0.5 mi. N of Mineola, Mineola, MISSOURI", "38.888097", "-91.571555" ,[null, "", "", null, false], null], </v>
      </c>
    </row>
    <row r="1274" spans="1:28">
      <c r="A1274">
        <f t="shared" si="211"/>
        <v>1273</v>
      </c>
      <c r="B1274" s="1">
        <v>76001114</v>
      </c>
      <c r="C1274" t="s">
        <v>8740</v>
      </c>
      <c r="D1274" t="s">
        <v>11387</v>
      </c>
      <c r="E1274" s="3" t="s">
        <v>6600</v>
      </c>
      <c r="F1274" s="3" t="s">
        <v>10018</v>
      </c>
      <c r="G1274" t="s">
        <v>6261</v>
      </c>
      <c r="H1274">
        <v>19761208</v>
      </c>
      <c r="I1274" t="s">
        <v>1527</v>
      </c>
      <c r="J1274" s="2" t="str">
        <f t="shared" si="209"/>
        <v>Text</v>
      </c>
      <c r="K1274" t="s">
        <v>1528</v>
      </c>
      <c r="L1274" s="2" t="str">
        <f t="shared" si="210"/>
        <v>Photos</v>
      </c>
      <c r="M1274">
        <v>39.341197999999999</v>
      </c>
      <c r="N1274">
        <v>-91.190669999999997</v>
      </c>
      <c r="O1274" t="str">
        <f t="shared" si="212"/>
        <v xml:space="preserve">[1273, 1273, </v>
      </c>
      <c r="P1274" s="1" t="str">
        <f t="shared" si="213"/>
        <v>76001114,</v>
      </c>
      <c r="Q1274" s="1" t="str">
        <f t="shared" si="214"/>
        <v>76001114,</v>
      </c>
      <c r="R1274" t="s">
        <v>5108</v>
      </c>
      <c r="S1274" t="str">
        <f t="shared" si="215"/>
        <v>Clark, James Beauchamp, House</v>
      </c>
      <c r="T1274" t="s">
        <v>5112</v>
      </c>
      <c r="U1274" s="1" t="s">
        <v>5112</v>
      </c>
      <c r="V1274" t="str">
        <f t="shared" si="216"/>
        <v>204 E. Champ Clark Dr., Bowling Green, MISSOURI</v>
      </c>
      <c r="W1274" s="4" t="s">
        <v>5112</v>
      </c>
      <c r="X1274">
        <f t="shared" si="217"/>
        <v>39.341197999999999</v>
      </c>
      <c r="Y1274" t="s">
        <v>5112</v>
      </c>
      <c r="Z1274">
        <f t="shared" si="218"/>
        <v>-91.190669999999997</v>
      </c>
      <c r="AA1274" t="s">
        <v>11758</v>
      </c>
      <c r="AB1274" s="5" t="str">
        <f t="shared" si="219"/>
        <v xml:space="preserve">[1273, 1273, 76001114,76001114,"Clark, James Beauchamp, House", "", "204 E. Champ Clark Dr., Bowling Green, MISSOURI", "39.341198", "-91.19067" ,[null, "", "", null, false], null], </v>
      </c>
    </row>
    <row r="1275" spans="1:28">
      <c r="A1275">
        <f t="shared" si="211"/>
        <v>1274</v>
      </c>
      <c r="B1275" s="1">
        <v>66000422</v>
      </c>
      <c r="C1275" t="s">
        <v>8740</v>
      </c>
      <c r="D1275" t="s">
        <v>11423</v>
      </c>
      <c r="E1275" s="3" t="s">
        <v>8071</v>
      </c>
      <c r="F1275" s="3" t="s">
        <v>8071</v>
      </c>
      <c r="G1275" t="s">
        <v>6262</v>
      </c>
      <c r="H1275">
        <v>19661015</v>
      </c>
      <c r="I1275" t="s">
        <v>1561</v>
      </c>
      <c r="J1275" s="2" t="str">
        <f t="shared" si="209"/>
        <v>Text</v>
      </c>
      <c r="K1275" t="s">
        <v>1562</v>
      </c>
      <c r="L1275" s="2" t="str">
        <f t="shared" si="210"/>
        <v>Photos</v>
      </c>
      <c r="M1275">
        <v>39.066313999999998</v>
      </c>
      <c r="N1275">
        <v>-92.948841999999999</v>
      </c>
      <c r="O1275" t="str">
        <f t="shared" si="212"/>
        <v xml:space="preserve">[1274, 1274, </v>
      </c>
      <c r="P1275" s="1" t="str">
        <f t="shared" si="213"/>
        <v>66000422,</v>
      </c>
      <c r="Q1275" s="1" t="str">
        <f t="shared" si="214"/>
        <v>66000422,</v>
      </c>
      <c r="R1275" t="s">
        <v>5108</v>
      </c>
      <c r="S1275" t="str">
        <f t="shared" si="215"/>
        <v>Arrow Rock</v>
      </c>
      <c r="T1275" t="s">
        <v>5112</v>
      </c>
      <c r="U1275" s="1" t="s">
        <v>5112</v>
      </c>
      <c r="V1275" t="str">
        <f t="shared" si="216"/>
        <v>Arrow Rock State Park, Arrow Rock, MISSOURI</v>
      </c>
      <c r="W1275" s="4" t="s">
        <v>5112</v>
      </c>
      <c r="X1275">
        <f t="shared" si="217"/>
        <v>39.066313999999998</v>
      </c>
      <c r="Y1275" t="s">
        <v>5112</v>
      </c>
      <c r="Z1275">
        <f t="shared" si="218"/>
        <v>-92.948841999999999</v>
      </c>
      <c r="AA1275" t="s">
        <v>11758</v>
      </c>
      <c r="AB1275" s="5" t="str">
        <f t="shared" si="219"/>
        <v xml:space="preserve">[1274, 1274, 66000422,66000422,"Arrow Rock", "", "Arrow Rock State Park, Arrow Rock, MISSOURI", "39.066314", "-92.948842" ,[null, "", "", null, false], null], </v>
      </c>
    </row>
    <row r="1276" spans="1:28">
      <c r="A1276">
        <f t="shared" si="211"/>
        <v>1275</v>
      </c>
      <c r="B1276" s="1">
        <v>66000423</v>
      </c>
      <c r="C1276" t="s">
        <v>8740</v>
      </c>
      <c r="D1276" t="s">
        <v>11423</v>
      </c>
      <c r="E1276" s="3" t="s">
        <v>8071</v>
      </c>
      <c r="F1276" s="3" t="s">
        <v>10019</v>
      </c>
      <c r="G1276" t="s">
        <v>6263</v>
      </c>
      <c r="H1276">
        <v>19661015</v>
      </c>
      <c r="I1276" t="s">
        <v>1525</v>
      </c>
      <c r="J1276" s="2" t="str">
        <f t="shared" si="209"/>
        <v>Text</v>
      </c>
      <c r="K1276" t="s">
        <v>1526</v>
      </c>
      <c r="L1276" s="2" t="str">
        <f t="shared" si="210"/>
        <v>Photos</v>
      </c>
      <c r="M1276">
        <v>39.069747</v>
      </c>
      <c r="N1276">
        <v>-92.946580999999995</v>
      </c>
      <c r="O1276" t="str">
        <f t="shared" si="212"/>
        <v xml:space="preserve">[1275, 1275, </v>
      </c>
      <c r="P1276" s="1" t="str">
        <f t="shared" si="213"/>
        <v>66000423,</v>
      </c>
      <c r="Q1276" s="1" t="str">
        <f t="shared" si="214"/>
        <v>66000423,</v>
      </c>
      <c r="R1276" t="s">
        <v>5108</v>
      </c>
      <c r="S1276" t="str">
        <f t="shared" si="215"/>
        <v>Bingham, George Caleb, House</v>
      </c>
      <c r="T1276" t="s">
        <v>5112</v>
      </c>
      <c r="U1276" s="1" t="s">
        <v>5112</v>
      </c>
      <c r="V1276" t="str">
        <f t="shared" si="216"/>
        <v>1st and High Sts. in Arrow Rock State Park, Arrow Rock, MISSOURI</v>
      </c>
      <c r="W1276" s="4" t="s">
        <v>5112</v>
      </c>
      <c r="X1276">
        <f t="shared" si="217"/>
        <v>39.069747</v>
      </c>
      <c r="Y1276" t="s">
        <v>5112</v>
      </c>
      <c r="Z1276">
        <f t="shared" si="218"/>
        <v>-92.946580999999995</v>
      </c>
      <c r="AA1276" t="s">
        <v>11758</v>
      </c>
      <c r="AB1276" s="5" t="str">
        <f t="shared" si="219"/>
        <v xml:space="preserve">[1275, 1275, 66000423,66000423,"Bingham, George Caleb, House", "", "1st and High Sts. in Arrow Rock State Park, Arrow Rock, MISSOURI", "39.069747", "-92.946581" ,[null, "", "", null, false], null], </v>
      </c>
    </row>
    <row r="1277" spans="1:28">
      <c r="A1277">
        <f t="shared" si="211"/>
        <v>1276</v>
      </c>
      <c r="B1277" s="1">
        <v>66000424</v>
      </c>
      <c r="C1277" t="s">
        <v>8740</v>
      </c>
      <c r="D1277" t="s">
        <v>11423</v>
      </c>
      <c r="E1277" s="3" t="s">
        <v>8007</v>
      </c>
      <c r="F1277" s="3" t="s">
        <v>10020</v>
      </c>
      <c r="G1277" t="s">
        <v>5114</v>
      </c>
      <c r="H1277">
        <v>19661015</v>
      </c>
      <c r="I1277" t="s">
        <v>3076</v>
      </c>
      <c r="J1277" s="2" t="str">
        <f t="shared" si="209"/>
        <v>Text</v>
      </c>
      <c r="K1277" t="s">
        <v>3077</v>
      </c>
      <c r="L1277" s="2" t="str">
        <f t="shared" si="210"/>
        <v>Photos</v>
      </c>
      <c r="M1277">
        <v>39.123078</v>
      </c>
      <c r="N1277">
        <v>-93.196870000000004</v>
      </c>
      <c r="O1277" t="str">
        <f t="shared" si="212"/>
        <v xml:space="preserve">[1276, 1276, </v>
      </c>
      <c r="P1277" s="1" t="str">
        <f t="shared" si="213"/>
        <v>66000424,</v>
      </c>
      <c r="Q1277" s="1" t="str">
        <f t="shared" si="214"/>
        <v>66000424,</v>
      </c>
      <c r="R1277" t="s">
        <v>5108</v>
      </c>
      <c r="S1277" t="str">
        <f t="shared" si="215"/>
        <v>Utz Site</v>
      </c>
      <c r="T1277" t="s">
        <v>5112</v>
      </c>
      <c r="U1277" s="1" t="s">
        <v>5112</v>
      </c>
      <c r="V1277" t="str">
        <f t="shared" si="216"/>
        <v>Address Restricted, Marshall, MISSOURI</v>
      </c>
      <c r="W1277" s="4" t="s">
        <v>5112</v>
      </c>
      <c r="X1277">
        <f t="shared" si="217"/>
        <v>39.123078</v>
      </c>
      <c r="Y1277" t="s">
        <v>5112</v>
      </c>
      <c r="Z1277">
        <f t="shared" si="218"/>
        <v>-93.196870000000004</v>
      </c>
      <c r="AA1277" t="s">
        <v>11758</v>
      </c>
      <c r="AB1277" s="5" t="str">
        <f t="shared" si="219"/>
        <v xml:space="preserve">[1276, 1276, 66000424,66000424,"Utz Site", "", "Address Restricted, Marshall, MISSOURI", "39.123078", "-93.19687" ,[null, "", "", null, false], null], </v>
      </c>
    </row>
    <row r="1278" spans="1:28">
      <c r="A1278">
        <f t="shared" si="211"/>
        <v>1277</v>
      </c>
      <c r="B1278" s="1">
        <v>66000945</v>
      </c>
      <c r="C1278" t="s">
        <v>8740</v>
      </c>
      <c r="D1278" t="s">
        <v>11492</v>
      </c>
      <c r="E1278" s="3" t="s">
        <v>8072</v>
      </c>
      <c r="F1278" s="3" t="s">
        <v>10021</v>
      </c>
      <c r="G1278" t="s">
        <v>6264</v>
      </c>
      <c r="H1278">
        <v>19661113</v>
      </c>
      <c r="I1278" t="s">
        <v>1691</v>
      </c>
      <c r="J1278" s="2" t="str">
        <f t="shared" si="209"/>
        <v>Text</v>
      </c>
      <c r="K1278" t="s">
        <v>1692</v>
      </c>
      <c r="L1278" s="2" t="str">
        <f t="shared" si="210"/>
        <v>Photos</v>
      </c>
      <c r="M1278">
        <v>38.597116999999997</v>
      </c>
      <c r="N1278">
        <v>-90.210689000000002</v>
      </c>
      <c r="O1278" t="str">
        <f t="shared" si="212"/>
        <v xml:space="preserve">[1277, 1277, </v>
      </c>
      <c r="P1278" s="1" t="str">
        <f t="shared" si="213"/>
        <v>66000945,</v>
      </c>
      <c r="Q1278" s="1" t="str">
        <f t="shared" si="214"/>
        <v>66000945,</v>
      </c>
      <c r="R1278" t="s">
        <v>5108</v>
      </c>
      <c r="S1278" t="str">
        <f t="shared" si="215"/>
        <v>Anheuser-Busch Brewery</v>
      </c>
      <c r="T1278" t="s">
        <v>5112</v>
      </c>
      <c r="U1278" s="1" t="s">
        <v>5112</v>
      </c>
      <c r="V1278" t="str">
        <f t="shared" si="216"/>
        <v>721 Pestalozzi St., St. Louis (Independent City), MISSOURI</v>
      </c>
      <c r="W1278" s="4" t="s">
        <v>5112</v>
      </c>
      <c r="X1278">
        <f t="shared" si="217"/>
        <v>38.597116999999997</v>
      </c>
      <c r="Y1278" t="s">
        <v>5112</v>
      </c>
      <c r="Z1278">
        <f t="shared" si="218"/>
        <v>-90.210689000000002</v>
      </c>
      <c r="AA1278" t="s">
        <v>11758</v>
      </c>
      <c r="AB1278" s="5" t="str">
        <f t="shared" si="219"/>
        <v xml:space="preserve">[1277, 1277, 66000945,66000945,"Anheuser-Busch Brewery", "", "721 Pestalozzi St., St. Louis (Independent City), MISSOURI", "38.597117", "-90.210689" ,[null, "", "", null, false], null], </v>
      </c>
    </row>
    <row r="1279" spans="1:28">
      <c r="A1279">
        <f t="shared" si="211"/>
        <v>1278</v>
      </c>
      <c r="B1279" s="1">
        <v>90000345</v>
      </c>
      <c r="C1279" t="s">
        <v>8740</v>
      </c>
      <c r="D1279" t="s">
        <v>11492</v>
      </c>
      <c r="E1279" s="3" t="s">
        <v>8072</v>
      </c>
      <c r="F1279" s="3" t="s">
        <v>10022</v>
      </c>
      <c r="G1279" t="s">
        <v>6265</v>
      </c>
      <c r="H1279">
        <v>19900307</v>
      </c>
      <c r="I1279" t="s">
        <v>4929</v>
      </c>
      <c r="J1279" s="2" t="str">
        <f t="shared" si="209"/>
        <v>Text</v>
      </c>
      <c r="K1279" t="s">
        <v>4930</v>
      </c>
      <c r="L1279" s="2" t="str">
        <f t="shared" si="210"/>
        <v>Photos</v>
      </c>
      <c r="M1279">
        <v>38.630496000000001</v>
      </c>
      <c r="N1279">
        <v>-90.198305000000005</v>
      </c>
      <c r="O1279" t="str">
        <f t="shared" si="212"/>
        <v xml:space="preserve">[1278, 1278, </v>
      </c>
      <c r="P1279" s="1" t="str">
        <f t="shared" si="213"/>
        <v>90000345,</v>
      </c>
      <c r="Q1279" s="1" t="str">
        <f t="shared" si="214"/>
        <v>90000345,</v>
      </c>
      <c r="R1279" t="s">
        <v>5108</v>
      </c>
      <c r="S1279" t="str">
        <f t="shared" si="215"/>
        <v>Christ Church Cathedral</v>
      </c>
      <c r="T1279" t="s">
        <v>5112</v>
      </c>
      <c r="U1279" s="1" t="s">
        <v>5112</v>
      </c>
      <c r="V1279" t="str">
        <f t="shared" si="216"/>
        <v>1210 Locust St., St. Louis (Independent City), MISSOURI</v>
      </c>
      <c r="W1279" s="4" t="s">
        <v>5112</v>
      </c>
      <c r="X1279">
        <f t="shared" si="217"/>
        <v>38.630496000000001</v>
      </c>
      <c r="Y1279" t="s">
        <v>5112</v>
      </c>
      <c r="Z1279">
        <f t="shared" si="218"/>
        <v>-90.198305000000005</v>
      </c>
      <c r="AA1279" t="s">
        <v>11758</v>
      </c>
      <c r="AB1279" s="5" t="str">
        <f t="shared" si="219"/>
        <v xml:space="preserve">[1278, 1278, 90000345,90000345,"Christ Church Cathedral", "", "1210 Locust St., St. Louis (Independent City), MISSOURI", "38.630496", "-90.198305" ,[null, "", "", null, false], null], </v>
      </c>
    </row>
    <row r="1280" spans="1:28">
      <c r="A1280">
        <f t="shared" si="211"/>
        <v>1279</v>
      </c>
      <c r="B1280" s="1">
        <v>66000946</v>
      </c>
      <c r="C1280" t="s">
        <v>8740</v>
      </c>
      <c r="D1280" t="s">
        <v>11492</v>
      </c>
      <c r="E1280" s="3" t="s">
        <v>8072</v>
      </c>
      <c r="F1280" s="3" t="s">
        <v>10023</v>
      </c>
      <c r="G1280" t="s">
        <v>6266</v>
      </c>
      <c r="H1280">
        <v>19661015</v>
      </c>
      <c r="I1280" t="s">
        <v>1553</v>
      </c>
      <c r="J1280" s="2" t="str">
        <f t="shared" si="209"/>
        <v>Text</v>
      </c>
      <c r="K1280" t="s">
        <v>1554</v>
      </c>
      <c r="L1280" s="2" t="str">
        <f t="shared" si="210"/>
        <v>Photos</v>
      </c>
      <c r="M1280">
        <v>38.907192000000002</v>
      </c>
      <c r="N1280">
        <v>-77.036871000000005</v>
      </c>
      <c r="O1280" t="str">
        <f t="shared" si="212"/>
        <v xml:space="preserve">[1279, 1279, </v>
      </c>
      <c r="P1280" s="1" t="str">
        <f t="shared" si="213"/>
        <v>66000946,</v>
      </c>
      <c r="Q1280" s="1" t="str">
        <f t="shared" si="214"/>
        <v>66000946,</v>
      </c>
      <c r="R1280" t="s">
        <v>5108</v>
      </c>
      <c r="S1280" t="str">
        <f t="shared" si="215"/>
        <v>Eads Bridge</v>
      </c>
      <c r="T1280" t="s">
        <v>5112</v>
      </c>
      <c r="U1280" s="1" t="s">
        <v>5112</v>
      </c>
      <c r="V1280" t="str">
        <f t="shared" si="216"/>
        <v>Spanning the Mississippi River at Washington St., St. Louis (Independent City), MISSOURI</v>
      </c>
      <c r="W1280" s="4" t="s">
        <v>5112</v>
      </c>
      <c r="X1280">
        <f t="shared" si="217"/>
        <v>38.907192000000002</v>
      </c>
      <c r="Y1280" t="s">
        <v>5112</v>
      </c>
      <c r="Z1280">
        <f t="shared" si="218"/>
        <v>-77.036871000000005</v>
      </c>
      <c r="AA1280" t="s">
        <v>11758</v>
      </c>
      <c r="AB1280" s="5" t="str">
        <f t="shared" si="219"/>
        <v xml:space="preserve">[1279, 1279, 66000946,66000946,"Eads Bridge", "", "Spanning the Mississippi River at Washington St., St. Louis (Independent City), MISSOURI", "38.907192", "-77.036871" ,[null, "", "", null, false], null], </v>
      </c>
    </row>
    <row r="1281" spans="1:28">
      <c r="A1281">
        <f t="shared" si="211"/>
        <v>1280</v>
      </c>
      <c r="B1281" s="1">
        <v>76002234</v>
      </c>
      <c r="C1281" t="s">
        <v>8740</v>
      </c>
      <c r="D1281" t="s">
        <v>11492</v>
      </c>
      <c r="E1281" s="3" t="s">
        <v>8072</v>
      </c>
      <c r="F1281" s="3" t="s">
        <v>10024</v>
      </c>
      <c r="G1281" t="s">
        <v>6267</v>
      </c>
      <c r="H1281">
        <v>19761208</v>
      </c>
      <c r="I1281" t="s">
        <v>1545</v>
      </c>
      <c r="J1281" s="2" t="str">
        <f t="shared" ref="J1281:J1344" si="220">HYPERLINK(I1281,"Text")</f>
        <v>Text</v>
      </c>
      <c r="K1281" t="s">
        <v>1546</v>
      </c>
      <c r="L1281" s="2" t="str">
        <f t="shared" ref="L1281:L1344" si="221">HYPERLINK(K1281,"Photos")</f>
        <v>Photos</v>
      </c>
      <c r="M1281">
        <v>38.649017999999998</v>
      </c>
      <c r="N1281">
        <v>-90.268646000000004</v>
      </c>
      <c r="O1281" t="str">
        <f t="shared" si="212"/>
        <v xml:space="preserve">[1280, 1280, </v>
      </c>
      <c r="P1281" s="1" t="str">
        <f t="shared" si="213"/>
        <v>76002234,</v>
      </c>
      <c r="Q1281" s="1" t="str">
        <f t="shared" si="214"/>
        <v>76002234,</v>
      </c>
      <c r="R1281" t="s">
        <v>5108</v>
      </c>
      <c r="S1281" t="str">
        <f t="shared" si="215"/>
        <v>Erlanger, Joseph, House</v>
      </c>
      <c r="T1281" t="s">
        <v>5112</v>
      </c>
      <c r="U1281" s="1" t="s">
        <v>5112</v>
      </c>
      <c r="V1281" t="str">
        <f t="shared" si="216"/>
        <v>5127 Waterman Blvd., St. Louis (Independent City), MISSOURI</v>
      </c>
      <c r="W1281" s="4" t="s">
        <v>5112</v>
      </c>
      <c r="X1281">
        <f t="shared" si="217"/>
        <v>38.649017999999998</v>
      </c>
      <c r="Y1281" t="s">
        <v>5112</v>
      </c>
      <c r="Z1281">
        <f t="shared" si="218"/>
        <v>-90.268646000000004</v>
      </c>
      <c r="AA1281" t="s">
        <v>11758</v>
      </c>
      <c r="AB1281" s="5" t="str">
        <f t="shared" si="219"/>
        <v xml:space="preserve">[1280, 1280, 76002234,76002234,"Erlanger, Joseph, House", "", "5127 Waterman Blvd., St. Louis (Independent City), MISSOURI", "38.649018", "-90.268646" ,[null, "", "", null, false], null], </v>
      </c>
    </row>
    <row r="1282" spans="1:28">
      <c r="A1282">
        <f t="shared" si="211"/>
        <v>1281</v>
      </c>
      <c r="B1282" s="1">
        <v>75002137</v>
      </c>
      <c r="C1282" t="s">
        <v>8740</v>
      </c>
      <c r="D1282" t="s">
        <v>11492</v>
      </c>
      <c r="E1282" s="3" t="s">
        <v>8072</v>
      </c>
      <c r="F1282" s="3" t="s">
        <v>10025</v>
      </c>
      <c r="G1282" t="s">
        <v>6268</v>
      </c>
      <c r="H1282">
        <v>19750819</v>
      </c>
      <c r="I1282" t="s">
        <v>4813</v>
      </c>
      <c r="J1282" s="2" t="str">
        <f t="shared" si="220"/>
        <v>Text</v>
      </c>
      <c r="K1282" t="s">
        <v>4814</v>
      </c>
      <c r="L1282" s="2" t="str">
        <f t="shared" si="221"/>
        <v>Photos</v>
      </c>
      <c r="M1282">
        <v>38.620001999999999</v>
      </c>
      <c r="N1282">
        <v>-90.191980999999998</v>
      </c>
      <c r="O1282" t="str">
        <f t="shared" si="212"/>
        <v xml:space="preserve">[1281, 1281, </v>
      </c>
      <c r="P1282" s="1" t="str">
        <f t="shared" si="213"/>
        <v>75002137,</v>
      </c>
      <c r="Q1282" s="1" t="str">
        <f t="shared" si="214"/>
        <v>75002137,</v>
      </c>
      <c r="R1282" t="s">
        <v>5108</v>
      </c>
      <c r="S1282" t="str">
        <f t="shared" si="215"/>
        <v>Field, Eugene, House</v>
      </c>
      <c r="T1282" t="s">
        <v>5112</v>
      </c>
      <c r="U1282" s="1" t="s">
        <v>5112</v>
      </c>
      <c r="V1282" t="str">
        <f t="shared" si="216"/>
        <v>634 S. Broadway, St. Louis (Independent City), MISSOURI</v>
      </c>
      <c r="W1282" s="4" t="s">
        <v>5112</v>
      </c>
      <c r="X1282">
        <f t="shared" si="217"/>
        <v>38.620001999999999</v>
      </c>
      <c r="Y1282" t="s">
        <v>5112</v>
      </c>
      <c r="Z1282">
        <f t="shared" si="218"/>
        <v>-90.191980999999998</v>
      </c>
      <c r="AA1282" t="s">
        <v>11758</v>
      </c>
      <c r="AB1282" s="5" t="str">
        <f t="shared" si="219"/>
        <v xml:space="preserve">[1281, 1281, 75002137,75002137,"Field, Eugene, House", "", "634 S. Broadway, St. Louis (Independent City), MISSOURI", "38.620002", "-90.191981" ,[null, "", "", null, false], null], </v>
      </c>
    </row>
    <row r="1283" spans="1:28">
      <c r="A1283">
        <f t="shared" si="211"/>
        <v>1282</v>
      </c>
      <c r="B1283" s="1">
        <v>87001423</v>
      </c>
      <c r="C1283" t="s">
        <v>8740</v>
      </c>
      <c r="D1283" t="s">
        <v>11492</v>
      </c>
      <c r="E1283" s="3" t="s">
        <v>8072</v>
      </c>
      <c r="F1283" s="3" t="s">
        <v>10026</v>
      </c>
      <c r="G1283" t="s">
        <v>6269</v>
      </c>
      <c r="H1283">
        <v>19870528</v>
      </c>
      <c r="I1283" t="s">
        <v>2958</v>
      </c>
      <c r="J1283" s="2" t="str">
        <f t="shared" si="220"/>
        <v>Text</v>
      </c>
      <c r="K1283" t="s">
        <v>2959</v>
      </c>
      <c r="L1283" s="2" t="str">
        <f t="shared" si="221"/>
        <v>Photos</v>
      </c>
      <c r="M1283">
        <v>37.964252999999999</v>
      </c>
      <c r="N1283">
        <v>-91.831833000000003</v>
      </c>
      <c r="O1283" t="str">
        <f t="shared" si="212"/>
        <v xml:space="preserve">[1282, 1282, </v>
      </c>
      <c r="P1283" s="1" t="str">
        <f t="shared" si="213"/>
        <v>87001423,</v>
      </c>
      <c r="Q1283" s="1" t="str">
        <f t="shared" si="214"/>
        <v>87001423,</v>
      </c>
      <c r="R1283" t="s">
        <v>5108</v>
      </c>
      <c r="S1283" t="str">
        <f t="shared" si="215"/>
        <v>Gateway Arch</v>
      </c>
      <c r="T1283" t="s">
        <v>5112</v>
      </c>
      <c r="U1283" s="1" t="s">
        <v>5112</v>
      </c>
      <c r="V1283" t="str">
        <f t="shared" si="216"/>
        <v>Memorial Dr. between Poplar St. &amp; Eads bridges, St. Louis (Independent City), MISSOURI</v>
      </c>
      <c r="W1283" s="4" t="s">
        <v>5112</v>
      </c>
      <c r="X1283">
        <f t="shared" si="217"/>
        <v>37.964252999999999</v>
      </c>
      <c r="Y1283" t="s">
        <v>5112</v>
      </c>
      <c r="Z1283">
        <f t="shared" si="218"/>
        <v>-91.831833000000003</v>
      </c>
      <c r="AA1283" t="s">
        <v>11758</v>
      </c>
      <c r="AB1283" s="5" t="str">
        <f t="shared" si="219"/>
        <v xml:space="preserve">[1282, 1282, 87001423,87001423,"Gateway Arch", "", "Memorial Dr. between Poplar St. &amp; Eads bridges, St. Louis (Independent City), MISSOURI", "37.964253", "-91.831833" ,[null, "", "", null, false], null], </v>
      </c>
    </row>
    <row r="1284" spans="1:28">
      <c r="A1284">
        <f t="shared" si="211"/>
        <v>1283</v>
      </c>
      <c r="B1284" s="1">
        <v>67000029</v>
      </c>
      <c r="C1284" t="s">
        <v>8740</v>
      </c>
      <c r="D1284" t="s">
        <v>11492</v>
      </c>
      <c r="E1284" s="3" t="s">
        <v>8072</v>
      </c>
      <c r="F1284" s="3" t="s">
        <v>10027</v>
      </c>
      <c r="G1284" t="s">
        <v>6270</v>
      </c>
      <c r="H1284">
        <v>19671224</v>
      </c>
      <c r="I1284" t="s">
        <v>2698</v>
      </c>
      <c r="J1284" s="2" t="str">
        <f t="shared" si="220"/>
        <v>Text</v>
      </c>
      <c r="K1284" t="s">
        <v>2699</v>
      </c>
      <c r="L1284" s="2" t="str">
        <f t="shared" si="221"/>
        <v>Photos</v>
      </c>
      <c r="M1284">
        <v>38.661467000000002</v>
      </c>
      <c r="N1284">
        <v>-90.187302000000003</v>
      </c>
      <c r="O1284" t="str">
        <f t="shared" si="212"/>
        <v xml:space="preserve">[1283, 1283, </v>
      </c>
      <c r="P1284" s="1" t="str">
        <f t="shared" si="213"/>
        <v>67000029,</v>
      </c>
      <c r="Q1284" s="1" t="str">
        <f t="shared" si="214"/>
        <v>67000029,</v>
      </c>
      <c r="R1284" t="s">
        <v>5108</v>
      </c>
      <c r="S1284" t="str">
        <f t="shared" si="215"/>
        <v>GOLDENROD</v>
      </c>
      <c r="T1284" t="s">
        <v>5112</v>
      </c>
      <c r="U1284" s="1" t="s">
        <v>5112</v>
      </c>
      <c r="V1284" t="str">
        <f t="shared" si="216"/>
        <v>400 N. Wharf St., St. Louis (Independent City), MISSOURI</v>
      </c>
      <c r="W1284" s="4" t="s">
        <v>5112</v>
      </c>
      <c r="X1284">
        <f t="shared" si="217"/>
        <v>38.661467000000002</v>
      </c>
      <c r="Y1284" t="s">
        <v>5112</v>
      </c>
      <c r="Z1284">
        <f t="shared" si="218"/>
        <v>-90.187302000000003</v>
      </c>
      <c r="AA1284" t="s">
        <v>11758</v>
      </c>
      <c r="AB1284" s="5" t="str">
        <f t="shared" si="219"/>
        <v xml:space="preserve">[1283, 1283, 67000029,67000029,"GOLDENROD", "", "400 N. Wharf St., St. Louis (Independent City), MISSOURI", "38.661467", "-90.187302" ,[null, "", "", null, false], null], </v>
      </c>
    </row>
    <row r="1285" spans="1:28">
      <c r="A1285">
        <f t="shared" ref="A1285:A1348" si="222">A1284+1</f>
        <v>1284</v>
      </c>
      <c r="B1285" s="1">
        <v>66000941</v>
      </c>
      <c r="C1285" t="s">
        <v>8740</v>
      </c>
      <c r="D1285" t="s">
        <v>11492</v>
      </c>
      <c r="E1285" s="3" t="s">
        <v>8072</v>
      </c>
      <c r="F1285" s="3" t="s">
        <v>10028</v>
      </c>
      <c r="G1285" t="s">
        <v>6271</v>
      </c>
      <c r="H1285">
        <v>19661015</v>
      </c>
      <c r="I1285" t="s">
        <v>2916</v>
      </c>
      <c r="J1285" s="2" t="str">
        <f t="shared" si="220"/>
        <v>Text</v>
      </c>
      <c r="K1285" t="s">
        <v>2917</v>
      </c>
      <c r="L1285" s="2" t="str">
        <f t="shared" si="221"/>
        <v>Photos</v>
      </c>
      <c r="M1285">
        <v>37.964252999999999</v>
      </c>
      <c r="N1285">
        <v>-91.831833000000003</v>
      </c>
      <c r="O1285" t="str">
        <f t="shared" ref="O1285:O1348" si="223">"[" &amp;  A1285 &amp; ", " &amp; A1285 &amp; ", "</f>
        <v xml:space="preserve">[1284, 1284, </v>
      </c>
      <c r="P1285" s="1" t="str">
        <f t="shared" ref="P1285:P1348" si="224">B1285 &amp; ","</f>
        <v>66000941,</v>
      </c>
      <c r="Q1285" s="1" t="str">
        <f t="shared" ref="Q1285:Q1348" si="225">B1285 &amp; ","</f>
        <v>66000941,</v>
      </c>
      <c r="R1285" t="s">
        <v>5108</v>
      </c>
      <c r="S1285" t="str">
        <f t="shared" ref="S1285:S1348" si="226">F1285</f>
        <v>Jefferson National Expansion Memorial National Historic Site</v>
      </c>
      <c r="T1285" t="s">
        <v>5112</v>
      </c>
      <c r="U1285" s="1" t="s">
        <v>5112</v>
      </c>
      <c r="V1285" t="str">
        <f t="shared" ref="V1285:V1348" si="227">G1285 &amp; ", " &amp; E1285 &amp; ", " &amp; C1285</f>
        <v>Mississippi River between Washington and Poplar Sts., St. Louis (Independent City), MISSOURI</v>
      </c>
      <c r="W1285" s="4" t="s">
        <v>5112</v>
      </c>
      <c r="X1285">
        <f t="shared" ref="X1285:X1348" si="228">M1285</f>
        <v>37.964252999999999</v>
      </c>
      <c r="Y1285" t="s">
        <v>5112</v>
      </c>
      <c r="Z1285">
        <f t="shared" ref="Z1285:Z1348" si="229">N1285</f>
        <v>-91.831833000000003</v>
      </c>
      <c r="AA1285" t="s">
        <v>11758</v>
      </c>
      <c r="AB1285" s="5" t="str">
        <f t="shared" ref="AB1285:AB1348" si="230">O1285&amp;P1285&amp;Q1285&amp;R1285&amp;S1285&amp;T1285&amp;U1285&amp;V1285&amp;W1285&amp;X1285&amp;Y1285&amp;Z1285&amp;AA1285</f>
        <v xml:space="preserve">[1284, 1284, 66000941,66000941,"Jefferson National Expansion Memorial National Historic Site", "", "Mississippi River between Washington and Poplar Sts., St. Louis (Independent City), MISSOURI", "37.964253", "-91.831833" ,[null, "", "", null, false], null], </v>
      </c>
    </row>
    <row r="1286" spans="1:28">
      <c r="A1286">
        <f t="shared" si="222"/>
        <v>1285</v>
      </c>
      <c r="B1286" s="1">
        <v>76002235</v>
      </c>
      <c r="C1286" t="s">
        <v>8740</v>
      </c>
      <c r="D1286" t="s">
        <v>11492</v>
      </c>
      <c r="E1286" s="3" t="s">
        <v>8072</v>
      </c>
      <c r="F1286" s="3" t="s">
        <v>10029</v>
      </c>
      <c r="G1286" t="s">
        <v>6272</v>
      </c>
      <c r="H1286">
        <v>19761208</v>
      </c>
      <c r="I1286" t="s">
        <v>3570</v>
      </c>
      <c r="J1286" s="2" t="str">
        <f t="shared" si="220"/>
        <v>Text</v>
      </c>
      <c r="K1286" t="s">
        <v>3571</v>
      </c>
      <c r="L1286" s="2" t="str">
        <f t="shared" si="221"/>
        <v>Photos</v>
      </c>
      <c r="M1286">
        <v>38.637126000000002</v>
      </c>
      <c r="N1286">
        <v>-90.214873999999995</v>
      </c>
      <c r="O1286" t="str">
        <f t="shared" si="223"/>
        <v xml:space="preserve">[1285, 1285, </v>
      </c>
      <c r="P1286" s="1" t="str">
        <f t="shared" si="224"/>
        <v>76002235,</v>
      </c>
      <c r="Q1286" s="1" t="str">
        <f t="shared" si="225"/>
        <v>76002235,</v>
      </c>
      <c r="R1286" t="s">
        <v>5108</v>
      </c>
      <c r="S1286" t="str">
        <f t="shared" si="226"/>
        <v>Joplin, Scott, House</v>
      </c>
      <c r="T1286" t="s">
        <v>5112</v>
      </c>
      <c r="U1286" s="1" t="s">
        <v>5112</v>
      </c>
      <c r="V1286" t="str">
        <f t="shared" si="227"/>
        <v>2658 Delmar Blvd., St. Louis (Independent City), MISSOURI</v>
      </c>
      <c r="W1286" s="4" t="s">
        <v>5112</v>
      </c>
      <c r="X1286">
        <f t="shared" si="228"/>
        <v>38.637126000000002</v>
      </c>
      <c r="Y1286" t="s">
        <v>5112</v>
      </c>
      <c r="Z1286">
        <f t="shared" si="229"/>
        <v>-90.214873999999995</v>
      </c>
      <c r="AA1286" t="s">
        <v>11758</v>
      </c>
      <c r="AB1286" s="5" t="str">
        <f t="shared" si="230"/>
        <v xml:space="preserve">[1285, 1285, 76002235,76002235,"Joplin, Scott, House", "", "2658 Delmar Blvd., St. Louis (Independent City), MISSOURI", "38.637126", "-90.214874" ,[null, "", "", null, false], null], </v>
      </c>
    </row>
    <row r="1287" spans="1:28">
      <c r="A1287">
        <f t="shared" si="222"/>
        <v>1286</v>
      </c>
      <c r="B1287" s="1">
        <v>71001065</v>
      </c>
      <c r="C1287" t="s">
        <v>8740</v>
      </c>
      <c r="D1287" t="s">
        <v>11492</v>
      </c>
      <c r="E1287" s="3" t="s">
        <v>8072</v>
      </c>
      <c r="F1287" s="3" t="s">
        <v>10030</v>
      </c>
      <c r="G1287" t="s">
        <v>6273</v>
      </c>
      <c r="H1287">
        <v>19711119</v>
      </c>
      <c r="I1287" t="s">
        <v>1547</v>
      </c>
      <c r="J1287" s="2" t="str">
        <f t="shared" si="220"/>
        <v>Text</v>
      </c>
      <c r="K1287" t="s">
        <v>1548</v>
      </c>
      <c r="L1287" s="2" t="str">
        <f t="shared" si="221"/>
        <v>Photos</v>
      </c>
      <c r="M1287">
        <v>38.61016</v>
      </c>
      <c r="N1287">
        <v>-90.257822000000004</v>
      </c>
      <c r="O1287" t="str">
        <f t="shared" si="223"/>
        <v xml:space="preserve">[1286, 1286, </v>
      </c>
      <c r="P1287" s="1" t="str">
        <f t="shared" si="224"/>
        <v>71001065,</v>
      </c>
      <c r="Q1287" s="1" t="str">
        <f t="shared" si="225"/>
        <v>71001065,</v>
      </c>
      <c r="R1287" t="s">
        <v>5108</v>
      </c>
      <c r="S1287" t="str">
        <f t="shared" si="226"/>
        <v>Missouri Botanical Gardens</v>
      </c>
      <c r="T1287" t="s">
        <v>5112</v>
      </c>
      <c r="U1287" s="1" t="s">
        <v>5112</v>
      </c>
      <c r="V1287" t="str">
        <f t="shared" si="227"/>
        <v>2345 Tower Grove Ave., St. Louis (Independent City), MISSOURI</v>
      </c>
      <c r="W1287" s="4" t="s">
        <v>5112</v>
      </c>
      <c r="X1287">
        <f t="shared" si="228"/>
        <v>38.61016</v>
      </c>
      <c r="Y1287" t="s">
        <v>5112</v>
      </c>
      <c r="Z1287">
        <f t="shared" si="229"/>
        <v>-90.257822000000004</v>
      </c>
      <c r="AA1287" t="s">
        <v>11758</v>
      </c>
      <c r="AB1287" s="5" t="str">
        <f t="shared" si="230"/>
        <v xml:space="preserve">[1286, 1286, 71001065,71001065,"Missouri Botanical Gardens", "", "2345 Tower Grove Ave., St. Louis (Independent City), MISSOURI", "38.61016", "-90.257822" ,[null, "", "", null, false], null], </v>
      </c>
    </row>
    <row r="1288" spans="1:28">
      <c r="A1288">
        <f t="shared" si="222"/>
        <v>1287</v>
      </c>
      <c r="B1288" s="1">
        <v>88000437</v>
      </c>
      <c r="C1288" t="s">
        <v>8740</v>
      </c>
      <c r="D1288" t="s">
        <v>11492</v>
      </c>
      <c r="E1288" s="3" t="s">
        <v>8072</v>
      </c>
      <c r="F1288" s="3" t="s">
        <v>10031</v>
      </c>
      <c r="G1288" t="s">
        <v>6274</v>
      </c>
      <c r="H1288">
        <v>19880418</v>
      </c>
      <c r="I1288" t="s">
        <v>3622</v>
      </c>
      <c r="J1288" s="2" t="str">
        <f t="shared" si="220"/>
        <v>Text</v>
      </c>
      <c r="K1288" t="s">
        <v>3623</v>
      </c>
      <c r="L1288" s="2" t="str">
        <f t="shared" si="221"/>
        <v>Photos</v>
      </c>
      <c r="M1288">
        <v>38.667036000000003</v>
      </c>
      <c r="N1288">
        <v>-90.245017000000004</v>
      </c>
      <c r="O1288" t="str">
        <f t="shared" si="223"/>
        <v xml:space="preserve">[1287, 1287, </v>
      </c>
      <c r="P1288" s="1" t="str">
        <f t="shared" si="224"/>
        <v>88000437,</v>
      </c>
      <c r="Q1288" s="1" t="str">
        <f t="shared" si="225"/>
        <v>88000437,</v>
      </c>
      <c r="R1288" t="s">
        <v>5108</v>
      </c>
      <c r="S1288" t="str">
        <f t="shared" si="226"/>
        <v>Shelley House</v>
      </c>
      <c r="T1288" t="s">
        <v>5112</v>
      </c>
      <c r="U1288" s="1" t="s">
        <v>5112</v>
      </c>
      <c r="V1288" t="str">
        <f t="shared" si="227"/>
        <v>4600 Labadie Ave., St. Louis (Independent City), MISSOURI</v>
      </c>
      <c r="W1288" s="4" t="s">
        <v>5112</v>
      </c>
      <c r="X1288">
        <f t="shared" si="228"/>
        <v>38.667036000000003</v>
      </c>
      <c r="Y1288" t="s">
        <v>5112</v>
      </c>
      <c r="Z1288">
        <f t="shared" si="229"/>
        <v>-90.245017000000004</v>
      </c>
      <c r="AA1288" t="s">
        <v>11758</v>
      </c>
      <c r="AB1288" s="5" t="str">
        <f t="shared" si="230"/>
        <v xml:space="preserve">[1287, 1287, 88000437,88000437,"Shelley House", "", "4600 Labadie Ave., St. Louis (Independent City), MISSOURI", "38.667036", "-90.245017" ,[null, "", "", null, false], null], </v>
      </c>
    </row>
    <row r="1289" spans="1:28">
      <c r="A1289">
        <f t="shared" si="222"/>
        <v>1288</v>
      </c>
      <c r="B1289" s="1">
        <v>70000888</v>
      </c>
      <c r="C1289" t="s">
        <v>8740</v>
      </c>
      <c r="D1289" t="s">
        <v>11492</v>
      </c>
      <c r="E1289" s="3" t="s">
        <v>8072</v>
      </c>
      <c r="F1289" s="3" t="s">
        <v>10032</v>
      </c>
      <c r="G1289" t="s">
        <v>6275</v>
      </c>
      <c r="H1289">
        <v>19700615</v>
      </c>
      <c r="I1289" t="s">
        <v>1607</v>
      </c>
      <c r="J1289" s="2" t="str">
        <f t="shared" si="220"/>
        <v>Text</v>
      </c>
      <c r="K1289" t="s">
        <v>1608</v>
      </c>
      <c r="L1289" s="2" t="str">
        <f t="shared" si="221"/>
        <v>Photos</v>
      </c>
      <c r="M1289">
        <v>37.964252999999999</v>
      </c>
      <c r="N1289">
        <v>-91.831833000000003</v>
      </c>
      <c r="O1289" t="str">
        <f t="shared" si="223"/>
        <v xml:space="preserve">[1288, 1288, </v>
      </c>
      <c r="P1289" s="1" t="str">
        <f t="shared" si="224"/>
        <v>70000888,</v>
      </c>
      <c r="Q1289" s="1" t="str">
        <f t="shared" si="225"/>
        <v>70000888,</v>
      </c>
      <c r="R1289" t="s">
        <v>5108</v>
      </c>
      <c r="S1289" t="str">
        <f t="shared" si="226"/>
        <v>St. Louis Union Station</v>
      </c>
      <c r="T1289" t="s">
        <v>5112</v>
      </c>
      <c r="U1289" s="1" t="s">
        <v>5112</v>
      </c>
      <c r="V1289" t="str">
        <f t="shared" si="227"/>
        <v>18th and Market Sts., St. Louis (Independent City), MISSOURI</v>
      </c>
      <c r="W1289" s="4" t="s">
        <v>5112</v>
      </c>
      <c r="X1289">
        <f t="shared" si="228"/>
        <v>37.964252999999999</v>
      </c>
      <c r="Y1289" t="s">
        <v>5112</v>
      </c>
      <c r="Z1289">
        <f t="shared" si="229"/>
        <v>-91.831833000000003</v>
      </c>
      <c r="AA1289" t="s">
        <v>11758</v>
      </c>
      <c r="AB1289" s="5" t="str">
        <f t="shared" si="230"/>
        <v xml:space="preserve">[1288, 1288, 70000888,70000888,"St. Louis Union Station", "", "18th and Market Sts., St. Louis (Independent City), MISSOURI", "37.964253", "-91.831833" ,[null, "", "", null, false], null], </v>
      </c>
    </row>
    <row r="1290" spans="1:28">
      <c r="A1290">
        <f t="shared" si="222"/>
        <v>1289</v>
      </c>
      <c r="B1290" s="1">
        <v>72001556</v>
      </c>
      <c r="C1290" t="s">
        <v>8740</v>
      </c>
      <c r="D1290" t="s">
        <v>11492</v>
      </c>
      <c r="E1290" s="3" t="s">
        <v>8072</v>
      </c>
      <c r="F1290" s="3" t="s">
        <v>10033</v>
      </c>
      <c r="G1290" t="s">
        <v>6276</v>
      </c>
      <c r="H1290">
        <v>19720317</v>
      </c>
      <c r="I1290" t="s">
        <v>3524</v>
      </c>
      <c r="J1290" s="2" t="str">
        <f t="shared" si="220"/>
        <v>Text</v>
      </c>
      <c r="K1290" t="s">
        <v>3525</v>
      </c>
      <c r="L1290" s="2" t="str">
        <f t="shared" si="221"/>
        <v>Photos</v>
      </c>
      <c r="M1290">
        <v>37.964252999999999</v>
      </c>
      <c r="N1290">
        <v>-91.831833000000003</v>
      </c>
      <c r="O1290" t="str">
        <f t="shared" si="223"/>
        <v xml:space="preserve">[1289, 1289, </v>
      </c>
      <c r="P1290" s="1" t="str">
        <f t="shared" si="224"/>
        <v>72001556,</v>
      </c>
      <c r="Q1290" s="1" t="str">
        <f t="shared" si="225"/>
        <v>72001556,</v>
      </c>
      <c r="R1290" t="s">
        <v>5108</v>
      </c>
      <c r="S1290" t="str">
        <f t="shared" si="226"/>
        <v>Tower Grove Park</v>
      </c>
      <c r="T1290" t="s">
        <v>5112</v>
      </c>
      <c r="U1290" s="1" t="s">
        <v>5112</v>
      </c>
      <c r="V1290" t="str">
        <f t="shared" si="227"/>
        <v>Bounded by Magnolia Ave. on N, Grand Blvd. on E, Arsenal St. on S, and Kings Highway Blvd. on W, St. Louis (Independent City), MISSOURI</v>
      </c>
      <c r="W1290" s="4" t="s">
        <v>5112</v>
      </c>
      <c r="X1290">
        <f t="shared" si="228"/>
        <v>37.964252999999999</v>
      </c>
      <c r="Y1290" t="s">
        <v>5112</v>
      </c>
      <c r="Z1290">
        <f t="shared" si="229"/>
        <v>-91.831833000000003</v>
      </c>
      <c r="AA1290" t="s">
        <v>11758</v>
      </c>
      <c r="AB1290" s="5" t="str">
        <f t="shared" si="230"/>
        <v xml:space="preserve">[1289, 1289, 72001556,72001556,"Tower Grove Park", "", "Bounded by Magnolia Ave. on N, Grand Blvd. on E, Arsenal St. on S, and Kings Highway Blvd. on W, St. Louis (Independent City), MISSOURI", "37.964253", "-91.831833" ,[null, "", "", null, false], null], </v>
      </c>
    </row>
    <row r="1291" spans="1:28">
      <c r="A1291">
        <f t="shared" si="222"/>
        <v>1290</v>
      </c>
      <c r="B1291" s="1">
        <v>68000053</v>
      </c>
      <c r="C1291" t="s">
        <v>8740</v>
      </c>
      <c r="D1291" t="s">
        <v>11492</v>
      </c>
      <c r="E1291" s="3" t="s">
        <v>8072</v>
      </c>
      <c r="F1291" s="3" t="s">
        <v>10034</v>
      </c>
      <c r="G1291" t="s">
        <v>6277</v>
      </c>
      <c r="H1291">
        <v>19681122</v>
      </c>
      <c r="I1291" t="s">
        <v>1549</v>
      </c>
      <c r="J1291" s="2" t="str">
        <f t="shared" si="220"/>
        <v>Text</v>
      </c>
      <c r="K1291" t="s">
        <v>1550</v>
      </c>
      <c r="L1291" s="2" t="str">
        <f t="shared" si="221"/>
        <v>Photos</v>
      </c>
      <c r="M1291">
        <v>37.964252999999999</v>
      </c>
      <c r="N1291">
        <v>-91.831833000000003</v>
      </c>
      <c r="O1291" t="str">
        <f t="shared" si="223"/>
        <v xml:space="preserve">[1290, 1290, </v>
      </c>
      <c r="P1291" s="1" t="str">
        <f t="shared" si="224"/>
        <v>68000053,</v>
      </c>
      <c r="Q1291" s="1" t="str">
        <f t="shared" si="225"/>
        <v>68000053,</v>
      </c>
      <c r="R1291" t="s">
        <v>5108</v>
      </c>
      <c r="S1291" t="str">
        <f t="shared" si="226"/>
        <v>U.S. Customhouse and Post Office</v>
      </c>
      <c r="T1291" t="s">
        <v>5112</v>
      </c>
      <c r="U1291" s="1" t="s">
        <v>5112</v>
      </c>
      <c r="V1291" t="str">
        <f t="shared" si="227"/>
        <v>8th and Olive Sts., St. Louis (Independent City), MISSOURI</v>
      </c>
      <c r="W1291" s="4" t="s">
        <v>5112</v>
      </c>
      <c r="X1291">
        <f t="shared" si="228"/>
        <v>37.964252999999999</v>
      </c>
      <c r="Y1291" t="s">
        <v>5112</v>
      </c>
      <c r="Z1291">
        <f t="shared" si="229"/>
        <v>-91.831833000000003</v>
      </c>
      <c r="AA1291" t="s">
        <v>11758</v>
      </c>
      <c r="AB1291" s="5" t="str">
        <f t="shared" si="230"/>
        <v xml:space="preserve">[1290, 1290, 68000053,68000053,"U.S. Customhouse and Post Office", "", "8th and Olive Sts., St. Louis (Independent City), MISSOURI", "37.964253", "-91.831833" ,[null, "", "", null, false], null], </v>
      </c>
    </row>
    <row r="1292" spans="1:28">
      <c r="A1292">
        <f t="shared" si="222"/>
        <v>1291</v>
      </c>
      <c r="B1292" s="1">
        <v>68000054</v>
      </c>
      <c r="C1292" t="s">
        <v>8740</v>
      </c>
      <c r="D1292" t="s">
        <v>11492</v>
      </c>
      <c r="E1292" s="3" t="s">
        <v>8072</v>
      </c>
      <c r="F1292" s="3" t="s">
        <v>10035</v>
      </c>
      <c r="G1292" t="s">
        <v>6278</v>
      </c>
      <c r="H1292">
        <v>19680523</v>
      </c>
      <c r="I1292" t="s">
        <v>1551</v>
      </c>
      <c r="J1292" s="2" t="str">
        <f t="shared" si="220"/>
        <v>Text</v>
      </c>
      <c r="K1292" t="s">
        <v>1552</v>
      </c>
      <c r="L1292" s="2" t="str">
        <f t="shared" si="221"/>
        <v>Photos</v>
      </c>
      <c r="M1292">
        <v>38.626894999999998</v>
      </c>
      <c r="N1292">
        <v>-90.192314999999994</v>
      </c>
      <c r="O1292" t="str">
        <f t="shared" si="223"/>
        <v xml:space="preserve">[1291, 1291, </v>
      </c>
      <c r="P1292" s="1" t="str">
        <f t="shared" si="224"/>
        <v>68000054,</v>
      </c>
      <c r="Q1292" s="1" t="str">
        <f t="shared" si="225"/>
        <v>68000054,</v>
      </c>
      <c r="R1292" t="s">
        <v>5108</v>
      </c>
      <c r="S1292" t="str">
        <f t="shared" si="226"/>
        <v>Wainwright Building</v>
      </c>
      <c r="T1292" t="s">
        <v>5112</v>
      </c>
      <c r="U1292" s="1" t="s">
        <v>5112</v>
      </c>
      <c r="V1292" t="str">
        <f t="shared" si="227"/>
        <v>709 Chestnut St., St. Louis (Independent City), MISSOURI</v>
      </c>
      <c r="W1292" s="4" t="s">
        <v>5112</v>
      </c>
      <c r="X1292">
        <f t="shared" si="228"/>
        <v>38.626894999999998</v>
      </c>
      <c r="Y1292" t="s">
        <v>5112</v>
      </c>
      <c r="Z1292">
        <f t="shared" si="229"/>
        <v>-90.192314999999994</v>
      </c>
      <c r="AA1292" t="s">
        <v>11758</v>
      </c>
      <c r="AB1292" s="5" t="str">
        <f t="shared" si="230"/>
        <v xml:space="preserve">[1291, 1291, 68000054,68000054,"Wainwright Building", "", "709 Chestnut St., St. Louis (Independent City), MISSOURI", "38.626895", "-90.192315" ,[null, "", "", null, false], null], </v>
      </c>
    </row>
    <row r="1293" spans="1:28">
      <c r="A1293">
        <f t="shared" si="222"/>
        <v>1292</v>
      </c>
      <c r="B1293" s="1">
        <v>79003636</v>
      </c>
      <c r="C1293" t="s">
        <v>8740</v>
      </c>
      <c r="D1293" t="s">
        <v>11492</v>
      </c>
      <c r="E1293" s="3" t="s">
        <v>8072</v>
      </c>
      <c r="F1293" s="3" t="s">
        <v>10036</v>
      </c>
      <c r="G1293" t="s">
        <v>6279</v>
      </c>
      <c r="H1293">
        <v>19790112</v>
      </c>
      <c r="I1293" t="s">
        <v>2756</v>
      </c>
      <c r="J1293" s="2" t="str">
        <f t="shared" si="220"/>
        <v>Text</v>
      </c>
      <c r="K1293" t="s">
        <v>2757</v>
      </c>
      <c r="L1293" s="2" t="str">
        <f t="shared" si="221"/>
        <v>Photos</v>
      </c>
      <c r="M1293">
        <v>37.964252999999999</v>
      </c>
      <c r="N1293">
        <v>-91.831833000000003</v>
      </c>
      <c r="O1293" t="str">
        <f t="shared" si="223"/>
        <v xml:space="preserve">[1292, 1292, </v>
      </c>
      <c r="P1293" s="1" t="str">
        <f t="shared" si="224"/>
        <v>79003636,</v>
      </c>
      <c r="Q1293" s="1" t="str">
        <f t="shared" si="225"/>
        <v>79003636,</v>
      </c>
      <c r="R1293" t="s">
        <v>5108</v>
      </c>
      <c r="S1293" t="str">
        <f t="shared" si="226"/>
        <v>Washington University Hilltop Campus Historic District</v>
      </c>
      <c r="T1293" t="s">
        <v>5112</v>
      </c>
      <c r="U1293" s="1" t="s">
        <v>5112</v>
      </c>
      <c r="V1293" t="str">
        <f t="shared" si="227"/>
        <v>Roughly bounded by Big Bend, Forsyth, Skinker, and Millbrook Blvds., St. Louis (Independent City), MISSOURI</v>
      </c>
      <c r="W1293" s="4" t="s">
        <v>5112</v>
      </c>
      <c r="X1293">
        <f t="shared" si="228"/>
        <v>37.964252999999999</v>
      </c>
      <c r="Y1293" t="s">
        <v>5112</v>
      </c>
      <c r="Z1293">
        <f t="shared" si="229"/>
        <v>-91.831833000000003</v>
      </c>
      <c r="AA1293" t="s">
        <v>11758</v>
      </c>
      <c r="AB1293" s="5" t="str">
        <f t="shared" si="230"/>
        <v xml:space="preserve">[1292, 1292, 79003636,79003636,"Washington University Hilltop Campus Historic District", "", "Roughly bounded by Big Bend, Forsyth, Skinker, and Millbrook Blvds., St. Louis (Independent City), MISSOURI", "37.964253", "-91.831833" ,[null, "", "", null, false], null], </v>
      </c>
    </row>
    <row r="1294" spans="1:28">
      <c r="A1294">
        <f t="shared" si="222"/>
        <v>1293</v>
      </c>
      <c r="B1294" s="1">
        <v>79003205</v>
      </c>
      <c r="C1294" t="s">
        <v>8740</v>
      </c>
      <c r="D1294" t="s">
        <v>11492</v>
      </c>
      <c r="E1294" s="3" t="s">
        <v>8073</v>
      </c>
      <c r="F1294" s="3" t="s">
        <v>10037</v>
      </c>
      <c r="G1294" t="s">
        <v>6280</v>
      </c>
      <c r="H1294">
        <v>19790404</v>
      </c>
      <c r="I1294" t="s">
        <v>2606</v>
      </c>
      <c r="J1294" s="2" t="str">
        <f t="shared" si="220"/>
        <v>Text</v>
      </c>
      <c r="K1294" t="s">
        <v>2607</v>
      </c>
      <c r="L1294" s="2" t="str">
        <f t="shared" si="221"/>
        <v>Photos</v>
      </c>
      <c r="M1294">
        <v>38.551127999999999</v>
      </c>
      <c r="N1294">
        <v>-90.351750999999993</v>
      </c>
      <c r="O1294" t="str">
        <f t="shared" si="223"/>
        <v xml:space="preserve">[1293, 1293, </v>
      </c>
      <c r="P1294" s="1" t="str">
        <f t="shared" si="224"/>
        <v>79003205,</v>
      </c>
      <c r="Q1294" s="1" t="str">
        <f t="shared" si="225"/>
        <v>79003205,</v>
      </c>
      <c r="R1294" t="s">
        <v>5108</v>
      </c>
      <c r="S1294" t="str">
        <f t="shared" si="226"/>
        <v>White Haven; Ulysses S. Grant National Historic Site</v>
      </c>
      <c r="T1294" t="s">
        <v>5112</v>
      </c>
      <c r="U1294" s="1" t="s">
        <v>5112</v>
      </c>
      <c r="V1294" t="str">
        <f t="shared" si="227"/>
        <v>9060 Whitehaven Dr. or 7400 Grant Street, Grantwood Village, MISSOURI</v>
      </c>
      <c r="W1294" s="4" t="s">
        <v>5112</v>
      </c>
      <c r="X1294">
        <f t="shared" si="228"/>
        <v>38.551127999999999</v>
      </c>
      <c r="Y1294" t="s">
        <v>5112</v>
      </c>
      <c r="Z1294">
        <f t="shared" si="229"/>
        <v>-90.351750999999993</v>
      </c>
      <c r="AA1294" t="s">
        <v>11758</v>
      </c>
      <c r="AB1294" s="5" t="str">
        <f t="shared" si="230"/>
        <v xml:space="preserve">[1293, 1293, 79003205,79003205,"White Haven; Ulysses S. Grant National Historic Site", "", "9060 Whitehaven Dr. or 7400 Grant Street, Grantwood Village, MISSOURI", "38.551128", "-90.351751" ,[null, "", "", null, false], null], </v>
      </c>
    </row>
    <row r="1295" spans="1:28">
      <c r="A1295">
        <f t="shared" si="222"/>
        <v>1294</v>
      </c>
      <c r="B1295" s="1">
        <v>69000305</v>
      </c>
      <c r="C1295" t="s">
        <v>8740</v>
      </c>
      <c r="D1295" t="s">
        <v>8074</v>
      </c>
      <c r="E1295" s="3" t="s">
        <v>8074</v>
      </c>
      <c r="F1295" s="3" t="s">
        <v>10038</v>
      </c>
      <c r="G1295" t="s">
        <v>6281</v>
      </c>
      <c r="H1295">
        <v>19690416</v>
      </c>
      <c r="I1295" t="s">
        <v>1533</v>
      </c>
      <c r="J1295" s="2" t="str">
        <f t="shared" si="220"/>
        <v>Text</v>
      </c>
      <c r="K1295" t="s">
        <v>1534</v>
      </c>
      <c r="L1295" s="2" t="str">
        <f t="shared" si="221"/>
        <v>Photos</v>
      </c>
      <c r="M1295">
        <v>37.978833000000002</v>
      </c>
      <c r="N1295">
        <v>-90.042962000000003</v>
      </c>
      <c r="O1295" t="str">
        <f t="shared" si="223"/>
        <v xml:space="preserve">[1294, 1294, </v>
      </c>
      <c r="P1295" s="1" t="str">
        <f t="shared" si="224"/>
        <v>69000305,</v>
      </c>
      <c r="Q1295" s="1" t="str">
        <f t="shared" si="225"/>
        <v>69000305,</v>
      </c>
      <c r="R1295" t="s">
        <v>5108</v>
      </c>
      <c r="S1295" t="str">
        <f t="shared" si="226"/>
        <v>Bolduc, Louis, House</v>
      </c>
      <c r="T1295" t="s">
        <v>5112</v>
      </c>
      <c r="U1295" s="1" t="s">
        <v>5112</v>
      </c>
      <c r="V1295" t="str">
        <f t="shared" si="227"/>
        <v>123 S. Main St., Ste. Genevieve, MISSOURI</v>
      </c>
      <c r="W1295" s="4" t="s">
        <v>5112</v>
      </c>
      <c r="X1295">
        <f t="shared" si="228"/>
        <v>37.978833000000002</v>
      </c>
      <c r="Y1295" t="s">
        <v>5112</v>
      </c>
      <c r="Z1295">
        <f t="shared" si="229"/>
        <v>-90.042962000000003</v>
      </c>
      <c r="AA1295" t="s">
        <v>11758</v>
      </c>
      <c r="AB1295" s="5" t="str">
        <f t="shared" si="230"/>
        <v xml:space="preserve">[1294, 1294, 69000305,69000305,"Bolduc, Louis, House", "", "123 S. Main St., Ste. Genevieve, MISSOURI", "37.978833", "-90.042962" ,[null, "", "", null, false], null], </v>
      </c>
    </row>
    <row r="1296" spans="1:28">
      <c r="A1296">
        <f t="shared" si="222"/>
        <v>1295</v>
      </c>
      <c r="B1296" s="1">
        <v>66000892</v>
      </c>
      <c r="C1296" t="s">
        <v>8740</v>
      </c>
      <c r="D1296" t="s">
        <v>8074</v>
      </c>
      <c r="E1296" s="3" t="s">
        <v>8074</v>
      </c>
      <c r="F1296" s="3" t="s">
        <v>10039</v>
      </c>
      <c r="G1296" t="s">
        <v>5225</v>
      </c>
      <c r="H1296">
        <v>19661015</v>
      </c>
      <c r="I1296" t="s">
        <v>2356</v>
      </c>
      <c r="J1296" s="2" t="str">
        <f t="shared" si="220"/>
        <v>Text</v>
      </c>
      <c r="K1296" t="s">
        <v>2357</v>
      </c>
      <c r="L1296" s="2" t="str">
        <f t="shared" si="221"/>
        <v>Photos</v>
      </c>
      <c r="M1296">
        <v>37.978662</v>
      </c>
      <c r="N1296">
        <v>-90.047557999999995</v>
      </c>
      <c r="O1296" t="str">
        <f t="shared" si="223"/>
        <v xml:space="preserve">[1295, 1295, </v>
      </c>
      <c r="P1296" s="1" t="str">
        <f t="shared" si="224"/>
        <v>66000892,</v>
      </c>
      <c r="Q1296" s="1" t="str">
        <f t="shared" si="225"/>
        <v>66000892,</v>
      </c>
      <c r="R1296" t="s">
        <v>5108</v>
      </c>
      <c r="S1296" t="str">
        <f t="shared" si="226"/>
        <v>Ste. Genevieve Historic District</v>
      </c>
      <c r="T1296" t="s">
        <v>5112</v>
      </c>
      <c r="U1296" s="1" t="s">
        <v>5112</v>
      </c>
      <c r="V1296" t="str">
        <f t="shared" si="227"/>
        <v>Address unknown at this time, Ste. Genevieve, MISSOURI</v>
      </c>
      <c r="W1296" s="4" t="s">
        <v>5112</v>
      </c>
      <c r="X1296">
        <f t="shared" si="228"/>
        <v>37.978662</v>
      </c>
      <c r="Y1296" t="s">
        <v>5112</v>
      </c>
      <c r="Z1296">
        <f t="shared" si="229"/>
        <v>-90.047557999999995</v>
      </c>
      <c r="AA1296" t="s">
        <v>11758</v>
      </c>
      <c r="AB1296" s="5" t="str">
        <f t="shared" si="230"/>
        <v xml:space="preserve">[1295, 1295, 66000892,66000892,"Ste. Genevieve Historic District", "", "Address unknown at this time, Ste. Genevieve, MISSOURI", "37.978662", "-90.047558" ,[null, "", "", null, false], null], </v>
      </c>
    </row>
    <row r="1297" spans="1:30">
      <c r="A1297">
        <f t="shared" si="222"/>
        <v>1296</v>
      </c>
      <c r="B1297" s="1">
        <v>66000425</v>
      </c>
      <c r="C1297" t="s">
        <v>8740</v>
      </c>
      <c r="D1297" t="s">
        <v>11510</v>
      </c>
      <c r="E1297" s="3" t="s">
        <v>8075</v>
      </c>
      <c r="F1297" s="3" t="s">
        <v>10040</v>
      </c>
      <c r="G1297" t="s">
        <v>5114</v>
      </c>
      <c r="H1297">
        <v>19661015</v>
      </c>
      <c r="I1297" t="s">
        <v>4242</v>
      </c>
      <c r="J1297" s="2" t="str">
        <f t="shared" si="220"/>
        <v>Text</v>
      </c>
      <c r="K1297" t="s">
        <v>4243</v>
      </c>
      <c r="L1297" s="2" t="str">
        <f t="shared" si="221"/>
        <v>Photos</v>
      </c>
      <c r="M1297">
        <v>37.839205</v>
      </c>
      <c r="N1297">
        <v>-94.354671999999994</v>
      </c>
      <c r="O1297" t="str">
        <f t="shared" si="223"/>
        <v xml:space="preserve">[1296, 1296, </v>
      </c>
      <c r="P1297" s="1" t="str">
        <f t="shared" si="224"/>
        <v>66000425,</v>
      </c>
      <c r="Q1297" s="1" t="str">
        <f t="shared" si="225"/>
        <v>66000425,</v>
      </c>
      <c r="R1297" t="s">
        <v>5108</v>
      </c>
      <c r="S1297" t="str">
        <f t="shared" si="226"/>
        <v>Carrington Osage Village Site</v>
      </c>
      <c r="T1297" t="s">
        <v>5112</v>
      </c>
      <c r="U1297" s="1" t="s">
        <v>5112</v>
      </c>
      <c r="V1297" t="str">
        <f t="shared" si="227"/>
        <v>Address Restricted, Nevada, MISSOURI</v>
      </c>
      <c r="W1297" s="4" t="s">
        <v>5112</v>
      </c>
      <c r="X1297">
        <f t="shared" si="228"/>
        <v>37.839205</v>
      </c>
      <c r="Y1297" t="s">
        <v>5112</v>
      </c>
      <c r="Z1297">
        <f t="shared" si="229"/>
        <v>-94.354671999999994</v>
      </c>
      <c r="AA1297" t="s">
        <v>11758</v>
      </c>
      <c r="AB1297" s="5" t="str">
        <f t="shared" si="230"/>
        <v xml:space="preserve">[1296, 1296, 66000425,66000425,"Carrington Osage Village Site", "", "Address Restricted, Nevada, MISSOURI", "37.839205", "-94.354672" ,[null, "", "", null, false], null], </v>
      </c>
    </row>
    <row r="1298" spans="1:30">
      <c r="A1298">
        <f t="shared" si="222"/>
        <v>1297</v>
      </c>
      <c r="B1298" s="1">
        <v>70000353</v>
      </c>
      <c r="C1298" t="s">
        <v>8740</v>
      </c>
      <c r="D1298" t="s">
        <v>11511</v>
      </c>
      <c r="E1298" s="3" t="s">
        <v>8076</v>
      </c>
      <c r="F1298" s="3" t="s">
        <v>10041</v>
      </c>
      <c r="G1298" t="s">
        <v>6282</v>
      </c>
      <c r="H1298">
        <v>19700519</v>
      </c>
      <c r="I1298" t="s">
        <v>3850</v>
      </c>
      <c r="J1298" s="2" t="str">
        <f t="shared" si="220"/>
        <v>Text</v>
      </c>
      <c r="K1298" t="s">
        <v>3851</v>
      </c>
      <c r="L1298" s="2" t="str">
        <f t="shared" si="221"/>
        <v>Photos</v>
      </c>
      <c r="M1298">
        <v>37.106718999999998</v>
      </c>
      <c r="N1298">
        <v>-92.580723000000006</v>
      </c>
      <c r="O1298" t="str">
        <f t="shared" si="223"/>
        <v xml:space="preserve">[1297, 1297, </v>
      </c>
      <c r="P1298" s="1" t="str">
        <f t="shared" si="224"/>
        <v>70000353,</v>
      </c>
      <c r="Q1298" s="1" t="str">
        <f t="shared" si="225"/>
        <v>70000353,</v>
      </c>
      <c r="R1298" t="s">
        <v>5108</v>
      </c>
      <c r="S1298" t="str">
        <f t="shared" si="226"/>
        <v>Wilder, Laura Ingalls, House</v>
      </c>
      <c r="T1298" t="s">
        <v>5112</v>
      </c>
      <c r="U1298" s="1" t="s">
        <v>5112</v>
      </c>
      <c r="V1298" t="str">
        <f t="shared" si="227"/>
        <v>1 mi. E of Mansfield on U.S. Business 60, Mansfield, MISSOURI</v>
      </c>
      <c r="W1298" s="4" t="s">
        <v>5112</v>
      </c>
      <c r="X1298">
        <f t="shared" si="228"/>
        <v>37.106718999999998</v>
      </c>
      <c r="Y1298" t="s">
        <v>5112</v>
      </c>
      <c r="Z1298">
        <f t="shared" si="229"/>
        <v>-92.580723000000006</v>
      </c>
      <c r="AA1298" t="s">
        <v>11758</v>
      </c>
      <c r="AB1298" s="5" t="str">
        <f t="shared" si="230"/>
        <v xml:space="preserve">[1297, 1297, 70000353,70000353,"Wilder, Laura Ingalls, House", "", "1 mi. E of Mansfield on U.S. Business 60, Mansfield, MISSOURI", "37.106719", "-92.580723" ,[null, "", "", null, false], null], </v>
      </c>
    </row>
    <row r="1299" spans="1:30">
      <c r="A1299">
        <f t="shared" si="222"/>
        <v>1298</v>
      </c>
      <c r="B1299" s="1">
        <v>66000426</v>
      </c>
      <c r="C1299" t="s">
        <v>8741</v>
      </c>
      <c r="D1299" t="s">
        <v>11512</v>
      </c>
      <c r="E1299" s="3" t="s">
        <v>8077</v>
      </c>
      <c r="F1299" s="3" t="s">
        <v>10042</v>
      </c>
      <c r="G1299" t="s">
        <v>6283</v>
      </c>
      <c r="H1299">
        <v>19661015</v>
      </c>
      <c r="I1299" t="s">
        <v>1563</v>
      </c>
      <c r="J1299" s="2" t="str">
        <f t="shared" si="220"/>
        <v>Text</v>
      </c>
      <c r="K1299" t="s">
        <v>1564</v>
      </c>
      <c r="L1299" s="2" t="str">
        <f t="shared" si="221"/>
        <v>Photos</v>
      </c>
      <c r="M1299">
        <v>45.216631999999997</v>
      </c>
      <c r="N1299">
        <v>-112.638924</v>
      </c>
      <c r="O1299" t="str">
        <f t="shared" si="223"/>
        <v xml:space="preserve">[1298, 1298, </v>
      </c>
      <c r="P1299" s="1" t="str">
        <f t="shared" si="224"/>
        <v>66000426,</v>
      </c>
      <c r="Q1299" s="1" t="str">
        <f t="shared" si="225"/>
        <v>66000426,</v>
      </c>
      <c r="R1299" t="s">
        <v>5108</v>
      </c>
      <c r="S1299" t="str">
        <f t="shared" si="226"/>
        <v>Bannack Historic District</v>
      </c>
      <c r="T1299" t="s">
        <v>5112</v>
      </c>
      <c r="U1299" s="1" t="s">
        <v>5112</v>
      </c>
      <c r="V1299" t="str">
        <f t="shared" si="227"/>
        <v>22 mi. from Dillon off MT 278, Dillon, MONTANA</v>
      </c>
      <c r="W1299" s="4" t="s">
        <v>5112</v>
      </c>
      <c r="X1299">
        <f t="shared" si="228"/>
        <v>45.216631999999997</v>
      </c>
      <c r="Y1299" t="s">
        <v>5112</v>
      </c>
      <c r="Z1299">
        <f t="shared" si="229"/>
        <v>-112.638924</v>
      </c>
      <c r="AA1299" t="s">
        <v>11758</v>
      </c>
      <c r="AB1299" s="5" t="str">
        <f t="shared" si="230"/>
        <v xml:space="preserve">[1298, 1298, 66000426,66000426,"Bannack Historic District", "", "22 mi. from Dillon off MT 278, Dillon, MONTANA", "45.216632", "-112.638924" ,[null, "", "", null, false], null], </v>
      </c>
    </row>
    <row r="1300" spans="1:30">
      <c r="A1300">
        <f t="shared" si="222"/>
        <v>1299</v>
      </c>
      <c r="B1300" s="1">
        <v>70000354</v>
      </c>
      <c r="C1300" t="s">
        <v>8741</v>
      </c>
      <c r="D1300" t="s">
        <v>11513</v>
      </c>
      <c r="E1300" s="3" t="s">
        <v>8078</v>
      </c>
      <c r="F1300" s="3" t="s">
        <v>10043</v>
      </c>
      <c r="G1300" t="s">
        <v>6284</v>
      </c>
      <c r="H1300">
        <v>19701006</v>
      </c>
      <c r="I1300" t="s">
        <v>4487</v>
      </c>
      <c r="J1300" s="2" t="str">
        <f t="shared" si="220"/>
        <v>Text</v>
      </c>
      <c r="K1300" t="s">
        <v>4488</v>
      </c>
      <c r="L1300" s="2" t="str">
        <f t="shared" si="221"/>
        <v>Photos</v>
      </c>
      <c r="M1300">
        <v>45.429675000000003</v>
      </c>
      <c r="N1300">
        <v>-108.533186</v>
      </c>
      <c r="O1300" t="str">
        <f t="shared" si="223"/>
        <v xml:space="preserve">[1299, 1299, </v>
      </c>
      <c r="P1300" s="1" t="str">
        <f t="shared" si="224"/>
        <v>70000354,</v>
      </c>
      <c r="Q1300" s="1" t="str">
        <f t="shared" si="225"/>
        <v>70000354,</v>
      </c>
      <c r="R1300" t="s">
        <v>5108</v>
      </c>
      <c r="S1300" t="str">
        <f t="shared" si="226"/>
        <v>Chief Plenty Coups (Alek--Chea--Ahoosh) House</v>
      </c>
      <c r="T1300" t="s">
        <v>5112</v>
      </c>
      <c r="U1300" s="1" t="s">
        <v>5112</v>
      </c>
      <c r="V1300" t="str">
        <f t="shared" si="227"/>
        <v>1 mi. W of Pryor off MT 416, Pryor, MONTANA</v>
      </c>
      <c r="W1300" s="4" t="s">
        <v>5112</v>
      </c>
      <c r="X1300">
        <f t="shared" si="228"/>
        <v>45.429675000000003</v>
      </c>
      <c r="Y1300" t="s">
        <v>5112</v>
      </c>
      <c r="Z1300">
        <f t="shared" si="229"/>
        <v>-108.533186</v>
      </c>
      <c r="AA1300" t="s">
        <v>11758</v>
      </c>
      <c r="AB1300" s="5" t="str">
        <f t="shared" si="230"/>
        <v xml:space="preserve">[1299, 1299, 70000354,70000354,"Chief Plenty Coups (Alek--Chea--Ahoosh) House", "", "1 mi. W of Pryor off MT 416, Pryor, MONTANA", "45.429675", "-108.533186" ,[null, "", "", null, false], null], </v>
      </c>
    </row>
    <row r="1301" spans="1:30" s="9" customFormat="1">
      <c r="A1301" s="9">
        <f t="shared" si="222"/>
        <v>1300</v>
      </c>
      <c r="B1301" s="10">
        <v>72000735</v>
      </c>
      <c r="C1301" s="9" t="s">
        <v>8741</v>
      </c>
      <c r="D1301" s="9" t="s">
        <v>11513</v>
      </c>
      <c r="E1301" s="9" t="s">
        <v>8079</v>
      </c>
      <c r="F1301" s="9" t="s">
        <v>10044</v>
      </c>
      <c r="G1301" s="9" t="s">
        <v>6285</v>
      </c>
      <c r="H1301" s="9">
        <v>19720821</v>
      </c>
      <c r="I1301" s="9" t="s">
        <v>4969</v>
      </c>
      <c r="J1301" s="11" t="str">
        <f t="shared" si="220"/>
        <v>Text</v>
      </c>
      <c r="K1301" s="9" t="s">
        <v>4970</v>
      </c>
      <c r="L1301" s="11" t="str">
        <f t="shared" si="221"/>
        <v>Photos</v>
      </c>
      <c r="M1301" s="9">
        <v>45.332476999999997</v>
      </c>
      <c r="N1301" s="9">
        <v>-106.98173199999999</v>
      </c>
      <c r="O1301" s="9" t="str">
        <f t="shared" si="223"/>
        <v xml:space="preserve">[1300, 1300, </v>
      </c>
      <c r="P1301" s="10" t="str">
        <f t="shared" si="224"/>
        <v>72000735,</v>
      </c>
      <c r="Q1301" s="10" t="str">
        <f t="shared" si="225"/>
        <v>72000735,</v>
      </c>
      <c r="R1301" s="9" t="s">
        <v>5108</v>
      </c>
      <c r="S1301" s="9" t="str">
        <f t="shared" si="226"/>
        <v>Rosebud Battlefield--Where the Girl Saved Her Brother</v>
      </c>
      <c r="T1301" s="9" t="s">
        <v>5112</v>
      </c>
      <c r="U1301" s="10" t="s">
        <v>5112</v>
      </c>
      <c r="V1301" s="9" t="str">
        <f t="shared" si="227"/>
        <v>MT 314, 12 mi. S. of Kirby, Kirby, MONTANA</v>
      </c>
      <c r="W1301" s="9" t="s">
        <v>5112</v>
      </c>
      <c r="X1301" s="9">
        <f t="shared" si="228"/>
        <v>45.332476999999997</v>
      </c>
      <c r="Y1301" s="9" t="s">
        <v>5112</v>
      </c>
      <c r="Z1301" s="9">
        <f t="shared" si="229"/>
        <v>-106.98173199999999</v>
      </c>
      <c r="AA1301" s="9" t="s">
        <v>11758</v>
      </c>
      <c r="AB1301" s="9" t="str">
        <f t="shared" si="230"/>
        <v xml:space="preserve">[1300, 1300, 72000735,72000735,"Rosebud Battlefield--Where the Girl Saved Her Brother", "", "MT 314, 12 mi. S. of Kirby, Kirby, MONTANA", "45.332477", "-106.981732" ,[null, "", "", null, false], null], </v>
      </c>
      <c r="AD1301" s="9" t="s">
        <v>5115</v>
      </c>
    </row>
    <row r="1302" spans="1:30">
      <c r="A1302">
        <f t="shared" si="222"/>
        <v>1301</v>
      </c>
      <c r="B1302" s="1">
        <v>70000355</v>
      </c>
      <c r="C1302" t="s">
        <v>8741</v>
      </c>
      <c r="D1302" t="s">
        <v>11514</v>
      </c>
      <c r="E1302" s="3" t="s">
        <v>8080</v>
      </c>
      <c r="F1302" s="3" t="s">
        <v>10045</v>
      </c>
      <c r="G1302" t="s">
        <v>6286</v>
      </c>
      <c r="H1302">
        <v>19701006</v>
      </c>
      <c r="I1302" t="s">
        <v>3243</v>
      </c>
      <c r="J1302" s="2" t="str">
        <f t="shared" si="220"/>
        <v>Text</v>
      </c>
      <c r="K1302" t="s">
        <v>3244</v>
      </c>
      <c r="L1302" s="2" t="str">
        <f t="shared" si="221"/>
        <v>Photos</v>
      </c>
      <c r="M1302">
        <v>48.589922000000001</v>
      </c>
      <c r="N1302">
        <v>-109.23123099999999</v>
      </c>
      <c r="O1302" t="str">
        <f t="shared" si="223"/>
        <v xml:space="preserve">[1301, 1301, </v>
      </c>
      <c r="P1302" s="1" t="str">
        <f t="shared" si="224"/>
        <v>70000355,</v>
      </c>
      <c r="Q1302" s="1" t="str">
        <f t="shared" si="225"/>
        <v>70000355,</v>
      </c>
      <c r="R1302" t="s">
        <v>5108</v>
      </c>
      <c r="S1302" t="str">
        <f t="shared" si="226"/>
        <v>Chief Joseph Battleground of the Bear's Paw</v>
      </c>
      <c r="T1302" t="s">
        <v>5112</v>
      </c>
      <c r="U1302" s="1" t="s">
        <v>5112</v>
      </c>
      <c r="V1302" t="str">
        <f t="shared" si="227"/>
        <v>About 15 mi. S of Chinook, T 30N R 19E, Sections 1 and 12, Chinook, MONTANA</v>
      </c>
      <c r="W1302" s="4" t="s">
        <v>5112</v>
      </c>
      <c r="X1302">
        <f t="shared" si="228"/>
        <v>48.589922000000001</v>
      </c>
      <c r="Y1302" t="s">
        <v>5112</v>
      </c>
      <c r="Z1302">
        <f t="shared" si="229"/>
        <v>-109.23123099999999</v>
      </c>
      <c r="AA1302" t="s">
        <v>11758</v>
      </c>
      <c r="AB1302" s="5" t="str">
        <f t="shared" si="230"/>
        <v xml:space="preserve">[1301, 1301, 70000355,70000355,"Chief Joseph Battleground of the Bear's Paw", "", "About 15 mi. S of Chinook, T 30N R 19E, Sections 1 and 12, Chinook, MONTANA", "48.589922", "-109.231231" ,[null, "", "", null, false], null], </v>
      </c>
    </row>
    <row r="1303" spans="1:30">
      <c r="A1303">
        <f t="shared" si="222"/>
        <v>1302</v>
      </c>
      <c r="B1303" s="1">
        <v>76001119</v>
      </c>
      <c r="C1303" t="s">
        <v>8741</v>
      </c>
      <c r="D1303" t="s">
        <v>11515</v>
      </c>
      <c r="E1303" s="3" t="s">
        <v>8081</v>
      </c>
      <c r="F1303" s="3" t="s">
        <v>10046</v>
      </c>
      <c r="G1303" t="s">
        <v>6287</v>
      </c>
      <c r="H1303">
        <v>19760511</v>
      </c>
      <c r="I1303" t="s">
        <v>4252</v>
      </c>
      <c r="J1303" s="2" t="str">
        <f t="shared" si="220"/>
        <v>Text</v>
      </c>
      <c r="K1303" t="s">
        <v>4253</v>
      </c>
      <c r="L1303" s="2" t="str">
        <f t="shared" si="221"/>
        <v>Photos</v>
      </c>
      <c r="M1303">
        <v>46.879682000000003</v>
      </c>
      <c r="N1303">
        <v>-110.362566</v>
      </c>
      <c r="O1303" t="str">
        <f t="shared" si="223"/>
        <v xml:space="preserve">[1302, 1302, </v>
      </c>
      <c r="P1303" s="1" t="str">
        <f t="shared" si="224"/>
        <v>76001119,</v>
      </c>
      <c r="Q1303" s="1" t="str">
        <f t="shared" si="225"/>
        <v>76001119,</v>
      </c>
      <c r="R1303" t="s">
        <v>5108</v>
      </c>
      <c r="S1303" t="str">
        <f t="shared" si="226"/>
        <v>Rankin Ranch</v>
      </c>
      <c r="T1303" t="s">
        <v>5112</v>
      </c>
      <c r="U1303" s="1" t="s">
        <v>5112</v>
      </c>
      <c r="V1303" t="str">
        <f t="shared" si="227"/>
        <v>2 1/2 mi. NE of the Helena-Diamond City Rd., Avalanche Gulch, MONTANA</v>
      </c>
      <c r="W1303" s="4" t="s">
        <v>5112</v>
      </c>
      <c r="X1303">
        <f t="shared" si="228"/>
        <v>46.879682000000003</v>
      </c>
      <c r="Y1303" t="s">
        <v>5112</v>
      </c>
      <c r="Z1303">
        <f t="shared" si="229"/>
        <v>-110.362566</v>
      </c>
      <c r="AA1303" t="s">
        <v>11758</v>
      </c>
      <c r="AB1303" s="5" t="str">
        <f t="shared" si="230"/>
        <v xml:space="preserve">[1302, 1302, 76001119,76001119,"Rankin Ranch", "", "2 1/2 mi. NE of the Helena-Diamond City Rd., Avalanche Gulch, MONTANA", "46.879682", "-110.362566" ,[null, "", "", null, false], null], </v>
      </c>
    </row>
    <row r="1304" spans="1:30">
      <c r="A1304">
        <f t="shared" si="222"/>
        <v>1303</v>
      </c>
      <c r="B1304" s="1">
        <v>66000429</v>
      </c>
      <c r="C1304" t="s">
        <v>8741</v>
      </c>
      <c r="D1304" t="s">
        <v>11516</v>
      </c>
      <c r="E1304" s="3" t="s">
        <v>8082</v>
      </c>
      <c r="F1304" s="3" t="s">
        <v>10047</v>
      </c>
      <c r="G1304" t="s">
        <v>6288</v>
      </c>
      <c r="H1304">
        <v>19661015</v>
      </c>
      <c r="I1304" t="s">
        <v>1569</v>
      </c>
      <c r="J1304" s="2" t="str">
        <f t="shared" si="220"/>
        <v>Text</v>
      </c>
      <c r="K1304" t="s">
        <v>1570</v>
      </c>
      <c r="L1304" s="2" t="str">
        <f t="shared" si="221"/>
        <v>Photos</v>
      </c>
      <c r="M1304">
        <v>47.483514999999997</v>
      </c>
      <c r="N1304">
        <v>-111.166905</v>
      </c>
      <c r="O1304" t="str">
        <f t="shared" si="223"/>
        <v xml:space="preserve">[1303, 1303, </v>
      </c>
      <c r="P1304" s="1" t="str">
        <f t="shared" si="224"/>
        <v>66000429,</v>
      </c>
      <c r="Q1304" s="1" t="str">
        <f t="shared" si="225"/>
        <v>66000429,</v>
      </c>
      <c r="R1304" t="s">
        <v>5108</v>
      </c>
      <c r="S1304" t="str">
        <f t="shared" si="226"/>
        <v>Great Falls Portage</v>
      </c>
      <c r="T1304" t="s">
        <v>5112</v>
      </c>
      <c r="U1304" s="1" t="s">
        <v>5112</v>
      </c>
      <c r="V1304" t="str">
        <f t="shared" si="227"/>
        <v>SE of Great Falls at jct. of U.S. 87, 89, and 91, Great Falls, MONTANA</v>
      </c>
      <c r="W1304" s="4" t="s">
        <v>5112</v>
      </c>
      <c r="X1304">
        <f t="shared" si="228"/>
        <v>47.483514999999997</v>
      </c>
      <c r="Y1304" t="s">
        <v>5112</v>
      </c>
      <c r="Z1304">
        <f t="shared" si="229"/>
        <v>-111.166905</v>
      </c>
      <c r="AA1304" t="s">
        <v>11758</v>
      </c>
      <c r="AB1304" s="5" t="str">
        <f t="shared" si="230"/>
        <v xml:space="preserve">[1303, 1303, 66000429,66000429,"Great Falls Portage", "", "SE of Great Falls at jct. of U.S. 87, 89, and 91, Great Falls, MONTANA", "47.483515", "-111.166905" ,[null, "", "", null, false], null], </v>
      </c>
    </row>
    <row r="1305" spans="1:30">
      <c r="A1305">
        <f t="shared" si="222"/>
        <v>1304</v>
      </c>
      <c r="B1305" s="1">
        <v>66000430</v>
      </c>
      <c r="C1305" t="s">
        <v>8741</v>
      </c>
      <c r="D1305" t="s">
        <v>11516</v>
      </c>
      <c r="E1305" s="3" t="s">
        <v>8082</v>
      </c>
      <c r="F1305" s="3" t="s">
        <v>10048</v>
      </c>
      <c r="G1305" t="s">
        <v>6289</v>
      </c>
      <c r="H1305">
        <v>19661015</v>
      </c>
      <c r="I1305" t="s">
        <v>4254</v>
      </c>
      <c r="J1305" s="2" t="str">
        <f t="shared" si="220"/>
        <v>Text</v>
      </c>
      <c r="K1305" t="s">
        <v>4255</v>
      </c>
      <c r="L1305" s="2" t="str">
        <f t="shared" si="221"/>
        <v>Photos</v>
      </c>
      <c r="M1305">
        <v>47.509658000000002</v>
      </c>
      <c r="N1305">
        <v>-111.286494</v>
      </c>
      <c r="O1305" t="str">
        <f t="shared" si="223"/>
        <v xml:space="preserve">[1304, 1304, </v>
      </c>
      <c r="P1305" s="1" t="str">
        <f t="shared" si="224"/>
        <v>66000430,</v>
      </c>
      <c r="Q1305" s="1" t="str">
        <f t="shared" si="225"/>
        <v>66000430,</v>
      </c>
      <c r="R1305" t="s">
        <v>5108</v>
      </c>
      <c r="S1305" t="str">
        <f t="shared" si="226"/>
        <v>Russell, Charles M., House and Studio</v>
      </c>
      <c r="T1305" t="s">
        <v>5112</v>
      </c>
      <c r="U1305" s="1" t="s">
        <v>5112</v>
      </c>
      <c r="V1305" t="str">
        <f t="shared" si="227"/>
        <v>1217--1219 4th Ave., N., Great Falls, MONTANA</v>
      </c>
      <c r="W1305" s="4" t="s">
        <v>5112</v>
      </c>
      <c r="X1305">
        <f t="shared" si="228"/>
        <v>47.509658000000002</v>
      </c>
      <c r="Y1305" t="s">
        <v>5112</v>
      </c>
      <c r="Z1305">
        <f t="shared" si="229"/>
        <v>-111.286494</v>
      </c>
      <c r="AA1305" t="s">
        <v>11758</v>
      </c>
      <c r="AB1305" s="5" t="str">
        <f t="shared" si="230"/>
        <v xml:space="preserve">[1304, 1304, 66000430,66000430,"Russell, Charles M., House and Studio", "", "1217--1219 4th Ave., N., Great Falls, MONTANA", "47.509658", "-111.286494" ,[null, "", "", null, false], null], </v>
      </c>
    </row>
    <row r="1306" spans="1:30">
      <c r="A1306">
        <f t="shared" si="222"/>
        <v>1305</v>
      </c>
      <c r="B1306" s="1">
        <v>66000431</v>
      </c>
      <c r="C1306" t="s">
        <v>8741</v>
      </c>
      <c r="D1306" t="s">
        <v>11517</v>
      </c>
      <c r="E1306" s="3" t="s">
        <v>8083</v>
      </c>
      <c r="F1306" s="3" t="s">
        <v>8083</v>
      </c>
      <c r="G1306" t="s">
        <v>6290</v>
      </c>
      <c r="H1306">
        <v>19661015</v>
      </c>
      <c r="I1306" t="s">
        <v>2440</v>
      </c>
      <c r="J1306" s="2" t="str">
        <f t="shared" si="220"/>
        <v>Text</v>
      </c>
      <c r="K1306" t="s">
        <v>2441</v>
      </c>
      <c r="L1306" s="2" t="str">
        <f t="shared" si="221"/>
        <v>Photos</v>
      </c>
      <c r="M1306">
        <v>47.834414000000002</v>
      </c>
      <c r="N1306">
        <v>-110.65827</v>
      </c>
      <c r="O1306" t="str">
        <f t="shared" si="223"/>
        <v xml:space="preserve">[1305, 1305, </v>
      </c>
      <c r="P1306" s="1" t="str">
        <f t="shared" si="224"/>
        <v>66000431,</v>
      </c>
      <c r="Q1306" s="1" t="str">
        <f t="shared" si="225"/>
        <v>66000431,</v>
      </c>
      <c r="R1306" t="s">
        <v>5108</v>
      </c>
      <c r="S1306" t="str">
        <f t="shared" si="226"/>
        <v>Fort Benton</v>
      </c>
      <c r="T1306" t="s">
        <v>5112</v>
      </c>
      <c r="U1306" s="1" t="s">
        <v>5112</v>
      </c>
      <c r="V1306" t="str">
        <f t="shared" si="227"/>
        <v>Front St. (1220 through 1900 block) levee, and bridge, Fort Benton, MONTANA</v>
      </c>
      <c r="W1306" s="4" t="s">
        <v>5112</v>
      </c>
      <c r="X1306">
        <f t="shared" si="228"/>
        <v>47.834414000000002</v>
      </c>
      <c r="Y1306" t="s">
        <v>5112</v>
      </c>
      <c r="Z1306">
        <f t="shared" si="229"/>
        <v>-110.65827</v>
      </c>
      <c r="AA1306" t="s">
        <v>11758</v>
      </c>
      <c r="AB1306" s="5" t="str">
        <f t="shared" si="230"/>
        <v xml:space="preserve">[1305, 1305, 66000431,66000431,"Fort Benton", "", "Front St. (1220 through 1900 block) levee, and bridge, Fort Benton, MONTANA", "47.834414", "-110.65827" ,[null, "", "", null, false], null], </v>
      </c>
    </row>
    <row r="1307" spans="1:30">
      <c r="A1307">
        <f t="shared" si="222"/>
        <v>1306</v>
      </c>
      <c r="B1307" s="1">
        <v>66000432</v>
      </c>
      <c r="C1307" t="s">
        <v>8741</v>
      </c>
      <c r="D1307" t="s">
        <v>11518</v>
      </c>
      <c r="E1307" s="3" t="s">
        <v>8084</v>
      </c>
      <c r="F1307" s="3" t="s">
        <v>10049</v>
      </c>
      <c r="G1307" t="s">
        <v>5114</v>
      </c>
      <c r="H1307">
        <v>19661015</v>
      </c>
      <c r="I1307" t="s">
        <v>3314</v>
      </c>
      <c r="J1307" s="2" t="str">
        <f t="shared" si="220"/>
        <v>Text</v>
      </c>
      <c r="K1307" t="s">
        <v>3315</v>
      </c>
      <c r="L1307" s="2" t="str">
        <f t="shared" si="221"/>
        <v>Photos</v>
      </c>
      <c r="M1307">
        <v>47.106400999999998</v>
      </c>
      <c r="N1307">
        <v>-104.710793</v>
      </c>
      <c r="O1307" t="str">
        <f t="shared" si="223"/>
        <v xml:space="preserve">[1306, 1306, </v>
      </c>
      <c r="P1307" s="1" t="str">
        <f t="shared" si="224"/>
        <v>66000432,</v>
      </c>
      <c r="Q1307" s="1" t="str">
        <f t="shared" si="225"/>
        <v>66000432,</v>
      </c>
      <c r="R1307" t="s">
        <v>5108</v>
      </c>
      <c r="S1307" t="str">
        <f t="shared" si="226"/>
        <v>Hagen Site</v>
      </c>
      <c r="T1307" t="s">
        <v>5112</v>
      </c>
      <c r="U1307" s="1" t="s">
        <v>5112</v>
      </c>
      <c r="V1307" t="str">
        <f t="shared" si="227"/>
        <v>Address Restricted, Glendive, MONTANA</v>
      </c>
      <c r="W1307" s="4" t="s">
        <v>5112</v>
      </c>
      <c r="X1307">
        <f t="shared" si="228"/>
        <v>47.106400999999998</v>
      </c>
      <c r="Y1307" t="s">
        <v>5112</v>
      </c>
      <c r="Z1307">
        <f t="shared" si="229"/>
        <v>-104.710793</v>
      </c>
      <c r="AA1307" t="s">
        <v>11758</v>
      </c>
      <c r="AB1307" s="5" t="str">
        <f t="shared" si="230"/>
        <v xml:space="preserve">[1306, 1306, 66000432,66000432,"Hagen Site", "", "Address Restricted, Glendive, MONTANA", "47.106401", "-104.710793" ,[null, "", "", null, false], null], </v>
      </c>
    </row>
    <row r="1308" spans="1:30">
      <c r="A1308">
        <f t="shared" si="222"/>
        <v>1307</v>
      </c>
      <c r="B1308" s="1">
        <v>97000345</v>
      </c>
      <c r="C1308" t="s">
        <v>8741</v>
      </c>
      <c r="D1308" t="s">
        <v>11519</v>
      </c>
      <c r="E1308" s="3" t="s">
        <v>8085</v>
      </c>
      <c r="F1308" s="3" t="s">
        <v>10050</v>
      </c>
      <c r="G1308" t="s">
        <v>6291</v>
      </c>
      <c r="H1308">
        <v>19970218</v>
      </c>
      <c r="I1308" t="s">
        <v>4364</v>
      </c>
      <c r="J1308" s="2" t="str">
        <f t="shared" si="220"/>
        <v>Text</v>
      </c>
      <c r="K1308" t="s">
        <v>4365</v>
      </c>
      <c r="L1308" s="2" t="str">
        <f t="shared" si="221"/>
        <v>Photos</v>
      </c>
      <c r="M1308">
        <v>48.759613000000002</v>
      </c>
      <c r="N1308">
        <v>-113.787023</v>
      </c>
      <c r="O1308" t="str">
        <f t="shared" si="223"/>
        <v xml:space="preserve">[1307, 1307, </v>
      </c>
      <c r="P1308" s="1" t="str">
        <f t="shared" si="224"/>
        <v>97000345,</v>
      </c>
      <c r="Q1308" s="1" t="str">
        <f t="shared" si="225"/>
        <v>97000345,</v>
      </c>
      <c r="R1308" t="s">
        <v>5108</v>
      </c>
      <c r="S1308" t="str">
        <f t="shared" si="226"/>
        <v>Going-to-the-Sun Road</v>
      </c>
      <c r="T1308" t="s">
        <v>5112</v>
      </c>
      <c r="U1308" s="1" t="s">
        <v>5112</v>
      </c>
      <c r="V1308" t="str">
        <f t="shared" si="227"/>
        <v>Glacier National Park, West Glacier, MONTANA</v>
      </c>
      <c r="W1308" s="4" t="s">
        <v>5112</v>
      </c>
      <c r="X1308">
        <f t="shared" si="228"/>
        <v>48.759613000000002</v>
      </c>
      <c r="Y1308" t="s">
        <v>5112</v>
      </c>
      <c r="Z1308">
        <f t="shared" si="229"/>
        <v>-113.787023</v>
      </c>
      <c r="AA1308" t="s">
        <v>11758</v>
      </c>
      <c r="AB1308" s="5" t="str">
        <f t="shared" si="230"/>
        <v xml:space="preserve">[1307, 1307, 97000345,97000345,"Going-to-the-Sun Road", "", "Glacier National Park, West Glacier, MONTANA", "48.759613", "-113.787023" ,[null, "", "", null, false], null], </v>
      </c>
    </row>
    <row r="1309" spans="1:30">
      <c r="A1309">
        <f t="shared" si="222"/>
        <v>1308</v>
      </c>
      <c r="B1309" s="1">
        <v>83001060</v>
      </c>
      <c r="C1309" t="s">
        <v>8741</v>
      </c>
      <c r="D1309" t="s">
        <v>11519</v>
      </c>
      <c r="E1309" s="3" t="s">
        <v>8085</v>
      </c>
      <c r="F1309" s="3" t="s">
        <v>10051</v>
      </c>
      <c r="G1309" t="s">
        <v>6291</v>
      </c>
      <c r="H1309">
        <v>19830627</v>
      </c>
      <c r="I1309" t="s">
        <v>2914</v>
      </c>
      <c r="J1309" s="2" t="str">
        <f t="shared" si="220"/>
        <v>Text</v>
      </c>
      <c r="K1309" t="s">
        <v>2915</v>
      </c>
      <c r="L1309" s="2" t="str">
        <f t="shared" si="221"/>
        <v>Photos</v>
      </c>
      <c r="M1309">
        <v>48.759613000000002</v>
      </c>
      <c r="N1309">
        <v>-113.787023</v>
      </c>
      <c r="O1309" t="str">
        <f t="shared" si="223"/>
        <v xml:space="preserve">[1308, 1308, </v>
      </c>
      <c r="P1309" s="1" t="str">
        <f t="shared" si="224"/>
        <v>83001060,</v>
      </c>
      <c r="Q1309" s="1" t="str">
        <f t="shared" si="225"/>
        <v>83001060,</v>
      </c>
      <c r="R1309" t="s">
        <v>5108</v>
      </c>
      <c r="S1309" t="str">
        <f t="shared" si="226"/>
        <v>Granite Park Chalet</v>
      </c>
      <c r="T1309" t="s">
        <v>5112</v>
      </c>
      <c r="U1309" s="1" t="s">
        <v>5112</v>
      </c>
      <c r="V1309" t="str">
        <f t="shared" si="227"/>
        <v>Glacier National Park, West Glacier, MONTANA</v>
      </c>
      <c r="W1309" s="4" t="s">
        <v>5112</v>
      </c>
      <c r="X1309">
        <f t="shared" si="228"/>
        <v>48.759613000000002</v>
      </c>
      <c r="Y1309" t="s">
        <v>5112</v>
      </c>
      <c r="Z1309">
        <f t="shared" si="229"/>
        <v>-113.787023</v>
      </c>
      <c r="AA1309" t="s">
        <v>11758</v>
      </c>
      <c r="AB1309" s="5" t="str">
        <f t="shared" si="230"/>
        <v xml:space="preserve">[1308, 1308, 83001060,83001060,"Granite Park Chalet", "", "Glacier National Park, West Glacier, MONTANA", "48.759613", "-113.787023" ,[null, "", "", null, false], null], </v>
      </c>
    </row>
    <row r="1310" spans="1:30">
      <c r="A1310">
        <f t="shared" si="222"/>
        <v>1309</v>
      </c>
      <c r="B1310" s="1">
        <v>87001453</v>
      </c>
      <c r="C1310" t="s">
        <v>8741</v>
      </c>
      <c r="D1310" t="s">
        <v>11519</v>
      </c>
      <c r="E1310" s="3" t="s">
        <v>6291</v>
      </c>
      <c r="F1310" s="3" t="s">
        <v>10052</v>
      </c>
      <c r="G1310" t="s">
        <v>6291</v>
      </c>
      <c r="H1310">
        <v>19870528</v>
      </c>
      <c r="I1310" t="s">
        <v>3034</v>
      </c>
      <c r="J1310" s="2" t="str">
        <f t="shared" si="220"/>
        <v>Text</v>
      </c>
      <c r="K1310" t="s">
        <v>3035</v>
      </c>
      <c r="L1310" s="2" t="str">
        <f t="shared" si="221"/>
        <v>Photos</v>
      </c>
      <c r="M1310">
        <v>48.759613000000002</v>
      </c>
      <c r="N1310">
        <v>-113.787023</v>
      </c>
      <c r="O1310" t="str">
        <f t="shared" si="223"/>
        <v xml:space="preserve">[1309, 1309, </v>
      </c>
      <c r="P1310" s="1" t="str">
        <f t="shared" si="224"/>
        <v>87001453,</v>
      </c>
      <c r="Q1310" s="1" t="str">
        <f t="shared" si="225"/>
        <v>87001453,</v>
      </c>
      <c r="R1310" t="s">
        <v>5108</v>
      </c>
      <c r="S1310" t="str">
        <f t="shared" si="226"/>
        <v>Great Northern Railway Buildings</v>
      </c>
      <c r="T1310" t="s">
        <v>5112</v>
      </c>
      <c r="U1310" s="1" t="s">
        <v>5112</v>
      </c>
      <c r="V1310" t="str">
        <f t="shared" si="227"/>
        <v>Glacier National Park, Glacier National Park, MONTANA</v>
      </c>
      <c r="W1310" s="4" t="s">
        <v>5112</v>
      </c>
      <c r="X1310">
        <f t="shared" si="228"/>
        <v>48.759613000000002</v>
      </c>
      <c r="Y1310" t="s">
        <v>5112</v>
      </c>
      <c r="Z1310">
        <f t="shared" si="229"/>
        <v>-113.787023</v>
      </c>
      <c r="AA1310" t="s">
        <v>11758</v>
      </c>
      <c r="AB1310" s="5" t="str">
        <f t="shared" si="230"/>
        <v xml:space="preserve">[1309, 1309, 87001453,87001453,"Great Northern Railway Buildings", "", "Glacier National Park, Glacier National Park, MONTANA", "48.759613", "-113.787023" ,[null, "", "", null, false], null], </v>
      </c>
    </row>
    <row r="1311" spans="1:30">
      <c r="A1311">
        <f t="shared" si="222"/>
        <v>1310</v>
      </c>
      <c r="B1311" s="1">
        <v>87001447</v>
      </c>
      <c r="C1311" t="s">
        <v>8741</v>
      </c>
      <c r="D1311" t="s">
        <v>11519</v>
      </c>
      <c r="E1311" s="3" t="s">
        <v>8085</v>
      </c>
      <c r="F1311" s="3" t="s">
        <v>10053</v>
      </c>
      <c r="G1311" t="s">
        <v>6292</v>
      </c>
      <c r="H1311">
        <v>19870528</v>
      </c>
      <c r="I1311" t="s">
        <v>2910</v>
      </c>
      <c r="J1311" s="2" t="str">
        <f t="shared" si="220"/>
        <v>Text</v>
      </c>
      <c r="K1311" t="s">
        <v>2911</v>
      </c>
      <c r="L1311" s="2" t="str">
        <f t="shared" si="221"/>
        <v>Photos</v>
      </c>
      <c r="M1311">
        <v>48.628219000000001</v>
      </c>
      <c r="N1311">
        <v>-113.864333</v>
      </c>
      <c r="O1311" t="str">
        <f t="shared" si="223"/>
        <v xml:space="preserve">[1310, 1310, </v>
      </c>
      <c r="P1311" s="1" t="str">
        <f t="shared" si="224"/>
        <v>87001447,</v>
      </c>
      <c r="Q1311" s="1" t="str">
        <f t="shared" si="225"/>
        <v>87001447,</v>
      </c>
      <c r="R1311" t="s">
        <v>5108</v>
      </c>
      <c r="S1311" t="str">
        <f t="shared" si="226"/>
        <v>Lake McDonald Lodge</v>
      </c>
      <c r="T1311" t="s">
        <v>5112</v>
      </c>
      <c r="U1311" s="1" t="s">
        <v>5112</v>
      </c>
      <c r="V1311" t="str">
        <f t="shared" si="227"/>
        <v>Off Going to the Sun Rd., West Glacier, MONTANA</v>
      </c>
      <c r="W1311" s="4" t="s">
        <v>5112</v>
      </c>
      <c r="X1311">
        <f t="shared" si="228"/>
        <v>48.628219000000001</v>
      </c>
      <c r="Y1311" t="s">
        <v>5112</v>
      </c>
      <c r="Z1311">
        <f t="shared" si="229"/>
        <v>-113.864333</v>
      </c>
      <c r="AA1311" t="s">
        <v>11758</v>
      </c>
      <c r="AB1311" s="5" t="str">
        <f t="shared" si="230"/>
        <v xml:space="preserve">[1310, 1310, 87001447,87001447,"Lake McDonald Lodge", "", "Off Going to the Sun Rd., West Glacier, MONTANA", "48.628219", "-113.864333" ,[null, "", "", null, false], null], </v>
      </c>
    </row>
    <row r="1312" spans="1:30">
      <c r="A1312">
        <f t="shared" si="222"/>
        <v>1311</v>
      </c>
      <c r="B1312" s="1">
        <v>77000115</v>
      </c>
      <c r="C1312" t="s">
        <v>8741</v>
      </c>
      <c r="D1312" t="s">
        <v>11519</v>
      </c>
      <c r="E1312" s="3" t="s">
        <v>8085</v>
      </c>
      <c r="F1312" s="3" t="s">
        <v>10054</v>
      </c>
      <c r="G1312" t="s">
        <v>6293</v>
      </c>
      <c r="H1312">
        <v>19770802</v>
      </c>
      <c r="I1312" t="s">
        <v>2912</v>
      </c>
      <c r="J1312" s="2" t="str">
        <f t="shared" si="220"/>
        <v>Text</v>
      </c>
      <c r="K1312" t="s">
        <v>2913</v>
      </c>
      <c r="L1312" s="2" t="str">
        <f t="shared" si="221"/>
        <v>Photos</v>
      </c>
      <c r="M1312">
        <v>48.464388999999997</v>
      </c>
      <c r="N1312">
        <v>-113.98091599999999</v>
      </c>
      <c r="O1312" t="str">
        <f t="shared" si="223"/>
        <v xml:space="preserve">[1311, 1311, </v>
      </c>
      <c r="P1312" s="1" t="str">
        <f t="shared" si="224"/>
        <v>77000115,</v>
      </c>
      <c r="Q1312" s="1" t="str">
        <f t="shared" si="225"/>
        <v>77000115,</v>
      </c>
      <c r="R1312" t="s">
        <v>5108</v>
      </c>
      <c r="S1312" t="str">
        <f t="shared" si="226"/>
        <v>Sperry Chalets</v>
      </c>
      <c r="T1312" t="s">
        <v>5112</v>
      </c>
      <c r="U1312" s="1" t="s">
        <v>5112</v>
      </c>
      <c r="V1312" t="str">
        <f t="shared" si="227"/>
        <v>E of West Glacier, West Glacier, MONTANA</v>
      </c>
      <c r="W1312" s="4" t="s">
        <v>5112</v>
      </c>
      <c r="X1312">
        <f t="shared" si="228"/>
        <v>48.464388999999997</v>
      </c>
      <c r="Y1312" t="s">
        <v>5112</v>
      </c>
      <c r="Z1312">
        <f t="shared" si="229"/>
        <v>-113.98091599999999</v>
      </c>
      <c r="AA1312" t="s">
        <v>11758</v>
      </c>
      <c r="AB1312" s="5" t="str">
        <f t="shared" si="230"/>
        <v xml:space="preserve">[1311, 1311, 77000115,77000115,"Sperry Chalets", "", "E of West Glacier, West Glacier, MONTANA", "48.464389", "-113.980916" ,[null, "", "", null, false], null], </v>
      </c>
    </row>
    <row r="1313" spans="1:28">
      <c r="A1313">
        <f t="shared" si="222"/>
        <v>1312</v>
      </c>
      <c r="B1313" s="1">
        <v>86000372</v>
      </c>
      <c r="C1313" t="s">
        <v>8741</v>
      </c>
      <c r="D1313" t="s">
        <v>11519</v>
      </c>
      <c r="E1313" s="3" t="s">
        <v>8085</v>
      </c>
      <c r="F1313" s="3" t="s">
        <v>10055</v>
      </c>
      <c r="G1313" t="s">
        <v>6294</v>
      </c>
      <c r="H1313">
        <v>19860214</v>
      </c>
      <c r="I1313" t="s">
        <v>2954</v>
      </c>
      <c r="J1313" s="2" t="str">
        <f t="shared" si="220"/>
        <v>Text</v>
      </c>
      <c r="K1313" t="s">
        <v>2955</v>
      </c>
      <c r="L1313" s="2" t="str">
        <f t="shared" si="221"/>
        <v>Photos</v>
      </c>
      <c r="M1313">
        <v>48.494976000000001</v>
      </c>
      <c r="N1313">
        <v>-113.981076</v>
      </c>
      <c r="O1313" t="str">
        <f t="shared" si="223"/>
        <v xml:space="preserve">[1312, 1312, </v>
      </c>
      <c r="P1313" s="1" t="str">
        <f t="shared" si="224"/>
        <v>86000372,</v>
      </c>
      <c r="Q1313" s="1" t="str">
        <f t="shared" si="225"/>
        <v>86000372,</v>
      </c>
      <c r="R1313" t="s">
        <v>5108</v>
      </c>
      <c r="S1313" t="str">
        <f t="shared" si="226"/>
        <v>Two Medicine General Store</v>
      </c>
      <c r="T1313" t="s">
        <v>5112</v>
      </c>
      <c r="U1313" s="1" t="s">
        <v>5112</v>
      </c>
      <c r="V1313" t="str">
        <f t="shared" si="227"/>
        <v>E shore of Two Medicine Lake, West Glacier, MONTANA</v>
      </c>
      <c r="W1313" s="4" t="s">
        <v>5112</v>
      </c>
      <c r="X1313">
        <f t="shared" si="228"/>
        <v>48.494976000000001</v>
      </c>
      <c r="Y1313" t="s">
        <v>5112</v>
      </c>
      <c r="Z1313">
        <f t="shared" si="229"/>
        <v>-113.981076</v>
      </c>
      <c r="AA1313" t="s">
        <v>11758</v>
      </c>
      <c r="AB1313" s="5" t="str">
        <f t="shared" si="230"/>
        <v xml:space="preserve">[1312, 1312, 86000372,86000372,"Two Medicine General Store", "", "E shore of Two Medicine Lake, West Glacier, MONTANA", "48.494976", "-113.981076" ,[null, "", "", null, false], null], </v>
      </c>
    </row>
    <row r="1314" spans="1:28">
      <c r="A1314">
        <f t="shared" si="222"/>
        <v>1313</v>
      </c>
      <c r="B1314" s="1">
        <v>66000433</v>
      </c>
      <c r="C1314" t="s">
        <v>8741</v>
      </c>
      <c r="D1314" t="s">
        <v>11520</v>
      </c>
      <c r="E1314" s="3" t="s">
        <v>8086</v>
      </c>
      <c r="F1314" s="3" t="s">
        <v>10056</v>
      </c>
      <c r="G1314" t="s">
        <v>6295</v>
      </c>
      <c r="H1314">
        <v>19661015</v>
      </c>
      <c r="I1314" t="s">
        <v>4256</v>
      </c>
      <c r="J1314" s="2" t="str">
        <f t="shared" si="220"/>
        <v>Text</v>
      </c>
      <c r="K1314" t="s">
        <v>4257</v>
      </c>
      <c r="L1314" s="2" t="str">
        <f t="shared" si="221"/>
        <v>Photos</v>
      </c>
      <c r="M1314">
        <v>45.892428000000002</v>
      </c>
      <c r="N1314">
        <v>-111.55219200000001</v>
      </c>
      <c r="O1314" t="str">
        <f t="shared" si="223"/>
        <v xml:space="preserve">[1313, 1313, </v>
      </c>
      <c r="P1314" s="1" t="str">
        <f t="shared" si="224"/>
        <v>66000433,</v>
      </c>
      <c r="Q1314" s="1" t="str">
        <f t="shared" si="225"/>
        <v>66000433,</v>
      </c>
      <c r="R1314" t="s">
        <v>5108</v>
      </c>
      <c r="S1314" t="str">
        <f t="shared" si="226"/>
        <v>Three Forks of the Missouri</v>
      </c>
      <c r="T1314" t="s">
        <v>5112</v>
      </c>
      <c r="U1314" s="1" t="s">
        <v>5112</v>
      </c>
      <c r="V1314" t="str">
        <f t="shared" si="227"/>
        <v>NE of Three Forks on the Missouri River, Missouri Headwaters State Monument, Three Forks, MONTANA</v>
      </c>
      <c r="W1314" s="4" t="s">
        <v>5112</v>
      </c>
      <c r="X1314">
        <f t="shared" si="228"/>
        <v>45.892428000000002</v>
      </c>
      <c r="Y1314" t="s">
        <v>5112</v>
      </c>
      <c r="Z1314">
        <f t="shared" si="229"/>
        <v>-111.55219200000001</v>
      </c>
      <c r="AA1314" t="s">
        <v>11758</v>
      </c>
      <c r="AB1314" s="5" t="str">
        <f t="shared" si="230"/>
        <v xml:space="preserve">[1313, 1313, 66000433,66000433,"Three Forks of the Missouri", "", "NE of Three Forks on the Missouri River, Missouri Headwaters State Monument, Three Forks, MONTANA", "45.892428", "-111.552192" ,[null, "", "", null, false], null], </v>
      </c>
    </row>
    <row r="1315" spans="1:28">
      <c r="A1315">
        <f t="shared" si="222"/>
        <v>1314</v>
      </c>
      <c r="B1315" s="1">
        <v>66000434</v>
      </c>
      <c r="C1315" t="s">
        <v>8741</v>
      </c>
      <c r="D1315" t="s">
        <v>11521</v>
      </c>
      <c r="E1315" s="3" t="s">
        <v>8087</v>
      </c>
      <c r="F1315" s="3" t="s">
        <v>10057</v>
      </c>
      <c r="G1315" t="s">
        <v>6296</v>
      </c>
      <c r="H1315">
        <v>19661015</v>
      </c>
      <c r="I1315" t="s">
        <v>1567</v>
      </c>
      <c r="J1315" s="2" t="str">
        <f t="shared" si="220"/>
        <v>Text</v>
      </c>
      <c r="K1315" t="s">
        <v>1568</v>
      </c>
      <c r="L1315" s="2" t="str">
        <f t="shared" si="221"/>
        <v>Photos</v>
      </c>
      <c r="M1315">
        <v>48.556916999999999</v>
      </c>
      <c r="N1315">
        <v>-113.013417</v>
      </c>
      <c r="O1315" t="str">
        <f t="shared" si="223"/>
        <v xml:space="preserve">[1314, 1314, </v>
      </c>
      <c r="P1315" s="1" t="str">
        <f t="shared" si="224"/>
        <v>66000434,</v>
      </c>
      <c r="Q1315" s="1" t="str">
        <f t="shared" si="225"/>
        <v>66000434,</v>
      </c>
      <c r="R1315" t="s">
        <v>5108</v>
      </c>
      <c r="S1315" t="str">
        <f t="shared" si="226"/>
        <v>Camp Disappointment</v>
      </c>
      <c r="T1315" t="s">
        <v>5112</v>
      </c>
      <c r="U1315" s="1" t="s">
        <v>5112</v>
      </c>
      <c r="V1315" t="str">
        <f t="shared" si="227"/>
        <v>12 mi. NE of Browning, Browning, MONTANA</v>
      </c>
      <c r="W1315" s="4" t="s">
        <v>5112</v>
      </c>
      <c r="X1315">
        <f t="shared" si="228"/>
        <v>48.556916999999999</v>
      </c>
      <c r="Y1315" t="s">
        <v>5112</v>
      </c>
      <c r="Z1315">
        <f t="shared" si="229"/>
        <v>-113.013417</v>
      </c>
      <c r="AA1315" t="s">
        <v>11758</v>
      </c>
      <c r="AB1315" s="5" t="str">
        <f t="shared" si="230"/>
        <v xml:space="preserve">[1314, 1314, 66000434,66000434,"Camp Disappointment", "", "12 mi. NE of Browning, Browning, MONTANA", "48.556917", "-113.013417" ,[null, "", "", null, false], null], </v>
      </c>
    </row>
    <row r="1316" spans="1:28">
      <c r="A1316">
        <f t="shared" si="222"/>
        <v>1315</v>
      </c>
      <c r="B1316" s="1">
        <v>76000173</v>
      </c>
      <c r="C1316" t="s">
        <v>8741</v>
      </c>
      <c r="D1316" t="s">
        <v>11521</v>
      </c>
      <c r="E1316" s="3" t="s">
        <v>8088</v>
      </c>
      <c r="F1316" s="3" t="s">
        <v>10058</v>
      </c>
      <c r="G1316" t="s">
        <v>6297</v>
      </c>
      <c r="H1316">
        <v>19760929</v>
      </c>
      <c r="I1316" t="s">
        <v>4120</v>
      </c>
      <c r="J1316" s="2" t="str">
        <f t="shared" si="220"/>
        <v>Text</v>
      </c>
      <c r="K1316" t="s">
        <v>4121</v>
      </c>
      <c r="L1316" s="2" t="str">
        <f t="shared" si="221"/>
        <v>Photos</v>
      </c>
      <c r="M1316">
        <v>48.847673</v>
      </c>
      <c r="N1316">
        <v>-113.42648199999999</v>
      </c>
      <c r="O1316" t="str">
        <f t="shared" si="223"/>
        <v xml:space="preserve">[1315, 1315, </v>
      </c>
      <c r="P1316" s="1" t="str">
        <f t="shared" si="224"/>
        <v>76000173,</v>
      </c>
      <c r="Q1316" s="1" t="str">
        <f t="shared" si="225"/>
        <v>76000173,</v>
      </c>
      <c r="R1316" t="s">
        <v>5108</v>
      </c>
      <c r="S1316" t="str">
        <f t="shared" si="226"/>
        <v>Many Glacier Hotel Historic District</v>
      </c>
      <c r="T1316" t="s">
        <v>5112</v>
      </c>
      <c r="U1316" s="1" t="s">
        <v>5112</v>
      </c>
      <c r="V1316" t="str">
        <f t="shared" si="227"/>
        <v>W of Babb, Babb, MONTANA</v>
      </c>
      <c r="W1316" s="4" t="s">
        <v>5112</v>
      </c>
      <c r="X1316">
        <f t="shared" si="228"/>
        <v>48.847673</v>
      </c>
      <c r="Y1316" t="s">
        <v>5112</v>
      </c>
      <c r="Z1316">
        <f t="shared" si="229"/>
        <v>-113.42648199999999</v>
      </c>
      <c r="AA1316" t="s">
        <v>11758</v>
      </c>
      <c r="AB1316" s="5" t="str">
        <f t="shared" si="230"/>
        <v xml:space="preserve">[1315, 1315, 76000173,76000173,"Many Glacier Hotel Historic District", "", "W of Babb, Babb, MONTANA", "48.847673", "-113.426482" ,[null, "", "", null, false], null], </v>
      </c>
    </row>
    <row r="1317" spans="1:28">
      <c r="A1317">
        <f t="shared" si="222"/>
        <v>1316</v>
      </c>
      <c r="B1317" s="1">
        <v>66000435</v>
      </c>
      <c r="C1317" t="s">
        <v>8741</v>
      </c>
      <c r="D1317" t="s">
        <v>7796</v>
      </c>
      <c r="E1317" s="3" t="s">
        <v>8089</v>
      </c>
      <c r="F1317" s="3" t="s">
        <v>10059</v>
      </c>
      <c r="G1317" t="s">
        <v>6298</v>
      </c>
      <c r="H1317">
        <v>19661015</v>
      </c>
      <c r="I1317" t="s">
        <v>1577</v>
      </c>
      <c r="J1317" s="2" t="str">
        <f t="shared" si="220"/>
        <v>Text</v>
      </c>
      <c r="K1317" t="s">
        <v>1578</v>
      </c>
      <c r="L1317" s="2" t="str">
        <f t="shared" si="221"/>
        <v>Photos</v>
      </c>
      <c r="M1317">
        <v>45.294105999999999</v>
      </c>
      <c r="N1317">
        <v>-111.94149</v>
      </c>
      <c r="O1317" t="str">
        <f t="shared" si="223"/>
        <v xml:space="preserve">[1316, 1316, </v>
      </c>
      <c r="P1317" s="1" t="str">
        <f t="shared" si="224"/>
        <v>66000435,</v>
      </c>
      <c r="Q1317" s="1" t="str">
        <f t="shared" si="225"/>
        <v>66000435,</v>
      </c>
      <c r="R1317" t="s">
        <v>5108</v>
      </c>
      <c r="S1317" t="str">
        <f t="shared" si="226"/>
        <v>Virginia City Historic District</v>
      </c>
      <c r="T1317" t="s">
        <v>5112</v>
      </c>
      <c r="U1317" s="1" t="s">
        <v>5112</v>
      </c>
      <c r="V1317" t="str">
        <f t="shared" si="227"/>
        <v>Wallace St., Virginia City, MONTANA</v>
      </c>
      <c r="W1317" s="4" t="s">
        <v>5112</v>
      </c>
      <c r="X1317">
        <f t="shared" si="228"/>
        <v>45.294105999999999</v>
      </c>
      <c r="Y1317" t="s">
        <v>5112</v>
      </c>
      <c r="Z1317">
        <f t="shared" si="229"/>
        <v>-111.94149</v>
      </c>
      <c r="AA1317" t="s">
        <v>11758</v>
      </c>
      <c r="AB1317" s="5" t="str">
        <f t="shared" si="230"/>
        <v xml:space="preserve">[1316, 1316, 66000435,66000435,"Virginia City Historic District", "", "Wallace St., Virginia City, MONTANA", "45.294106", "-111.94149" ,[null, "", "", null, false], null], </v>
      </c>
    </row>
    <row r="1318" spans="1:28">
      <c r="A1318">
        <f t="shared" si="222"/>
        <v>1317</v>
      </c>
      <c r="B1318" s="1">
        <v>66000437</v>
      </c>
      <c r="C1318" t="s">
        <v>8741</v>
      </c>
      <c r="D1318" t="s">
        <v>11522</v>
      </c>
      <c r="E1318" s="3" t="s">
        <v>8090</v>
      </c>
      <c r="F1318" s="3" t="s">
        <v>9313</v>
      </c>
      <c r="G1318" t="s">
        <v>6299</v>
      </c>
      <c r="H1318">
        <v>19661015</v>
      </c>
      <c r="I1318" t="s">
        <v>1575</v>
      </c>
      <c r="J1318" s="2" t="str">
        <f t="shared" si="220"/>
        <v>Text</v>
      </c>
      <c r="K1318" t="s">
        <v>1576</v>
      </c>
      <c r="L1318" s="2" t="str">
        <f t="shared" si="221"/>
        <v>Photos</v>
      </c>
      <c r="M1318">
        <v>46.762067999999999</v>
      </c>
      <c r="N1318">
        <v>-114.081435</v>
      </c>
      <c r="O1318" t="str">
        <f t="shared" si="223"/>
        <v xml:space="preserve">[1317, 1317, </v>
      </c>
      <c r="P1318" s="1" t="str">
        <f t="shared" si="224"/>
        <v>66000437,</v>
      </c>
      <c r="Q1318" s="1" t="str">
        <f t="shared" si="225"/>
        <v>66000437,</v>
      </c>
      <c r="R1318" t="s">
        <v>5108</v>
      </c>
      <c r="S1318" t="str">
        <f t="shared" si="226"/>
        <v>Traveler's Rest</v>
      </c>
      <c r="T1318" t="s">
        <v>5112</v>
      </c>
      <c r="U1318" s="1" t="s">
        <v>5112</v>
      </c>
      <c r="V1318" t="str">
        <f t="shared" si="227"/>
        <v>1 mi. S of Lolo near U.S. 93, Lolo, MONTANA</v>
      </c>
      <c r="W1318" s="4" t="s">
        <v>5112</v>
      </c>
      <c r="X1318">
        <f t="shared" si="228"/>
        <v>46.762067999999999</v>
      </c>
      <c r="Y1318" t="s">
        <v>5112</v>
      </c>
      <c r="Z1318">
        <f t="shared" si="229"/>
        <v>-114.081435</v>
      </c>
      <c r="AA1318" t="s">
        <v>11758</v>
      </c>
      <c r="AB1318" s="5" t="str">
        <f t="shared" si="230"/>
        <v xml:space="preserve">[1317, 1317, 66000437,66000437,"Traveler's Rest", "", "1 mi. S of Lolo near U.S. 93, Lolo, MONTANA", "46.762068", "-114.081435" ,[null, "", "", null, false], null], </v>
      </c>
    </row>
    <row r="1319" spans="1:28">
      <c r="A1319">
        <f t="shared" si="222"/>
        <v>1318</v>
      </c>
      <c r="B1319" s="1">
        <v>87001435</v>
      </c>
      <c r="C1319" t="s">
        <v>8741</v>
      </c>
      <c r="D1319" t="s">
        <v>11523</v>
      </c>
      <c r="E1319" s="3" t="s">
        <v>7423</v>
      </c>
      <c r="F1319" s="3" t="s">
        <v>10060</v>
      </c>
      <c r="G1319" t="s">
        <v>6300</v>
      </c>
      <c r="H1319">
        <v>19870528</v>
      </c>
      <c r="I1319" t="s">
        <v>2900</v>
      </c>
      <c r="J1319" s="2" t="str">
        <f t="shared" si="220"/>
        <v>Text</v>
      </c>
      <c r="K1319" t="s">
        <v>2901</v>
      </c>
      <c r="L1319" s="2" t="str">
        <f t="shared" si="221"/>
        <v>Photos</v>
      </c>
      <c r="M1319">
        <v>44.906095000000001</v>
      </c>
      <c r="N1319">
        <v>-110.249431</v>
      </c>
      <c r="O1319" t="str">
        <f t="shared" si="223"/>
        <v xml:space="preserve">[1318, 1318, </v>
      </c>
      <c r="P1319" s="1" t="str">
        <f t="shared" si="224"/>
        <v>87001435,</v>
      </c>
      <c r="Q1319" s="1" t="str">
        <f t="shared" si="225"/>
        <v>87001435,</v>
      </c>
      <c r="R1319" t="s">
        <v>5108</v>
      </c>
      <c r="S1319" t="str">
        <f t="shared" si="226"/>
        <v>Northeast Entrance Station</v>
      </c>
      <c r="T1319" t="s">
        <v>5112</v>
      </c>
      <c r="U1319" s="1" t="s">
        <v>5112</v>
      </c>
      <c r="V1319" t="str">
        <f t="shared" si="227"/>
        <v>US 212, Yellowstone National Park, MONTANA</v>
      </c>
      <c r="W1319" s="4" t="s">
        <v>5112</v>
      </c>
      <c r="X1319">
        <f t="shared" si="228"/>
        <v>44.906095000000001</v>
      </c>
      <c r="Y1319" t="s">
        <v>5112</v>
      </c>
      <c r="Z1319">
        <f t="shared" si="229"/>
        <v>-110.249431</v>
      </c>
      <c r="AA1319" t="s">
        <v>11758</v>
      </c>
      <c r="AB1319" s="5" t="str">
        <f t="shared" si="230"/>
        <v xml:space="preserve">[1318, 1318, 87001435,87001435,"Northeast Entrance Station", "", "US 212, Yellowstone National Park, MONTANA", "44.906095", "-110.249431" ,[null, "", "", null, false], null], </v>
      </c>
    </row>
    <row r="1320" spans="1:28">
      <c r="A1320">
        <f t="shared" si="222"/>
        <v>1319</v>
      </c>
      <c r="B1320" s="1">
        <v>72000738</v>
      </c>
      <c r="C1320" t="s">
        <v>8741</v>
      </c>
      <c r="D1320" t="s">
        <v>11524</v>
      </c>
      <c r="E1320" s="3" t="s">
        <v>8091</v>
      </c>
      <c r="F1320" s="3" t="s">
        <v>10061</v>
      </c>
      <c r="G1320" t="s">
        <v>6301</v>
      </c>
      <c r="H1320">
        <v>19720825</v>
      </c>
      <c r="I1320" t="s">
        <v>2406</v>
      </c>
      <c r="J1320" s="2" t="str">
        <f t="shared" si="220"/>
        <v>Text</v>
      </c>
      <c r="K1320" t="s">
        <v>2407</v>
      </c>
      <c r="L1320" s="2" t="str">
        <f t="shared" si="221"/>
        <v>Photos</v>
      </c>
      <c r="M1320">
        <v>46.399093999999998</v>
      </c>
      <c r="N1320">
        <v>-112.738372</v>
      </c>
      <c r="O1320" t="str">
        <f t="shared" si="223"/>
        <v xml:space="preserve">[1319, 1319, </v>
      </c>
      <c r="P1320" s="1" t="str">
        <f t="shared" si="224"/>
        <v>72000738,</v>
      </c>
      <c r="Q1320" s="1" t="str">
        <f t="shared" si="225"/>
        <v>72000738,</v>
      </c>
      <c r="R1320" t="s">
        <v>5108</v>
      </c>
      <c r="S1320" t="str">
        <f t="shared" si="226"/>
        <v>Grant-Kohrs Ranch National Historic Site</v>
      </c>
      <c r="T1320" t="s">
        <v>5112</v>
      </c>
      <c r="U1320" s="1" t="s">
        <v>5112</v>
      </c>
      <c r="V1320" t="str">
        <f t="shared" si="227"/>
        <v>Edge of Deer Lodge, Deer Lodge, MONTANA</v>
      </c>
      <c r="W1320" s="4" t="s">
        <v>5112</v>
      </c>
      <c r="X1320">
        <f t="shared" si="228"/>
        <v>46.399093999999998</v>
      </c>
      <c r="Y1320" t="s">
        <v>5112</v>
      </c>
      <c r="Z1320">
        <f t="shared" si="229"/>
        <v>-112.738372</v>
      </c>
      <c r="AA1320" t="s">
        <v>11758</v>
      </c>
      <c r="AB1320" s="5" t="str">
        <f t="shared" si="230"/>
        <v xml:space="preserve">[1319, 1319, 72000738,72000738,"Grant-Kohrs Ranch National Historic Site", "", "Edge of Deer Lodge, Deer Lodge, MONTANA", "46.399094", "-112.738372" ,[null, "", "", null, false], null], </v>
      </c>
    </row>
    <row r="1321" spans="1:28">
      <c r="A1321">
        <f t="shared" si="222"/>
        <v>1320</v>
      </c>
      <c r="B1321" s="1">
        <v>1617</v>
      </c>
      <c r="C1321" t="s">
        <v>8741</v>
      </c>
      <c r="D1321" t="s">
        <v>11525</v>
      </c>
      <c r="E1321" s="3" t="s">
        <v>8092</v>
      </c>
      <c r="F1321" s="3" t="s">
        <v>10062</v>
      </c>
      <c r="G1321" t="s">
        <v>5114</v>
      </c>
      <c r="H1321">
        <v>20010110</v>
      </c>
      <c r="I1321" t="s">
        <v>4977</v>
      </c>
      <c r="J1321" s="2" t="str">
        <f t="shared" si="220"/>
        <v>Text</v>
      </c>
      <c r="K1321" t="s">
        <v>4978</v>
      </c>
      <c r="L1321" s="2" t="str">
        <f t="shared" si="221"/>
        <v>Photos</v>
      </c>
      <c r="M1321">
        <v>45.322212999999998</v>
      </c>
      <c r="N1321">
        <v>-106.514481</v>
      </c>
      <c r="O1321" t="str">
        <f t="shared" si="223"/>
        <v xml:space="preserve">[1320, 1320, </v>
      </c>
      <c r="P1321" s="1" t="str">
        <f t="shared" si="224"/>
        <v>1617,</v>
      </c>
      <c r="Q1321" s="1" t="str">
        <f t="shared" si="225"/>
        <v>1617,</v>
      </c>
      <c r="R1321" t="s">
        <v>5108</v>
      </c>
      <c r="S1321" t="str">
        <f t="shared" si="226"/>
        <v>Wolf Mountains Battlefield--Where Big Crow walked Back and Forth</v>
      </c>
      <c r="T1321" t="s">
        <v>5112</v>
      </c>
      <c r="U1321" s="1" t="s">
        <v>5112</v>
      </c>
      <c r="V1321" t="str">
        <f t="shared" si="227"/>
        <v>Address Restricted, Birney, MONTANA</v>
      </c>
      <c r="W1321" s="4" t="s">
        <v>5112</v>
      </c>
      <c r="X1321">
        <f t="shared" si="228"/>
        <v>45.322212999999998</v>
      </c>
      <c r="Y1321" t="s">
        <v>5112</v>
      </c>
      <c r="Z1321">
        <f t="shared" si="229"/>
        <v>-106.514481</v>
      </c>
      <c r="AA1321" t="s">
        <v>11758</v>
      </c>
      <c r="AB1321" s="5" t="str">
        <f t="shared" si="230"/>
        <v xml:space="preserve">[1320, 1320, 1617,1617,"Wolf Mountains Battlefield--Where Big Crow walked Back and Forth", "", "Address Restricted, Birney, MONTANA", "45.322213", "-106.514481" ,[null, "", "", null, false], null], </v>
      </c>
    </row>
    <row r="1322" spans="1:28">
      <c r="A1322">
        <f t="shared" si="222"/>
        <v>1321</v>
      </c>
      <c r="B1322" s="1">
        <v>66000438</v>
      </c>
      <c r="C1322" t="s">
        <v>8741</v>
      </c>
      <c r="D1322" t="s">
        <v>11526</v>
      </c>
      <c r="E1322" s="3" t="s">
        <v>8093</v>
      </c>
      <c r="F1322" s="3" t="s">
        <v>10063</v>
      </c>
      <c r="G1322" t="s">
        <v>6302</v>
      </c>
      <c r="H1322">
        <v>19661015</v>
      </c>
      <c r="I1322" t="s">
        <v>1565</v>
      </c>
      <c r="J1322" s="2" t="str">
        <f t="shared" si="220"/>
        <v>Text</v>
      </c>
      <c r="K1322" t="s">
        <v>1566</v>
      </c>
      <c r="L1322" s="2" t="str">
        <f t="shared" si="221"/>
        <v>Photos</v>
      </c>
      <c r="M1322">
        <v>46.017465999999999</v>
      </c>
      <c r="N1322">
        <v>-112.529318</v>
      </c>
      <c r="O1322" t="str">
        <f t="shared" si="223"/>
        <v xml:space="preserve">[1321, 1321, </v>
      </c>
      <c r="P1322" s="1" t="str">
        <f t="shared" si="224"/>
        <v>66000438,</v>
      </c>
      <c r="Q1322" s="1" t="str">
        <f t="shared" si="225"/>
        <v>66000438,</v>
      </c>
      <c r="R1322" t="s">
        <v>5108</v>
      </c>
      <c r="S1322" t="str">
        <f t="shared" si="226"/>
        <v>Butte--Anaconda Historic District</v>
      </c>
      <c r="T1322" t="s">
        <v>5112</v>
      </c>
      <c r="U1322" s="1" t="s">
        <v>5112</v>
      </c>
      <c r="V1322" t="str">
        <f t="shared" si="227"/>
        <v>, Walkerville, Butte and Anaconda, MONTANA</v>
      </c>
      <c r="W1322" s="4" t="s">
        <v>5112</v>
      </c>
      <c r="X1322">
        <f t="shared" si="228"/>
        <v>46.017465999999999</v>
      </c>
      <c r="Y1322" t="s">
        <v>5112</v>
      </c>
      <c r="Z1322">
        <f t="shared" si="229"/>
        <v>-112.529318</v>
      </c>
      <c r="AA1322" t="s">
        <v>11758</v>
      </c>
      <c r="AB1322" s="5" t="str">
        <f t="shared" si="230"/>
        <v xml:space="preserve">[1321, 1321, 66000438,66000438,"Butte--Anaconda Historic District", "", ", Walkerville, Butte and Anaconda, MONTANA", "46.017466", "-112.529318" ,[null, "", "", null, false], null], </v>
      </c>
    </row>
    <row r="1323" spans="1:28">
      <c r="A1323">
        <f t="shared" si="222"/>
        <v>1322</v>
      </c>
      <c r="B1323" s="1">
        <v>76001129</v>
      </c>
      <c r="C1323" t="s">
        <v>8741</v>
      </c>
      <c r="D1323" t="s">
        <v>11526</v>
      </c>
      <c r="E1323" s="3" t="s">
        <v>8094</v>
      </c>
      <c r="F1323" s="3" t="s">
        <v>10064</v>
      </c>
      <c r="G1323" t="s">
        <v>6303</v>
      </c>
      <c r="H1323">
        <v>19761208</v>
      </c>
      <c r="I1323" t="s">
        <v>1579</v>
      </c>
      <c r="J1323" s="2" t="str">
        <f t="shared" si="220"/>
        <v>Text</v>
      </c>
      <c r="K1323" t="s">
        <v>1580</v>
      </c>
      <c r="L1323" s="2" t="str">
        <f t="shared" si="221"/>
        <v>Photos</v>
      </c>
      <c r="M1323">
        <v>46.005437000000001</v>
      </c>
      <c r="N1323">
        <v>-112.52131900000001</v>
      </c>
      <c r="O1323" t="str">
        <f t="shared" si="223"/>
        <v xml:space="preserve">[1322, 1322, </v>
      </c>
      <c r="P1323" s="1" t="str">
        <f t="shared" si="224"/>
        <v>76001129,</v>
      </c>
      <c r="Q1323" s="1" t="str">
        <f t="shared" si="225"/>
        <v>76001129,</v>
      </c>
      <c r="R1323" t="s">
        <v>5108</v>
      </c>
      <c r="S1323" t="str">
        <f t="shared" si="226"/>
        <v>Wheeler, Burton K., House</v>
      </c>
      <c r="T1323" t="s">
        <v>5112</v>
      </c>
      <c r="U1323" s="1" t="s">
        <v>5112</v>
      </c>
      <c r="V1323" t="str">
        <f t="shared" si="227"/>
        <v>1232 E. 2nd St., Butte, MONTANA</v>
      </c>
      <c r="W1323" s="4" t="s">
        <v>5112</v>
      </c>
      <c r="X1323">
        <f t="shared" si="228"/>
        <v>46.005437000000001</v>
      </c>
      <c r="Y1323" t="s">
        <v>5112</v>
      </c>
      <c r="Z1323">
        <f t="shared" si="229"/>
        <v>-112.52131900000001</v>
      </c>
      <c r="AA1323" t="s">
        <v>11758</v>
      </c>
      <c r="AB1323" s="5" t="str">
        <f t="shared" si="230"/>
        <v xml:space="preserve">[1322, 1322, 76001129,76001129,"Wheeler, Burton K., House", "", "1232 E. 2nd St., Butte, MONTANA", "46.005437", "-112.521319" ,[null, "", "", null, false], null], </v>
      </c>
    </row>
    <row r="1324" spans="1:28">
      <c r="A1324">
        <f t="shared" si="222"/>
        <v>1323</v>
      </c>
      <c r="B1324" s="1">
        <v>66000439</v>
      </c>
      <c r="C1324" t="s">
        <v>8741</v>
      </c>
      <c r="D1324" t="s">
        <v>11527</v>
      </c>
      <c r="E1324" s="3" t="s">
        <v>8095</v>
      </c>
      <c r="F1324" s="3" t="s">
        <v>10065</v>
      </c>
      <c r="G1324" t="s">
        <v>6304</v>
      </c>
      <c r="H1324">
        <v>19661015</v>
      </c>
      <c r="I1324" t="s">
        <v>1571</v>
      </c>
      <c r="J1324" s="2" t="str">
        <f t="shared" si="220"/>
        <v>Text</v>
      </c>
      <c r="K1324" t="s">
        <v>1572</v>
      </c>
      <c r="L1324" s="2" t="str">
        <f t="shared" si="221"/>
        <v>Photos</v>
      </c>
      <c r="M1324">
        <v>45.783285999999997</v>
      </c>
      <c r="N1324">
        <v>-108.50069000000001</v>
      </c>
      <c r="O1324" t="str">
        <f t="shared" si="223"/>
        <v xml:space="preserve">[1323, 1323, </v>
      </c>
      <c r="P1324" s="1" t="str">
        <f t="shared" si="224"/>
        <v>66000439,</v>
      </c>
      <c r="Q1324" s="1" t="str">
        <f t="shared" si="225"/>
        <v>66000439,</v>
      </c>
      <c r="R1324" t="s">
        <v>5108</v>
      </c>
      <c r="S1324" t="str">
        <f t="shared" si="226"/>
        <v>Pictograph Cave</v>
      </c>
      <c r="T1324" t="s">
        <v>5112</v>
      </c>
      <c r="U1324" s="1" t="s">
        <v>5112</v>
      </c>
      <c r="V1324" t="str">
        <f t="shared" si="227"/>
        <v>7 mi. SE of Billings in Indian Caves Park, Billings, MONTANA</v>
      </c>
      <c r="W1324" s="4" t="s">
        <v>5112</v>
      </c>
      <c r="X1324">
        <f t="shared" si="228"/>
        <v>45.783285999999997</v>
      </c>
      <c r="Y1324" t="s">
        <v>5112</v>
      </c>
      <c r="Z1324">
        <f t="shared" si="229"/>
        <v>-108.50069000000001</v>
      </c>
      <c r="AA1324" t="s">
        <v>11758</v>
      </c>
      <c r="AB1324" s="5" t="str">
        <f t="shared" si="230"/>
        <v xml:space="preserve">[1323, 1323, 66000439,66000439,"Pictograph Cave", "", "7 mi. SE of Billings in Indian Caves Park, Billings, MONTANA", "45.783286", "-108.50069" ,[null, "", "", null, false], null], </v>
      </c>
    </row>
    <row r="1325" spans="1:28">
      <c r="A1325">
        <f t="shared" si="222"/>
        <v>1324</v>
      </c>
      <c r="B1325" s="1">
        <v>66000440</v>
      </c>
      <c r="C1325" t="s">
        <v>8741</v>
      </c>
      <c r="D1325" t="s">
        <v>11527</v>
      </c>
      <c r="E1325" s="3" t="s">
        <v>8096</v>
      </c>
      <c r="F1325" s="3" t="s">
        <v>8096</v>
      </c>
      <c r="G1325" t="s">
        <v>6305</v>
      </c>
      <c r="H1325">
        <v>19661015</v>
      </c>
      <c r="I1325" t="s">
        <v>1573</v>
      </c>
      <c r="J1325" s="2" t="str">
        <f t="shared" si="220"/>
        <v>Text</v>
      </c>
      <c r="K1325" t="s">
        <v>1574</v>
      </c>
      <c r="L1325" s="2" t="str">
        <f t="shared" si="221"/>
        <v>Photos</v>
      </c>
      <c r="M1325">
        <v>45.984856999999998</v>
      </c>
      <c r="N1325">
        <v>-107.94904200000001</v>
      </c>
      <c r="O1325" t="str">
        <f t="shared" si="223"/>
        <v xml:space="preserve">[1324, 1324, </v>
      </c>
      <c r="P1325" s="1" t="str">
        <f t="shared" si="224"/>
        <v>66000440,</v>
      </c>
      <c r="Q1325" s="1" t="str">
        <f t="shared" si="225"/>
        <v>66000440,</v>
      </c>
      <c r="R1325" t="s">
        <v>5108</v>
      </c>
      <c r="S1325" t="str">
        <f t="shared" si="226"/>
        <v>Pompey's Pillar</v>
      </c>
      <c r="T1325" t="s">
        <v>5112</v>
      </c>
      <c r="U1325" s="1" t="s">
        <v>5112</v>
      </c>
      <c r="V1325" t="str">
        <f t="shared" si="227"/>
        <v>W of Pompey, Pompey's Pillar, MONTANA</v>
      </c>
      <c r="W1325" s="4" t="s">
        <v>5112</v>
      </c>
      <c r="X1325">
        <f t="shared" si="228"/>
        <v>45.984856999999998</v>
      </c>
      <c r="Y1325" t="s">
        <v>5112</v>
      </c>
      <c r="Z1325">
        <f t="shared" si="229"/>
        <v>-107.94904200000001</v>
      </c>
      <c r="AA1325" t="s">
        <v>11758</v>
      </c>
      <c r="AB1325" s="5" t="str">
        <f t="shared" si="230"/>
        <v xml:space="preserve">[1324, 1324, 66000440,66000440,"Pompey's Pillar", "", "W of Pompey, Pompey's Pillar, MONTANA", "45.984857", "-107.949042" ,[null, "", "", null, false], null], </v>
      </c>
    </row>
    <row r="1326" spans="1:28">
      <c r="A1326">
        <f t="shared" si="222"/>
        <v>1325</v>
      </c>
      <c r="B1326" s="1">
        <v>81000703</v>
      </c>
      <c r="C1326" t="s">
        <v>8742</v>
      </c>
      <c r="D1326" t="s">
        <v>11528</v>
      </c>
      <c r="E1326" s="3" t="s">
        <v>8097</v>
      </c>
      <c r="F1326" s="3" t="s">
        <v>10066</v>
      </c>
      <c r="G1326" t="s">
        <v>6306</v>
      </c>
      <c r="H1326">
        <v>19810108</v>
      </c>
      <c r="I1326" t="s">
        <v>2073</v>
      </c>
      <c r="J1326" s="2" t="str">
        <f t="shared" si="220"/>
        <v>Text</v>
      </c>
      <c r="K1326" t="s">
        <v>2074</v>
      </c>
      <c r="L1326" s="2" t="str">
        <f t="shared" si="221"/>
        <v>Photos</v>
      </c>
      <c r="M1326">
        <v>35.784025</v>
      </c>
      <c r="N1326">
        <v>-5.81074</v>
      </c>
      <c r="O1326" t="str">
        <f t="shared" si="223"/>
        <v xml:space="preserve">[1325, 1325, </v>
      </c>
      <c r="P1326" s="1" t="str">
        <f t="shared" si="224"/>
        <v>81000703,</v>
      </c>
      <c r="Q1326" s="1" t="str">
        <f t="shared" si="225"/>
        <v>81000703,</v>
      </c>
      <c r="R1326" t="s">
        <v>5108</v>
      </c>
      <c r="S1326" t="str">
        <f t="shared" si="226"/>
        <v>American Legation</v>
      </c>
      <c r="T1326" t="s">
        <v>5112</v>
      </c>
      <c r="U1326" s="1" t="s">
        <v>5112</v>
      </c>
      <c r="V1326" t="str">
        <f t="shared" si="227"/>
        <v>8 Zankat America (Rue d'Amerique), Tangier, MOROCCO</v>
      </c>
      <c r="W1326" s="4" t="s">
        <v>5112</v>
      </c>
      <c r="X1326">
        <f t="shared" si="228"/>
        <v>35.784025</v>
      </c>
      <c r="Y1326" t="s">
        <v>5112</v>
      </c>
      <c r="Z1326">
        <f t="shared" si="229"/>
        <v>-5.81074</v>
      </c>
      <c r="AA1326" t="s">
        <v>11758</v>
      </c>
      <c r="AB1326" s="5" t="str">
        <f t="shared" si="230"/>
        <v xml:space="preserve">[1325, 1325, 81000703,81000703,"American Legation", "", "8 Zankat America (Rue d'Amerique), Tangier, MOROCCO", "35.784025", "-5.81074" ,[null, "", "", null, false], null], </v>
      </c>
    </row>
    <row r="1327" spans="1:28">
      <c r="A1327">
        <f t="shared" si="222"/>
        <v>1326</v>
      </c>
      <c r="B1327" s="1">
        <v>85001789</v>
      </c>
      <c r="C1327" t="s">
        <v>8743</v>
      </c>
      <c r="D1327" t="s">
        <v>11529</v>
      </c>
      <c r="E1327" s="3" t="s">
        <v>8098</v>
      </c>
      <c r="F1327" s="3" t="s">
        <v>10067</v>
      </c>
      <c r="G1327" t="s">
        <v>6307</v>
      </c>
      <c r="H1327">
        <v>19850204</v>
      </c>
      <c r="I1327" t="s">
        <v>4246</v>
      </c>
      <c r="J1327" s="2" t="str">
        <f t="shared" si="220"/>
        <v>Text</v>
      </c>
      <c r="K1327" t="s">
        <v>4247</v>
      </c>
      <c r="L1327" s="2" t="str">
        <f t="shared" si="221"/>
        <v>Photos</v>
      </c>
      <c r="M1327">
        <v>15.136818</v>
      </c>
      <c r="N1327">
        <v>145.71616800000001</v>
      </c>
      <c r="O1327" t="str">
        <f t="shared" si="223"/>
        <v xml:space="preserve">[1326, 1326, </v>
      </c>
      <c r="P1327" s="1" t="str">
        <f t="shared" si="224"/>
        <v>85001789,</v>
      </c>
      <c r="Q1327" s="1" t="str">
        <f t="shared" si="225"/>
        <v>85001789,</v>
      </c>
      <c r="R1327" t="s">
        <v>5108</v>
      </c>
      <c r="S1327" t="str">
        <f t="shared" si="226"/>
        <v>Landing Beaches, Aslito-Isley Field, and Marpi Point</v>
      </c>
      <c r="T1327" t="s">
        <v>5112</v>
      </c>
      <c r="U1327" s="1" t="s">
        <v>5112</v>
      </c>
      <c r="V1327" t="str">
        <f t="shared" si="227"/>
        <v>Saipan International Airport and Beaches, Chalan Kanoa (Saipan), N. MARIANA ISLANDS</v>
      </c>
      <c r="W1327" s="4" t="s">
        <v>5112</v>
      </c>
      <c r="X1327">
        <f t="shared" si="228"/>
        <v>15.136818</v>
      </c>
      <c r="Y1327" t="s">
        <v>5112</v>
      </c>
      <c r="Z1327">
        <f t="shared" si="229"/>
        <v>145.71616800000001</v>
      </c>
      <c r="AA1327" t="s">
        <v>11758</v>
      </c>
      <c r="AB1327" s="5" t="str">
        <f t="shared" si="230"/>
        <v xml:space="preserve">[1326, 1326, 85001789,85001789,"Landing Beaches, Aslito-Isley Field, and Marpi Point", "", "Saipan International Airport and Beaches, Chalan Kanoa (Saipan), N. MARIANA ISLANDS", "15.136818", "145.716168" ,[null, "", "", null, false], null], </v>
      </c>
    </row>
    <row r="1328" spans="1:28">
      <c r="A1328">
        <f t="shared" si="222"/>
        <v>1327</v>
      </c>
      <c r="B1328" s="1">
        <v>85003268</v>
      </c>
      <c r="C1328" t="s">
        <v>8743</v>
      </c>
      <c r="D1328" t="s">
        <v>11530</v>
      </c>
      <c r="E1328" s="3" t="s">
        <v>8099</v>
      </c>
      <c r="F1328" s="3" t="s">
        <v>10068</v>
      </c>
      <c r="G1328" t="s">
        <v>5225</v>
      </c>
      <c r="H1328">
        <v>19851230</v>
      </c>
      <c r="I1328" t="s">
        <v>4248</v>
      </c>
      <c r="J1328" s="2" t="str">
        <f t="shared" si="220"/>
        <v>Text</v>
      </c>
      <c r="K1328" t="s">
        <v>4249</v>
      </c>
      <c r="L1328" s="2" t="str">
        <f t="shared" si="221"/>
        <v>Photos</v>
      </c>
      <c r="M1328">
        <v>15.004346</v>
      </c>
      <c r="N1328">
        <v>145.63565800000001</v>
      </c>
      <c r="O1328" t="str">
        <f t="shared" si="223"/>
        <v xml:space="preserve">[1327, 1327, </v>
      </c>
      <c r="P1328" s="1" t="str">
        <f t="shared" si="224"/>
        <v>85003268,</v>
      </c>
      <c r="Q1328" s="1" t="str">
        <f t="shared" si="225"/>
        <v>85003268,</v>
      </c>
      <c r="R1328" t="s">
        <v>5108</v>
      </c>
      <c r="S1328" t="str">
        <f t="shared" si="226"/>
        <v>Tinian Landing Beaches, Ushi Point Field, Tinian Island</v>
      </c>
      <c r="T1328" t="s">
        <v>5112</v>
      </c>
      <c r="U1328" s="1" t="s">
        <v>5112</v>
      </c>
      <c r="V1328" t="str">
        <f t="shared" si="227"/>
        <v>Address unknown at this time, Tinian Village (Tinian), N. MARIANA ISLANDS</v>
      </c>
      <c r="W1328" s="4" t="s">
        <v>5112</v>
      </c>
      <c r="X1328">
        <f t="shared" si="228"/>
        <v>15.004346</v>
      </c>
      <c r="Y1328" t="s">
        <v>5112</v>
      </c>
      <c r="Z1328">
        <f t="shared" si="229"/>
        <v>145.63565800000001</v>
      </c>
      <c r="AA1328" t="s">
        <v>11758</v>
      </c>
      <c r="AB1328" s="5" t="str">
        <f t="shared" si="230"/>
        <v xml:space="preserve">[1327, 1327, 85003268,85003268,"Tinian Landing Beaches, Ushi Point Field, Tinian Island", "", "Address unknown at this time, Tinian Village (Tinian), N. MARIANA ISLANDS", "15.004346", "145.635658" ,[null, "", "", null, false], null], </v>
      </c>
    </row>
    <row r="1329" spans="1:28">
      <c r="A1329">
        <f t="shared" si="222"/>
        <v>1328</v>
      </c>
      <c r="B1329" s="1">
        <v>66000441</v>
      </c>
      <c r="C1329" t="s">
        <v>8744</v>
      </c>
      <c r="D1329" t="s">
        <v>11395</v>
      </c>
      <c r="E1329" s="3" t="s">
        <v>8100</v>
      </c>
      <c r="F1329" s="3" t="s">
        <v>10069</v>
      </c>
      <c r="G1329" t="s">
        <v>5114</v>
      </c>
      <c r="H1329">
        <v>19661015</v>
      </c>
      <c r="I1329" t="s">
        <v>3078</v>
      </c>
      <c r="J1329" s="2" t="str">
        <f t="shared" si="220"/>
        <v>Text</v>
      </c>
      <c r="K1329" t="s">
        <v>3079</v>
      </c>
      <c r="L1329" s="2" t="str">
        <f t="shared" si="221"/>
        <v>Photos</v>
      </c>
      <c r="M1329">
        <v>40.917110000000001</v>
      </c>
      <c r="N1329">
        <v>-95.930441999999999</v>
      </c>
      <c r="O1329" t="str">
        <f t="shared" si="223"/>
        <v xml:space="preserve">[1328, 1328, </v>
      </c>
      <c r="P1329" s="1" t="str">
        <f t="shared" si="224"/>
        <v>66000441,</v>
      </c>
      <c r="Q1329" s="1" t="str">
        <f t="shared" si="225"/>
        <v>66000441,</v>
      </c>
      <c r="R1329" t="s">
        <v>5108</v>
      </c>
      <c r="S1329" t="str">
        <f t="shared" si="226"/>
        <v>Gilmore, Walker, Site (22CC28)</v>
      </c>
      <c r="T1329" t="s">
        <v>5112</v>
      </c>
      <c r="U1329" s="1" t="s">
        <v>5112</v>
      </c>
      <c r="V1329" t="str">
        <f t="shared" si="227"/>
        <v>Address Restricted, Murray, NEBRASKA</v>
      </c>
      <c r="W1329" s="4" t="s">
        <v>5112</v>
      </c>
      <c r="X1329">
        <f t="shared" si="228"/>
        <v>40.917110000000001</v>
      </c>
      <c r="Y1329" t="s">
        <v>5112</v>
      </c>
      <c r="Z1329">
        <f t="shared" si="229"/>
        <v>-95.930441999999999</v>
      </c>
      <c r="AA1329" t="s">
        <v>11758</v>
      </c>
      <c r="AB1329" s="5" t="str">
        <f t="shared" si="230"/>
        <v xml:space="preserve">[1328, 1328, 66000441,66000441,"Gilmore, Walker, Site (22CC28)", "", "Address Restricted, Murray, NEBRASKA", "40.91711", "-95.930442" ,[null, "", "", null, false], null], </v>
      </c>
    </row>
    <row r="1330" spans="1:28">
      <c r="A1330">
        <f t="shared" si="222"/>
        <v>1329</v>
      </c>
      <c r="B1330" s="1">
        <v>66000442</v>
      </c>
      <c r="C1330" t="s">
        <v>8744</v>
      </c>
      <c r="D1330" t="s">
        <v>11531</v>
      </c>
      <c r="E1330" s="3" t="s">
        <v>8101</v>
      </c>
      <c r="F1330" s="3" t="s">
        <v>10070</v>
      </c>
      <c r="G1330" t="s">
        <v>6308</v>
      </c>
      <c r="H1330">
        <v>19661015</v>
      </c>
      <c r="I1330" t="s">
        <v>3382</v>
      </c>
      <c r="J1330" s="2" t="str">
        <f t="shared" si="220"/>
        <v>Text</v>
      </c>
      <c r="K1330" t="s">
        <v>3383</v>
      </c>
      <c r="L1330" s="2" t="str">
        <f t="shared" si="221"/>
        <v>Photos</v>
      </c>
      <c r="M1330">
        <v>42.683024000000003</v>
      </c>
      <c r="N1330">
        <v>-103.405479</v>
      </c>
      <c r="O1330" t="str">
        <f t="shared" si="223"/>
        <v xml:space="preserve">[1329, 1329, </v>
      </c>
      <c r="P1330" s="1" t="str">
        <f t="shared" si="224"/>
        <v>66000442,</v>
      </c>
      <c r="Q1330" s="1" t="str">
        <f t="shared" si="225"/>
        <v>66000442,</v>
      </c>
      <c r="R1330" t="s">
        <v>5108</v>
      </c>
      <c r="S1330" t="str">
        <f t="shared" si="226"/>
        <v>Fort Robinson and Red Cloud Agency</v>
      </c>
      <c r="T1330" t="s">
        <v>5112</v>
      </c>
      <c r="U1330" s="1" t="s">
        <v>5112</v>
      </c>
      <c r="V1330" t="str">
        <f t="shared" si="227"/>
        <v>2 mi. W of Crawford, Crawford, NEBRASKA</v>
      </c>
      <c r="W1330" s="4" t="s">
        <v>5112</v>
      </c>
      <c r="X1330">
        <f t="shared" si="228"/>
        <v>42.683024000000003</v>
      </c>
      <c r="Y1330" t="s">
        <v>5112</v>
      </c>
      <c r="Z1330">
        <f t="shared" si="229"/>
        <v>-103.405479</v>
      </c>
      <c r="AA1330" t="s">
        <v>11758</v>
      </c>
      <c r="AB1330" s="5" t="str">
        <f t="shared" si="230"/>
        <v xml:space="preserve">[1329, 1329, 66000442,66000442,"Fort Robinson and Red Cloud Agency", "", "2 mi. W of Crawford, Crawford, NEBRASKA", "42.683024", "-103.405479" ,[null, "", "", null, false], null], </v>
      </c>
    </row>
    <row r="1331" spans="1:28">
      <c r="A1331">
        <f t="shared" si="222"/>
        <v>1330</v>
      </c>
      <c r="B1331" s="1">
        <v>85002439</v>
      </c>
      <c r="C1331" t="s">
        <v>8744</v>
      </c>
      <c r="D1331" t="s">
        <v>7490</v>
      </c>
      <c r="E1331" s="3" t="s">
        <v>8102</v>
      </c>
      <c r="F1331" s="3" t="s">
        <v>10071</v>
      </c>
      <c r="G1331" t="s">
        <v>6309</v>
      </c>
      <c r="H1331">
        <v>19850204</v>
      </c>
      <c r="I1331" t="s">
        <v>1931</v>
      </c>
      <c r="J1331" s="2" t="str">
        <f t="shared" si="220"/>
        <v>Text</v>
      </c>
      <c r="K1331" t="s">
        <v>1932</v>
      </c>
      <c r="L1331" s="2" t="str">
        <f t="shared" si="221"/>
        <v>Photos</v>
      </c>
      <c r="M1331">
        <v>41.263106999999998</v>
      </c>
      <c r="N1331">
        <v>-96.131293999999997</v>
      </c>
      <c r="O1331" t="str">
        <f t="shared" si="223"/>
        <v xml:space="preserve">[1330, 1330, </v>
      </c>
      <c r="P1331" s="1" t="str">
        <f t="shared" si="224"/>
        <v>85002439,</v>
      </c>
      <c r="Q1331" s="1" t="str">
        <f t="shared" si="225"/>
        <v>85002439,</v>
      </c>
      <c r="R1331" t="s">
        <v>5108</v>
      </c>
      <c r="S1331" t="str">
        <f t="shared" si="226"/>
        <v>Father Flanagan's Boys' Home</v>
      </c>
      <c r="T1331" t="s">
        <v>5112</v>
      </c>
      <c r="U1331" s="1" t="s">
        <v>5112</v>
      </c>
      <c r="V1331" t="str">
        <f t="shared" si="227"/>
        <v>W. Dodge Rd., Boys Town, NEBRASKA</v>
      </c>
      <c r="W1331" s="4" t="s">
        <v>5112</v>
      </c>
      <c r="X1331">
        <f t="shared" si="228"/>
        <v>41.263106999999998</v>
      </c>
      <c r="Y1331" t="s">
        <v>5112</v>
      </c>
      <c r="Z1331">
        <f t="shared" si="229"/>
        <v>-96.131293999999997</v>
      </c>
      <c r="AA1331" t="s">
        <v>11758</v>
      </c>
      <c r="AB1331" s="5" t="str">
        <f t="shared" si="230"/>
        <v xml:space="preserve">[1330, 1330, 85002439,85002439,"Father Flanagan's Boys' Home", "", "W. Dodge Rd., Boys Town, NEBRASKA", "41.263107", "-96.131294" ,[null, "", "", null, false], null], </v>
      </c>
    </row>
    <row r="1332" spans="1:28">
      <c r="A1332">
        <f t="shared" si="222"/>
        <v>1331</v>
      </c>
      <c r="B1332" s="1">
        <v>79003712</v>
      </c>
      <c r="C1332" t="s">
        <v>8744</v>
      </c>
      <c r="D1332" t="s">
        <v>7490</v>
      </c>
      <c r="E1332" s="3" t="s">
        <v>8103</v>
      </c>
      <c r="F1332" s="3" t="s">
        <v>10072</v>
      </c>
      <c r="G1332" t="s">
        <v>6310</v>
      </c>
      <c r="H1332">
        <v>19790101</v>
      </c>
      <c r="I1332" t="s">
        <v>2720</v>
      </c>
      <c r="J1332" s="2" t="str">
        <f t="shared" si="220"/>
        <v>Text</v>
      </c>
      <c r="K1332" t="s">
        <v>2721</v>
      </c>
      <c r="L1332" s="2" t="str">
        <f t="shared" si="221"/>
        <v>Photos</v>
      </c>
      <c r="M1332">
        <v>41.281536000000003</v>
      </c>
      <c r="N1332">
        <v>-95.947023999999999</v>
      </c>
      <c r="O1332" t="str">
        <f t="shared" si="223"/>
        <v xml:space="preserve">[1331, 1331, </v>
      </c>
      <c r="P1332" s="1" t="str">
        <f t="shared" si="224"/>
        <v>79003712,</v>
      </c>
      <c r="Q1332" s="1" t="str">
        <f t="shared" si="225"/>
        <v>79003712,</v>
      </c>
      <c r="R1332" t="s">
        <v>5108</v>
      </c>
      <c r="S1332" t="str">
        <f t="shared" si="226"/>
        <v>USS HAZARD (AM-240) National Historic Landmark</v>
      </c>
      <c r="T1332" t="s">
        <v>5112</v>
      </c>
      <c r="U1332" s="1" t="s">
        <v>5112</v>
      </c>
      <c r="V1332" t="str">
        <f t="shared" si="227"/>
        <v>2500 N. 24th St., Omaha, NEBRASKA</v>
      </c>
      <c r="W1332" s="4" t="s">
        <v>5112</v>
      </c>
      <c r="X1332">
        <f t="shared" si="228"/>
        <v>41.281536000000003</v>
      </c>
      <c r="Y1332" t="s">
        <v>5112</v>
      </c>
      <c r="Z1332">
        <f t="shared" si="229"/>
        <v>-95.947023999999999</v>
      </c>
      <c r="AA1332" t="s">
        <v>11758</v>
      </c>
      <c r="AB1332" s="5" t="str">
        <f t="shared" si="230"/>
        <v xml:space="preserve">[1331, 1331, 79003712,79003712,"USS HAZARD (AM-240) National Historic Landmark", "", "2500 N. 24th St., Omaha, NEBRASKA", "41.281536", "-95.947024" ,[null, "", "", null, false], null], </v>
      </c>
    </row>
    <row r="1333" spans="1:28">
      <c r="A1333">
        <f t="shared" si="222"/>
        <v>1332</v>
      </c>
      <c r="B1333" s="1">
        <v>66000445</v>
      </c>
      <c r="C1333" t="s">
        <v>8744</v>
      </c>
      <c r="D1333" t="s">
        <v>11532</v>
      </c>
      <c r="E1333" s="3" t="s">
        <v>8104</v>
      </c>
      <c r="F1333" s="3" t="s">
        <v>10073</v>
      </c>
      <c r="G1333" t="s">
        <v>5114</v>
      </c>
      <c r="H1333">
        <v>19661015</v>
      </c>
      <c r="I1333" t="s">
        <v>2998</v>
      </c>
      <c r="J1333" s="2" t="str">
        <f t="shared" si="220"/>
        <v>Text</v>
      </c>
      <c r="K1333" t="s">
        <v>2999</v>
      </c>
      <c r="L1333" s="2" t="str">
        <f t="shared" si="221"/>
        <v>Photos</v>
      </c>
      <c r="M1333">
        <v>41.331375000000001</v>
      </c>
      <c r="N1333">
        <v>-102.143795</v>
      </c>
      <c r="O1333" t="str">
        <f t="shared" si="223"/>
        <v xml:space="preserve">[1332, 1332, </v>
      </c>
      <c r="P1333" s="1" t="str">
        <f t="shared" si="224"/>
        <v>66000445,</v>
      </c>
      <c r="Q1333" s="1" t="str">
        <f t="shared" si="225"/>
        <v>66000445,</v>
      </c>
      <c r="R1333" t="s">
        <v>5108</v>
      </c>
      <c r="S1333" t="str">
        <f t="shared" si="226"/>
        <v>Ash Hollow Cave</v>
      </c>
      <c r="T1333" t="s">
        <v>5112</v>
      </c>
      <c r="U1333" s="1" t="s">
        <v>5112</v>
      </c>
      <c r="V1333" t="str">
        <f t="shared" si="227"/>
        <v>Address Restricted, Lewellen, NEBRASKA</v>
      </c>
      <c r="W1333" s="4" t="s">
        <v>5112</v>
      </c>
      <c r="X1333">
        <f t="shared" si="228"/>
        <v>41.331375000000001</v>
      </c>
      <c r="Y1333" t="s">
        <v>5112</v>
      </c>
      <c r="Z1333">
        <f t="shared" si="229"/>
        <v>-102.143795</v>
      </c>
      <c r="AA1333" t="s">
        <v>11758</v>
      </c>
      <c r="AB1333" s="5" t="str">
        <f t="shared" si="230"/>
        <v xml:space="preserve">[1332, 1332, 66000445,66000445,"Ash Hollow Cave", "", "Address Restricted, Lewellen, NEBRASKA", "41.331375", "-102.143795" ,[null, "", "", null, false], null], </v>
      </c>
    </row>
    <row r="1334" spans="1:28">
      <c r="A1334">
        <f t="shared" si="222"/>
        <v>1333</v>
      </c>
      <c r="B1334" s="1">
        <v>66000446</v>
      </c>
      <c r="C1334" t="s">
        <v>8744</v>
      </c>
      <c r="D1334" t="s">
        <v>11463</v>
      </c>
      <c r="E1334" s="3" t="s">
        <v>8105</v>
      </c>
      <c r="F1334" s="3" t="s">
        <v>10074</v>
      </c>
      <c r="G1334" t="s">
        <v>5114</v>
      </c>
      <c r="H1334">
        <v>19661015</v>
      </c>
      <c r="I1334" t="s">
        <v>3318</v>
      </c>
      <c r="J1334" s="2" t="str">
        <f t="shared" si="220"/>
        <v>Text</v>
      </c>
      <c r="K1334" t="s">
        <v>3319</v>
      </c>
      <c r="L1334" s="2" t="str">
        <f t="shared" si="221"/>
        <v>Photos</v>
      </c>
      <c r="M1334">
        <v>41.358122000000002</v>
      </c>
      <c r="N1334">
        <v>-98.633841000000004</v>
      </c>
      <c r="O1334" t="str">
        <f t="shared" si="223"/>
        <v xml:space="preserve">[1333, 1333, </v>
      </c>
      <c r="P1334" s="1" t="str">
        <f t="shared" si="224"/>
        <v>66000446,</v>
      </c>
      <c r="Q1334" s="1" t="str">
        <f t="shared" si="225"/>
        <v>66000446,</v>
      </c>
      <c r="R1334" t="s">
        <v>5108</v>
      </c>
      <c r="S1334" t="str">
        <f t="shared" si="226"/>
        <v>Coufal Site</v>
      </c>
      <c r="T1334" t="s">
        <v>5112</v>
      </c>
      <c r="U1334" s="1" t="s">
        <v>5112</v>
      </c>
      <c r="V1334" t="str">
        <f t="shared" si="227"/>
        <v>Address Restricted, Cotesfield, NEBRASKA</v>
      </c>
      <c r="W1334" s="4" t="s">
        <v>5112</v>
      </c>
      <c r="X1334">
        <f t="shared" si="228"/>
        <v>41.358122000000002</v>
      </c>
      <c r="Y1334" t="s">
        <v>5112</v>
      </c>
      <c r="Z1334">
        <f t="shared" si="229"/>
        <v>-98.633841000000004</v>
      </c>
      <c r="AA1334" t="s">
        <v>11758</v>
      </c>
      <c r="AB1334" s="5" t="str">
        <f t="shared" si="230"/>
        <v xml:space="preserve">[1333, 1333, 66000446,66000446,"Coufal Site", "", "Address Restricted, Cotesfield, NEBRASKA", "41.358122", "-98.633841" ,[null, "", "", null, false], null], </v>
      </c>
    </row>
    <row r="1335" spans="1:28">
      <c r="A1335">
        <f t="shared" si="222"/>
        <v>1334</v>
      </c>
      <c r="B1335" s="1">
        <v>66000447</v>
      </c>
      <c r="C1335" t="s">
        <v>8744</v>
      </c>
      <c r="D1335" t="s">
        <v>11463</v>
      </c>
      <c r="E1335" s="3" t="s">
        <v>8106</v>
      </c>
      <c r="F1335" s="3" t="s">
        <v>10075</v>
      </c>
      <c r="G1335" t="s">
        <v>5114</v>
      </c>
      <c r="H1335">
        <v>19661015</v>
      </c>
      <c r="I1335" t="s">
        <v>3080</v>
      </c>
      <c r="J1335" s="2" t="str">
        <f t="shared" si="220"/>
        <v>Text</v>
      </c>
      <c r="K1335" t="s">
        <v>3081</v>
      </c>
      <c r="L1335" s="2" t="str">
        <f t="shared" si="221"/>
        <v>Photos</v>
      </c>
      <c r="M1335">
        <v>41.222335000000001</v>
      </c>
      <c r="N1335">
        <v>-98.257208000000006</v>
      </c>
      <c r="O1335" t="str">
        <f t="shared" si="223"/>
        <v xml:space="preserve">[1334, 1334, </v>
      </c>
      <c r="P1335" s="1" t="str">
        <f t="shared" si="224"/>
        <v>66000447,</v>
      </c>
      <c r="Q1335" s="1" t="str">
        <f t="shared" si="225"/>
        <v>66000447,</v>
      </c>
      <c r="R1335" t="s">
        <v>5108</v>
      </c>
      <c r="S1335" t="str">
        <f t="shared" si="226"/>
        <v>Palmer Site</v>
      </c>
      <c r="T1335" t="s">
        <v>5112</v>
      </c>
      <c r="U1335" s="1" t="s">
        <v>5112</v>
      </c>
      <c r="V1335" t="str">
        <f t="shared" si="227"/>
        <v>Address Restricted, Palmer, NEBRASKA</v>
      </c>
      <c r="W1335" s="4" t="s">
        <v>5112</v>
      </c>
      <c r="X1335">
        <f t="shared" si="228"/>
        <v>41.222335000000001</v>
      </c>
      <c r="Y1335" t="s">
        <v>5112</v>
      </c>
      <c r="Z1335">
        <f t="shared" si="229"/>
        <v>-98.257208000000006</v>
      </c>
      <c r="AA1335" t="s">
        <v>11758</v>
      </c>
      <c r="AB1335" s="5" t="str">
        <f t="shared" si="230"/>
        <v xml:space="preserve">[1334, 1334, 66000447,66000447,"Palmer Site", "", "Address Restricted, Palmer, NEBRASKA", "41.222335", "-98.257208" ,[null, "", "", null, false], null], </v>
      </c>
    </row>
    <row r="1336" spans="1:28">
      <c r="A1336">
        <f t="shared" si="222"/>
        <v>1335</v>
      </c>
      <c r="B1336" s="1">
        <v>66000947</v>
      </c>
      <c r="C1336" t="s">
        <v>8744</v>
      </c>
      <c r="D1336" t="s">
        <v>7795</v>
      </c>
      <c r="E1336" s="3" t="s">
        <v>7984</v>
      </c>
      <c r="F1336" s="3" t="s">
        <v>10076</v>
      </c>
      <c r="G1336" t="s">
        <v>6311</v>
      </c>
      <c r="H1336">
        <v>19661015</v>
      </c>
      <c r="I1336" t="s">
        <v>1581</v>
      </c>
      <c r="J1336" s="2" t="str">
        <f t="shared" si="220"/>
        <v>Text</v>
      </c>
      <c r="K1336" t="s">
        <v>1582</v>
      </c>
      <c r="L1336" s="2" t="str">
        <f t="shared" si="221"/>
        <v>Photos</v>
      </c>
      <c r="M1336">
        <v>40.795301000000002</v>
      </c>
      <c r="N1336">
        <v>-96.652493000000007</v>
      </c>
      <c r="O1336" t="str">
        <f t="shared" si="223"/>
        <v xml:space="preserve">[1335, 1335, </v>
      </c>
      <c r="P1336" s="1" t="str">
        <f t="shared" si="224"/>
        <v>66000947,</v>
      </c>
      <c r="Q1336" s="1" t="str">
        <f t="shared" si="225"/>
        <v>66000947,</v>
      </c>
      <c r="R1336" t="s">
        <v>5108</v>
      </c>
      <c r="S1336" t="str">
        <f t="shared" si="226"/>
        <v>Fairview</v>
      </c>
      <c r="T1336" t="s">
        <v>5112</v>
      </c>
      <c r="U1336" s="1" t="s">
        <v>5112</v>
      </c>
      <c r="V1336" t="str">
        <f t="shared" si="227"/>
        <v>4900 Sumner St., Lincoln, NEBRASKA</v>
      </c>
      <c r="W1336" s="4" t="s">
        <v>5112</v>
      </c>
      <c r="X1336">
        <f t="shared" si="228"/>
        <v>40.795301000000002</v>
      </c>
      <c r="Y1336" t="s">
        <v>5112</v>
      </c>
      <c r="Z1336">
        <f t="shared" si="229"/>
        <v>-96.652493000000007</v>
      </c>
      <c r="AA1336" t="s">
        <v>11758</v>
      </c>
      <c r="AB1336" s="5" t="str">
        <f t="shared" si="230"/>
        <v xml:space="preserve">[1335, 1335, 66000947,66000947,"Fairview", "", "4900 Sumner St., Lincoln, NEBRASKA", "40.795301", "-96.652493" ,[null, "", "", null, false], null], </v>
      </c>
    </row>
    <row r="1337" spans="1:28">
      <c r="A1337">
        <f t="shared" si="222"/>
        <v>1336</v>
      </c>
      <c r="B1337" s="1">
        <v>70000372</v>
      </c>
      <c r="C1337" t="s">
        <v>8744</v>
      </c>
      <c r="D1337" t="s">
        <v>7795</v>
      </c>
      <c r="E1337" s="3" t="s">
        <v>7984</v>
      </c>
      <c r="F1337" s="3" t="s">
        <v>10077</v>
      </c>
      <c r="G1337" t="s">
        <v>6312</v>
      </c>
      <c r="H1337">
        <v>19701016</v>
      </c>
      <c r="I1337" t="s">
        <v>1587</v>
      </c>
      <c r="J1337" s="2" t="str">
        <f t="shared" si="220"/>
        <v>Text</v>
      </c>
      <c r="K1337" t="s">
        <v>1588</v>
      </c>
      <c r="L1337" s="2" t="str">
        <f t="shared" si="221"/>
        <v>Photos</v>
      </c>
      <c r="M1337">
        <v>40.808053999999998</v>
      </c>
      <c r="N1337">
        <v>-96.699709999999996</v>
      </c>
      <c r="O1337" t="str">
        <f t="shared" si="223"/>
        <v xml:space="preserve">[1336, 1336, </v>
      </c>
      <c r="P1337" s="1" t="str">
        <f t="shared" si="224"/>
        <v>70000372,</v>
      </c>
      <c r="Q1337" s="1" t="str">
        <f t="shared" si="225"/>
        <v>70000372,</v>
      </c>
      <c r="R1337" t="s">
        <v>5108</v>
      </c>
      <c r="S1337" t="str">
        <f t="shared" si="226"/>
        <v>Nebraska State Capitol</v>
      </c>
      <c r="T1337" t="s">
        <v>5112</v>
      </c>
      <c r="U1337" s="1" t="s">
        <v>5112</v>
      </c>
      <c r="V1337" t="str">
        <f t="shared" si="227"/>
        <v>1445 K St., Lincoln, NEBRASKA</v>
      </c>
      <c r="W1337" s="4" t="s">
        <v>5112</v>
      </c>
      <c r="X1337">
        <f t="shared" si="228"/>
        <v>40.808053999999998</v>
      </c>
      <c r="Y1337" t="s">
        <v>5112</v>
      </c>
      <c r="Z1337">
        <f t="shared" si="229"/>
        <v>-96.699709999999996</v>
      </c>
      <c r="AA1337" t="s">
        <v>11758</v>
      </c>
      <c r="AB1337" s="5" t="str">
        <f t="shared" si="230"/>
        <v xml:space="preserve">[1336, 1336, 70000372,70000372,"Nebraska State Capitol", "", "1445 K St., Lincoln, NEBRASKA", "40.808054", "-96.69971" ,[null, "", "", null, false], null], </v>
      </c>
    </row>
    <row r="1338" spans="1:28">
      <c r="A1338">
        <f t="shared" si="222"/>
        <v>1337</v>
      </c>
      <c r="B1338" s="1">
        <v>77000833</v>
      </c>
      <c r="C1338" t="s">
        <v>8744</v>
      </c>
      <c r="D1338" t="s">
        <v>11533</v>
      </c>
      <c r="E1338" s="3" t="s">
        <v>8107</v>
      </c>
      <c r="F1338" s="3" t="s">
        <v>10078</v>
      </c>
      <c r="G1338" t="s">
        <v>6313</v>
      </c>
      <c r="H1338">
        <v>19771028</v>
      </c>
      <c r="I1338" t="s">
        <v>3394</v>
      </c>
      <c r="J1338" s="2" t="str">
        <f t="shared" si="220"/>
        <v>Text</v>
      </c>
      <c r="K1338" t="s">
        <v>3395</v>
      </c>
      <c r="L1338" s="2" t="str">
        <f t="shared" si="221"/>
        <v>Photos</v>
      </c>
      <c r="M1338">
        <v>40.397779</v>
      </c>
      <c r="N1338">
        <v>-95.658045999999999</v>
      </c>
      <c r="O1338" t="str">
        <f t="shared" si="223"/>
        <v xml:space="preserve">[1337, 1337, </v>
      </c>
      <c r="P1338" s="1" t="str">
        <f t="shared" si="224"/>
        <v>77000833,</v>
      </c>
      <c r="Q1338" s="1" t="str">
        <f t="shared" si="225"/>
        <v>77000833,</v>
      </c>
      <c r="R1338" t="s">
        <v>5108</v>
      </c>
      <c r="S1338" t="str">
        <f t="shared" si="226"/>
        <v>CAPTAIN MERIWETHER LEWIS (dredge)</v>
      </c>
      <c r="T1338" t="s">
        <v>5112</v>
      </c>
      <c r="U1338" s="1" t="s">
        <v>5112</v>
      </c>
      <c r="V1338" t="str">
        <f t="shared" si="227"/>
        <v>SE of Brownville, Brownville, NEBRASKA</v>
      </c>
      <c r="W1338" s="4" t="s">
        <v>5112</v>
      </c>
      <c r="X1338">
        <f t="shared" si="228"/>
        <v>40.397779</v>
      </c>
      <c r="Y1338" t="s">
        <v>5112</v>
      </c>
      <c r="Z1338">
        <f t="shared" si="229"/>
        <v>-95.658045999999999</v>
      </c>
      <c r="AA1338" t="s">
        <v>11758</v>
      </c>
      <c r="AB1338" s="5" t="str">
        <f t="shared" si="230"/>
        <v xml:space="preserve">[1337, 1337, 77000833,77000833,"CAPTAIN MERIWETHER LEWIS (dredge)", "", "SE of Brownville, Brownville, NEBRASKA", "40.397779", "-95.658046" ,[null, "", "", null, false], null], </v>
      </c>
    </row>
    <row r="1339" spans="1:28">
      <c r="A1339">
        <f t="shared" si="222"/>
        <v>1338</v>
      </c>
      <c r="B1339" s="1">
        <v>69000135</v>
      </c>
      <c r="C1339" t="s">
        <v>8744</v>
      </c>
      <c r="D1339" t="s">
        <v>11534</v>
      </c>
      <c r="E1339" s="3" t="s">
        <v>8108</v>
      </c>
      <c r="F1339" s="3" t="s">
        <v>10079</v>
      </c>
      <c r="G1339" t="s">
        <v>6314</v>
      </c>
      <c r="H1339">
        <v>19690416</v>
      </c>
      <c r="I1339" t="s">
        <v>1583</v>
      </c>
      <c r="J1339" s="2" t="str">
        <f t="shared" si="220"/>
        <v>Text</v>
      </c>
      <c r="K1339" t="s">
        <v>1584</v>
      </c>
      <c r="L1339" s="2" t="str">
        <f t="shared" si="221"/>
        <v>Photos</v>
      </c>
      <c r="M1339">
        <v>40.681880999999997</v>
      </c>
      <c r="N1339">
        <v>-95.877579999999995</v>
      </c>
      <c r="O1339" t="str">
        <f t="shared" si="223"/>
        <v xml:space="preserve">[1338, 1338, </v>
      </c>
      <c r="P1339" s="1" t="str">
        <f t="shared" si="224"/>
        <v>69000135,</v>
      </c>
      <c r="Q1339" s="1" t="str">
        <f t="shared" si="225"/>
        <v>69000135,</v>
      </c>
      <c r="R1339" t="s">
        <v>5108</v>
      </c>
      <c r="S1339" t="str">
        <f t="shared" si="226"/>
        <v>Arbor Lodge</v>
      </c>
      <c r="T1339" t="s">
        <v>5112</v>
      </c>
      <c r="U1339" s="1" t="s">
        <v>5112</v>
      </c>
      <c r="V1339" t="str">
        <f t="shared" si="227"/>
        <v>Arbor Lodge State Park, W of Nebraska City, Nebraska City, NEBRASKA</v>
      </c>
      <c r="W1339" s="4" t="s">
        <v>5112</v>
      </c>
      <c r="X1339">
        <f t="shared" si="228"/>
        <v>40.681880999999997</v>
      </c>
      <c r="Y1339" t="s">
        <v>5112</v>
      </c>
      <c r="Z1339">
        <f t="shared" si="229"/>
        <v>-95.877579999999995</v>
      </c>
      <c r="AA1339" t="s">
        <v>11758</v>
      </c>
      <c r="AB1339" s="5" t="str">
        <f t="shared" si="230"/>
        <v xml:space="preserve">[1338, 1338, 69000135,69000135,"Arbor Lodge", "", "Arbor Lodge State Park, W of Nebraska City, Nebraska City, NEBRASKA", "40.681881", "-95.87758" ,[null, "", "", null, false], null], </v>
      </c>
    </row>
    <row r="1340" spans="1:28">
      <c r="A1340">
        <f t="shared" si="222"/>
        <v>1339</v>
      </c>
      <c r="B1340" s="1">
        <v>67000006</v>
      </c>
      <c r="C1340" t="s">
        <v>8744</v>
      </c>
      <c r="D1340" t="s">
        <v>11535</v>
      </c>
      <c r="E1340" s="3" t="s">
        <v>8109</v>
      </c>
      <c r="F1340" s="3" t="s">
        <v>10080</v>
      </c>
      <c r="G1340" t="s">
        <v>6315</v>
      </c>
      <c r="H1340">
        <v>19670528</v>
      </c>
      <c r="I1340" t="s">
        <v>1585</v>
      </c>
      <c r="J1340" s="2" t="str">
        <f t="shared" si="220"/>
        <v>Text</v>
      </c>
      <c r="K1340" t="s">
        <v>1586</v>
      </c>
      <c r="L1340" s="2" t="str">
        <f t="shared" si="221"/>
        <v>Photos</v>
      </c>
      <c r="M1340">
        <v>40.204148000000004</v>
      </c>
      <c r="N1340">
        <v>-100.625801</v>
      </c>
      <c r="O1340" t="str">
        <f t="shared" si="223"/>
        <v xml:space="preserve">[1339, 1339, </v>
      </c>
      <c r="P1340" s="1" t="str">
        <f t="shared" si="224"/>
        <v>67000006,</v>
      </c>
      <c r="Q1340" s="1" t="str">
        <f t="shared" si="225"/>
        <v>67000006,</v>
      </c>
      <c r="R1340" t="s">
        <v>5108</v>
      </c>
      <c r="S1340" t="str">
        <f t="shared" si="226"/>
        <v>Norris, Senator George William, House</v>
      </c>
      <c r="T1340" t="s">
        <v>5112</v>
      </c>
      <c r="U1340" s="1" t="s">
        <v>5112</v>
      </c>
      <c r="V1340" t="str">
        <f t="shared" si="227"/>
        <v>706 Norris Ave., McCook, NEBRASKA</v>
      </c>
      <c r="W1340" s="4" t="s">
        <v>5112</v>
      </c>
      <c r="X1340">
        <f t="shared" si="228"/>
        <v>40.204148000000004</v>
      </c>
      <c r="Y1340" t="s">
        <v>5112</v>
      </c>
      <c r="Z1340">
        <f t="shared" si="229"/>
        <v>-100.625801</v>
      </c>
      <c r="AA1340" t="s">
        <v>11758</v>
      </c>
      <c r="AB1340" s="5" t="str">
        <f t="shared" si="230"/>
        <v xml:space="preserve">[1339, 1339, 67000006,67000006,"Norris, Senator George William, House", "", "706 Norris Ave., McCook, NEBRASKA", "40.204148", "-100.625801" ,[null, "", "", null, false], null], </v>
      </c>
    </row>
    <row r="1341" spans="1:28">
      <c r="A1341">
        <f t="shared" si="222"/>
        <v>1340</v>
      </c>
      <c r="B1341" s="1">
        <v>66000449</v>
      </c>
      <c r="C1341" t="s">
        <v>8744</v>
      </c>
      <c r="D1341" t="s">
        <v>11536</v>
      </c>
      <c r="E1341" s="3" t="s">
        <v>8110</v>
      </c>
      <c r="F1341" s="3" t="s">
        <v>10081</v>
      </c>
      <c r="G1341" t="s">
        <v>5114</v>
      </c>
      <c r="H1341">
        <v>19661015</v>
      </c>
      <c r="I1341" t="s">
        <v>3320</v>
      </c>
      <c r="J1341" s="2" t="str">
        <f t="shared" si="220"/>
        <v>Text</v>
      </c>
      <c r="K1341" t="s">
        <v>3321</v>
      </c>
      <c r="L1341" s="2" t="str">
        <f t="shared" si="221"/>
        <v>Photos</v>
      </c>
      <c r="M1341">
        <v>40.052461999999998</v>
      </c>
      <c r="N1341">
        <v>-95.429276000000002</v>
      </c>
      <c r="O1341" t="str">
        <f t="shared" si="223"/>
        <v xml:space="preserve">[1340, 1340, </v>
      </c>
      <c r="P1341" s="1" t="str">
        <f t="shared" si="224"/>
        <v>66000449,</v>
      </c>
      <c r="Q1341" s="1" t="str">
        <f t="shared" si="225"/>
        <v>66000449,</v>
      </c>
      <c r="R1341" t="s">
        <v>5108</v>
      </c>
      <c r="S1341" t="str">
        <f t="shared" si="226"/>
        <v>Leary Site</v>
      </c>
      <c r="T1341" t="s">
        <v>5112</v>
      </c>
      <c r="U1341" s="1" t="s">
        <v>5112</v>
      </c>
      <c r="V1341" t="str">
        <f t="shared" si="227"/>
        <v>Address Restricted, Rulo, NEBRASKA</v>
      </c>
      <c r="W1341" s="4" t="s">
        <v>5112</v>
      </c>
      <c r="X1341">
        <f t="shared" si="228"/>
        <v>40.052461999999998</v>
      </c>
      <c r="Y1341" t="s">
        <v>5112</v>
      </c>
      <c r="Z1341">
        <f t="shared" si="229"/>
        <v>-95.429276000000002</v>
      </c>
      <c r="AA1341" t="s">
        <v>11758</v>
      </c>
      <c r="AB1341" s="5" t="str">
        <f t="shared" si="230"/>
        <v xml:space="preserve">[1340, 1340, 66000449,66000449,"Leary Site", "", "Address Restricted, Rulo, NEBRASKA", "40.052462", "-95.429276" ,[null, "", "", null, false], null], </v>
      </c>
    </row>
    <row r="1342" spans="1:28">
      <c r="A1342">
        <f t="shared" si="222"/>
        <v>1341</v>
      </c>
      <c r="B1342" s="1">
        <v>66000450</v>
      </c>
      <c r="C1342" t="s">
        <v>8744</v>
      </c>
      <c r="D1342" t="s">
        <v>11537</v>
      </c>
      <c r="E1342" s="3" t="s">
        <v>8111</v>
      </c>
      <c r="F1342" s="3" t="s">
        <v>10082</v>
      </c>
      <c r="G1342" t="s">
        <v>6316</v>
      </c>
      <c r="H1342">
        <v>19661015</v>
      </c>
      <c r="I1342" t="s">
        <v>2666</v>
      </c>
      <c r="J1342" s="2" t="str">
        <f t="shared" si="220"/>
        <v>Text</v>
      </c>
      <c r="K1342" t="s">
        <v>2667</v>
      </c>
      <c r="L1342" s="2" t="str">
        <f t="shared" si="221"/>
        <v>Photos</v>
      </c>
      <c r="M1342">
        <v>41.826362000000003</v>
      </c>
      <c r="N1342">
        <v>-103.65776200000001</v>
      </c>
      <c r="O1342" t="str">
        <f t="shared" si="223"/>
        <v xml:space="preserve">[1341, 1341, </v>
      </c>
      <c r="P1342" s="1" t="str">
        <f t="shared" si="224"/>
        <v>66000450,</v>
      </c>
      <c r="Q1342" s="1" t="str">
        <f t="shared" si="225"/>
        <v>66000450,</v>
      </c>
      <c r="R1342" t="s">
        <v>5108</v>
      </c>
      <c r="S1342" t="str">
        <f t="shared" si="226"/>
        <v>Robidoux Pass</v>
      </c>
      <c r="T1342" t="s">
        <v>5112</v>
      </c>
      <c r="U1342" s="1" t="s">
        <v>5112</v>
      </c>
      <c r="V1342" t="str">
        <f t="shared" si="227"/>
        <v>9 mi. W of Gering, Gering, NEBRASKA</v>
      </c>
      <c r="W1342" s="4" t="s">
        <v>5112</v>
      </c>
      <c r="X1342">
        <f t="shared" si="228"/>
        <v>41.826362000000003</v>
      </c>
      <c r="Y1342" t="s">
        <v>5112</v>
      </c>
      <c r="Z1342">
        <f t="shared" si="229"/>
        <v>-103.65776200000001</v>
      </c>
      <c r="AA1342" t="s">
        <v>11758</v>
      </c>
      <c r="AB1342" s="5" t="str">
        <f t="shared" si="230"/>
        <v xml:space="preserve">[1341, 1341, 66000450,66000450,"Robidoux Pass", "", "9 mi. W of Gering, Gering, NEBRASKA", "41.826362", "-103.657762" ,[null, "", "", null, false], null], </v>
      </c>
    </row>
    <row r="1343" spans="1:28">
      <c r="A1343">
        <f t="shared" si="222"/>
        <v>1342</v>
      </c>
      <c r="B1343" s="1">
        <v>66000452</v>
      </c>
      <c r="C1343" t="s">
        <v>8744</v>
      </c>
      <c r="D1343" t="s">
        <v>11537</v>
      </c>
      <c r="E1343" s="3" t="s">
        <v>8111</v>
      </c>
      <c r="F1343" s="3" t="s">
        <v>10083</v>
      </c>
      <c r="G1343" t="s">
        <v>5114</v>
      </c>
      <c r="H1343">
        <v>19661015</v>
      </c>
      <c r="I1343" t="s">
        <v>3082</v>
      </c>
      <c r="J1343" s="2" t="str">
        <f t="shared" si="220"/>
        <v>Text</v>
      </c>
      <c r="K1343" t="s">
        <v>3083</v>
      </c>
      <c r="L1343" s="2" t="str">
        <f t="shared" si="221"/>
        <v>Photos</v>
      </c>
      <c r="M1343">
        <v>41.826362000000003</v>
      </c>
      <c r="N1343">
        <v>-103.65776200000001</v>
      </c>
      <c r="O1343" t="str">
        <f t="shared" si="223"/>
        <v xml:space="preserve">[1342, 1342, </v>
      </c>
      <c r="P1343" s="1" t="str">
        <f t="shared" si="224"/>
        <v>66000452,</v>
      </c>
      <c r="Q1343" s="1" t="str">
        <f t="shared" si="225"/>
        <v>66000452,</v>
      </c>
      <c r="R1343" t="s">
        <v>5108</v>
      </c>
      <c r="S1343" t="str">
        <f t="shared" si="226"/>
        <v>Signal Butte</v>
      </c>
      <c r="T1343" t="s">
        <v>5112</v>
      </c>
      <c r="U1343" s="1" t="s">
        <v>5112</v>
      </c>
      <c r="V1343" t="str">
        <f t="shared" si="227"/>
        <v>Address Restricted, Gering, NEBRASKA</v>
      </c>
      <c r="W1343" s="4" t="s">
        <v>5112</v>
      </c>
      <c r="X1343">
        <f t="shared" si="228"/>
        <v>41.826362000000003</v>
      </c>
      <c r="Y1343" t="s">
        <v>5112</v>
      </c>
      <c r="Z1343">
        <f t="shared" si="229"/>
        <v>-103.65776200000001</v>
      </c>
      <c r="AA1343" t="s">
        <v>11758</v>
      </c>
      <c r="AB1343" s="5" t="str">
        <f t="shared" si="230"/>
        <v xml:space="preserve">[1342, 1342, 66000452,66000452,"Signal Butte", "", "Address Restricted, Gering, NEBRASKA", "41.826362", "-103.657762" ,[null, "", "", null, false], null], </v>
      </c>
    </row>
    <row r="1344" spans="1:28">
      <c r="A1344">
        <f t="shared" si="222"/>
        <v>1343</v>
      </c>
      <c r="B1344" s="1">
        <v>88002762</v>
      </c>
      <c r="C1344" t="s">
        <v>8744</v>
      </c>
      <c r="D1344" t="s">
        <v>11538</v>
      </c>
      <c r="E1344" s="3" t="s">
        <v>8112</v>
      </c>
      <c r="F1344" s="3" t="s">
        <v>10084</v>
      </c>
      <c r="G1344" t="s">
        <v>6317</v>
      </c>
      <c r="H1344">
        <v>19881216</v>
      </c>
      <c r="I1344" t="s">
        <v>3782</v>
      </c>
      <c r="J1344" s="2" t="str">
        <f t="shared" si="220"/>
        <v>Text</v>
      </c>
      <c r="K1344" t="s">
        <v>3783</v>
      </c>
      <c r="L1344" s="2" t="str">
        <f t="shared" si="221"/>
        <v>Photos</v>
      </c>
      <c r="M1344">
        <v>42.151525999999997</v>
      </c>
      <c r="N1344">
        <v>-96.496115000000003</v>
      </c>
      <c r="O1344" t="str">
        <f t="shared" si="223"/>
        <v xml:space="preserve">[1343, 1343, </v>
      </c>
      <c r="P1344" s="1" t="str">
        <f t="shared" si="224"/>
        <v>88002762,</v>
      </c>
      <c r="Q1344" s="1" t="str">
        <f t="shared" si="225"/>
        <v>88002762,</v>
      </c>
      <c r="R1344" t="s">
        <v>5108</v>
      </c>
      <c r="S1344" t="str">
        <f t="shared" si="226"/>
        <v>Picotte, Dr. Susan, Memorial Hospital</v>
      </c>
      <c r="T1344" t="s">
        <v>5112</v>
      </c>
      <c r="U1344" s="1" t="s">
        <v>5112</v>
      </c>
      <c r="V1344" t="str">
        <f t="shared" si="227"/>
        <v>505 Matthewson St., Walthill, NEBRASKA</v>
      </c>
      <c r="W1344" s="4" t="s">
        <v>5112</v>
      </c>
      <c r="X1344">
        <f t="shared" si="228"/>
        <v>42.151525999999997</v>
      </c>
      <c r="Y1344" t="s">
        <v>5112</v>
      </c>
      <c r="Z1344">
        <f t="shared" si="229"/>
        <v>-96.496115000000003</v>
      </c>
      <c r="AA1344" t="s">
        <v>11758</v>
      </c>
      <c r="AB1344" s="5" t="str">
        <f t="shared" si="230"/>
        <v xml:space="preserve">[1343, 1343, 88002762,88002762,"Picotte, Dr. Susan, Memorial Hospital", "", "505 Matthewson St., Walthill, NEBRASKA", "42.151526", "-96.496115" ,[null, "", "", null, false], null], </v>
      </c>
    </row>
    <row r="1345" spans="1:28">
      <c r="A1345">
        <f t="shared" si="222"/>
        <v>1344</v>
      </c>
      <c r="B1345" s="1">
        <v>66000453</v>
      </c>
      <c r="C1345" t="s">
        <v>8744</v>
      </c>
      <c r="D1345" t="s">
        <v>11539</v>
      </c>
      <c r="E1345" s="3" t="s">
        <v>8113</v>
      </c>
      <c r="F1345" s="3" t="s">
        <v>10085</v>
      </c>
      <c r="G1345" t="s">
        <v>5114</v>
      </c>
      <c r="H1345">
        <v>19661015</v>
      </c>
      <c r="I1345" t="s">
        <v>3322</v>
      </c>
      <c r="J1345" s="2" t="str">
        <f t="shared" ref="J1345:J1408" si="231">HYPERLINK(I1345,"Text")</f>
        <v>Text</v>
      </c>
      <c r="K1345" t="s">
        <v>3323</v>
      </c>
      <c r="L1345" s="2" t="str">
        <f t="shared" ref="L1345:L1408" si="232">HYPERLINK(K1345,"Photos")</f>
        <v>Photos</v>
      </c>
      <c r="M1345">
        <v>41.495289</v>
      </c>
      <c r="N1345">
        <v>-98.773137000000006</v>
      </c>
      <c r="O1345" t="str">
        <f t="shared" si="223"/>
        <v xml:space="preserve">[1344, 1344, </v>
      </c>
      <c r="P1345" s="1" t="str">
        <f t="shared" si="224"/>
        <v>66000453,</v>
      </c>
      <c r="Q1345" s="1" t="str">
        <f t="shared" si="225"/>
        <v>66000453,</v>
      </c>
      <c r="R1345" t="s">
        <v>5108</v>
      </c>
      <c r="S1345" t="str">
        <f t="shared" si="226"/>
        <v>Schultz Site</v>
      </c>
      <c r="T1345" t="s">
        <v>5112</v>
      </c>
      <c r="U1345" s="1" t="s">
        <v>5112</v>
      </c>
      <c r="V1345" t="str">
        <f t="shared" si="227"/>
        <v>Address Restricted, North Loup, NEBRASKA</v>
      </c>
      <c r="W1345" s="4" t="s">
        <v>5112</v>
      </c>
      <c r="X1345">
        <f t="shared" si="228"/>
        <v>41.495289</v>
      </c>
      <c r="Y1345" t="s">
        <v>5112</v>
      </c>
      <c r="Z1345">
        <f t="shared" si="229"/>
        <v>-98.773137000000006</v>
      </c>
      <c r="AA1345" t="s">
        <v>11758</v>
      </c>
      <c r="AB1345" s="5" t="str">
        <f t="shared" si="230"/>
        <v xml:space="preserve">[1344, 1344, 66000453,66000453,"Schultz Site", "", "Address Restricted, North Loup, NEBRASKA", "41.495289", "-98.773137" ,[null, "", "", null, false], null], </v>
      </c>
    </row>
    <row r="1346" spans="1:28">
      <c r="A1346">
        <f t="shared" si="222"/>
        <v>1345</v>
      </c>
      <c r="B1346" s="1">
        <v>66000454</v>
      </c>
      <c r="C1346" t="s">
        <v>8744</v>
      </c>
      <c r="D1346" t="s">
        <v>7520</v>
      </c>
      <c r="E1346" s="3" t="s">
        <v>8114</v>
      </c>
      <c r="F1346" s="3" t="s">
        <v>10086</v>
      </c>
      <c r="G1346" t="s">
        <v>6318</v>
      </c>
      <c r="H1346">
        <v>19661015</v>
      </c>
      <c r="I1346" t="s">
        <v>3580</v>
      </c>
      <c r="J1346" s="2" t="str">
        <f t="shared" si="231"/>
        <v>Text</v>
      </c>
      <c r="K1346" t="s">
        <v>3581</v>
      </c>
      <c r="L1346" s="2" t="str">
        <f t="shared" si="232"/>
        <v>Photos</v>
      </c>
      <c r="M1346">
        <v>41.455260000000003</v>
      </c>
      <c r="N1346">
        <v>-96.028064999999998</v>
      </c>
      <c r="O1346" t="str">
        <f t="shared" si="223"/>
        <v xml:space="preserve">[1345, 1345, </v>
      </c>
      <c r="P1346" s="1" t="str">
        <f t="shared" si="224"/>
        <v>66000454,</v>
      </c>
      <c r="Q1346" s="1" t="str">
        <f t="shared" si="225"/>
        <v>66000454,</v>
      </c>
      <c r="R1346" t="s">
        <v>5108</v>
      </c>
      <c r="S1346" t="str">
        <f t="shared" si="226"/>
        <v>Fort Atkinson</v>
      </c>
      <c r="T1346" t="s">
        <v>5112</v>
      </c>
      <c r="U1346" s="1" t="s">
        <v>5112</v>
      </c>
      <c r="V1346" t="str">
        <f t="shared" si="227"/>
        <v>1 mi. E of Fort Calhoun, Fort Calhoun, NEBRASKA</v>
      </c>
      <c r="W1346" s="4" t="s">
        <v>5112</v>
      </c>
      <c r="X1346">
        <f t="shared" si="228"/>
        <v>41.455260000000003</v>
      </c>
      <c r="Y1346" t="s">
        <v>5112</v>
      </c>
      <c r="Z1346">
        <f t="shared" si="229"/>
        <v>-96.028064999999998</v>
      </c>
      <c r="AA1346" t="s">
        <v>11758</v>
      </c>
      <c r="AB1346" s="5" t="str">
        <f t="shared" si="230"/>
        <v xml:space="preserve">[1345, 1345, 66000454,66000454,"Fort Atkinson", "", "1 mi. E of Fort Calhoun, Fort Calhoun, NEBRASKA", "41.45526", "-96.028065" ,[null, "", "", null, false], null], </v>
      </c>
    </row>
    <row r="1347" spans="1:28">
      <c r="A1347">
        <f t="shared" si="222"/>
        <v>1346</v>
      </c>
      <c r="B1347" s="1">
        <v>69000139</v>
      </c>
      <c r="C1347" t="s">
        <v>8744</v>
      </c>
      <c r="D1347" t="s">
        <v>11540</v>
      </c>
      <c r="E1347" s="3" t="s">
        <v>8115</v>
      </c>
      <c r="F1347" s="3" t="s">
        <v>10087</v>
      </c>
      <c r="G1347" t="s">
        <v>6319</v>
      </c>
      <c r="H1347">
        <v>19690416</v>
      </c>
      <c r="I1347" t="s">
        <v>2412</v>
      </c>
      <c r="J1347" s="2" t="str">
        <f t="shared" si="231"/>
        <v>Text</v>
      </c>
      <c r="K1347" t="s">
        <v>2413</v>
      </c>
      <c r="L1347" s="2" t="str">
        <f t="shared" si="232"/>
        <v>Photos</v>
      </c>
      <c r="M1347">
        <v>40.087775000000001</v>
      </c>
      <c r="N1347">
        <v>-98.520653999999993</v>
      </c>
      <c r="O1347" t="str">
        <f t="shared" si="223"/>
        <v xml:space="preserve">[1346, 1346, </v>
      </c>
      <c r="P1347" s="1" t="str">
        <f t="shared" si="224"/>
        <v>69000139,</v>
      </c>
      <c r="Q1347" s="1" t="str">
        <f t="shared" si="225"/>
        <v>69000139,</v>
      </c>
      <c r="R1347" t="s">
        <v>5108</v>
      </c>
      <c r="S1347" t="str">
        <f t="shared" si="226"/>
        <v>Cather House</v>
      </c>
      <c r="T1347" t="s">
        <v>5112</v>
      </c>
      <c r="U1347" s="1" t="s">
        <v>5112</v>
      </c>
      <c r="V1347" t="str">
        <f t="shared" si="227"/>
        <v>SW corner of 3rd and Cedar Sts., Red Cloud, NEBRASKA</v>
      </c>
      <c r="W1347" s="4" t="s">
        <v>5112</v>
      </c>
      <c r="X1347">
        <f t="shared" si="228"/>
        <v>40.087775000000001</v>
      </c>
      <c r="Y1347" t="s">
        <v>5112</v>
      </c>
      <c r="Z1347">
        <f t="shared" si="229"/>
        <v>-98.520653999999993</v>
      </c>
      <c r="AA1347" t="s">
        <v>11758</v>
      </c>
      <c r="AB1347" s="5" t="str">
        <f t="shared" si="230"/>
        <v xml:space="preserve">[1346, 1346, 69000139,69000139,"Cather House", "", "SW corner of 3rd and Cedar Sts., Red Cloud, NEBRASKA", "40.087775", "-98.520654" ,[null, "", "", null, false], null], </v>
      </c>
    </row>
    <row r="1348" spans="1:28">
      <c r="A1348">
        <f t="shared" si="222"/>
        <v>1347</v>
      </c>
      <c r="B1348" s="1">
        <v>66000455</v>
      </c>
      <c r="C1348" t="s">
        <v>8744</v>
      </c>
      <c r="D1348" t="s">
        <v>11540</v>
      </c>
      <c r="E1348" s="3" t="s">
        <v>8116</v>
      </c>
      <c r="F1348" s="3" t="s">
        <v>10088</v>
      </c>
      <c r="G1348" t="s">
        <v>5114</v>
      </c>
      <c r="H1348">
        <v>19661015</v>
      </c>
      <c r="I1348" t="s">
        <v>3324</v>
      </c>
      <c r="J1348" s="2" t="str">
        <f t="shared" si="231"/>
        <v>Text</v>
      </c>
      <c r="K1348" t="s">
        <v>3325</v>
      </c>
      <c r="L1348" s="2" t="str">
        <f t="shared" si="232"/>
        <v>Photos</v>
      </c>
      <c r="M1348">
        <v>40.074679000000003</v>
      </c>
      <c r="N1348">
        <v>-98.330333999999993</v>
      </c>
      <c r="O1348" t="str">
        <f t="shared" si="223"/>
        <v xml:space="preserve">[1347, 1347, </v>
      </c>
      <c r="P1348" s="1" t="str">
        <f t="shared" si="224"/>
        <v>66000455,</v>
      </c>
      <c r="Q1348" s="1" t="str">
        <f t="shared" si="225"/>
        <v>66000455,</v>
      </c>
      <c r="R1348" t="s">
        <v>5108</v>
      </c>
      <c r="S1348" t="str">
        <f t="shared" si="226"/>
        <v>Pike-Pawnee Village Site</v>
      </c>
      <c r="T1348" t="s">
        <v>5112</v>
      </c>
      <c r="U1348" s="1" t="s">
        <v>5112</v>
      </c>
      <c r="V1348" t="str">
        <f t="shared" si="227"/>
        <v>Address Restricted, Guide Rock, NEBRASKA</v>
      </c>
      <c r="W1348" s="4" t="s">
        <v>5112</v>
      </c>
      <c r="X1348">
        <f t="shared" si="228"/>
        <v>40.074679000000003</v>
      </c>
      <c r="Y1348" t="s">
        <v>5112</v>
      </c>
      <c r="Z1348">
        <f t="shared" si="229"/>
        <v>-98.330333999999993</v>
      </c>
      <c r="AA1348" t="s">
        <v>11758</v>
      </c>
      <c r="AB1348" s="5" t="str">
        <f t="shared" si="230"/>
        <v xml:space="preserve">[1347, 1347, 66000455,66000455,"Pike-Pawnee Village Site", "", "Address Restricted, Guide Rock, NEBRASKA", "40.074679", "-98.330334" ,[null, "", "", null, false], null], </v>
      </c>
    </row>
    <row r="1349" spans="1:28">
      <c r="A1349">
        <f t="shared" ref="A1349:A1412" si="233">A1348+1</f>
        <v>1348</v>
      </c>
      <c r="B1349" s="1">
        <v>81000382</v>
      </c>
      <c r="C1349" t="s">
        <v>8745</v>
      </c>
      <c r="D1349" t="s">
        <v>11371</v>
      </c>
      <c r="E1349" s="3" t="s">
        <v>8117</v>
      </c>
      <c r="F1349" s="3" t="s">
        <v>10089</v>
      </c>
      <c r="G1349" t="s">
        <v>6320</v>
      </c>
      <c r="H1349">
        <v>19810408</v>
      </c>
      <c r="I1349" t="s">
        <v>3776</v>
      </c>
      <c r="J1349" s="2" t="str">
        <f t="shared" si="231"/>
        <v>Text</v>
      </c>
      <c r="K1349" t="s">
        <v>3777</v>
      </c>
      <c r="L1349" s="2" t="str">
        <f t="shared" si="232"/>
        <v>Photos</v>
      </c>
      <c r="M1349">
        <v>39.048399000000003</v>
      </c>
      <c r="N1349">
        <v>-114.723388</v>
      </c>
      <c r="O1349" t="str">
        <f t="shared" ref="O1349:O1412" si="234">"[" &amp;  A1349 &amp; ", " &amp; A1349 &amp; ", "</f>
        <v xml:space="preserve">[1348, 1348, </v>
      </c>
      <c r="P1349" s="1" t="str">
        <f t="shared" ref="P1349:P1412" si="235">B1349 &amp; ","</f>
        <v>81000382,</v>
      </c>
      <c r="Q1349" s="1" t="str">
        <f t="shared" ref="Q1349:Q1412" si="236">B1349 &amp; ","</f>
        <v>81000382,</v>
      </c>
      <c r="R1349" t="s">
        <v>5108</v>
      </c>
      <c r="S1349" t="str">
        <f t="shared" ref="S1349:S1412" si="237">F1349</f>
        <v>Hoover Dam</v>
      </c>
      <c r="T1349" t="s">
        <v>5112</v>
      </c>
      <c r="U1349" s="1" t="s">
        <v>5112</v>
      </c>
      <c r="V1349" t="str">
        <f t="shared" ref="V1349:V1412" si="238">G1349 &amp; ", " &amp; E1349 &amp; ", " &amp; C1349</f>
        <v>E of Las Vegas on U.S. 93, Boulder City, NEVADA</v>
      </c>
      <c r="W1349" s="4" t="s">
        <v>5112</v>
      </c>
      <c r="X1349">
        <f t="shared" ref="X1349:X1412" si="239">M1349</f>
        <v>39.048399000000003</v>
      </c>
      <c r="Y1349" t="s">
        <v>5112</v>
      </c>
      <c r="Z1349">
        <f t="shared" ref="Z1349:Z1412" si="240">N1349</f>
        <v>-114.723388</v>
      </c>
      <c r="AA1349" t="s">
        <v>11758</v>
      </c>
      <c r="AB1349" s="5" t="str">
        <f t="shared" ref="AB1349:AB1412" si="241">O1349&amp;P1349&amp;Q1349&amp;R1349&amp;S1349&amp;T1349&amp;U1349&amp;V1349&amp;W1349&amp;X1349&amp;Y1349&amp;Z1349&amp;AA1349</f>
        <v xml:space="preserve">[1348, 1348, 81000382,81000382,"Hoover Dam", "", "E of Las Vegas on U.S. 93, Boulder City, NEVADA", "39.048399", "-114.723388" ,[null, "", "", null, false], null], </v>
      </c>
    </row>
    <row r="1350" spans="1:28">
      <c r="A1350">
        <f t="shared" si="233"/>
        <v>1349</v>
      </c>
      <c r="B1350" s="1">
        <v>66000456</v>
      </c>
      <c r="C1350" t="s">
        <v>8745</v>
      </c>
      <c r="D1350" t="s">
        <v>11408</v>
      </c>
      <c r="E1350" s="3" t="s">
        <v>8118</v>
      </c>
      <c r="F1350" s="3" t="s">
        <v>10090</v>
      </c>
      <c r="G1350" t="s">
        <v>6321</v>
      </c>
      <c r="H1350">
        <v>19661015</v>
      </c>
      <c r="I1350" t="s">
        <v>1589</v>
      </c>
      <c r="J1350" s="2" t="str">
        <f t="shared" si="231"/>
        <v>Text</v>
      </c>
      <c r="K1350" t="s">
        <v>1590</v>
      </c>
      <c r="L1350" s="2" t="str">
        <f t="shared" si="232"/>
        <v>Photos</v>
      </c>
      <c r="M1350">
        <v>38.802610000000001</v>
      </c>
      <c r="N1350">
        <v>-116.419389</v>
      </c>
      <c r="O1350" t="str">
        <f t="shared" si="234"/>
        <v xml:space="preserve">[1349, 1349, </v>
      </c>
      <c r="P1350" s="1" t="str">
        <f t="shared" si="235"/>
        <v>66000456,</v>
      </c>
      <c r="Q1350" s="1" t="str">
        <f t="shared" si="236"/>
        <v>66000456,</v>
      </c>
      <c r="R1350" t="s">
        <v>5108</v>
      </c>
      <c r="S1350" t="str">
        <f t="shared" si="237"/>
        <v>Fort Churchill</v>
      </c>
      <c r="T1350" t="s">
        <v>5112</v>
      </c>
      <c r="U1350" s="1" t="s">
        <v>5112</v>
      </c>
      <c r="V1350" t="str">
        <f t="shared" si="238"/>
        <v>U.S. 95A, 8 mi. S of U.S. 50, Weeks, NEVADA</v>
      </c>
      <c r="W1350" s="4" t="s">
        <v>5112</v>
      </c>
      <c r="X1350">
        <f t="shared" si="239"/>
        <v>38.802610000000001</v>
      </c>
      <c r="Y1350" t="s">
        <v>5112</v>
      </c>
      <c r="Z1350">
        <f t="shared" si="240"/>
        <v>-116.419389</v>
      </c>
      <c r="AA1350" t="s">
        <v>11758</v>
      </c>
      <c r="AB1350" s="5" t="str">
        <f t="shared" si="241"/>
        <v xml:space="preserve">[1349, 1349, 66000456,66000456,"Fort Churchill", "", "U.S. 95A, 8 mi. S of U.S. 50, Weeks, NEVADA", "38.80261", "-116.419389" ,[null, "", "", null, false], null], </v>
      </c>
    </row>
    <row r="1351" spans="1:28">
      <c r="A1351">
        <f t="shared" si="233"/>
        <v>1350</v>
      </c>
      <c r="B1351" s="1">
        <v>66000457</v>
      </c>
      <c r="C1351" t="s">
        <v>8745</v>
      </c>
      <c r="D1351" t="s">
        <v>11541</v>
      </c>
      <c r="E1351" s="3" t="s">
        <v>8119</v>
      </c>
      <c r="F1351" s="3" t="s">
        <v>10091</v>
      </c>
      <c r="G1351" t="s">
        <v>5114</v>
      </c>
      <c r="H1351">
        <v>19661015</v>
      </c>
      <c r="I1351" t="s">
        <v>3002</v>
      </c>
      <c r="J1351" s="2" t="str">
        <f t="shared" si="231"/>
        <v>Text</v>
      </c>
      <c r="K1351" t="s">
        <v>3003</v>
      </c>
      <c r="L1351" s="2" t="str">
        <f t="shared" si="232"/>
        <v>Photos</v>
      </c>
      <c r="M1351">
        <v>40.179353999999996</v>
      </c>
      <c r="N1351">
        <v>-118.47348100000001</v>
      </c>
      <c r="O1351" t="str">
        <f t="shared" si="234"/>
        <v xml:space="preserve">[1350, 1350, </v>
      </c>
      <c r="P1351" s="1" t="str">
        <f t="shared" si="235"/>
        <v>66000457,</v>
      </c>
      <c r="Q1351" s="1" t="str">
        <f t="shared" si="236"/>
        <v>66000457,</v>
      </c>
      <c r="R1351" t="s">
        <v>5108</v>
      </c>
      <c r="S1351" t="str">
        <f t="shared" si="237"/>
        <v>Leonard Rock Shelter</v>
      </c>
      <c r="T1351" t="s">
        <v>5112</v>
      </c>
      <c r="U1351" s="1" t="s">
        <v>5112</v>
      </c>
      <c r="V1351" t="str">
        <f t="shared" si="238"/>
        <v>Address Restricted, Lovelock, NEVADA</v>
      </c>
      <c r="W1351" s="4" t="s">
        <v>5112</v>
      </c>
      <c r="X1351">
        <f t="shared" si="239"/>
        <v>40.179353999999996</v>
      </c>
      <c r="Y1351" t="s">
        <v>5112</v>
      </c>
      <c r="Z1351">
        <f t="shared" si="240"/>
        <v>-118.47348100000001</v>
      </c>
      <c r="AA1351" t="s">
        <v>11758</v>
      </c>
      <c r="AB1351" s="5" t="str">
        <f t="shared" si="241"/>
        <v xml:space="preserve">[1350, 1350, 66000457,66000457,"Leonard Rock Shelter", "", "Address Restricted, Lovelock, NEVADA", "40.179354", "-118.473481" ,[null, "", "", null, false], null], </v>
      </c>
    </row>
    <row r="1352" spans="1:28">
      <c r="A1352">
        <f t="shared" si="233"/>
        <v>1351</v>
      </c>
      <c r="B1352" s="1">
        <v>66000458</v>
      </c>
      <c r="C1352" t="s">
        <v>8745</v>
      </c>
      <c r="D1352" t="s">
        <v>11542</v>
      </c>
      <c r="E1352" s="3" t="s">
        <v>8089</v>
      </c>
      <c r="F1352" s="3" t="s">
        <v>10059</v>
      </c>
      <c r="G1352" t="s">
        <v>6322</v>
      </c>
      <c r="H1352">
        <v>19661015</v>
      </c>
      <c r="I1352" t="s">
        <v>3630</v>
      </c>
      <c r="J1352" s="2" t="str">
        <f t="shared" si="231"/>
        <v>Text</v>
      </c>
      <c r="K1352" t="s">
        <v>3631</v>
      </c>
      <c r="L1352" s="2" t="str">
        <f t="shared" si="232"/>
        <v>Photos</v>
      </c>
      <c r="M1352">
        <v>39.309514</v>
      </c>
      <c r="N1352">
        <v>-119.649979</v>
      </c>
      <c r="O1352" t="str">
        <f t="shared" si="234"/>
        <v xml:space="preserve">[1351, 1351, </v>
      </c>
      <c r="P1352" s="1" t="str">
        <f t="shared" si="235"/>
        <v>66000458,</v>
      </c>
      <c r="Q1352" s="1" t="str">
        <f t="shared" si="236"/>
        <v>66000458,</v>
      </c>
      <c r="R1352" t="s">
        <v>5108</v>
      </c>
      <c r="S1352" t="str">
        <f t="shared" si="237"/>
        <v>Virginia City Historic District</v>
      </c>
      <c r="T1352" t="s">
        <v>5112</v>
      </c>
      <c r="U1352" s="1" t="s">
        <v>5112</v>
      </c>
      <c r="V1352" t="str">
        <f t="shared" si="238"/>
        <v>Virginia City and its environs, Virginia City, NEVADA</v>
      </c>
      <c r="W1352" s="4" t="s">
        <v>5112</v>
      </c>
      <c r="X1352">
        <f t="shared" si="239"/>
        <v>39.309514</v>
      </c>
      <c r="Y1352" t="s">
        <v>5112</v>
      </c>
      <c r="Z1352">
        <f t="shared" si="240"/>
        <v>-119.649979</v>
      </c>
      <c r="AA1352" t="s">
        <v>11758</v>
      </c>
      <c r="AB1352" s="5" t="str">
        <f t="shared" si="241"/>
        <v xml:space="preserve">[1351, 1351, 66000458,66000458,"Virginia City Historic District", "", "Virginia City and its environs, Virginia City, NEVADA", "39.309514", "-119.649979" ,[null, "", "", null, false], null], </v>
      </c>
    </row>
    <row r="1353" spans="1:28">
      <c r="A1353">
        <f t="shared" si="233"/>
        <v>1352</v>
      </c>
      <c r="B1353" s="1">
        <v>66000459</v>
      </c>
      <c r="C1353" t="s">
        <v>8745</v>
      </c>
      <c r="D1353" t="s">
        <v>11543</v>
      </c>
      <c r="E1353" s="3" t="s">
        <v>8120</v>
      </c>
      <c r="F1353" s="3" t="s">
        <v>10092</v>
      </c>
      <c r="G1353" t="s">
        <v>6323</v>
      </c>
      <c r="H1353">
        <v>19661015</v>
      </c>
      <c r="I1353" t="s">
        <v>2676</v>
      </c>
      <c r="J1353" s="2" t="str">
        <f t="shared" si="231"/>
        <v>Text</v>
      </c>
      <c r="K1353" t="s">
        <v>2677</v>
      </c>
      <c r="L1353" s="2" t="str">
        <f t="shared" si="232"/>
        <v>Photos</v>
      </c>
      <c r="M1353">
        <v>39.521537000000002</v>
      </c>
      <c r="N1353">
        <v>-119.819923</v>
      </c>
      <c r="O1353" t="str">
        <f t="shared" si="234"/>
        <v xml:space="preserve">[1352, 1352, </v>
      </c>
      <c r="P1353" s="1" t="str">
        <f t="shared" si="235"/>
        <v>66000459,</v>
      </c>
      <c r="Q1353" s="1" t="str">
        <f t="shared" si="236"/>
        <v>66000459,</v>
      </c>
      <c r="R1353" t="s">
        <v>5108</v>
      </c>
      <c r="S1353" t="str">
        <f t="shared" si="237"/>
        <v>Newlands, Senator Francis G., House</v>
      </c>
      <c r="T1353" t="s">
        <v>5112</v>
      </c>
      <c r="U1353" s="1" t="s">
        <v>5112</v>
      </c>
      <c r="V1353" t="str">
        <f t="shared" si="238"/>
        <v>17 Elm Ct., Reno, NEVADA</v>
      </c>
      <c r="W1353" s="4" t="s">
        <v>5112</v>
      </c>
      <c r="X1353">
        <f t="shared" si="239"/>
        <v>39.521537000000002</v>
      </c>
      <c r="Y1353" t="s">
        <v>5112</v>
      </c>
      <c r="Z1353">
        <f t="shared" si="240"/>
        <v>-119.819923</v>
      </c>
      <c r="AA1353" t="s">
        <v>11758</v>
      </c>
      <c r="AB1353" s="5" t="str">
        <f t="shared" si="241"/>
        <v xml:space="preserve">[1352, 1352, 66000459,66000459,"Newlands, Senator Francis G., House", "", "17 Elm Ct., Reno, NEVADA", "39.521537", "-119.819923" ,[null, "", "", null, false], null], </v>
      </c>
    </row>
    <row r="1354" spans="1:28">
      <c r="A1354">
        <f t="shared" si="233"/>
        <v>1353</v>
      </c>
      <c r="B1354" s="1">
        <v>84002082</v>
      </c>
      <c r="C1354" t="s">
        <v>8745</v>
      </c>
      <c r="D1354" t="s">
        <v>11544</v>
      </c>
      <c r="E1354" s="3" t="s">
        <v>8121</v>
      </c>
      <c r="F1354" s="3" t="s">
        <v>10093</v>
      </c>
      <c r="G1354" t="s">
        <v>6324</v>
      </c>
      <c r="H1354">
        <v>19840412</v>
      </c>
      <c r="I1354" t="s">
        <v>4777</v>
      </c>
      <c r="J1354" s="2" t="str">
        <f t="shared" si="231"/>
        <v>Text</v>
      </c>
      <c r="K1354" t="s">
        <v>4778</v>
      </c>
      <c r="L1354" s="2" t="str">
        <f t="shared" si="232"/>
        <v>Photos</v>
      </c>
      <c r="M1354">
        <v>39.252620999999998</v>
      </c>
      <c r="N1354">
        <v>-114.865533</v>
      </c>
      <c r="O1354" t="str">
        <f t="shared" si="234"/>
        <v xml:space="preserve">[1353, 1353, </v>
      </c>
      <c r="P1354" s="1" t="str">
        <f t="shared" si="235"/>
        <v>84002082,</v>
      </c>
      <c r="Q1354" s="1" t="str">
        <f t="shared" si="236"/>
        <v>84002082,</v>
      </c>
      <c r="R1354" t="s">
        <v>5108</v>
      </c>
      <c r="S1354" t="str">
        <f t="shared" si="237"/>
        <v>East Ely Depot</v>
      </c>
      <c r="T1354" t="s">
        <v>5112</v>
      </c>
      <c r="U1354" s="1" t="s">
        <v>5112</v>
      </c>
      <c r="V1354" t="str">
        <f t="shared" si="238"/>
        <v>11th St., East Ely, NEVADA</v>
      </c>
      <c r="W1354" s="4" t="s">
        <v>5112</v>
      </c>
      <c r="X1354">
        <f t="shared" si="239"/>
        <v>39.252620999999998</v>
      </c>
      <c r="Y1354" t="s">
        <v>5112</v>
      </c>
      <c r="Z1354">
        <f t="shared" si="240"/>
        <v>-114.865533</v>
      </c>
      <c r="AA1354" t="s">
        <v>11758</v>
      </c>
      <c r="AB1354" s="5" t="str">
        <f t="shared" si="241"/>
        <v xml:space="preserve">[1353, 1353, 84002082,84002082,"East Ely Depot", "", "11th St., East Ely, NEVADA", "39.252621", "-114.865533" ,[null, "", "", null, false], null], </v>
      </c>
    </row>
    <row r="1355" spans="1:28">
      <c r="A1355">
        <f t="shared" si="233"/>
        <v>1354</v>
      </c>
      <c r="B1355" s="1">
        <v>66000460</v>
      </c>
      <c r="C1355" t="s">
        <v>8745</v>
      </c>
      <c r="D1355" t="s">
        <v>11544</v>
      </c>
      <c r="E1355" s="3" t="s">
        <v>8122</v>
      </c>
      <c r="F1355" s="3" t="s">
        <v>10094</v>
      </c>
      <c r="G1355" t="s">
        <v>6325</v>
      </c>
      <c r="H1355">
        <v>19661015</v>
      </c>
      <c r="I1355" t="s">
        <v>2346</v>
      </c>
      <c r="J1355" s="2" t="str">
        <f t="shared" si="231"/>
        <v>Text</v>
      </c>
      <c r="K1355" t="s">
        <v>2347</v>
      </c>
      <c r="L1355" s="2" t="str">
        <f t="shared" si="232"/>
        <v>Photos</v>
      </c>
      <c r="M1355">
        <v>38.802610000000001</v>
      </c>
      <c r="N1355">
        <v>-116.419389</v>
      </c>
      <c r="O1355" t="str">
        <f t="shared" si="234"/>
        <v xml:space="preserve">[1354, 1354, </v>
      </c>
      <c r="P1355" s="1" t="str">
        <f t="shared" si="235"/>
        <v>66000460,</v>
      </c>
      <c r="Q1355" s="1" t="str">
        <f t="shared" si="236"/>
        <v>66000460,</v>
      </c>
      <c r="R1355" t="s">
        <v>5108</v>
      </c>
      <c r="S1355" t="str">
        <f t="shared" si="237"/>
        <v>Fort Ruby</v>
      </c>
      <c r="T1355" t="s">
        <v>5112</v>
      </c>
      <c r="U1355" s="1" t="s">
        <v>5112</v>
      </c>
      <c r="V1355" t="str">
        <f t="shared" si="238"/>
        <v>Near Hobson on W side of Ruby Lake, Hobson, NEVADA</v>
      </c>
      <c r="W1355" s="4" t="s">
        <v>5112</v>
      </c>
      <c r="X1355">
        <f t="shared" si="239"/>
        <v>38.802610000000001</v>
      </c>
      <c r="Y1355" t="s">
        <v>5112</v>
      </c>
      <c r="Z1355">
        <f t="shared" si="240"/>
        <v>-116.419389</v>
      </c>
      <c r="AA1355" t="s">
        <v>11758</v>
      </c>
      <c r="AB1355" s="5" t="str">
        <f t="shared" si="241"/>
        <v xml:space="preserve">[1354, 1354, 66000460,66000460,"Fort Ruby", "", "Near Hobson on W side of Ruby Lake, Hobson, NEVADA", "38.80261", "-116.419389" ,[null, "", "", null, false], null], </v>
      </c>
    </row>
    <row r="1356" spans="1:28">
      <c r="A1356">
        <f t="shared" si="233"/>
        <v>1355</v>
      </c>
      <c r="B1356" s="1">
        <v>93000693</v>
      </c>
      <c r="C1356" t="s">
        <v>8745</v>
      </c>
      <c r="D1356" t="s">
        <v>11544</v>
      </c>
      <c r="E1356" s="3" t="s">
        <v>8123</v>
      </c>
      <c r="F1356" s="3" t="s">
        <v>10095</v>
      </c>
      <c r="G1356" t="s">
        <v>6326</v>
      </c>
      <c r="H1356">
        <v>19930729</v>
      </c>
      <c r="I1356" t="s">
        <v>4789</v>
      </c>
      <c r="J1356" s="2" t="str">
        <f t="shared" si="231"/>
        <v>Text</v>
      </c>
      <c r="K1356" t="s">
        <v>4790</v>
      </c>
      <c r="L1356" s="2" t="str">
        <f t="shared" si="232"/>
        <v>Photos</v>
      </c>
      <c r="M1356">
        <v>39.259318999999998</v>
      </c>
      <c r="N1356">
        <v>-114.86906399999999</v>
      </c>
      <c r="O1356" t="str">
        <f t="shared" si="234"/>
        <v xml:space="preserve">[1355, 1355, </v>
      </c>
      <c r="P1356" s="1" t="str">
        <f t="shared" si="235"/>
        <v>93000693,</v>
      </c>
      <c r="Q1356" s="1" t="str">
        <f t="shared" si="236"/>
        <v>93000693,</v>
      </c>
      <c r="R1356" t="s">
        <v>5108</v>
      </c>
      <c r="S1356" t="str">
        <f t="shared" si="237"/>
        <v>Nevada Northern Railway East Ely Yards and Shops</v>
      </c>
      <c r="T1356" t="s">
        <v>5112</v>
      </c>
      <c r="U1356" s="1" t="s">
        <v>5112</v>
      </c>
      <c r="V1356" t="str">
        <f t="shared" si="238"/>
        <v>1100 Avenue A (P.O. Box 150040), Ely, NEVADA</v>
      </c>
      <c r="W1356" s="4" t="s">
        <v>5112</v>
      </c>
      <c r="X1356">
        <f t="shared" si="239"/>
        <v>39.259318999999998</v>
      </c>
      <c r="Y1356" t="s">
        <v>5112</v>
      </c>
      <c r="Z1356">
        <f t="shared" si="240"/>
        <v>-114.86906399999999</v>
      </c>
      <c r="AA1356" t="s">
        <v>11758</v>
      </c>
      <c r="AB1356" s="5" t="str">
        <f t="shared" si="241"/>
        <v xml:space="preserve">[1355, 1355, 93000693,93000693,"Nevada Northern Railway East Ely Yards and Shops", "", "1100 Avenue A (P.O. Box 150040), Ely, NEVADA", "39.259319", "-114.869064" ,[null, "", "", null, false], null], </v>
      </c>
    </row>
    <row r="1357" spans="1:28">
      <c r="A1357">
        <f t="shared" si="233"/>
        <v>1356</v>
      </c>
      <c r="B1357" s="1">
        <v>71000048</v>
      </c>
      <c r="C1357" t="s">
        <v>8746</v>
      </c>
      <c r="D1357" t="s">
        <v>11458</v>
      </c>
      <c r="E1357" s="3" t="s">
        <v>8124</v>
      </c>
      <c r="F1357" s="3" t="s">
        <v>10096</v>
      </c>
      <c r="G1357" t="s">
        <v>6327</v>
      </c>
      <c r="H1357">
        <v>19711111</v>
      </c>
      <c r="I1357" t="s">
        <v>2360</v>
      </c>
      <c r="J1357" s="2" t="str">
        <f t="shared" si="231"/>
        <v>Text</v>
      </c>
      <c r="K1357" t="s">
        <v>2361</v>
      </c>
      <c r="L1357" s="2" t="str">
        <f t="shared" si="232"/>
        <v>Photos</v>
      </c>
      <c r="M1357">
        <v>43.924948000000001</v>
      </c>
      <c r="N1357">
        <v>-71.194812999999996</v>
      </c>
      <c r="O1357" t="str">
        <f t="shared" si="234"/>
        <v xml:space="preserve">[1356, 1356, </v>
      </c>
      <c r="P1357" s="1" t="str">
        <f t="shared" si="235"/>
        <v>71000048,</v>
      </c>
      <c r="Q1357" s="1" t="str">
        <f t="shared" si="236"/>
        <v>71000048,</v>
      </c>
      <c r="R1357" t="s">
        <v>5108</v>
      </c>
      <c r="S1357" t="str">
        <f t="shared" si="237"/>
        <v>Joy Farm</v>
      </c>
      <c r="T1357" t="s">
        <v>5112</v>
      </c>
      <c r="U1357" s="1" t="s">
        <v>5112</v>
      </c>
      <c r="V1357" t="str">
        <f t="shared" si="238"/>
        <v>Salter Hill Rd., Silver Lake, NEW HAMPSHIRE</v>
      </c>
      <c r="W1357" s="4" t="s">
        <v>5112</v>
      </c>
      <c r="X1357">
        <f t="shared" si="239"/>
        <v>43.924948000000001</v>
      </c>
      <c r="Y1357" t="s">
        <v>5112</v>
      </c>
      <c r="Z1357">
        <f t="shared" si="240"/>
        <v>-71.194812999999996</v>
      </c>
      <c r="AA1357" t="s">
        <v>11758</v>
      </c>
      <c r="AB1357" s="5" t="str">
        <f t="shared" si="241"/>
        <v xml:space="preserve">[1356, 1356, 71000048,71000048,"Joy Farm", "", "Salter Hill Rd., Silver Lake, NEW HAMPSHIRE", "43.924948", "-71.194813" ,[null, "", "", null, false], null], </v>
      </c>
    </row>
    <row r="1358" spans="1:28">
      <c r="A1358">
        <f t="shared" si="233"/>
        <v>1357</v>
      </c>
      <c r="B1358" s="1">
        <v>71000072</v>
      </c>
      <c r="C1358" t="s">
        <v>8746</v>
      </c>
      <c r="D1358" t="s">
        <v>11545</v>
      </c>
      <c r="E1358" s="3" t="s">
        <v>8125</v>
      </c>
      <c r="F1358" s="3" t="s">
        <v>10097</v>
      </c>
      <c r="G1358" t="s">
        <v>6328</v>
      </c>
      <c r="H1358">
        <v>19710917</v>
      </c>
      <c r="I1358" t="s">
        <v>3112</v>
      </c>
      <c r="J1358" s="2" t="str">
        <f t="shared" si="231"/>
        <v>Text</v>
      </c>
      <c r="K1358" t="s">
        <v>3113</v>
      </c>
      <c r="L1358" s="2" t="str">
        <f t="shared" si="232"/>
        <v>Photos</v>
      </c>
      <c r="M1358">
        <v>43.193852</v>
      </c>
      <c r="N1358">
        <v>-71.572395</v>
      </c>
      <c r="O1358" t="str">
        <f t="shared" si="234"/>
        <v xml:space="preserve">[1357, 1357, </v>
      </c>
      <c r="P1358" s="1" t="str">
        <f t="shared" si="235"/>
        <v>71000072,</v>
      </c>
      <c r="Q1358" s="1" t="str">
        <f t="shared" si="236"/>
        <v>71000072,</v>
      </c>
      <c r="R1358" t="s">
        <v>5108</v>
      </c>
      <c r="S1358" t="str">
        <f t="shared" si="237"/>
        <v>Harrisville Historic District</v>
      </c>
      <c r="T1358" t="s">
        <v>5112</v>
      </c>
      <c r="U1358" s="1" t="s">
        <v>5112</v>
      </c>
      <c r="V1358" t="str">
        <f t="shared" si="238"/>
        <v>Town of Harrisville and its environs, Harrisville and vicinity, NEW HAMPSHIRE</v>
      </c>
      <c r="W1358" s="4" t="s">
        <v>5112</v>
      </c>
      <c r="X1358">
        <f t="shared" si="239"/>
        <v>43.193852</v>
      </c>
      <c r="Y1358" t="s">
        <v>5112</v>
      </c>
      <c r="Z1358">
        <f t="shared" si="240"/>
        <v>-71.572395</v>
      </c>
      <c r="AA1358" t="s">
        <v>11758</v>
      </c>
      <c r="AB1358" s="5" t="str">
        <f t="shared" si="241"/>
        <v xml:space="preserve">[1357, 1357, 71000072,71000072,"Harrisville Historic District", "", "Town of Harrisville and its environs, Harrisville and vicinity, NEW HAMPSHIRE", "43.193852", "-71.572395" ,[null, "", "", null, false], null], </v>
      </c>
    </row>
    <row r="1359" spans="1:28">
      <c r="A1359">
        <f t="shared" si="233"/>
        <v>1358</v>
      </c>
      <c r="B1359" s="1">
        <v>78000213</v>
      </c>
      <c r="C1359" t="s">
        <v>8746</v>
      </c>
      <c r="D1359" t="s">
        <v>11546</v>
      </c>
      <c r="E1359" s="3" t="s">
        <v>8126</v>
      </c>
      <c r="F1359" s="3" t="s">
        <v>10098</v>
      </c>
      <c r="G1359" t="s">
        <v>6329</v>
      </c>
      <c r="H1359">
        <v>19780927</v>
      </c>
      <c r="I1359" t="s">
        <v>2614</v>
      </c>
      <c r="J1359" s="2" t="str">
        <f t="shared" si="231"/>
        <v>Text</v>
      </c>
      <c r="K1359" t="s">
        <v>2615</v>
      </c>
      <c r="L1359" s="2" t="str">
        <f t="shared" si="232"/>
        <v>Photos</v>
      </c>
      <c r="M1359">
        <v>44.255668999999997</v>
      </c>
      <c r="N1359">
        <v>-71.458119999999994</v>
      </c>
      <c r="O1359" t="str">
        <f t="shared" si="234"/>
        <v xml:space="preserve">[1358, 1358, </v>
      </c>
      <c r="P1359" s="1" t="str">
        <f t="shared" si="235"/>
        <v>78000213,</v>
      </c>
      <c r="Q1359" s="1" t="str">
        <f t="shared" si="236"/>
        <v>78000213,</v>
      </c>
      <c r="R1359" t="s">
        <v>5108</v>
      </c>
      <c r="S1359" t="str">
        <f t="shared" si="237"/>
        <v>Mount Washington Hotel</v>
      </c>
      <c r="T1359" t="s">
        <v>5112</v>
      </c>
      <c r="U1359" s="1" t="s">
        <v>5112</v>
      </c>
      <c r="V1359" t="str">
        <f t="shared" si="238"/>
        <v>Off US 302, Bretton Woods, NEW HAMPSHIRE</v>
      </c>
      <c r="W1359" s="4" t="s">
        <v>5112</v>
      </c>
      <c r="X1359">
        <f t="shared" si="239"/>
        <v>44.255668999999997</v>
      </c>
      <c r="Y1359" t="s">
        <v>5112</v>
      </c>
      <c r="Z1359">
        <f t="shared" si="240"/>
        <v>-71.458119999999994</v>
      </c>
      <c r="AA1359" t="s">
        <v>11758</v>
      </c>
      <c r="AB1359" s="5" t="str">
        <f t="shared" si="241"/>
        <v xml:space="preserve">[1358, 1358, 78000213,78000213,"Mount Washington Hotel", "", "Off US 302, Bretton Woods, NEW HAMPSHIRE", "44.255669", "-71.45812" ,[null, "", "", null, false], null], </v>
      </c>
    </row>
    <row r="1360" spans="1:28">
      <c r="A1360">
        <f t="shared" si="233"/>
        <v>1359</v>
      </c>
      <c r="B1360" s="1">
        <v>13000283</v>
      </c>
      <c r="C1360" t="s">
        <v>8746</v>
      </c>
      <c r="D1360" t="s">
        <v>8671</v>
      </c>
      <c r="E1360" s="3" t="s">
        <v>7851</v>
      </c>
      <c r="F1360" s="3" t="s">
        <v>10099</v>
      </c>
      <c r="G1360" t="s">
        <v>6330</v>
      </c>
      <c r="H1360">
        <v>20130227</v>
      </c>
      <c r="I1360" t="s">
        <v>5063</v>
      </c>
      <c r="J1360" s="2" t="str">
        <f t="shared" si="231"/>
        <v>Text</v>
      </c>
      <c r="K1360" t="s">
        <v>5064</v>
      </c>
      <c r="L1360" s="2" t="str">
        <f t="shared" si="232"/>
        <v>Photos</v>
      </c>
      <c r="M1360">
        <v>43.702244999999998</v>
      </c>
      <c r="N1360">
        <v>-72.289552999999998</v>
      </c>
      <c r="O1360" t="str">
        <f t="shared" si="234"/>
        <v xml:space="preserve">[1359, 1359, </v>
      </c>
      <c r="P1360" s="1" t="str">
        <f t="shared" si="235"/>
        <v>13000283,</v>
      </c>
      <c r="Q1360" s="1" t="str">
        <f t="shared" si="236"/>
        <v>13000283,</v>
      </c>
      <c r="R1360" t="s">
        <v>5108</v>
      </c>
      <c r="S1360" t="str">
        <f t="shared" si="237"/>
        <v>The Epic of American Civilization Murals, Baker Library, Dartmouth College</v>
      </c>
      <c r="T1360" t="s">
        <v>5112</v>
      </c>
      <c r="U1360" s="1" t="s">
        <v>5112</v>
      </c>
      <c r="V1360" t="str">
        <f t="shared" si="238"/>
        <v>6025 Baker-Berry Library, Hanover, NEW HAMPSHIRE</v>
      </c>
      <c r="W1360" s="4" t="s">
        <v>5112</v>
      </c>
      <c r="X1360">
        <f t="shared" si="239"/>
        <v>43.702244999999998</v>
      </c>
      <c r="Y1360" t="s">
        <v>5112</v>
      </c>
      <c r="Z1360">
        <f t="shared" si="240"/>
        <v>-72.289552999999998</v>
      </c>
      <c r="AA1360" t="s">
        <v>11758</v>
      </c>
      <c r="AB1360" s="5" t="str">
        <f t="shared" si="241"/>
        <v xml:space="preserve">[1359, 1359, 13000283,13000283,"The Epic of American Civilization Murals, Baker Library, Dartmouth College", "", "6025 Baker-Berry Library, Hanover, NEW HAMPSHIRE", "43.702245", "-72.289553" ,[null, "", "", null, false], null], </v>
      </c>
    </row>
    <row r="1361" spans="1:28">
      <c r="A1361">
        <f t="shared" si="233"/>
        <v>1360</v>
      </c>
      <c r="B1361" s="1">
        <v>66000026</v>
      </c>
      <c r="C1361" t="s">
        <v>8746</v>
      </c>
      <c r="D1361" t="s">
        <v>8128</v>
      </c>
      <c r="E1361" s="3" t="s">
        <v>8127</v>
      </c>
      <c r="F1361" s="3" t="s">
        <v>10100</v>
      </c>
      <c r="G1361" t="s">
        <v>6331</v>
      </c>
      <c r="H1361">
        <v>19661015</v>
      </c>
      <c r="I1361" t="s">
        <v>2488</v>
      </c>
      <c r="J1361" s="2" t="str">
        <f t="shared" si="231"/>
        <v>Text</v>
      </c>
      <c r="K1361" t="s">
        <v>2489</v>
      </c>
      <c r="L1361" s="2" t="str">
        <f t="shared" si="232"/>
        <v>Photos</v>
      </c>
      <c r="M1361">
        <v>43.196122000000003</v>
      </c>
      <c r="N1361">
        <v>-71.558819</v>
      </c>
      <c r="O1361" t="str">
        <f t="shared" si="234"/>
        <v xml:space="preserve">[1360, 1360, </v>
      </c>
      <c r="P1361" s="1" t="str">
        <f t="shared" si="235"/>
        <v>66000026,</v>
      </c>
      <c r="Q1361" s="1" t="str">
        <f t="shared" si="236"/>
        <v>66000026,</v>
      </c>
      <c r="R1361" t="s">
        <v>5108</v>
      </c>
      <c r="S1361" t="str">
        <f t="shared" si="237"/>
        <v>MacDowell Colony</v>
      </c>
      <c r="T1361" t="s">
        <v>5112</v>
      </c>
      <c r="U1361" s="1" t="s">
        <v>5112</v>
      </c>
      <c r="V1361" t="str">
        <f t="shared" si="238"/>
        <v>W of US 202, Peterborough, NEW HAMPSHIRE</v>
      </c>
      <c r="W1361" s="4" t="s">
        <v>5112</v>
      </c>
      <c r="X1361">
        <f t="shared" si="239"/>
        <v>43.196122000000003</v>
      </c>
      <c r="Y1361" t="s">
        <v>5112</v>
      </c>
      <c r="Z1361">
        <f t="shared" si="240"/>
        <v>-71.558819</v>
      </c>
      <c r="AA1361" t="s">
        <v>11758</v>
      </c>
      <c r="AB1361" s="5" t="str">
        <f t="shared" si="241"/>
        <v xml:space="preserve">[1360, 1360, 66000026,66000026,"MacDowell Colony", "", "W of US 202, Peterborough, NEW HAMPSHIRE", "43.196122", "-71.558819" ,[null, "", "", null, false], null], </v>
      </c>
    </row>
    <row r="1362" spans="1:28">
      <c r="A1362">
        <f t="shared" si="233"/>
        <v>1361</v>
      </c>
      <c r="B1362" s="1">
        <v>66000027</v>
      </c>
      <c r="C1362" t="s">
        <v>8746</v>
      </c>
      <c r="D1362" t="s">
        <v>8128</v>
      </c>
      <c r="E1362" s="3" t="s">
        <v>8128</v>
      </c>
      <c r="F1362" s="3" t="s">
        <v>10101</v>
      </c>
      <c r="G1362" t="s">
        <v>6332</v>
      </c>
      <c r="H1362">
        <v>19661015</v>
      </c>
      <c r="I1362" t="s">
        <v>2364</v>
      </c>
      <c r="J1362" s="2" t="str">
        <f t="shared" si="231"/>
        <v>Text</v>
      </c>
      <c r="K1362" t="s">
        <v>2365</v>
      </c>
      <c r="L1362" s="2" t="str">
        <f t="shared" si="232"/>
        <v>Photos</v>
      </c>
      <c r="M1362">
        <v>43.114727999999999</v>
      </c>
      <c r="N1362">
        <v>-71.895049</v>
      </c>
      <c r="O1362" t="str">
        <f t="shared" si="234"/>
        <v xml:space="preserve">[1361, 1361, </v>
      </c>
      <c r="P1362" s="1" t="str">
        <f t="shared" si="235"/>
        <v>66000027,</v>
      </c>
      <c r="Q1362" s="1" t="str">
        <f t="shared" si="236"/>
        <v>66000027,</v>
      </c>
      <c r="R1362" t="s">
        <v>5108</v>
      </c>
      <c r="S1362" t="str">
        <f t="shared" si="237"/>
        <v>Pierce, Franklin, Homestead</v>
      </c>
      <c r="T1362" t="s">
        <v>5112</v>
      </c>
      <c r="U1362" s="1" t="s">
        <v>5112</v>
      </c>
      <c r="V1362" t="str">
        <f t="shared" si="238"/>
        <v>3 mi. W of Hillsborough on NH 31, Hillsborough, NEW HAMPSHIRE</v>
      </c>
      <c r="W1362" s="4" t="s">
        <v>5112</v>
      </c>
      <c r="X1362">
        <f t="shared" si="239"/>
        <v>43.114727999999999</v>
      </c>
      <c r="Y1362" t="s">
        <v>5112</v>
      </c>
      <c r="Z1362">
        <f t="shared" si="240"/>
        <v>-71.895049</v>
      </c>
      <c r="AA1362" t="s">
        <v>11758</v>
      </c>
      <c r="AB1362" s="5" t="str">
        <f t="shared" si="241"/>
        <v xml:space="preserve">[1361, 1361, 66000027,66000027,"Pierce, Franklin, Homestead", "", "3 mi. W of Hillsborough on NH 31, Hillsborough, NEW HAMPSHIRE", "43.114728", "-71.895049" ,[null, "", "", null, false], null], </v>
      </c>
    </row>
    <row r="1363" spans="1:28">
      <c r="A1363">
        <f t="shared" si="233"/>
        <v>1362</v>
      </c>
      <c r="B1363" s="1">
        <v>75000129</v>
      </c>
      <c r="C1363" t="s">
        <v>8746</v>
      </c>
      <c r="D1363" t="s">
        <v>11547</v>
      </c>
      <c r="E1363" s="3" t="s">
        <v>7661</v>
      </c>
      <c r="F1363" s="3" t="s">
        <v>10102</v>
      </c>
      <c r="G1363" t="s">
        <v>6333</v>
      </c>
      <c r="H1363">
        <v>19750617</v>
      </c>
      <c r="I1363" t="s">
        <v>3976</v>
      </c>
      <c r="J1363" s="2" t="str">
        <f t="shared" si="231"/>
        <v>Text</v>
      </c>
      <c r="K1363" t="s">
        <v>3977</v>
      </c>
      <c r="L1363" s="2" t="str">
        <f t="shared" si="232"/>
        <v>Photos</v>
      </c>
      <c r="M1363">
        <v>43.371538000000001</v>
      </c>
      <c r="N1363">
        <v>-71.493007000000006</v>
      </c>
      <c r="O1363" t="str">
        <f t="shared" si="234"/>
        <v xml:space="preserve">[1362, 1362, </v>
      </c>
      <c r="P1363" s="1" t="str">
        <f t="shared" si="235"/>
        <v>75000129,</v>
      </c>
      <c r="Q1363" s="1" t="str">
        <f t="shared" si="236"/>
        <v>75000129,</v>
      </c>
      <c r="R1363" t="s">
        <v>5108</v>
      </c>
      <c r="S1363" t="str">
        <f t="shared" si="237"/>
        <v>Canterbury Shaker Village</v>
      </c>
      <c r="T1363" t="s">
        <v>5112</v>
      </c>
      <c r="U1363" s="1" t="s">
        <v>5112</v>
      </c>
      <c r="V1363" t="str">
        <f t="shared" si="238"/>
        <v>4 mi. E of Canterbury on Shaker Rd., Canterbury, NEW HAMPSHIRE</v>
      </c>
      <c r="W1363" s="4" t="s">
        <v>5112</v>
      </c>
      <c r="X1363">
        <f t="shared" si="239"/>
        <v>43.371538000000001</v>
      </c>
      <c r="Y1363" t="s">
        <v>5112</v>
      </c>
      <c r="Z1363">
        <f t="shared" si="240"/>
        <v>-71.493007000000006</v>
      </c>
      <c r="AA1363" t="s">
        <v>11758</v>
      </c>
      <c r="AB1363" s="5" t="str">
        <f t="shared" si="241"/>
        <v xml:space="preserve">[1362, 1362, 75000129,75000129,"Canterbury Shaker Village", "", "4 mi. E of Canterbury on Shaker Rd., Canterbury, NEW HAMPSHIRE", "43.371538", "-71.493007" ,[null, "", "", null, false], null], </v>
      </c>
    </row>
    <row r="1364" spans="1:28">
      <c r="A1364">
        <f t="shared" si="233"/>
        <v>1363</v>
      </c>
      <c r="B1364" s="1">
        <v>74000196</v>
      </c>
      <c r="C1364" t="s">
        <v>8746</v>
      </c>
      <c r="D1364" t="s">
        <v>11547</v>
      </c>
      <c r="E1364" s="3" t="s">
        <v>8129</v>
      </c>
      <c r="F1364" s="3" t="s">
        <v>10103</v>
      </c>
      <c r="G1364" t="s">
        <v>6334</v>
      </c>
      <c r="H1364">
        <v>19740530</v>
      </c>
      <c r="I1364" t="s">
        <v>2414</v>
      </c>
      <c r="J1364" s="2" t="str">
        <f t="shared" si="231"/>
        <v>Text</v>
      </c>
      <c r="K1364" t="s">
        <v>2415</v>
      </c>
      <c r="L1364" s="2" t="str">
        <f t="shared" si="232"/>
        <v>Photos</v>
      </c>
      <c r="M1364">
        <v>43.410924000000001</v>
      </c>
      <c r="N1364">
        <v>-71.656437999999994</v>
      </c>
      <c r="O1364" t="str">
        <f t="shared" si="234"/>
        <v xml:space="preserve">[1363, 1363, </v>
      </c>
      <c r="P1364" s="1" t="str">
        <f t="shared" si="235"/>
        <v>74000196,</v>
      </c>
      <c r="Q1364" s="1" t="str">
        <f t="shared" si="236"/>
        <v>74000196,</v>
      </c>
      <c r="R1364" t="s">
        <v>5108</v>
      </c>
      <c r="S1364" t="str">
        <f t="shared" si="237"/>
        <v>Webster, Daniel, Family Home</v>
      </c>
      <c r="T1364" t="s">
        <v>5112</v>
      </c>
      <c r="U1364" s="1" t="s">
        <v>5112</v>
      </c>
      <c r="V1364" t="str">
        <f t="shared" si="238"/>
        <v>S. Main St., West Franklin, NEW HAMPSHIRE</v>
      </c>
      <c r="W1364" s="4" t="s">
        <v>5112</v>
      </c>
      <c r="X1364">
        <f t="shared" si="239"/>
        <v>43.410924000000001</v>
      </c>
      <c r="Y1364" t="s">
        <v>5112</v>
      </c>
      <c r="Z1364">
        <f t="shared" si="240"/>
        <v>-71.656437999999994</v>
      </c>
      <c r="AA1364" t="s">
        <v>11758</v>
      </c>
      <c r="AB1364" s="5" t="str">
        <f t="shared" si="241"/>
        <v xml:space="preserve">[1363, 1363, 74000196,74000196,"Webster, Daniel, Family Home", "", "S. Main St., West Franklin, NEW HAMPSHIRE", "43.410924", "-71.656438" ,[null, "", "", null, false], null], </v>
      </c>
    </row>
    <row r="1365" spans="1:28">
      <c r="A1365">
        <f t="shared" si="233"/>
        <v>1364</v>
      </c>
      <c r="B1365" s="1">
        <v>71000050</v>
      </c>
      <c r="C1365" t="s">
        <v>8746</v>
      </c>
      <c r="D1365" t="s">
        <v>8577</v>
      </c>
      <c r="E1365" s="3" t="s">
        <v>8130</v>
      </c>
      <c r="F1365" s="3" t="s">
        <v>10104</v>
      </c>
      <c r="G1365" t="s">
        <v>5212</v>
      </c>
      <c r="H1365">
        <v>19711111</v>
      </c>
      <c r="I1365" t="s">
        <v>2494</v>
      </c>
      <c r="J1365" s="2" t="str">
        <f t="shared" si="231"/>
        <v>Text</v>
      </c>
      <c r="K1365" t="s">
        <v>2495</v>
      </c>
      <c r="L1365" s="2" t="str">
        <f t="shared" si="232"/>
        <v>Photos</v>
      </c>
      <c r="M1365">
        <v>42.925285000000002</v>
      </c>
      <c r="N1365">
        <v>-71.055352999999997</v>
      </c>
      <c r="O1365" t="str">
        <f t="shared" si="234"/>
        <v xml:space="preserve">[1364, 1364, </v>
      </c>
      <c r="P1365" s="1" t="str">
        <f t="shared" si="235"/>
        <v>71000050,</v>
      </c>
      <c r="Q1365" s="1" t="str">
        <f t="shared" si="236"/>
        <v>71000050,</v>
      </c>
      <c r="R1365" t="s">
        <v>5108</v>
      </c>
      <c r="S1365" t="str">
        <f t="shared" si="237"/>
        <v>Bartlett, Josiah, House</v>
      </c>
      <c r="T1365" t="s">
        <v>5112</v>
      </c>
      <c r="U1365" s="1" t="s">
        <v>5112</v>
      </c>
      <c r="V1365" t="str">
        <f t="shared" si="238"/>
        <v>Main St., Kingston, NEW HAMPSHIRE</v>
      </c>
      <c r="W1365" s="4" t="s">
        <v>5112</v>
      </c>
      <c r="X1365">
        <f t="shared" si="239"/>
        <v>42.925285000000002</v>
      </c>
      <c r="Y1365" t="s">
        <v>5112</v>
      </c>
      <c r="Z1365">
        <f t="shared" si="240"/>
        <v>-71.055352999999997</v>
      </c>
      <c r="AA1365" t="s">
        <v>11758</v>
      </c>
      <c r="AB1365" s="5" t="str">
        <f t="shared" si="241"/>
        <v xml:space="preserve">[1364, 1364, 71000050,71000050,"Bartlett, Josiah, House", "", "Main St., Kingston, NEW HAMPSHIRE", "42.925285", "-71.055353" ,[null, "", "", null, false], null], </v>
      </c>
    </row>
    <row r="1366" spans="1:28">
      <c r="A1366">
        <f t="shared" si="233"/>
        <v>1365</v>
      </c>
      <c r="B1366" s="1">
        <v>68000008</v>
      </c>
      <c r="C1366" t="s">
        <v>8746</v>
      </c>
      <c r="D1366" t="s">
        <v>8577</v>
      </c>
      <c r="E1366" s="3" t="s">
        <v>7878</v>
      </c>
      <c r="F1366" s="3" t="s">
        <v>10105</v>
      </c>
      <c r="G1366" t="s">
        <v>6335</v>
      </c>
      <c r="H1366">
        <v>19680523</v>
      </c>
      <c r="I1366" t="s">
        <v>2490</v>
      </c>
      <c r="J1366" s="2" t="str">
        <f t="shared" si="231"/>
        <v>Text</v>
      </c>
      <c r="K1366" t="s">
        <v>2491</v>
      </c>
      <c r="L1366" s="2" t="str">
        <f t="shared" si="232"/>
        <v>Photos</v>
      </c>
      <c r="M1366">
        <v>42.880643999999997</v>
      </c>
      <c r="N1366">
        <v>-71.327335000000005</v>
      </c>
      <c r="O1366" t="str">
        <f t="shared" si="234"/>
        <v xml:space="preserve">[1365, 1365, </v>
      </c>
      <c r="P1366" s="1" t="str">
        <f t="shared" si="235"/>
        <v>68000008,</v>
      </c>
      <c r="Q1366" s="1" t="str">
        <f t="shared" si="236"/>
        <v>68000008,</v>
      </c>
      <c r="R1366" t="s">
        <v>5108</v>
      </c>
      <c r="S1366" t="str">
        <f t="shared" si="237"/>
        <v>Frost, Robert, Homestead</v>
      </c>
      <c r="T1366" t="s">
        <v>5112</v>
      </c>
      <c r="U1366" s="1" t="s">
        <v>5112</v>
      </c>
      <c r="V1366" t="str">
        <f t="shared" si="238"/>
        <v>2 mi. SE of Derry, Derry, NEW HAMPSHIRE</v>
      </c>
      <c r="W1366" s="4" t="s">
        <v>5112</v>
      </c>
      <c r="X1366">
        <f t="shared" si="239"/>
        <v>42.880643999999997</v>
      </c>
      <c r="Y1366" t="s">
        <v>5112</v>
      </c>
      <c r="Z1366">
        <f t="shared" si="240"/>
        <v>-71.327335000000005</v>
      </c>
      <c r="AA1366" t="s">
        <v>11758</v>
      </c>
      <c r="AB1366" s="5" t="str">
        <f t="shared" si="241"/>
        <v xml:space="preserve">[1365, 1365, 68000008,68000008,"Frost, Robert, Homestead", "", "2 mi. SE of Derry, Derry, NEW HAMPSHIRE", "42.880644", "-71.327335" ,[null, "", "", null, false], null], </v>
      </c>
    </row>
    <row r="1367" spans="1:28">
      <c r="A1367">
        <f t="shared" si="233"/>
        <v>1366</v>
      </c>
      <c r="B1367" s="1">
        <v>68000009</v>
      </c>
      <c r="C1367" t="s">
        <v>8746</v>
      </c>
      <c r="D1367" t="s">
        <v>8577</v>
      </c>
      <c r="E1367" s="3" t="s">
        <v>8131</v>
      </c>
      <c r="F1367" s="3" t="s">
        <v>10106</v>
      </c>
      <c r="G1367" t="s">
        <v>6336</v>
      </c>
      <c r="H1367">
        <v>19681124</v>
      </c>
      <c r="I1367" t="s">
        <v>2418</v>
      </c>
      <c r="J1367" s="2" t="str">
        <f t="shared" si="231"/>
        <v>Text</v>
      </c>
      <c r="K1367" t="s">
        <v>2419</v>
      </c>
      <c r="L1367" s="2" t="str">
        <f t="shared" si="232"/>
        <v>Photos</v>
      </c>
      <c r="M1367">
        <v>43.081561000000001</v>
      </c>
      <c r="N1367">
        <v>-70.766600999999994</v>
      </c>
      <c r="O1367" t="str">
        <f t="shared" si="234"/>
        <v xml:space="preserve">[1366, 1366, </v>
      </c>
      <c r="P1367" s="1" t="str">
        <f t="shared" si="235"/>
        <v>68000009,</v>
      </c>
      <c r="Q1367" s="1" t="str">
        <f t="shared" si="236"/>
        <v>68000009,</v>
      </c>
      <c r="R1367" t="s">
        <v>5108</v>
      </c>
      <c r="S1367" t="str">
        <f t="shared" si="237"/>
        <v>Jackson, Richard, House</v>
      </c>
      <c r="T1367" t="s">
        <v>5112</v>
      </c>
      <c r="U1367" s="1" t="s">
        <v>5112</v>
      </c>
      <c r="V1367" t="str">
        <f t="shared" si="238"/>
        <v>Northwest St., Portsmouth, NEW HAMPSHIRE</v>
      </c>
      <c r="W1367" s="4" t="s">
        <v>5112</v>
      </c>
      <c r="X1367">
        <f t="shared" si="239"/>
        <v>43.081561000000001</v>
      </c>
      <c r="Y1367" t="s">
        <v>5112</v>
      </c>
      <c r="Z1367">
        <f t="shared" si="240"/>
        <v>-70.766600999999994</v>
      </c>
      <c r="AA1367" t="s">
        <v>11758</v>
      </c>
      <c r="AB1367" s="5" t="str">
        <f t="shared" si="241"/>
        <v xml:space="preserve">[1366, 1366, 68000009,68000009,"Jackson, Richard, House", "", "Northwest St., Portsmouth, NEW HAMPSHIRE", "43.081561", "-70.766601" ,[null, "", "", null, false], null], </v>
      </c>
    </row>
    <row r="1368" spans="1:28">
      <c r="A1368">
        <f t="shared" si="233"/>
        <v>1367</v>
      </c>
      <c r="B1368" s="1">
        <v>72000084</v>
      </c>
      <c r="C1368" t="s">
        <v>8746</v>
      </c>
      <c r="D1368" t="s">
        <v>8577</v>
      </c>
      <c r="E1368" s="3" t="s">
        <v>8131</v>
      </c>
      <c r="F1368" s="3" t="s">
        <v>10107</v>
      </c>
      <c r="G1368" t="s">
        <v>6337</v>
      </c>
      <c r="H1368">
        <v>19721128</v>
      </c>
      <c r="I1368" t="s">
        <v>2496</v>
      </c>
      <c r="J1368" s="2" t="str">
        <f t="shared" si="231"/>
        <v>Text</v>
      </c>
      <c r="K1368" t="s">
        <v>2497</v>
      </c>
      <c r="L1368" s="2" t="str">
        <f t="shared" si="232"/>
        <v>Photos</v>
      </c>
      <c r="M1368">
        <v>43.074744000000003</v>
      </c>
      <c r="N1368">
        <v>-70.760549999999995</v>
      </c>
      <c r="O1368" t="str">
        <f t="shared" si="234"/>
        <v xml:space="preserve">[1367, 1367, </v>
      </c>
      <c r="P1368" s="1" t="str">
        <f t="shared" si="235"/>
        <v>72000084,</v>
      </c>
      <c r="Q1368" s="1" t="str">
        <f t="shared" si="236"/>
        <v>72000084,</v>
      </c>
      <c r="R1368" t="s">
        <v>5108</v>
      </c>
      <c r="S1368" t="str">
        <f t="shared" si="237"/>
        <v>Jones, John Paul, House</v>
      </c>
      <c r="T1368" t="s">
        <v>5112</v>
      </c>
      <c r="U1368" s="1" t="s">
        <v>5112</v>
      </c>
      <c r="V1368" t="str">
        <f t="shared" si="238"/>
        <v>Middle and State Sts., Portsmouth, NEW HAMPSHIRE</v>
      </c>
      <c r="W1368" s="4" t="s">
        <v>5112</v>
      </c>
      <c r="X1368">
        <f t="shared" si="239"/>
        <v>43.074744000000003</v>
      </c>
      <c r="Y1368" t="s">
        <v>5112</v>
      </c>
      <c r="Z1368">
        <f t="shared" si="240"/>
        <v>-70.760549999999995</v>
      </c>
      <c r="AA1368" t="s">
        <v>11758</v>
      </c>
      <c r="AB1368" s="5" t="str">
        <f t="shared" si="241"/>
        <v xml:space="preserve">[1367, 1367, 72000084,72000084,"Jones, John Paul, House", "", "Middle and State Sts., Portsmouth, NEW HAMPSHIRE", "43.074744", "-70.76055" ,[null, "", "", null, false], null], </v>
      </c>
    </row>
    <row r="1369" spans="1:28">
      <c r="A1369">
        <f t="shared" si="233"/>
        <v>1368</v>
      </c>
      <c r="B1369" s="1">
        <v>74002055</v>
      </c>
      <c r="C1369" t="s">
        <v>8746</v>
      </c>
      <c r="D1369" t="s">
        <v>8577</v>
      </c>
      <c r="E1369" s="3" t="s">
        <v>8132</v>
      </c>
      <c r="F1369" s="3" t="s">
        <v>10108</v>
      </c>
      <c r="G1369" t="s">
        <v>6338</v>
      </c>
      <c r="H1369">
        <v>19741202</v>
      </c>
      <c r="I1369" t="s">
        <v>2492</v>
      </c>
      <c r="J1369" s="2" t="str">
        <f t="shared" si="231"/>
        <v>Text</v>
      </c>
      <c r="K1369" t="s">
        <v>2493</v>
      </c>
      <c r="L1369" s="2" t="str">
        <f t="shared" si="232"/>
        <v>Photos</v>
      </c>
      <c r="M1369">
        <v>42.984073000000002</v>
      </c>
      <c r="N1369">
        <v>-70.951447999999999</v>
      </c>
      <c r="O1369" t="str">
        <f t="shared" si="234"/>
        <v xml:space="preserve">[1368, 1368, </v>
      </c>
      <c r="P1369" s="1" t="str">
        <f t="shared" si="235"/>
        <v>74002055,</v>
      </c>
      <c r="Q1369" s="1" t="str">
        <f t="shared" si="236"/>
        <v>74002055,</v>
      </c>
      <c r="R1369" t="s">
        <v>5108</v>
      </c>
      <c r="S1369" t="str">
        <f t="shared" si="237"/>
        <v>Ladd--Gilman House</v>
      </c>
      <c r="T1369" t="s">
        <v>5112</v>
      </c>
      <c r="U1369" s="1" t="s">
        <v>5112</v>
      </c>
      <c r="V1369" t="str">
        <f t="shared" si="238"/>
        <v>Governors Lane and Water St., Exeter, NEW HAMPSHIRE</v>
      </c>
      <c r="W1369" s="4" t="s">
        <v>5112</v>
      </c>
      <c r="X1369">
        <f t="shared" si="239"/>
        <v>42.984073000000002</v>
      </c>
      <c r="Y1369" t="s">
        <v>5112</v>
      </c>
      <c r="Z1369">
        <f t="shared" si="240"/>
        <v>-70.951447999999999</v>
      </c>
      <c r="AA1369" t="s">
        <v>11758</v>
      </c>
      <c r="AB1369" s="5" t="str">
        <f t="shared" si="241"/>
        <v xml:space="preserve">[1368, 1368, 74002055,74002055,"Ladd--Gilman House", "", "Governors Lane and Water St., Exeter, NEW HAMPSHIRE", "42.984073", "-70.951448" ,[null, "", "", null, false], null], </v>
      </c>
    </row>
    <row r="1370" spans="1:28">
      <c r="A1370">
        <f t="shared" si="233"/>
        <v>1369</v>
      </c>
      <c r="B1370" s="1">
        <v>74000197</v>
      </c>
      <c r="C1370" t="s">
        <v>8746</v>
      </c>
      <c r="D1370" t="s">
        <v>8577</v>
      </c>
      <c r="E1370" s="3" t="s">
        <v>8131</v>
      </c>
      <c r="F1370" s="3" t="s">
        <v>10109</v>
      </c>
      <c r="G1370" t="s">
        <v>6339</v>
      </c>
      <c r="H1370">
        <v>19741202</v>
      </c>
      <c r="I1370" t="s">
        <v>2420</v>
      </c>
      <c r="J1370" s="2" t="str">
        <f t="shared" si="231"/>
        <v>Text</v>
      </c>
      <c r="K1370" t="s">
        <v>2421</v>
      </c>
      <c r="L1370" s="2" t="str">
        <f t="shared" si="232"/>
        <v>Photos</v>
      </c>
      <c r="M1370">
        <v>43.075158000000002</v>
      </c>
      <c r="N1370">
        <v>-70.755829000000006</v>
      </c>
      <c r="O1370" t="str">
        <f t="shared" si="234"/>
        <v xml:space="preserve">[1369, 1369, </v>
      </c>
      <c r="P1370" s="1" t="str">
        <f t="shared" si="235"/>
        <v>74000197,</v>
      </c>
      <c r="Q1370" s="1" t="str">
        <f t="shared" si="236"/>
        <v>74000197,</v>
      </c>
      <c r="R1370" t="s">
        <v>5108</v>
      </c>
      <c r="S1370" t="str">
        <f t="shared" si="237"/>
        <v>Langdon, Gov. John, Mansion</v>
      </c>
      <c r="T1370" t="s">
        <v>5112</v>
      </c>
      <c r="U1370" s="1" t="s">
        <v>5112</v>
      </c>
      <c r="V1370" t="str">
        <f t="shared" si="238"/>
        <v>143 Pleasant St., Portsmouth, NEW HAMPSHIRE</v>
      </c>
      <c r="W1370" s="4" t="s">
        <v>5112</v>
      </c>
      <c r="X1370">
        <f t="shared" si="239"/>
        <v>43.075158000000002</v>
      </c>
      <c r="Y1370" t="s">
        <v>5112</v>
      </c>
      <c r="Z1370">
        <f t="shared" si="240"/>
        <v>-70.755829000000006</v>
      </c>
      <c r="AA1370" t="s">
        <v>11758</v>
      </c>
      <c r="AB1370" s="5" t="str">
        <f t="shared" si="241"/>
        <v xml:space="preserve">[1369, 1369, 74000197,74000197,"Langdon, Gov. John, Mansion", "", "143 Pleasant St., Portsmouth, NEW HAMPSHIRE", "43.075158", "-70.755829" ,[null, "", "", null, false], null], </v>
      </c>
    </row>
    <row r="1371" spans="1:28">
      <c r="A1371">
        <f t="shared" si="233"/>
        <v>1370</v>
      </c>
      <c r="B1371" s="1">
        <v>66000028</v>
      </c>
      <c r="C1371" t="s">
        <v>8746</v>
      </c>
      <c r="D1371" t="s">
        <v>8577</v>
      </c>
      <c r="E1371" s="3" t="s">
        <v>8131</v>
      </c>
      <c r="F1371" s="3" t="s">
        <v>10110</v>
      </c>
      <c r="G1371" t="s">
        <v>6340</v>
      </c>
      <c r="H1371">
        <v>19661015</v>
      </c>
      <c r="I1371" t="s">
        <v>2498</v>
      </c>
      <c r="J1371" s="2" t="str">
        <f t="shared" si="231"/>
        <v>Text</v>
      </c>
      <c r="K1371" t="s">
        <v>2499</v>
      </c>
      <c r="L1371" s="2" t="str">
        <f t="shared" si="232"/>
        <v>Photos</v>
      </c>
      <c r="M1371">
        <v>43.077725000000001</v>
      </c>
      <c r="N1371">
        <v>-70.755033999999995</v>
      </c>
      <c r="O1371" t="str">
        <f t="shared" si="234"/>
        <v xml:space="preserve">[1370, 1370, </v>
      </c>
      <c r="P1371" s="1" t="str">
        <f t="shared" si="235"/>
        <v>66000028,</v>
      </c>
      <c r="Q1371" s="1" t="str">
        <f t="shared" si="236"/>
        <v>66000028,</v>
      </c>
      <c r="R1371" t="s">
        <v>5108</v>
      </c>
      <c r="S1371" t="str">
        <f t="shared" si="237"/>
        <v>MacPheadris--Warner House</v>
      </c>
      <c r="T1371" t="s">
        <v>5112</v>
      </c>
      <c r="U1371" s="1" t="s">
        <v>5112</v>
      </c>
      <c r="V1371" t="str">
        <f t="shared" si="238"/>
        <v>Chapel and Daniel Sts., Portsmouth, NEW HAMPSHIRE</v>
      </c>
      <c r="W1371" s="4" t="s">
        <v>5112</v>
      </c>
      <c r="X1371">
        <f t="shared" si="239"/>
        <v>43.077725000000001</v>
      </c>
      <c r="Y1371" t="s">
        <v>5112</v>
      </c>
      <c r="Z1371">
        <f t="shared" si="240"/>
        <v>-70.755033999999995</v>
      </c>
      <c r="AA1371" t="s">
        <v>11758</v>
      </c>
      <c r="AB1371" s="5" t="str">
        <f t="shared" si="241"/>
        <v xml:space="preserve">[1370, 1370, 66000028,66000028,"MacPheadris--Warner House", "", "Chapel and Daniel Sts., Portsmouth, NEW HAMPSHIRE", "43.077725", "-70.755034" ,[null, "", "", null, false], null], </v>
      </c>
    </row>
    <row r="1372" spans="1:28">
      <c r="A1372">
        <f t="shared" si="233"/>
        <v>1371</v>
      </c>
      <c r="B1372" s="1">
        <v>68000010</v>
      </c>
      <c r="C1372" t="s">
        <v>8746</v>
      </c>
      <c r="D1372" t="s">
        <v>8577</v>
      </c>
      <c r="E1372" s="3" t="s">
        <v>8131</v>
      </c>
      <c r="F1372" s="3" t="s">
        <v>10111</v>
      </c>
      <c r="G1372" t="s">
        <v>6341</v>
      </c>
      <c r="H1372">
        <v>19681124</v>
      </c>
      <c r="I1372" t="s">
        <v>2500</v>
      </c>
      <c r="J1372" s="2" t="str">
        <f t="shared" si="231"/>
        <v>Text</v>
      </c>
      <c r="K1372" t="s">
        <v>2501</v>
      </c>
      <c r="L1372" s="2" t="str">
        <f t="shared" si="232"/>
        <v>Photos</v>
      </c>
      <c r="M1372">
        <v>43.079425000000001</v>
      </c>
      <c r="N1372">
        <v>-70.758947000000006</v>
      </c>
      <c r="O1372" t="str">
        <f t="shared" si="234"/>
        <v xml:space="preserve">[1371, 1371, </v>
      </c>
      <c r="P1372" s="1" t="str">
        <f t="shared" si="235"/>
        <v>68000010,</v>
      </c>
      <c r="Q1372" s="1" t="str">
        <f t="shared" si="236"/>
        <v>68000010,</v>
      </c>
      <c r="R1372" t="s">
        <v>5108</v>
      </c>
      <c r="S1372" t="str">
        <f t="shared" si="237"/>
        <v>Moffatt--Ladd House</v>
      </c>
      <c r="T1372" t="s">
        <v>5112</v>
      </c>
      <c r="U1372" s="1" t="s">
        <v>5112</v>
      </c>
      <c r="V1372" t="str">
        <f t="shared" si="238"/>
        <v>154 Market St., Portsmouth, NEW HAMPSHIRE</v>
      </c>
      <c r="W1372" s="4" t="s">
        <v>5112</v>
      </c>
      <c r="X1372">
        <f t="shared" si="239"/>
        <v>43.079425000000001</v>
      </c>
      <c r="Y1372" t="s">
        <v>5112</v>
      </c>
      <c r="Z1372">
        <f t="shared" si="240"/>
        <v>-70.758947000000006</v>
      </c>
      <c r="AA1372" t="s">
        <v>11758</v>
      </c>
      <c r="AB1372" s="5" t="str">
        <f t="shared" si="241"/>
        <v xml:space="preserve">[1371, 1371, 68000010,68000010,"Moffatt--Ladd House", "", "154 Market St., Portsmouth, NEW HAMPSHIRE", "43.079425", "-70.758947" ,[null, "", "", null, false], null], </v>
      </c>
    </row>
    <row r="1373" spans="1:28">
      <c r="A1373">
        <f t="shared" si="233"/>
        <v>1372</v>
      </c>
      <c r="B1373" s="1">
        <v>71000053</v>
      </c>
      <c r="C1373" t="s">
        <v>8746</v>
      </c>
      <c r="D1373" t="s">
        <v>8577</v>
      </c>
      <c r="E1373" s="3" t="s">
        <v>8133</v>
      </c>
      <c r="F1373" s="3" t="s">
        <v>10112</v>
      </c>
      <c r="G1373" t="s">
        <v>6342</v>
      </c>
      <c r="H1373">
        <v>19711111</v>
      </c>
      <c r="I1373" t="s">
        <v>2416</v>
      </c>
      <c r="J1373" s="2" t="str">
        <f t="shared" si="231"/>
        <v>Text</v>
      </c>
      <c r="K1373" t="s">
        <v>2417</v>
      </c>
      <c r="L1373" s="2" t="str">
        <f t="shared" si="232"/>
        <v>Photos</v>
      </c>
      <c r="M1373">
        <v>42.893849000000003</v>
      </c>
      <c r="N1373">
        <v>-71.313185000000004</v>
      </c>
      <c r="O1373" t="str">
        <f t="shared" si="234"/>
        <v xml:space="preserve">[1372, 1372, </v>
      </c>
      <c r="P1373" s="1" t="str">
        <f t="shared" si="235"/>
        <v>71000053,</v>
      </c>
      <c r="Q1373" s="1" t="str">
        <f t="shared" si="236"/>
        <v>71000053,</v>
      </c>
      <c r="R1373" t="s">
        <v>5108</v>
      </c>
      <c r="S1373" t="str">
        <f t="shared" si="237"/>
        <v>Thornton, Matthew, House</v>
      </c>
      <c r="T1373" t="s">
        <v>5112</v>
      </c>
      <c r="U1373" s="1" t="s">
        <v>5112</v>
      </c>
      <c r="V1373" t="str">
        <f t="shared" si="238"/>
        <v>2 Thornton St., Derry Village, NEW HAMPSHIRE</v>
      </c>
      <c r="W1373" s="4" t="s">
        <v>5112</v>
      </c>
      <c r="X1373">
        <f t="shared" si="239"/>
        <v>42.893849000000003</v>
      </c>
      <c r="Y1373" t="s">
        <v>5112</v>
      </c>
      <c r="Z1373">
        <f t="shared" si="240"/>
        <v>-71.313185000000004</v>
      </c>
      <c r="AA1373" t="s">
        <v>11758</v>
      </c>
      <c r="AB1373" s="5" t="str">
        <f t="shared" si="241"/>
        <v xml:space="preserve">[1372, 1372, 71000053,71000053,"Thornton, Matthew, House", "", "2 Thornton St., Derry Village, NEW HAMPSHIRE", "42.893849", "-71.313185" ,[null, "", "", null, false], null], </v>
      </c>
    </row>
    <row r="1374" spans="1:28">
      <c r="A1374">
        <f t="shared" si="233"/>
        <v>1373</v>
      </c>
      <c r="B1374" s="1">
        <v>89001077</v>
      </c>
      <c r="C1374" t="s">
        <v>8746</v>
      </c>
      <c r="D1374" t="s">
        <v>8577</v>
      </c>
      <c r="E1374" s="3" t="s">
        <v>8131</v>
      </c>
      <c r="F1374" s="3" t="s">
        <v>10113</v>
      </c>
      <c r="G1374" t="s">
        <v>6343</v>
      </c>
      <c r="H1374">
        <v>19890411</v>
      </c>
      <c r="I1374" t="s">
        <v>3404</v>
      </c>
      <c r="J1374" s="2" t="str">
        <f t="shared" si="231"/>
        <v>Text</v>
      </c>
      <c r="K1374" t="s">
        <v>3405</v>
      </c>
      <c r="L1374" s="2" t="str">
        <f t="shared" si="232"/>
        <v>Photos</v>
      </c>
      <c r="M1374">
        <v>43.071755000000003</v>
      </c>
      <c r="N1374">
        <v>-70.762552999999997</v>
      </c>
      <c r="O1374" t="str">
        <f t="shared" si="234"/>
        <v xml:space="preserve">[1373, 1373, </v>
      </c>
      <c r="P1374" s="1" t="str">
        <f t="shared" si="235"/>
        <v>89001077,</v>
      </c>
      <c r="Q1374" s="1" t="str">
        <f t="shared" si="236"/>
        <v>89001077,</v>
      </c>
      <c r="R1374" t="s">
        <v>5108</v>
      </c>
      <c r="S1374" t="str">
        <f t="shared" si="237"/>
        <v>USS ALBACORE</v>
      </c>
      <c r="T1374" t="s">
        <v>5112</v>
      </c>
      <c r="U1374" s="1" t="s">
        <v>5112</v>
      </c>
      <c r="V1374" t="str">
        <f t="shared" si="238"/>
        <v>Portsmouth Maritime Museum, Portsmouth, NEW HAMPSHIRE</v>
      </c>
      <c r="W1374" s="4" t="s">
        <v>5112</v>
      </c>
      <c r="X1374">
        <f t="shared" si="239"/>
        <v>43.071755000000003</v>
      </c>
      <c r="Y1374" t="s">
        <v>5112</v>
      </c>
      <c r="Z1374">
        <f t="shared" si="240"/>
        <v>-70.762552999999997</v>
      </c>
      <c r="AA1374" t="s">
        <v>11758</v>
      </c>
      <c r="AB1374" s="5" t="str">
        <f t="shared" si="241"/>
        <v xml:space="preserve">[1373, 1373, 89001077,89001077,"USS ALBACORE", "", "Portsmouth Maritime Museum, Portsmouth, NEW HAMPSHIRE", "43.071755", "-70.762553" ,[null, "", "", null, false], null], </v>
      </c>
    </row>
    <row r="1375" spans="1:28">
      <c r="A1375">
        <f t="shared" si="233"/>
        <v>1374</v>
      </c>
      <c r="B1375" s="1">
        <v>68000011</v>
      </c>
      <c r="C1375" t="s">
        <v>8746</v>
      </c>
      <c r="D1375" t="s">
        <v>8577</v>
      </c>
      <c r="E1375" s="3" t="s">
        <v>8131</v>
      </c>
      <c r="F1375" s="3" t="s">
        <v>10114</v>
      </c>
      <c r="G1375" t="s">
        <v>6344</v>
      </c>
      <c r="H1375">
        <v>19681124</v>
      </c>
      <c r="I1375" t="s">
        <v>2502</v>
      </c>
      <c r="J1375" s="2" t="str">
        <f t="shared" si="231"/>
        <v>Text</v>
      </c>
      <c r="K1375" t="s">
        <v>2503</v>
      </c>
      <c r="L1375" s="2" t="str">
        <f t="shared" si="232"/>
        <v>Photos</v>
      </c>
      <c r="M1375">
        <v>43.071755000000003</v>
      </c>
      <c r="N1375">
        <v>-70.762552999999997</v>
      </c>
      <c r="O1375" t="str">
        <f t="shared" si="234"/>
        <v xml:space="preserve">[1374, 1374, </v>
      </c>
      <c r="P1375" s="1" t="str">
        <f t="shared" si="235"/>
        <v>68000011,</v>
      </c>
      <c r="Q1375" s="1" t="str">
        <f t="shared" si="236"/>
        <v>68000011,</v>
      </c>
      <c r="R1375" t="s">
        <v>5108</v>
      </c>
      <c r="S1375" t="str">
        <f t="shared" si="237"/>
        <v>Wentworth--Coolidge Mansion</v>
      </c>
      <c r="T1375" t="s">
        <v>5112</v>
      </c>
      <c r="U1375" s="1" t="s">
        <v>5112</v>
      </c>
      <c r="V1375" t="str">
        <f t="shared" si="238"/>
        <v>2 mi. S of Portsmouth, off US 1A, Portsmouth, NEW HAMPSHIRE</v>
      </c>
      <c r="W1375" s="4" t="s">
        <v>5112</v>
      </c>
      <c r="X1375">
        <f t="shared" si="239"/>
        <v>43.071755000000003</v>
      </c>
      <c r="Y1375" t="s">
        <v>5112</v>
      </c>
      <c r="Z1375">
        <f t="shared" si="240"/>
        <v>-70.762552999999997</v>
      </c>
      <c r="AA1375" t="s">
        <v>11758</v>
      </c>
      <c r="AB1375" s="5" t="str">
        <f t="shared" si="241"/>
        <v xml:space="preserve">[1374, 1374, 68000011,68000011,"Wentworth--Coolidge Mansion", "", "2 mi. S of Portsmouth, off US 1A, Portsmouth, NEW HAMPSHIRE", "43.071755", "-70.762553" ,[null, "", "", null, false], null], </v>
      </c>
    </row>
    <row r="1376" spans="1:28">
      <c r="A1376">
        <f t="shared" si="233"/>
        <v>1375</v>
      </c>
      <c r="B1376" s="1">
        <v>68000012</v>
      </c>
      <c r="C1376" t="s">
        <v>8746</v>
      </c>
      <c r="D1376" t="s">
        <v>8577</v>
      </c>
      <c r="E1376" s="3" t="s">
        <v>8131</v>
      </c>
      <c r="F1376" s="3" t="s">
        <v>10115</v>
      </c>
      <c r="G1376" t="s">
        <v>6345</v>
      </c>
      <c r="H1376">
        <v>19681124</v>
      </c>
      <c r="I1376" t="s">
        <v>2504</v>
      </c>
      <c r="J1376" s="2" t="str">
        <f t="shared" si="231"/>
        <v>Text</v>
      </c>
      <c r="K1376" t="s">
        <v>2505</v>
      </c>
      <c r="L1376" s="2" t="str">
        <f t="shared" si="232"/>
        <v>Photos</v>
      </c>
      <c r="M1376">
        <v>43.074508000000002</v>
      </c>
      <c r="N1376">
        <v>-70.749989999999997</v>
      </c>
      <c r="O1376" t="str">
        <f t="shared" si="234"/>
        <v xml:space="preserve">[1375, 1375, </v>
      </c>
      <c r="P1376" s="1" t="str">
        <f t="shared" si="235"/>
        <v>68000012,</v>
      </c>
      <c r="Q1376" s="1" t="str">
        <f t="shared" si="236"/>
        <v>68000012,</v>
      </c>
      <c r="R1376" t="s">
        <v>5108</v>
      </c>
      <c r="S1376" t="str">
        <f t="shared" si="237"/>
        <v>Wentworth--Gardner House</v>
      </c>
      <c r="T1376" t="s">
        <v>5112</v>
      </c>
      <c r="U1376" s="1" t="s">
        <v>5112</v>
      </c>
      <c r="V1376" t="str">
        <f t="shared" si="238"/>
        <v>140 Mechanic St., Portsmouth, NEW HAMPSHIRE</v>
      </c>
      <c r="W1376" s="4" t="s">
        <v>5112</v>
      </c>
      <c r="X1376">
        <f t="shared" si="239"/>
        <v>43.074508000000002</v>
      </c>
      <c r="Y1376" t="s">
        <v>5112</v>
      </c>
      <c r="Z1376">
        <f t="shared" si="240"/>
        <v>-70.749989999999997</v>
      </c>
      <c r="AA1376" t="s">
        <v>11758</v>
      </c>
      <c r="AB1376" s="5" t="str">
        <f t="shared" si="241"/>
        <v xml:space="preserve">[1375, 1375, 68000012,68000012,"Wentworth--Gardner House", "", "140 Mechanic St., Portsmouth, NEW HAMPSHIRE", "43.074508", "-70.74999" ,[null, "", "", null, false], null], </v>
      </c>
    </row>
    <row r="1377" spans="1:28">
      <c r="A1377">
        <f t="shared" si="233"/>
        <v>1376</v>
      </c>
      <c r="B1377" s="1">
        <v>72000089</v>
      </c>
      <c r="C1377" t="s">
        <v>8746</v>
      </c>
      <c r="D1377" t="s">
        <v>8573</v>
      </c>
      <c r="E1377" s="3" t="s">
        <v>8134</v>
      </c>
      <c r="F1377" s="3" t="s">
        <v>10116</v>
      </c>
      <c r="G1377" t="s">
        <v>6346</v>
      </c>
      <c r="H1377">
        <v>19721128</v>
      </c>
      <c r="I1377" t="s">
        <v>2506</v>
      </c>
      <c r="J1377" s="2" t="str">
        <f t="shared" si="231"/>
        <v>Text</v>
      </c>
      <c r="K1377" t="s">
        <v>2507</v>
      </c>
      <c r="L1377" s="2" t="str">
        <f t="shared" si="232"/>
        <v>Photos</v>
      </c>
      <c r="M1377">
        <v>43.128644000000001</v>
      </c>
      <c r="N1377">
        <v>-70.917592999999997</v>
      </c>
      <c r="O1377" t="str">
        <f t="shared" si="234"/>
        <v xml:space="preserve">[1376, 1376, </v>
      </c>
      <c r="P1377" s="1" t="str">
        <f t="shared" si="235"/>
        <v>72000089,</v>
      </c>
      <c r="Q1377" s="1" t="str">
        <f t="shared" si="236"/>
        <v>72000089,</v>
      </c>
      <c r="R1377" t="s">
        <v>5108</v>
      </c>
      <c r="S1377" t="str">
        <f t="shared" si="237"/>
        <v>Sullivan, Gen. John, House</v>
      </c>
      <c r="T1377" t="s">
        <v>5112</v>
      </c>
      <c r="U1377" s="1" t="s">
        <v>5112</v>
      </c>
      <c r="V1377" t="str">
        <f t="shared" si="238"/>
        <v>23 New Market Rd., Durham, NEW HAMPSHIRE</v>
      </c>
      <c r="W1377" s="4" t="s">
        <v>5112</v>
      </c>
      <c r="X1377">
        <f t="shared" si="239"/>
        <v>43.128644000000001</v>
      </c>
      <c r="Y1377" t="s">
        <v>5112</v>
      </c>
      <c r="Z1377">
        <f t="shared" si="240"/>
        <v>-70.917592999999997</v>
      </c>
      <c r="AA1377" t="s">
        <v>11758</v>
      </c>
      <c r="AB1377" s="5" t="str">
        <f t="shared" si="241"/>
        <v xml:space="preserve">[1376, 1376, 72000089,72000089,"Sullivan, Gen. John, House", "", "23 New Market Rd., Durham, NEW HAMPSHIRE", "43.128644", "-70.917593" ,[null, "", "", null, false], null], </v>
      </c>
    </row>
    <row r="1378" spans="1:28">
      <c r="A1378">
        <f t="shared" si="233"/>
        <v>1377</v>
      </c>
      <c r="B1378" s="1">
        <v>75000133</v>
      </c>
      <c r="C1378" t="s">
        <v>8746</v>
      </c>
      <c r="D1378" t="s">
        <v>11548</v>
      </c>
      <c r="E1378" s="3" t="s">
        <v>8135</v>
      </c>
      <c r="F1378" s="3" t="s">
        <v>10117</v>
      </c>
      <c r="G1378" t="s">
        <v>6347</v>
      </c>
      <c r="H1378">
        <v>19750515</v>
      </c>
      <c r="I1378" t="s">
        <v>240</v>
      </c>
      <c r="J1378" s="2" t="str">
        <f t="shared" si="231"/>
        <v>Text</v>
      </c>
      <c r="K1378" t="s">
        <v>241</v>
      </c>
      <c r="L1378" s="2" t="str">
        <f t="shared" si="232"/>
        <v>Photos</v>
      </c>
      <c r="M1378">
        <v>43.497293999999997</v>
      </c>
      <c r="N1378">
        <v>-72.279534999999996</v>
      </c>
      <c r="O1378" t="str">
        <f t="shared" si="234"/>
        <v xml:space="preserve">[1377, 1377, </v>
      </c>
      <c r="P1378" s="1" t="str">
        <f t="shared" si="235"/>
        <v>75000133,</v>
      </c>
      <c r="Q1378" s="1" t="str">
        <f t="shared" si="236"/>
        <v>75000133,</v>
      </c>
      <c r="R1378" t="s">
        <v>5108</v>
      </c>
      <c r="S1378" t="str">
        <f t="shared" si="237"/>
        <v>Chase, Salmon P., Birthplace</v>
      </c>
      <c r="T1378" t="s">
        <v>5112</v>
      </c>
      <c r="U1378" s="1" t="s">
        <v>5112</v>
      </c>
      <c r="V1378" t="str">
        <f t="shared" si="238"/>
        <v>8 mi. N of Claremont, Cornish Flat, NEW HAMPSHIRE</v>
      </c>
      <c r="W1378" s="4" t="s">
        <v>5112</v>
      </c>
      <c r="X1378">
        <f t="shared" si="239"/>
        <v>43.497293999999997</v>
      </c>
      <c r="Y1378" t="s">
        <v>5112</v>
      </c>
      <c r="Z1378">
        <f t="shared" si="240"/>
        <v>-72.279534999999996</v>
      </c>
      <c r="AA1378" t="s">
        <v>11758</v>
      </c>
      <c r="AB1378" s="5" t="str">
        <f t="shared" si="241"/>
        <v xml:space="preserve">[1377, 1377, 75000133,75000133,"Chase, Salmon P., Birthplace", "", "8 mi. N of Claremont, Cornish Flat, NEW HAMPSHIRE", "43.497294", "-72.279535" ,[null, "", "", null, false], null], </v>
      </c>
    </row>
    <row r="1379" spans="1:28">
      <c r="A1379">
        <f t="shared" si="233"/>
        <v>1378</v>
      </c>
      <c r="B1379" s="1">
        <v>66000120</v>
      </c>
      <c r="C1379" t="s">
        <v>8746</v>
      </c>
      <c r="D1379" t="s">
        <v>11548</v>
      </c>
      <c r="E1379" s="3" t="s">
        <v>8136</v>
      </c>
      <c r="F1379" s="3" t="s">
        <v>10118</v>
      </c>
      <c r="G1379" t="s">
        <v>6348</v>
      </c>
      <c r="H1379">
        <v>19661015</v>
      </c>
      <c r="I1379" t="s">
        <v>3114</v>
      </c>
      <c r="J1379" s="2" t="str">
        <f t="shared" si="231"/>
        <v>Text</v>
      </c>
      <c r="K1379" t="s">
        <v>3115</v>
      </c>
      <c r="L1379" s="2" t="str">
        <f t="shared" si="232"/>
        <v>Photos</v>
      </c>
      <c r="M1379">
        <v>43.464516000000003</v>
      </c>
      <c r="N1379">
        <v>-72.368978999999996</v>
      </c>
      <c r="O1379" t="str">
        <f t="shared" si="234"/>
        <v xml:space="preserve">[1378, 1378, </v>
      </c>
      <c r="P1379" s="1" t="str">
        <f t="shared" si="235"/>
        <v>66000120,</v>
      </c>
      <c r="Q1379" s="1" t="str">
        <f t="shared" si="236"/>
        <v>66000120,</v>
      </c>
      <c r="R1379" t="s">
        <v>5108</v>
      </c>
      <c r="S1379" t="str">
        <f t="shared" si="237"/>
        <v>Saint-Gaudens National Historic Site</v>
      </c>
      <c r="T1379" t="s">
        <v>5112</v>
      </c>
      <c r="U1379" s="1" t="s">
        <v>5112</v>
      </c>
      <c r="V1379" t="str">
        <f t="shared" si="238"/>
        <v>S of Plainfield off NH 12-a, Cornish, NEW HAMPSHIRE</v>
      </c>
      <c r="W1379" s="4" t="s">
        <v>5112</v>
      </c>
      <c r="X1379">
        <f t="shared" si="239"/>
        <v>43.464516000000003</v>
      </c>
      <c r="Y1379" t="s">
        <v>5112</v>
      </c>
      <c r="Z1379">
        <f t="shared" si="240"/>
        <v>-72.368978999999996</v>
      </c>
      <c r="AA1379" t="s">
        <v>11758</v>
      </c>
      <c r="AB1379" s="5" t="str">
        <f t="shared" si="241"/>
        <v xml:space="preserve">[1378, 1378, 66000120,66000120,"Saint-Gaudens National Historic Site", "", "S of Plainfield off NH 12-a, Cornish, NEW HAMPSHIRE", "43.464516", "-72.368979" ,[null, "", "", null, false], null], </v>
      </c>
    </row>
    <row r="1380" spans="1:28">
      <c r="A1380">
        <f t="shared" si="233"/>
        <v>1379</v>
      </c>
      <c r="B1380" s="1">
        <v>87000814</v>
      </c>
      <c r="C1380" t="s">
        <v>8747</v>
      </c>
      <c r="D1380" t="s">
        <v>11549</v>
      </c>
      <c r="E1380" s="3" t="s">
        <v>8137</v>
      </c>
      <c r="F1380" s="3" t="s">
        <v>10119</v>
      </c>
      <c r="G1380" t="s">
        <v>6349</v>
      </c>
      <c r="H1380">
        <v>19870227</v>
      </c>
      <c r="I1380" t="s">
        <v>2776</v>
      </c>
      <c r="J1380" s="2" t="str">
        <f t="shared" si="231"/>
        <v>Text</v>
      </c>
      <c r="K1380" t="s">
        <v>2777</v>
      </c>
      <c r="L1380" s="2" t="str">
        <f t="shared" si="232"/>
        <v>Photos</v>
      </c>
      <c r="M1380">
        <v>39.354619</v>
      </c>
      <c r="N1380">
        <v>-74.435838000000004</v>
      </c>
      <c r="O1380" t="str">
        <f t="shared" si="234"/>
        <v xml:space="preserve">[1379, 1379, </v>
      </c>
      <c r="P1380" s="1" t="str">
        <f t="shared" si="235"/>
        <v>87000814,</v>
      </c>
      <c r="Q1380" s="1" t="str">
        <f t="shared" si="236"/>
        <v>87000814,</v>
      </c>
      <c r="R1380" t="s">
        <v>5108</v>
      </c>
      <c r="S1380" t="str">
        <f t="shared" si="237"/>
        <v>Atlantic City Convention Hall</v>
      </c>
      <c r="T1380" t="s">
        <v>5112</v>
      </c>
      <c r="U1380" s="1" t="s">
        <v>5112</v>
      </c>
      <c r="V1380" t="str">
        <f t="shared" si="238"/>
        <v>Georgia and Mississippi Aves. and the Boardwalk, Atlantic City, NEW JERSEY</v>
      </c>
      <c r="W1380" s="4" t="s">
        <v>5112</v>
      </c>
      <c r="X1380">
        <f t="shared" si="239"/>
        <v>39.354619</v>
      </c>
      <c r="Y1380" t="s">
        <v>5112</v>
      </c>
      <c r="Z1380">
        <f t="shared" si="240"/>
        <v>-74.435838000000004</v>
      </c>
      <c r="AA1380" t="s">
        <v>11758</v>
      </c>
      <c r="AB1380" s="5" t="str">
        <f t="shared" si="241"/>
        <v xml:space="preserve">[1379, 1379, 87000814,87000814,"Atlantic City Convention Hall", "", "Georgia and Mississippi Aves. and the Boardwalk, Atlantic City, NEW JERSEY", "39.354619", "-74.435838" ,[null, "", "", null, false], null], </v>
      </c>
    </row>
    <row r="1381" spans="1:28">
      <c r="A1381">
        <f t="shared" si="233"/>
        <v>1380</v>
      </c>
      <c r="B1381" s="1">
        <v>71000493</v>
      </c>
      <c r="C1381" t="s">
        <v>8747</v>
      </c>
      <c r="D1381" t="s">
        <v>11549</v>
      </c>
      <c r="E1381" s="3" t="s">
        <v>8138</v>
      </c>
      <c r="F1381" s="3" t="s">
        <v>10120</v>
      </c>
      <c r="G1381" t="s">
        <v>6350</v>
      </c>
      <c r="H1381">
        <v>19710812</v>
      </c>
      <c r="I1381" t="s">
        <v>778</v>
      </c>
      <c r="J1381" s="2" t="str">
        <f t="shared" si="231"/>
        <v>Text</v>
      </c>
      <c r="K1381" t="s">
        <v>779</v>
      </c>
      <c r="L1381" s="2" t="str">
        <f t="shared" si="232"/>
        <v>Photos</v>
      </c>
      <c r="M1381">
        <v>39.321205999999997</v>
      </c>
      <c r="N1381">
        <v>-74.511623</v>
      </c>
      <c r="O1381" t="str">
        <f t="shared" si="234"/>
        <v xml:space="preserve">[1380, 1380, </v>
      </c>
      <c r="P1381" s="1" t="str">
        <f t="shared" si="235"/>
        <v>71000493,</v>
      </c>
      <c r="Q1381" s="1" t="str">
        <f t="shared" si="236"/>
        <v>71000493,</v>
      </c>
      <c r="R1381" t="s">
        <v>5108</v>
      </c>
      <c r="S1381" t="str">
        <f t="shared" si="237"/>
        <v>Lucy, the Margate Elephant</v>
      </c>
      <c r="T1381" t="s">
        <v>5112</v>
      </c>
      <c r="U1381" s="1" t="s">
        <v>5112</v>
      </c>
      <c r="V1381" t="str">
        <f t="shared" si="238"/>
        <v>Decatur and Atlantic Aves., Margate City, NEW JERSEY</v>
      </c>
      <c r="W1381" s="4" t="s">
        <v>5112</v>
      </c>
      <c r="X1381">
        <f t="shared" si="239"/>
        <v>39.321205999999997</v>
      </c>
      <c r="Y1381" t="s">
        <v>5112</v>
      </c>
      <c r="Z1381">
        <f t="shared" si="240"/>
        <v>-74.511623</v>
      </c>
      <c r="AA1381" t="s">
        <v>11758</v>
      </c>
      <c r="AB1381" s="5" t="str">
        <f t="shared" si="241"/>
        <v xml:space="preserve">[1380, 1380, 71000493,71000493,"Lucy, the Margate Elephant", "", "Decatur and Atlantic Aves., Margate City, NEW JERSEY", "39.321206", "-74.511623" ,[null, "", "", null, false], null], </v>
      </c>
    </row>
    <row r="1382" spans="1:28">
      <c r="A1382">
        <f t="shared" si="233"/>
        <v>1381</v>
      </c>
      <c r="B1382" s="1">
        <v>70000379</v>
      </c>
      <c r="C1382" t="s">
        <v>8747</v>
      </c>
      <c r="D1382" t="s">
        <v>11550</v>
      </c>
      <c r="E1382" s="3" t="s">
        <v>8139</v>
      </c>
      <c r="F1382" s="3" t="s">
        <v>10121</v>
      </c>
      <c r="G1382" t="s">
        <v>6351</v>
      </c>
      <c r="H1382">
        <v>19700829</v>
      </c>
      <c r="I1382" t="s">
        <v>3272</v>
      </c>
      <c r="J1382" s="2" t="str">
        <f t="shared" si="231"/>
        <v>Text</v>
      </c>
      <c r="K1382" t="s">
        <v>3273</v>
      </c>
      <c r="L1382" s="2" t="str">
        <f t="shared" si="232"/>
        <v>Photos</v>
      </c>
      <c r="M1382">
        <v>41.006959999999999</v>
      </c>
      <c r="N1382">
        <v>-74.117627999999996</v>
      </c>
      <c r="O1382" t="str">
        <f t="shared" si="234"/>
        <v xml:space="preserve">[1381, 1381, </v>
      </c>
      <c r="P1382" s="1" t="str">
        <f t="shared" si="235"/>
        <v>70000379,</v>
      </c>
      <c r="Q1382" s="1" t="str">
        <f t="shared" si="236"/>
        <v>70000379,</v>
      </c>
      <c r="R1382" t="s">
        <v>5108</v>
      </c>
      <c r="S1382" t="str">
        <f t="shared" si="237"/>
        <v>Hermitage, The</v>
      </c>
      <c r="T1382" t="s">
        <v>5112</v>
      </c>
      <c r="U1382" s="1" t="s">
        <v>5112</v>
      </c>
      <c r="V1382" t="str">
        <f t="shared" si="238"/>
        <v>335 N. Franklin Tpke., Ho-Ho-Kus, NEW JERSEY</v>
      </c>
      <c r="W1382" s="4" t="s">
        <v>5112</v>
      </c>
      <c r="X1382">
        <f t="shared" si="239"/>
        <v>41.006959999999999</v>
      </c>
      <c r="Y1382" t="s">
        <v>5112</v>
      </c>
      <c r="Z1382">
        <f t="shared" si="240"/>
        <v>-74.117627999999996</v>
      </c>
      <c r="AA1382" t="s">
        <v>11758</v>
      </c>
      <c r="AB1382" s="5" t="str">
        <f t="shared" si="241"/>
        <v xml:space="preserve">[1381, 1381, 70000379,70000379,"Hermitage, The", "", "335 N. Franklin Tpke., Ho-Ho-Kus, NEW JERSEY", "41.00696", "-74.117628" ,[null, "", "", null, false], null], </v>
      </c>
    </row>
    <row r="1383" spans="1:28">
      <c r="A1383">
        <f t="shared" si="233"/>
        <v>1382</v>
      </c>
      <c r="B1383" s="1">
        <v>66000890</v>
      </c>
      <c r="C1383" t="s">
        <v>8747</v>
      </c>
      <c r="D1383" t="s">
        <v>11550</v>
      </c>
      <c r="E1383" s="3" t="s">
        <v>8140</v>
      </c>
      <c r="F1383" s="3" t="s">
        <v>10122</v>
      </c>
      <c r="G1383" t="s">
        <v>6352</v>
      </c>
      <c r="H1383">
        <v>19661015</v>
      </c>
      <c r="I1383" t="s">
        <v>636</v>
      </c>
      <c r="J1383" s="2" t="str">
        <f t="shared" si="231"/>
        <v>Text</v>
      </c>
      <c r="K1383" t="s">
        <v>637</v>
      </c>
      <c r="L1383" s="2" t="str">
        <f t="shared" si="232"/>
        <v>Photos</v>
      </c>
      <c r="M1383">
        <v>40.058323999999999</v>
      </c>
      <c r="N1383">
        <v>-74.405660999999995</v>
      </c>
      <c r="O1383" t="str">
        <f t="shared" si="234"/>
        <v xml:space="preserve">[1382, 1382, </v>
      </c>
      <c r="P1383" s="1" t="str">
        <f t="shared" si="235"/>
        <v>66000890,</v>
      </c>
      <c r="Q1383" s="1" t="str">
        <f t="shared" si="236"/>
        <v>66000890,</v>
      </c>
      <c r="R1383" t="s">
        <v>5108</v>
      </c>
      <c r="S1383" t="str">
        <f t="shared" si="237"/>
        <v>Palisades Interstate Park</v>
      </c>
      <c r="T1383" t="s">
        <v>5112</v>
      </c>
      <c r="U1383" s="1" t="s">
        <v>5112</v>
      </c>
      <c r="V1383" t="str">
        <f t="shared" si="238"/>
        <v>W bank of the Hudson River, Fort Lee and vicinity, NEW JERSEY</v>
      </c>
      <c r="W1383" s="4" t="s">
        <v>5112</v>
      </c>
      <c r="X1383">
        <f t="shared" si="239"/>
        <v>40.058323999999999</v>
      </c>
      <c r="Y1383" t="s">
        <v>5112</v>
      </c>
      <c r="Z1383">
        <f t="shared" si="240"/>
        <v>-74.405660999999995</v>
      </c>
      <c r="AA1383" t="s">
        <v>11758</v>
      </c>
      <c r="AB1383" s="5" t="str">
        <f t="shared" si="241"/>
        <v xml:space="preserve">[1382, 1382, 66000890,66000890,"Palisades Interstate Park", "", "W bank of the Hudson River, Fort Lee and vicinity, NEW JERSEY", "40.058324", "-74.405661" ,[null, "", "", null, false], null], </v>
      </c>
    </row>
    <row r="1384" spans="1:28">
      <c r="A1384">
        <f t="shared" si="233"/>
        <v>1383</v>
      </c>
      <c r="B1384" s="1">
        <v>75001118</v>
      </c>
      <c r="C1384" t="s">
        <v>8747</v>
      </c>
      <c r="D1384" t="s">
        <v>11550</v>
      </c>
      <c r="E1384" s="3" t="s">
        <v>8141</v>
      </c>
      <c r="F1384" s="3" t="s">
        <v>10123</v>
      </c>
      <c r="G1384" t="s">
        <v>6353</v>
      </c>
      <c r="H1384">
        <v>19750416</v>
      </c>
      <c r="I1384" t="s">
        <v>4683</v>
      </c>
      <c r="J1384" s="2" t="str">
        <f t="shared" si="231"/>
        <v>Text</v>
      </c>
      <c r="K1384" t="s">
        <v>4684</v>
      </c>
      <c r="L1384" s="2" t="str">
        <f t="shared" si="232"/>
        <v>Photos</v>
      </c>
      <c r="M1384">
        <v>40.940376000000001</v>
      </c>
      <c r="N1384">
        <v>-74.131810000000002</v>
      </c>
      <c r="O1384" t="str">
        <f t="shared" si="234"/>
        <v xml:space="preserve">[1383, 1383, </v>
      </c>
      <c r="P1384" s="1" t="str">
        <f t="shared" si="235"/>
        <v>75001118,</v>
      </c>
      <c r="Q1384" s="1" t="str">
        <f t="shared" si="236"/>
        <v>75001118,</v>
      </c>
      <c r="R1384" t="s">
        <v>5108</v>
      </c>
      <c r="S1384" t="str">
        <f t="shared" si="237"/>
        <v>Radburn</v>
      </c>
      <c r="T1384" t="s">
        <v>5112</v>
      </c>
      <c r="U1384" s="1" t="s">
        <v>5112</v>
      </c>
      <c r="V1384" t="str">
        <f t="shared" si="238"/>
        <v>Irregular pattern between Radburn Rd. and Erie RR. tracks, Fair Lawn, NEW JERSEY</v>
      </c>
      <c r="W1384" s="4" t="s">
        <v>5112</v>
      </c>
      <c r="X1384">
        <f t="shared" si="239"/>
        <v>40.940376000000001</v>
      </c>
      <c r="Y1384" t="s">
        <v>5112</v>
      </c>
      <c r="Z1384">
        <f t="shared" si="240"/>
        <v>-74.131810000000002</v>
      </c>
      <c r="AA1384" t="s">
        <v>11758</v>
      </c>
      <c r="AB1384" s="5" t="str">
        <f t="shared" si="241"/>
        <v xml:space="preserve">[1383, 1383, 75001118,75001118,"Radburn", "", "Irregular pattern between Radburn Rd. and Erie RR. tracks, Fair Lawn, NEW JERSEY", "40.940376", "-74.13181" ,[null, "", "", null, false], null], </v>
      </c>
    </row>
    <row r="1385" spans="1:28">
      <c r="A1385">
        <f t="shared" si="233"/>
        <v>1384</v>
      </c>
      <c r="B1385" s="1">
        <v>75001122</v>
      </c>
      <c r="C1385" t="s">
        <v>8747</v>
      </c>
      <c r="D1385" t="s">
        <v>11550</v>
      </c>
      <c r="E1385" s="3" t="s">
        <v>8142</v>
      </c>
      <c r="F1385" s="3" t="s">
        <v>10124</v>
      </c>
      <c r="G1385" t="s">
        <v>6354</v>
      </c>
      <c r="H1385">
        <v>19750515</v>
      </c>
      <c r="I1385" t="s">
        <v>804</v>
      </c>
      <c r="J1385" s="2" t="str">
        <f t="shared" si="231"/>
        <v>Text</v>
      </c>
      <c r="K1385" t="s">
        <v>805</v>
      </c>
      <c r="L1385" s="2" t="str">
        <f t="shared" si="232"/>
        <v>Photos</v>
      </c>
      <c r="M1385">
        <v>40.926662999999998</v>
      </c>
      <c r="N1385">
        <v>-73.954351000000003</v>
      </c>
      <c r="O1385" t="str">
        <f t="shared" si="234"/>
        <v xml:space="preserve">[1384, 1384, </v>
      </c>
      <c r="P1385" s="1" t="str">
        <f t="shared" si="235"/>
        <v>75001122,</v>
      </c>
      <c r="Q1385" s="1" t="str">
        <f t="shared" si="236"/>
        <v>75001122,</v>
      </c>
      <c r="R1385" t="s">
        <v>5108</v>
      </c>
      <c r="S1385" t="str">
        <f t="shared" si="237"/>
        <v>Stanton, Elizabeth Cady, House</v>
      </c>
      <c r="T1385" t="s">
        <v>5112</v>
      </c>
      <c r="U1385" s="1" t="s">
        <v>5112</v>
      </c>
      <c r="V1385" t="str">
        <f t="shared" si="238"/>
        <v>135 Highwood Ave., Tenafly, NEW JERSEY</v>
      </c>
      <c r="W1385" s="4" t="s">
        <v>5112</v>
      </c>
      <c r="X1385">
        <f t="shared" si="239"/>
        <v>40.926662999999998</v>
      </c>
      <c r="Y1385" t="s">
        <v>5112</v>
      </c>
      <c r="Z1385">
        <f t="shared" si="240"/>
        <v>-73.954351000000003</v>
      </c>
      <c r="AA1385" t="s">
        <v>11758</v>
      </c>
      <c r="AB1385" s="5" t="str">
        <f t="shared" si="241"/>
        <v xml:space="preserve">[1384, 1384, 75001122,75001122,"Stanton, Elizabeth Cady, House", "", "135 Highwood Ave., Tenafly, NEW JERSEY", "40.926663", "-73.954351" ,[null, "", "", null, false], null], </v>
      </c>
    </row>
    <row r="1386" spans="1:28">
      <c r="A1386">
        <f t="shared" si="233"/>
        <v>1385</v>
      </c>
      <c r="B1386" s="1">
        <v>86003558</v>
      </c>
      <c r="C1386" t="s">
        <v>8747</v>
      </c>
      <c r="D1386" t="s">
        <v>7617</v>
      </c>
      <c r="E1386" s="3" t="s">
        <v>8143</v>
      </c>
      <c r="F1386" s="3" t="s">
        <v>10125</v>
      </c>
      <c r="G1386" t="s">
        <v>6355</v>
      </c>
      <c r="H1386">
        <v>19860624</v>
      </c>
      <c r="I1386" t="s">
        <v>3274</v>
      </c>
      <c r="J1386" s="2" t="str">
        <f t="shared" si="231"/>
        <v>Text</v>
      </c>
      <c r="K1386" t="s">
        <v>3275</v>
      </c>
      <c r="L1386" s="2" t="str">
        <f t="shared" si="232"/>
        <v>Photos</v>
      </c>
      <c r="M1386">
        <v>40.001316000000003</v>
      </c>
      <c r="N1386">
        <v>-74.791910999999999</v>
      </c>
      <c r="O1386" t="str">
        <f t="shared" si="234"/>
        <v xml:space="preserve">[1385, 1385, </v>
      </c>
      <c r="P1386" s="1" t="str">
        <f t="shared" si="235"/>
        <v>86003558,</v>
      </c>
      <c r="Q1386" s="1" t="str">
        <f t="shared" si="236"/>
        <v>86003558,</v>
      </c>
      <c r="R1386" t="s">
        <v>5108</v>
      </c>
      <c r="S1386" t="str">
        <f t="shared" si="237"/>
        <v>Burlington County Prison</v>
      </c>
      <c r="T1386" t="s">
        <v>5112</v>
      </c>
      <c r="U1386" s="1" t="s">
        <v>5112</v>
      </c>
      <c r="V1386" t="str">
        <f t="shared" si="238"/>
        <v>High St., Mount Holly, NEW JERSEY</v>
      </c>
      <c r="W1386" s="4" t="s">
        <v>5112</v>
      </c>
      <c r="X1386">
        <f t="shared" si="239"/>
        <v>40.001316000000003</v>
      </c>
      <c r="Y1386" t="s">
        <v>5112</v>
      </c>
      <c r="Z1386">
        <f t="shared" si="240"/>
        <v>-74.791910999999999</v>
      </c>
      <c r="AA1386" t="s">
        <v>11758</v>
      </c>
      <c r="AB1386" s="5" t="str">
        <f t="shared" si="241"/>
        <v xml:space="preserve">[1385, 1385, 86003558,86003558,"Burlington County Prison", "", "High St., Mount Holly, NEW JERSEY", "40.001316", "-74.791911" ,[null, "", "", null, false], null], </v>
      </c>
    </row>
    <row r="1387" spans="1:28">
      <c r="A1387">
        <f t="shared" si="233"/>
        <v>1386</v>
      </c>
      <c r="B1387" s="1">
        <v>71000496</v>
      </c>
      <c r="C1387" t="s">
        <v>8747</v>
      </c>
      <c r="D1387" t="s">
        <v>7617</v>
      </c>
      <c r="E1387" s="3" t="s">
        <v>8144</v>
      </c>
      <c r="F1387" s="3" t="s">
        <v>10126</v>
      </c>
      <c r="G1387" t="s">
        <v>6356</v>
      </c>
      <c r="H1387">
        <v>19710717</v>
      </c>
      <c r="I1387" t="s">
        <v>1403</v>
      </c>
      <c r="J1387" s="2" t="str">
        <f t="shared" si="231"/>
        <v>Text</v>
      </c>
      <c r="K1387" t="s">
        <v>1404</v>
      </c>
      <c r="L1387" s="2" t="str">
        <f t="shared" si="232"/>
        <v>Photos</v>
      </c>
      <c r="M1387">
        <v>40.148654000000001</v>
      </c>
      <c r="N1387">
        <v>-74.713255000000004</v>
      </c>
      <c r="O1387" t="str">
        <f t="shared" si="234"/>
        <v xml:space="preserve">[1386, 1386, </v>
      </c>
      <c r="P1387" s="1" t="str">
        <f t="shared" si="235"/>
        <v>71000496,</v>
      </c>
      <c r="Q1387" s="1" t="str">
        <f t="shared" si="236"/>
        <v>71000496,</v>
      </c>
      <c r="R1387" t="s">
        <v>5108</v>
      </c>
      <c r="S1387" t="str">
        <f t="shared" si="237"/>
        <v>Hopkinson, Francis, House</v>
      </c>
      <c r="T1387" t="s">
        <v>5112</v>
      </c>
      <c r="U1387" s="1" t="s">
        <v>5112</v>
      </c>
      <c r="V1387" t="str">
        <f t="shared" si="238"/>
        <v>101 Farnsworth Ave. at Park Ave., Bordentown, NEW JERSEY</v>
      </c>
      <c r="W1387" s="4" t="s">
        <v>5112</v>
      </c>
      <c r="X1387">
        <f t="shared" si="239"/>
        <v>40.148654000000001</v>
      </c>
      <c r="Y1387" t="s">
        <v>5112</v>
      </c>
      <c r="Z1387">
        <f t="shared" si="240"/>
        <v>-74.713255000000004</v>
      </c>
      <c r="AA1387" t="s">
        <v>11758</v>
      </c>
      <c r="AB1387" s="5" t="str">
        <f t="shared" si="241"/>
        <v xml:space="preserve">[1386, 1386, 71000496,71000496,"Hopkinson, Francis, House", "", "101 Farnsworth Ave. at Park Ave., Bordentown, NEW JERSEY", "40.148654", "-74.713255" ,[null, "", "", null, false], null], </v>
      </c>
    </row>
    <row r="1388" spans="1:28">
      <c r="A1388">
        <f t="shared" si="233"/>
        <v>1387</v>
      </c>
      <c r="B1388" s="1">
        <v>72000770</v>
      </c>
      <c r="C1388" t="s">
        <v>8747</v>
      </c>
      <c r="D1388" t="s">
        <v>7617</v>
      </c>
      <c r="E1388" s="3" t="s">
        <v>7617</v>
      </c>
      <c r="F1388" s="3" t="s">
        <v>10127</v>
      </c>
      <c r="G1388" t="s">
        <v>6357</v>
      </c>
      <c r="H1388">
        <v>19720531</v>
      </c>
      <c r="I1388" t="s">
        <v>2620</v>
      </c>
      <c r="J1388" s="2" t="str">
        <f t="shared" si="231"/>
        <v>Text</v>
      </c>
      <c r="K1388" t="s">
        <v>2621</v>
      </c>
      <c r="L1388" s="2" t="str">
        <f t="shared" si="232"/>
        <v>Photos</v>
      </c>
      <c r="M1388">
        <v>40.071779999999997</v>
      </c>
      <c r="N1388">
        <v>-74.858592999999999</v>
      </c>
      <c r="O1388" t="str">
        <f t="shared" si="234"/>
        <v xml:space="preserve">[1387, 1387, </v>
      </c>
      <c r="P1388" s="1" t="str">
        <f t="shared" si="235"/>
        <v>72000770,</v>
      </c>
      <c r="Q1388" s="1" t="str">
        <f t="shared" si="236"/>
        <v>72000770,</v>
      </c>
      <c r="R1388" t="s">
        <v>5108</v>
      </c>
      <c r="S1388" t="str">
        <f t="shared" si="237"/>
        <v>New St. Mary's Episcopal Church</v>
      </c>
      <c r="T1388" t="s">
        <v>5112</v>
      </c>
      <c r="U1388" s="1" t="s">
        <v>5112</v>
      </c>
      <c r="V1388" t="str">
        <f t="shared" si="238"/>
        <v>N side of Broad St. between Talbot and Wood Sts., Burlington, NEW JERSEY</v>
      </c>
      <c r="W1388" s="4" t="s">
        <v>5112</v>
      </c>
      <c r="X1388">
        <f t="shared" si="239"/>
        <v>40.071779999999997</v>
      </c>
      <c r="Y1388" t="s">
        <v>5112</v>
      </c>
      <c r="Z1388">
        <f t="shared" si="240"/>
        <v>-74.858592999999999</v>
      </c>
      <c r="AA1388" t="s">
        <v>11758</v>
      </c>
      <c r="AB1388" s="5" t="str">
        <f t="shared" si="241"/>
        <v xml:space="preserve">[1387, 1387, 72000770,72000770,"New St. Mary's Episcopal Church", "", "N side of Broad St. between Talbot and Wood Sts., Burlington, NEW JERSEY", "40.07178", "-74.858593" ,[null, "", "", null, false], null], </v>
      </c>
    </row>
    <row r="1389" spans="1:28">
      <c r="A1389">
        <f t="shared" si="233"/>
        <v>1388</v>
      </c>
      <c r="B1389" s="1">
        <v>89000774</v>
      </c>
      <c r="C1389" t="s">
        <v>8747</v>
      </c>
      <c r="D1389" t="s">
        <v>7617</v>
      </c>
      <c r="E1389" s="3" t="s">
        <v>8145</v>
      </c>
      <c r="F1389" s="3" t="s">
        <v>10128</v>
      </c>
      <c r="G1389" t="s">
        <v>6358</v>
      </c>
      <c r="H1389">
        <v>19890705</v>
      </c>
      <c r="I1389" t="s">
        <v>3784</v>
      </c>
      <c r="J1389" s="2" t="str">
        <f t="shared" si="231"/>
        <v>Text</v>
      </c>
      <c r="K1389" t="s">
        <v>3785</v>
      </c>
      <c r="L1389" s="2" t="str">
        <f t="shared" si="232"/>
        <v>Photos</v>
      </c>
      <c r="M1389">
        <v>39.957303000000003</v>
      </c>
      <c r="N1389">
        <v>-74.930064000000002</v>
      </c>
      <c r="O1389" t="str">
        <f t="shared" si="234"/>
        <v xml:space="preserve">[1388, 1388, </v>
      </c>
      <c r="P1389" s="1" t="str">
        <f t="shared" si="235"/>
        <v>89000774,</v>
      </c>
      <c r="Q1389" s="1" t="str">
        <f t="shared" si="236"/>
        <v>89000774,</v>
      </c>
      <c r="R1389" t="s">
        <v>5108</v>
      </c>
      <c r="S1389" t="str">
        <f t="shared" si="237"/>
        <v>Paul, Alice, Birthplace</v>
      </c>
      <c r="T1389" t="s">
        <v>5112</v>
      </c>
      <c r="U1389" s="1" t="s">
        <v>5112</v>
      </c>
      <c r="V1389" t="str">
        <f t="shared" si="238"/>
        <v>118 Hooten Rd., Mt. Laurel Township, NEW JERSEY</v>
      </c>
      <c r="W1389" s="4" t="s">
        <v>5112</v>
      </c>
      <c r="X1389">
        <f t="shared" si="239"/>
        <v>39.957303000000003</v>
      </c>
      <c r="Y1389" t="s">
        <v>5112</v>
      </c>
      <c r="Z1389">
        <f t="shared" si="240"/>
        <v>-74.930064000000002</v>
      </c>
      <c r="AA1389" t="s">
        <v>11758</v>
      </c>
      <c r="AB1389" s="5" t="str">
        <f t="shared" si="241"/>
        <v xml:space="preserve">[1388, 1388, 89000774,89000774,"Paul, Alice, Birthplace", "", "118 Hooten Rd., Mt. Laurel Township, NEW JERSEY", "39.957303", "-74.930064" ,[null, "", "", null, false], null], </v>
      </c>
    </row>
    <row r="1390" spans="1:28">
      <c r="A1390">
        <f t="shared" si="233"/>
        <v>1389</v>
      </c>
      <c r="B1390" s="1">
        <v>94001648</v>
      </c>
      <c r="C1390" t="s">
        <v>8747</v>
      </c>
      <c r="D1390" t="s">
        <v>7525</v>
      </c>
      <c r="E1390" s="3" t="s">
        <v>8146</v>
      </c>
      <c r="F1390" s="3" t="s">
        <v>10129</v>
      </c>
      <c r="G1390" t="s">
        <v>6359</v>
      </c>
      <c r="H1390">
        <v>19941012</v>
      </c>
      <c r="I1390" t="s">
        <v>4134</v>
      </c>
      <c r="J1390" s="2" t="str">
        <f t="shared" si="231"/>
        <v>Text</v>
      </c>
      <c r="K1390" t="s">
        <v>4135</v>
      </c>
      <c r="L1390" s="2" t="str">
        <f t="shared" si="232"/>
        <v>Photos</v>
      </c>
      <c r="M1390">
        <v>40.058323999999999</v>
      </c>
      <c r="N1390">
        <v>-74.405660999999995</v>
      </c>
      <c r="O1390" t="str">
        <f t="shared" si="234"/>
        <v xml:space="preserve">[1389, 1389, </v>
      </c>
      <c r="P1390" s="1" t="str">
        <f t="shared" si="235"/>
        <v>94001648,</v>
      </c>
      <c r="Q1390" s="1" t="str">
        <f t="shared" si="236"/>
        <v>94001648,</v>
      </c>
      <c r="R1390" t="s">
        <v>5108</v>
      </c>
      <c r="S1390" t="str">
        <f t="shared" si="237"/>
        <v>Hadrosaurus Foulkii Leidy Site</v>
      </c>
      <c r="T1390" t="s">
        <v>5112</v>
      </c>
      <c r="U1390" s="1" t="s">
        <v>5112</v>
      </c>
      <c r="V1390" t="str">
        <f t="shared" si="238"/>
        <v>End of Maple Ave., near Cooper River, Haddonfeild, NEW JERSEY</v>
      </c>
      <c r="W1390" s="4" t="s">
        <v>5112</v>
      </c>
      <c r="X1390">
        <f t="shared" si="239"/>
        <v>40.058323999999999</v>
      </c>
      <c r="Y1390" t="s">
        <v>5112</v>
      </c>
      <c r="Z1390">
        <f t="shared" si="240"/>
        <v>-74.405660999999995</v>
      </c>
      <c r="AA1390" t="s">
        <v>11758</v>
      </c>
      <c r="AB1390" s="5" t="str">
        <f t="shared" si="241"/>
        <v xml:space="preserve">[1389, 1389, 94001648,94001648,"Hadrosaurus Foulkii Leidy Site", "", "End of Maple Ave., near Cooper River, Haddonfeild, NEW JERSEY", "40.058324", "-74.405661" ,[null, "", "", null, false], null], </v>
      </c>
    </row>
    <row r="1391" spans="1:28">
      <c r="A1391">
        <f t="shared" si="233"/>
        <v>1390</v>
      </c>
      <c r="B1391" s="1">
        <v>66000461</v>
      </c>
      <c r="C1391" t="s">
        <v>8747</v>
      </c>
      <c r="D1391" t="s">
        <v>7525</v>
      </c>
      <c r="E1391" s="3" t="s">
        <v>7525</v>
      </c>
      <c r="F1391" s="3" t="s">
        <v>10130</v>
      </c>
      <c r="G1391" t="s">
        <v>6360</v>
      </c>
      <c r="H1391">
        <v>19661015</v>
      </c>
      <c r="I1391" t="s">
        <v>806</v>
      </c>
      <c r="J1391" s="2" t="str">
        <f t="shared" si="231"/>
        <v>Text</v>
      </c>
      <c r="K1391" t="s">
        <v>807</v>
      </c>
      <c r="L1391" s="2" t="str">
        <f t="shared" si="232"/>
        <v>Photos</v>
      </c>
      <c r="M1391">
        <v>39.942574999999998</v>
      </c>
      <c r="N1391">
        <v>-75.123608000000004</v>
      </c>
      <c r="O1391" t="str">
        <f t="shared" si="234"/>
        <v xml:space="preserve">[1390, 1390, </v>
      </c>
      <c r="P1391" s="1" t="str">
        <f t="shared" si="235"/>
        <v>66000461,</v>
      </c>
      <c r="Q1391" s="1" t="str">
        <f t="shared" si="236"/>
        <v>66000461,</v>
      </c>
      <c r="R1391" t="s">
        <v>5108</v>
      </c>
      <c r="S1391" t="str">
        <f t="shared" si="237"/>
        <v>Whitman, Walt, House</v>
      </c>
      <c r="T1391" t="s">
        <v>5112</v>
      </c>
      <c r="U1391" s="1" t="s">
        <v>5112</v>
      </c>
      <c r="V1391" t="str">
        <f t="shared" si="238"/>
        <v>330 Mickle St., Camden, NEW JERSEY</v>
      </c>
      <c r="W1391" s="4" t="s">
        <v>5112</v>
      </c>
      <c r="X1391">
        <f t="shared" si="239"/>
        <v>39.942574999999998</v>
      </c>
      <c r="Y1391" t="s">
        <v>5112</v>
      </c>
      <c r="Z1391">
        <f t="shared" si="240"/>
        <v>-75.123608000000004</v>
      </c>
      <c r="AA1391" t="s">
        <v>11758</v>
      </c>
      <c r="AB1391" s="5" t="str">
        <f t="shared" si="241"/>
        <v xml:space="preserve">[1390, 1390, 66000461,66000461,"Whitman, Walt, House", "", "330 Mickle St., Camden, NEW JERSEY", "39.942575", "-75.123608" ,[null, "", "", null, false], null], </v>
      </c>
    </row>
    <row r="1392" spans="1:28">
      <c r="A1392">
        <f t="shared" si="233"/>
        <v>1391</v>
      </c>
      <c r="B1392" s="1">
        <v>70000383</v>
      </c>
      <c r="C1392" t="s">
        <v>8747</v>
      </c>
      <c r="D1392" t="s">
        <v>6361</v>
      </c>
      <c r="E1392" s="3" t="s">
        <v>6361</v>
      </c>
      <c r="F1392" s="3" t="s">
        <v>10131</v>
      </c>
      <c r="G1392" t="s">
        <v>6361</v>
      </c>
      <c r="H1392">
        <v>19701229</v>
      </c>
      <c r="I1392" t="s">
        <v>768</v>
      </c>
      <c r="J1392" s="2" t="str">
        <f t="shared" si="231"/>
        <v>Text</v>
      </c>
      <c r="K1392" t="s">
        <v>769</v>
      </c>
      <c r="L1392" s="2" t="str">
        <f t="shared" si="232"/>
        <v>Photos</v>
      </c>
      <c r="M1392">
        <v>38.935113000000001</v>
      </c>
      <c r="N1392">
        <v>-74.906004999999993</v>
      </c>
      <c r="O1392" t="str">
        <f t="shared" si="234"/>
        <v xml:space="preserve">[1391, 1391, </v>
      </c>
      <c r="P1392" s="1" t="str">
        <f t="shared" si="235"/>
        <v>70000383,</v>
      </c>
      <c r="Q1392" s="1" t="str">
        <f t="shared" si="236"/>
        <v>70000383,</v>
      </c>
      <c r="R1392" t="s">
        <v>5108</v>
      </c>
      <c r="S1392" t="str">
        <f t="shared" si="237"/>
        <v>Cape May Historic District</v>
      </c>
      <c r="T1392" t="s">
        <v>5112</v>
      </c>
      <c r="U1392" s="1" t="s">
        <v>5112</v>
      </c>
      <c r="V1392" t="str">
        <f t="shared" si="238"/>
        <v>Cape May, Cape May, NEW JERSEY</v>
      </c>
      <c r="W1392" s="4" t="s">
        <v>5112</v>
      </c>
      <c r="X1392">
        <f t="shared" si="239"/>
        <v>38.935113000000001</v>
      </c>
      <c r="Y1392" t="s">
        <v>5112</v>
      </c>
      <c r="Z1392">
        <f t="shared" si="240"/>
        <v>-74.906004999999993</v>
      </c>
      <c r="AA1392" t="s">
        <v>11758</v>
      </c>
      <c r="AB1392" s="5" t="str">
        <f t="shared" si="241"/>
        <v xml:space="preserve">[1391, 1391, 70000383,70000383,"Cape May Historic District", "", "Cape May, Cape May, NEW JERSEY", "38.935113", "-74.906005" ,[null, "", "", null, false], null], </v>
      </c>
    </row>
    <row r="1393" spans="1:28">
      <c r="A1393">
        <f t="shared" si="233"/>
        <v>1392</v>
      </c>
      <c r="B1393" s="1">
        <v>73001093</v>
      </c>
      <c r="C1393" t="s">
        <v>8747</v>
      </c>
      <c r="D1393" t="s">
        <v>7648</v>
      </c>
      <c r="E1393" s="3" t="s">
        <v>8147</v>
      </c>
      <c r="F1393" s="3" t="s">
        <v>10132</v>
      </c>
      <c r="G1393" t="s">
        <v>6362</v>
      </c>
      <c r="H1393">
        <v>19731002</v>
      </c>
      <c r="I1393" t="s">
        <v>1221</v>
      </c>
      <c r="J1393" s="2" t="str">
        <f t="shared" si="231"/>
        <v>Text</v>
      </c>
      <c r="K1393" t="s">
        <v>1222</v>
      </c>
      <c r="L1393" s="2" t="str">
        <f t="shared" si="232"/>
        <v>Photos</v>
      </c>
      <c r="M1393">
        <v>40.743240999999998</v>
      </c>
      <c r="N1393">
        <v>-74.170964999999995</v>
      </c>
      <c r="O1393" t="str">
        <f t="shared" si="234"/>
        <v xml:space="preserve">[1392, 1392, </v>
      </c>
      <c r="P1393" s="1" t="str">
        <f t="shared" si="235"/>
        <v>73001093,</v>
      </c>
      <c r="Q1393" s="1" t="str">
        <f t="shared" si="236"/>
        <v>73001093,</v>
      </c>
      <c r="R1393" t="s">
        <v>5108</v>
      </c>
      <c r="S1393" t="str">
        <f t="shared" si="237"/>
        <v>Ballantine, John, House</v>
      </c>
      <c r="T1393" t="s">
        <v>5112</v>
      </c>
      <c r="U1393" s="1" t="s">
        <v>5112</v>
      </c>
      <c r="V1393" t="str">
        <f t="shared" si="238"/>
        <v>43 Washington St., Newark, NEW JERSEY</v>
      </c>
      <c r="W1393" s="4" t="s">
        <v>5112</v>
      </c>
      <c r="X1393">
        <f t="shared" si="239"/>
        <v>40.743240999999998</v>
      </c>
      <c r="Y1393" t="s">
        <v>5112</v>
      </c>
      <c r="Z1393">
        <f t="shared" si="240"/>
        <v>-74.170964999999995</v>
      </c>
      <c r="AA1393" t="s">
        <v>11758</v>
      </c>
      <c r="AB1393" s="5" t="str">
        <f t="shared" si="241"/>
        <v xml:space="preserve">[1392, 1392, 73001093,73001093,"Ballantine, John, House", "", "43 Washington St., Newark, NEW JERSEY", "40.743241", "-74.170965" ,[null, "", "", null, false], null], </v>
      </c>
    </row>
    <row r="1394" spans="1:28">
      <c r="A1394">
        <f t="shared" si="233"/>
        <v>1393</v>
      </c>
      <c r="B1394" s="1">
        <v>72000776</v>
      </c>
      <c r="C1394" t="s">
        <v>8747</v>
      </c>
      <c r="D1394" t="s">
        <v>7648</v>
      </c>
      <c r="E1394" s="3" t="s">
        <v>8147</v>
      </c>
      <c r="F1394" s="3" t="s">
        <v>10133</v>
      </c>
      <c r="G1394" t="s">
        <v>6363</v>
      </c>
      <c r="H1394">
        <v>19721102</v>
      </c>
      <c r="I1394" t="s">
        <v>3052</v>
      </c>
      <c r="J1394" s="2" t="str">
        <f t="shared" si="231"/>
        <v>Text</v>
      </c>
      <c r="K1394" t="s">
        <v>3053</v>
      </c>
      <c r="L1394" s="2" t="str">
        <f t="shared" si="232"/>
        <v>Photos</v>
      </c>
      <c r="M1394">
        <v>40.730566000000003</v>
      </c>
      <c r="N1394">
        <v>-74.174733000000003</v>
      </c>
      <c r="O1394" t="str">
        <f t="shared" si="234"/>
        <v xml:space="preserve">[1393, 1393, </v>
      </c>
      <c r="P1394" s="1" t="str">
        <f t="shared" si="235"/>
        <v>72000776,</v>
      </c>
      <c r="Q1394" s="1" t="str">
        <f t="shared" si="236"/>
        <v>72000776,</v>
      </c>
      <c r="R1394" t="s">
        <v>5108</v>
      </c>
      <c r="S1394" t="str">
        <f t="shared" si="237"/>
        <v>Grace Church</v>
      </c>
      <c r="T1394" t="s">
        <v>5112</v>
      </c>
      <c r="U1394" s="1" t="s">
        <v>5112</v>
      </c>
      <c r="V1394" t="str">
        <f t="shared" si="238"/>
        <v>Broad and Walnut Sts., Newark, NEW JERSEY</v>
      </c>
      <c r="W1394" s="4" t="s">
        <v>5112</v>
      </c>
      <c r="X1394">
        <f t="shared" si="239"/>
        <v>40.730566000000003</v>
      </c>
      <c r="Y1394" t="s">
        <v>5112</v>
      </c>
      <c r="Z1394">
        <f t="shared" si="240"/>
        <v>-74.174733000000003</v>
      </c>
      <c r="AA1394" t="s">
        <v>11758</v>
      </c>
      <c r="AB1394" s="5" t="str">
        <f t="shared" si="241"/>
        <v xml:space="preserve">[1393, 1393, 72000776,72000776,"Grace Church", "", "Broad and Walnut Sts., Newark, NEW JERSEY", "40.730566", "-74.174733" ,[null, "", "", null, false], null], </v>
      </c>
    </row>
    <row r="1395" spans="1:28">
      <c r="A1395">
        <f t="shared" si="233"/>
        <v>1394</v>
      </c>
      <c r="B1395" s="1">
        <v>72000796</v>
      </c>
      <c r="C1395" t="s">
        <v>8747</v>
      </c>
      <c r="D1395" t="s">
        <v>7961</v>
      </c>
      <c r="E1395" s="3" t="s">
        <v>8148</v>
      </c>
      <c r="F1395" s="3" t="s">
        <v>10134</v>
      </c>
      <c r="G1395" t="s">
        <v>6364</v>
      </c>
      <c r="H1395">
        <v>19721031</v>
      </c>
      <c r="I1395" t="s">
        <v>798</v>
      </c>
      <c r="J1395" s="2" t="str">
        <f t="shared" si="231"/>
        <v>Text</v>
      </c>
      <c r="K1395" t="s">
        <v>799</v>
      </c>
      <c r="L1395" s="2" t="str">
        <f t="shared" si="232"/>
        <v>Photos</v>
      </c>
      <c r="M1395">
        <v>39.865968000000002</v>
      </c>
      <c r="N1395">
        <v>-75.179727</v>
      </c>
      <c r="O1395" t="str">
        <f t="shared" si="234"/>
        <v xml:space="preserve">[1394, 1394, </v>
      </c>
      <c r="P1395" s="1" t="str">
        <f t="shared" si="235"/>
        <v>72000796,</v>
      </c>
      <c r="Q1395" s="1" t="str">
        <f t="shared" si="236"/>
        <v>72000796,</v>
      </c>
      <c r="R1395" t="s">
        <v>5108</v>
      </c>
      <c r="S1395" t="str">
        <f t="shared" si="237"/>
        <v>Red Bank Battlefield</v>
      </c>
      <c r="T1395" t="s">
        <v>5112</v>
      </c>
      <c r="U1395" s="1" t="s">
        <v>5112</v>
      </c>
      <c r="V1395" t="str">
        <f t="shared" si="238"/>
        <v>E bank of Delaware River and W end of Hessian Ave., National Park, NEW JERSEY</v>
      </c>
      <c r="W1395" s="4" t="s">
        <v>5112</v>
      </c>
      <c r="X1395">
        <f t="shared" si="239"/>
        <v>39.865968000000002</v>
      </c>
      <c r="Y1395" t="s">
        <v>5112</v>
      </c>
      <c r="Z1395">
        <f t="shared" si="240"/>
        <v>-75.179727</v>
      </c>
      <c r="AA1395" t="s">
        <v>11758</v>
      </c>
      <c r="AB1395" s="5" t="str">
        <f t="shared" si="241"/>
        <v xml:space="preserve">[1394, 1394, 72000796,72000796,"Red Bank Battlefield", "", "E bank of Delaware River and W end of Hessian Ave., National Park, NEW JERSEY", "39.865968", "-75.179727" ,[null, "", "", null, false], null], </v>
      </c>
    </row>
    <row r="1396" spans="1:28">
      <c r="A1396">
        <f t="shared" si="233"/>
        <v>1395</v>
      </c>
      <c r="B1396" s="1">
        <v>78001764</v>
      </c>
      <c r="C1396" t="s">
        <v>8747</v>
      </c>
      <c r="D1396" t="s">
        <v>8210</v>
      </c>
      <c r="E1396" s="3" t="s">
        <v>8149</v>
      </c>
      <c r="F1396" s="3" t="s">
        <v>10135</v>
      </c>
      <c r="G1396" t="s">
        <v>6365</v>
      </c>
      <c r="H1396">
        <v>19780602</v>
      </c>
      <c r="I1396" t="s">
        <v>867</v>
      </c>
      <c r="J1396" s="2" t="str">
        <f t="shared" si="231"/>
        <v>Text</v>
      </c>
      <c r="K1396" t="s">
        <v>868</v>
      </c>
      <c r="L1396" s="2" t="str">
        <f t="shared" si="232"/>
        <v>Photos</v>
      </c>
      <c r="M1396">
        <v>40.753559000000003</v>
      </c>
      <c r="N1396">
        <v>-74.162913000000003</v>
      </c>
      <c r="O1396" t="str">
        <f t="shared" si="234"/>
        <v xml:space="preserve">[1395, 1395, </v>
      </c>
      <c r="P1396" s="1" t="str">
        <f t="shared" si="235"/>
        <v>78001764,</v>
      </c>
      <c r="Q1396" s="1" t="str">
        <f t="shared" si="236"/>
        <v>78001764,</v>
      </c>
      <c r="R1396" t="s">
        <v>5108</v>
      </c>
      <c r="S1396" t="str">
        <f t="shared" si="237"/>
        <v>Clark Thread Company Historic District</v>
      </c>
      <c r="T1396" t="s">
        <v>5112</v>
      </c>
      <c r="U1396" s="1" t="s">
        <v>5112</v>
      </c>
      <c r="V1396" t="str">
        <f t="shared" si="238"/>
        <v>900 Passaic Ave., East Newark, NEW JERSEY</v>
      </c>
      <c r="W1396" s="4" t="s">
        <v>5112</v>
      </c>
      <c r="X1396">
        <f t="shared" si="239"/>
        <v>40.753559000000003</v>
      </c>
      <c r="Y1396" t="s">
        <v>5112</v>
      </c>
      <c r="Z1396">
        <f t="shared" si="240"/>
        <v>-74.162913000000003</v>
      </c>
      <c r="AA1396" t="s">
        <v>11758</v>
      </c>
      <c r="AB1396" s="5" t="str">
        <f t="shared" si="241"/>
        <v xml:space="preserve">[1395, 1395, 78001764,78001764,"Clark Thread Company Historic District", "", "900 Passaic Ave., East Newark, NEW JERSEY", "40.753559", "-74.162913" ,[null, "", "", null, false], null], </v>
      </c>
    </row>
    <row r="1397" spans="1:28">
      <c r="A1397">
        <f t="shared" si="233"/>
        <v>1396</v>
      </c>
      <c r="B1397" s="1">
        <v>78001766</v>
      </c>
      <c r="C1397" t="s">
        <v>8747</v>
      </c>
      <c r="D1397" t="s">
        <v>8210</v>
      </c>
      <c r="E1397" s="3" t="s">
        <v>8150</v>
      </c>
      <c r="F1397" s="3" t="s">
        <v>10136</v>
      </c>
      <c r="G1397" t="s">
        <v>6366</v>
      </c>
      <c r="H1397">
        <v>19780602</v>
      </c>
      <c r="I1397" t="s">
        <v>869</v>
      </c>
      <c r="J1397" s="2" t="str">
        <f t="shared" si="231"/>
        <v>Text</v>
      </c>
      <c r="K1397" t="s">
        <v>870</v>
      </c>
      <c r="L1397" s="2" t="str">
        <f t="shared" si="232"/>
        <v>Photos</v>
      </c>
      <c r="M1397">
        <v>40.720744000000003</v>
      </c>
      <c r="N1397">
        <v>-74.040424000000002</v>
      </c>
      <c r="O1397" t="str">
        <f t="shared" si="234"/>
        <v xml:space="preserve">[1396, 1396, </v>
      </c>
      <c r="P1397" s="1" t="str">
        <f t="shared" si="235"/>
        <v>78001766,</v>
      </c>
      <c r="Q1397" s="1" t="str">
        <f t="shared" si="236"/>
        <v>78001766,</v>
      </c>
      <c r="R1397" t="s">
        <v>5108</v>
      </c>
      <c r="S1397" t="str">
        <f t="shared" si="237"/>
        <v>Great Atlantic and Pacific Tea Company Warehouse</v>
      </c>
      <c r="T1397" t="s">
        <v>5112</v>
      </c>
      <c r="U1397" s="1" t="s">
        <v>5112</v>
      </c>
      <c r="V1397" t="str">
        <f t="shared" si="238"/>
        <v>Provost St. between 1st and Bay Sts., Jersey City, NEW JERSEY</v>
      </c>
      <c r="W1397" s="4" t="s">
        <v>5112</v>
      </c>
      <c r="X1397">
        <f t="shared" si="239"/>
        <v>40.720744000000003</v>
      </c>
      <c r="Y1397" t="s">
        <v>5112</v>
      </c>
      <c r="Z1397">
        <f t="shared" si="240"/>
        <v>-74.040424000000002</v>
      </c>
      <c r="AA1397" t="s">
        <v>11758</v>
      </c>
      <c r="AB1397" s="5" t="str">
        <f t="shared" si="241"/>
        <v xml:space="preserve">[1396, 1396, 78001766,78001766,"Great Atlantic and Pacific Tea Company Warehouse", "", "Provost St. between 1st and Bay Sts., Jersey City, NEW JERSEY", "40.720744", "-74.040424" ,[null, "", "", null, false], null], </v>
      </c>
    </row>
    <row r="1398" spans="1:28">
      <c r="A1398">
        <f t="shared" si="233"/>
        <v>1397</v>
      </c>
      <c r="B1398" s="1">
        <v>76001158</v>
      </c>
      <c r="C1398" t="s">
        <v>8747</v>
      </c>
      <c r="D1398" t="s">
        <v>11429</v>
      </c>
      <c r="E1398" s="3" t="s">
        <v>8151</v>
      </c>
      <c r="F1398" s="3" t="s">
        <v>10137</v>
      </c>
      <c r="G1398" t="s">
        <v>5114</v>
      </c>
      <c r="H1398">
        <v>19761208</v>
      </c>
      <c r="I1398" t="s">
        <v>3024</v>
      </c>
      <c r="J1398" s="2" t="str">
        <f t="shared" si="231"/>
        <v>Text</v>
      </c>
      <c r="K1398" t="s">
        <v>3025</v>
      </c>
      <c r="L1398" s="2" t="str">
        <f t="shared" si="232"/>
        <v>Photos</v>
      </c>
      <c r="M1398">
        <v>40.217053</v>
      </c>
      <c r="N1398">
        <v>-74.742937999999995</v>
      </c>
      <c r="O1398" t="str">
        <f t="shared" si="234"/>
        <v xml:space="preserve">[1397, 1397, </v>
      </c>
      <c r="P1398" s="1" t="str">
        <f t="shared" si="235"/>
        <v>76001158,</v>
      </c>
      <c r="Q1398" s="1" t="str">
        <f t="shared" si="236"/>
        <v>76001158,</v>
      </c>
      <c r="R1398" t="s">
        <v>5108</v>
      </c>
      <c r="S1398" t="str">
        <f t="shared" si="237"/>
        <v>Abbott Farm Archeological Site</v>
      </c>
      <c r="T1398" t="s">
        <v>5112</v>
      </c>
      <c r="U1398" s="1" t="s">
        <v>5112</v>
      </c>
      <c r="V1398" t="str">
        <f t="shared" si="238"/>
        <v>Address Restricted, Trenton, NEW JERSEY</v>
      </c>
      <c r="W1398" s="4" t="s">
        <v>5112</v>
      </c>
      <c r="X1398">
        <f t="shared" si="239"/>
        <v>40.217053</v>
      </c>
      <c r="Y1398" t="s">
        <v>5112</v>
      </c>
      <c r="Z1398">
        <f t="shared" si="240"/>
        <v>-74.742937999999995</v>
      </c>
      <c r="AA1398" t="s">
        <v>11758</v>
      </c>
      <c r="AB1398" s="5" t="str">
        <f t="shared" si="241"/>
        <v xml:space="preserve">[1397, 1397, 76001158,76001158,"Abbott Farm Archeological Site", "", "Address Restricted, Trenton, NEW JERSEY", "40.217053", "-74.742938" ,[null, "", "", null, false], null], </v>
      </c>
    </row>
    <row r="1399" spans="1:28">
      <c r="A1399">
        <f t="shared" si="233"/>
        <v>1398</v>
      </c>
      <c r="B1399" s="1">
        <v>66000463</v>
      </c>
      <c r="C1399" t="s">
        <v>8747</v>
      </c>
      <c r="D1399" t="s">
        <v>11429</v>
      </c>
      <c r="E1399" s="3" t="s">
        <v>7758</v>
      </c>
      <c r="F1399" s="3" t="s">
        <v>10138</v>
      </c>
      <c r="G1399" t="s">
        <v>6367</v>
      </c>
      <c r="H1399">
        <v>19661015</v>
      </c>
      <c r="I1399" t="s">
        <v>808</v>
      </c>
      <c r="J1399" s="2" t="str">
        <f t="shared" si="231"/>
        <v>Text</v>
      </c>
      <c r="K1399" t="s">
        <v>809</v>
      </c>
      <c r="L1399" s="2" t="str">
        <f t="shared" si="232"/>
        <v>Photos</v>
      </c>
      <c r="M1399">
        <v>40.351461</v>
      </c>
      <c r="N1399">
        <v>-74.667452999999995</v>
      </c>
      <c r="O1399" t="str">
        <f t="shared" si="234"/>
        <v xml:space="preserve">[1398, 1398, </v>
      </c>
      <c r="P1399" s="1" t="str">
        <f t="shared" si="235"/>
        <v>66000463,</v>
      </c>
      <c r="Q1399" s="1" t="str">
        <f t="shared" si="236"/>
        <v>66000463,</v>
      </c>
      <c r="R1399" t="s">
        <v>5108</v>
      </c>
      <c r="S1399" t="str">
        <f t="shared" si="237"/>
        <v>Cleveland, Grover, Home</v>
      </c>
      <c r="T1399" t="s">
        <v>5112</v>
      </c>
      <c r="U1399" s="1" t="s">
        <v>5112</v>
      </c>
      <c r="V1399" t="str">
        <f t="shared" si="238"/>
        <v>15 Hodge Rd., Princeton, NEW JERSEY</v>
      </c>
      <c r="W1399" s="4" t="s">
        <v>5112</v>
      </c>
      <c r="X1399">
        <f t="shared" si="239"/>
        <v>40.351461</v>
      </c>
      <c r="Y1399" t="s">
        <v>5112</v>
      </c>
      <c r="Z1399">
        <f t="shared" si="240"/>
        <v>-74.667452999999995</v>
      </c>
      <c r="AA1399" t="s">
        <v>11758</v>
      </c>
      <c r="AB1399" s="5" t="str">
        <f t="shared" si="241"/>
        <v xml:space="preserve">[1398, 1398, 66000463,66000463,"Cleveland, Grover, Home", "", "15 Hodge Rd., Princeton, NEW JERSEY", "40.351461", "-74.667453" ,[null, "", "", null, false], null], </v>
      </c>
    </row>
    <row r="1400" spans="1:28">
      <c r="A1400">
        <f t="shared" si="233"/>
        <v>1399</v>
      </c>
      <c r="B1400" s="1">
        <v>76002297</v>
      </c>
      <c r="C1400" t="s">
        <v>8747</v>
      </c>
      <c r="D1400" t="s">
        <v>11429</v>
      </c>
      <c r="E1400" s="3" t="s">
        <v>7758</v>
      </c>
      <c r="F1400" s="3" t="s">
        <v>10139</v>
      </c>
      <c r="G1400" t="s">
        <v>6368</v>
      </c>
      <c r="H1400">
        <v>19760107</v>
      </c>
      <c r="I1400" t="s">
        <v>3176</v>
      </c>
      <c r="J1400" s="2" t="str">
        <f t="shared" si="231"/>
        <v>Text</v>
      </c>
      <c r="K1400" t="s">
        <v>3177</v>
      </c>
      <c r="L1400" s="2" t="str">
        <f t="shared" si="232"/>
        <v>Photos</v>
      </c>
      <c r="M1400">
        <v>40.343108999999998</v>
      </c>
      <c r="N1400">
        <v>-74.666268000000002</v>
      </c>
      <c r="O1400" t="str">
        <f t="shared" si="234"/>
        <v xml:space="preserve">[1399, 1399, </v>
      </c>
      <c r="P1400" s="1" t="str">
        <f t="shared" si="235"/>
        <v>76002297,</v>
      </c>
      <c r="Q1400" s="1" t="str">
        <f t="shared" si="236"/>
        <v>76002297,</v>
      </c>
      <c r="R1400" t="s">
        <v>5108</v>
      </c>
      <c r="S1400" t="str">
        <f t="shared" si="237"/>
        <v>Einstein, Albert, House</v>
      </c>
      <c r="T1400" t="s">
        <v>5112</v>
      </c>
      <c r="U1400" s="1" t="s">
        <v>5112</v>
      </c>
      <c r="V1400" t="str">
        <f t="shared" si="238"/>
        <v>112 Mercer St., Princeton, NEW JERSEY</v>
      </c>
      <c r="W1400" s="4" t="s">
        <v>5112</v>
      </c>
      <c r="X1400">
        <f t="shared" si="239"/>
        <v>40.343108999999998</v>
      </c>
      <c r="Y1400" t="s">
        <v>5112</v>
      </c>
      <c r="Z1400">
        <f t="shared" si="240"/>
        <v>-74.666268000000002</v>
      </c>
      <c r="AA1400" t="s">
        <v>11758</v>
      </c>
      <c r="AB1400" s="5" t="str">
        <f t="shared" si="241"/>
        <v xml:space="preserve">[1399, 1399, 76002297,76002297,"Einstein, Albert, House", "", "112 Mercer St., Princeton, NEW JERSEY", "40.343109", "-74.666268" ,[null, "", "", null, false], null], </v>
      </c>
    </row>
    <row r="1401" spans="1:28">
      <c r="A1401">
        <f t="shared" si="233"/>
        <v>1400</v>
      </c>
      <c r="B1401" s="1">
        <v>66000464</v>
      </c>
      <c r="C1401" t="s">
        <v>8747</v>
      </c>
      <c r="D1401" t="s">
        <v>11429</v>
      </c>
      <c r="E1401" s="3" t="s">
        <v>7758</v>
      </c>
      <c r="F1401" s="3" t="s">
        <v>10140</v>
      </c>
      <c r="G1401" t="s">
        <v>6369</v>
      </c>
      <c r="H1401">
        <v>19661015</v>
      </c>
      <c r="I1401" t="s">
        <v>774</v>
      </c>
      <c r="J1401" s="2" t="str">
        <f t="shared" si="231"/>
        <v>Text</v>
      </c>
      <c r="K1401" t="s">
        <v>775</v>
      </c>
      <c r="L1401" s="2" t="str">
        <f t="shared" si="232"/>
        <v>Photos</v>
      </c>
      <c r="M1401">
        <v>40.347102</v>
      </c>
      <c r="N1401">
        <v>-74.661541</v>
      </c>
      <c r="O1401" t="str">
        <f t="shared" si="234"/>
        <v xml:space="preserve">[1400, 1400, </v>
      </c>
      <c r="P1401" s="1" t="str">
        <f t="shared" si="235"/>
        <v>66000464,</v>
      </c>
      <c r="Q1401" s="1" t="str">
        <f t="shared" si="236"/>
        <v>66000464,</v>
      </c>
      <c r="R1401" t="s">
        <v>5108</v>
      </c>
      <c r="S1401" t="str">
        <f t="shared" si="237"/>
        <v>Henry, Joseph, House</v>
      </c>
      <c r="T1401" t="s">
        <v>5112</v>
      </c>
      <c r="U1401" s="1" t="s">
        <v>5112</v>
      </c>
      <c r="V1401" t="str">
        <f t="shared" si="238"/>
        <v>Princeton University campus, Princeton, NEW JERSEY</v>
      </c>
      <c r="W1401" s="4" t="s">
        <v>5112</v>
      </c>
      <c r="X1401">
        <f t="shared" si="239"/>
        <v>40.347102</v>
      </c>
      <c r="Y1401" t="s">
        <v>5112</v>
      </c>
      <c r="Z1401">
        <f t="shared" si="240"/>
        <v>-74.661541</v>
      </c>
      <c r="AA1401" t="s">
        <v>11758</v>
      </c>
      <c r="AB1401" s="5" t="str">
        <f t="shared" si="241"/>
        <v xml:space="preserve">[1400, 1400, 66000464,66000464,"Henry, Joseph, House", "", "Princeton University campus, Princeton, NEW JERSEY", "40.347102", "-74.661541" ,[null, "", "", null, false], null], </v>
      </c>
    </row>
    <row r="1402" spans="1:28">
      <c r="A1402">
        <f t="shared" si="233"/>
        <v>1401</v>
      </c>
      <c r="B1402" s="1">
        <v>86000158</v>
      </c>
      <c r="C1402" t="s">
        <v>8747</v>
      </c>
      <c r="D1402" t="s">
        <v>11429</v>
      </c>
      <c r="E1402" s="3" t="s">
        <v>8152</v>
      </c>
      <c r="F1402" s="3" t="s">
        <v>10141</v>
      </c>
      <c r="G1402" t="s">
        <v>5212</v>
      </c>
      <c r="H1402">
        <v>19860224</v>
      </c>
      <c r="I1402" t="s">
        <v>2970</v>
      </c>
      <c r="J1402" s="2" t="str">
        <f t="shared" si="231"/>
        <v>Text</v>
      </c>
      <c r="K1402" t="s">
        <v>2971</v>
      </c>
      <c r="L1402" s="2" t="str">
        <f t="shared" si="232"/>
        <v>Photos</v>
      </c>
      <c r="M1402">
        <v>40.297997000000002</v>
      </c>
      <c r="N1402">
        <v>-74.729401999999993</v>
      </c>
      <c r="O1402" t="str">
        <f t="shared" si="234"/>
        <v xml:space="preserve">[1401, 1401, </v>
      </c>
      <c r="P1402" s="1" t="str">
        <f t="shared" si="235"/>
        <v>86000158,</v>
      </c>
      <c r="Q1402" s="1" t="str">
        <f t="shared" si="236"/>
        <v>86000158,</v>
      </c>
      <c r="R1402" t="s">
        <v>5108</v>
      </c>
      <c r="S1402" t="str">
        <f t="shared" si="237"/>
        <v>Lawrenceville School</v>
      </c>
      <c r="T1402" t="s">
        <v>5112</v>
      </c>
      <c r="U1402" s="1" t="s">
        <v>5112</v>
      </c>
      <c r="V1402" t="str">
        <f t="shared" si="238"/>
        <v>Main St., Lawrenceville, NEW JERSEY</v>
      </c>
      <c r="W1402" s="4" t="s">
        <v>5112</v>
      </c>
      <c r="X1402">
        <f t="shared" si="239"/>
        <v>40.297997000000002</v>
      </c>
      <c r="Y1402" t="s">
        <v>5112</v>
      </c>
      <c r="Z1402">
        <f t="shared" si="240"/>
        <v>-74.729401999999993</v>
      </c>
      <c r="AA1402" t="s">
        <v>11758</v>
      </c>
      <c r="AB1402" s="5" t="str">
        <f t="shared" si="241"/>
        <v xml:space="preserve">[1401, 1401, 86000158,86000158,"Lawrenceville School", "", "Main St., Lawrenceville, NEW JERSEY", "40.297997", "-74.729402" ,[null, "", "", null, false], null], </v>
      </c>
    </row>
    <row r="1403" spans="1:28">
      <c r="A1403">
        <f t="shared" si="233"/>
        <v>1402</v>
      </c>
      <c r="B1403" s="1">
        <v>71000502</v>
      </c>
      <c r="C1403" t="s">
        <v>8747</v>
      </c>
      <c r="D1403" t="s">
        <v>11429</v>
      </c>
      <c r="E1403" s="3" t="s">
        <v>7758</v>
      </c>
      <c r="F1403" s="3" t="s">
        <v>10142</v>
      </c>
      <c r="G1403" t="s">
        <v>6370</v>
      </c>
      <c r="H1403">
        <v>19711111</v>
      </c>
      <c r="I1403" t="s">
        <v>780</v>
      </c>
      <c r="J1403" s="2" t="str">
        <f t="shared" si="231"/>
        <v>Text</v>
      </c>
      <c r="K1403" t="s">
        <v>781</v>
      </c>
      <c r="L1403" s="2" t="str">
        <f t="shared" si="232"/>
        <v>Photos</v>
      </c>
      <c r="M1403">
        <v>40.367153000000002</v>
      </c>
      <c r="N1403">
        <v>-74.641576000000001</v>
      </c>
      <c r="O1403" t="str">
        <f t="shared" si="234"/>
        <v xml:space="preserve">[1402, 1402, </v>
      </c>
      <c r="P1403" s="1" t="str">
        <f t="shared" si="235"/>
        <v>71000502,</v>
      </c>
      <c r="Q1403" s="1" t="str">
        <f t="shared" si="236"/>
        <v>71000502,</v>
      </c>
      <c r="R1403" t="s">
        <v>5108</v>
      </c>
      <c r="S1403" t="str">
        <f t="shared" si="237"/>
        <v>Maybury Hill</v>
      </c>
      <c r="T1403" t="s">
        <v>5112</v>
      </c>
      <c r="U1403" s="1" t="s">
        <v>5112</v>
      </c>
      <c r="V1403" t="str">
        <f t="shared" si="238"/>
        <v>346 Snowden Lane, Princeton, NEW JERSEY</v>
      </c>
      <c r="W1403" s="4" t="s">
        <v>5112</v>
      </c>
      <c r="X1403">
        <f t="shared" si="239"/>
        <v>40.367153000000002</v>
      </c>
      <c r="Y1403" t="s">
        <v>5112</v>
      </c>
      <c r="Z1403">
        <f t="shared" si="240"/>
        <v>-74.641576000000001</v>
      </c>
      <c r="AA1403" t="s">
        <v>11758</v>
      </c>
      <c r="AB1403" s="5" t="str">
        <f t="shared" si="241"/>
        <v xml:space="preserve">[1402, 1402, 71000502,71000502,"Maybury Hill", "", "346 Snowden Lane, Princeton, NEW JERSEY", "40.367153", "-74.641576" ,[null, "", "", null, false], null], </v>
      </c>
    </row>
    <row r="1404" spans="1:28">
      <c r="A1404">
        <f t="shared" si="233"/>
        <v>1403</v>
      </c>
      <c r="B1404" s="1">
        <v>71000503</v>
      </c>
      <c r="C1404" t="s">
        <v>8747</v>
      </c>
      <c r="D1404" t="s">
        <v>11429</v>
      </c>
      <c r="E1404" s="3" t="s">
        <v>7758</v>
      </c>
      <c r="F1404" s="3" t="s">
        <v>10143</v>
      </c>
      <c r="G1404" t="s">
        <v>6371</v>
      </c>
      <c r="H1404">
        <v>19710125</v>
      </c>
      <c r="I1404" t="s">
        <v>3390</v>
      </c>
      <c r="J1404" s="2" t="str">
        <f t="shared" si="231"/>
        <v>Text</v>
      </c>
      <c r="K1404" t="s">
        <v>3391</v>
      </c>
      <c r="L1404" s="2" t="str">
        <f t="shared" si="232"/>
        <v>Photos</v>
      </c>
      <c r="M1404">
        <v>40.347796000000002</v>
      </c>
      <c r="N1404">
        <v>-74.666978</v>
      </c>
      <c r="O1404" t="str">
        <f t="shared" si="234"/>
        <v xml:space="preserve">[1403, 1403, </v>
      </c>
      <c r="P1404" s="1" t="str">
        <f t="shared" si="235"/>
        <v>71000503,</v>
      </c>
      <c r="Q1404" s="1" t="str">
        <f t="shared" si="236"/>
        <v>71000503,</v>
      </c>
      <c r="R1404" t="s">
        <v>5108</v>
      </c>
      <c r="S1404" t="str">
        <f t="shared" si="237"/>
        <v>Morven</v>
      </c>
      <c r="T1404" t="s">
        <v>5112</v>
      </c>
      <c r="U1404" s="1" t="s">
        <v>5112</v>
      </c>
      <c r="V1404" t="str">
        <f t="shared" si="238"/>
        <v>55 Stockton St., Princeton, NEW JERSEY</v>
      </c>
      <c r="W1404" s="4" t="s">
        <v>5112</v>
      </c>
      <c r="X1404">
        <f t="shared" si="239"/>
        <v>40.347796000000002</v>
      </c>
      <c r="Y1404" t="s">
        <v>5112</v>
      </c>
      <c r="Z1404">
        <f t="shared" si="240"/>
        <v>-74.666978</v>
      </c>
      <c r="AA1404" t="s">
        <v>11758</v>
      </c>
      <c r="AB1404" s="5" t="str">
        <f t="shared" si="241"/>
        <v xml:space="preserve">[1403, 1403, 71000503,71000503,"Morven", "", "55 Stockton St., Princeton, NEW JERSEY", "40.347796", "-74.666978" ,[null, "", "", null, false], null], </v>
      </c>
    </row>
    <row r="1405" spans="1:28">
      <c r="A1405">
        <f t="shared" si="233"/>
        <v>1404</v>
      </c>
      <c r="B1405" s="1">
        <v>66000465</v>
      </c>
      <c r="C1405" t="s">
        <v>8747</v>
      </c>
      <c r="D1405" t="s">
        <v>11429</v>
      </c>
      <c r="E1405" s="3" t="s">
        <v>7758</v>
      </c>
      <c r="F1405" s="3" t="s">
        <v>10144</v>
      </c>
      <c r="G1405" t="s">
        <v>6369</v>
      </c>
      <c r="H1405">
        <v>19661015</v>
      </c>
      <c r="I1405" t="s">
        <v>784</v>
      </c>
      <c r="J1405" s="2" t="str">
        <f t="shared" si="231"/>
        <v>Text</v>
      </c>
      <c r="K1405" t="s">
        <v>785</v>
      </c>
      <c r="L1405" s="2" t="str">
        <f t="shared" si="232"/>
        <v>Photos</v>
      </c>
      <c r="M1405">
        <v>40.347102</v>
      </c>
      <c r="N1405">
        <v>-74.661541</v>
      </c>
      <c r="O1405" t="str">
        <f t="shared" si="234"/>
        <v xml:space="preserve">[1404, 1404, </v>
      </c>
      <c r="P1405" s="1" t="str">
        <f t="shared" si="235"/>
        <v>66000465,</v>
      </c>
      <c r="Q1405" s="1" t="str">
        <f t="shared" si="236"/>
        <v>66000465,</v>
      </c>
      <c r="R1405" t="s">
        <v>5108</v>
      </c>
      <c r="S1405" t="str">
        <f t="shared" si="237"/>
        <v>Nassau Hall, Princeton University</v>
      </c>
      <c r="T1405" t="s">
        <v>5112</v>
      </c>
      <c r="U1405" s="1" t="s">
        <v>5112</v>
      </c>
      <c r="V1405" t="str">
        <f t="shared" si="238"/>
        <v>Princeton University campus, Princeton, NEW JERSEY</v>
      </c>
      <c r="W1405" s="4" t="s">
        <v>5112</v>
      </c>
      <c r="X1405">
        <f t="shared" si="239"/>
        <v>40.347102</v>
      </c>
      <c r="Y1405" t="s">
        <v>5112</v>
      </c>
      <c r="Z1405">
        <f t="shared" si="240"/>
        <v>-74.661541</v>
      </c>
      <c r="AA1405" t="s">
        <v>11758</v>
      </c>
      <c r="AB1405" s="5" t="str">
        <f t="shared" si="241"/>
        <v xml:space="preserve">[1404, 1404, 66000465,66000465,"Nassau Hall, Princeton University", "", "Princeton University campus, Princeton, NEW JERSEY", "40.347102", "-74.661541" ,[null, "", "", null, false], null], </v>
      </c>
    </row>
    <row r="1406" spans="1:28">
      <c r="A1406">
        <f t="shared" si="233"/>
        <v>1405</v>
      </c>
      <c r="B1406" s="1">
        <v>71000506</v>
      </c>
      <c r="C1406" t="s">
        <v>8747</v>
      </c>
      <c r="D1406" t="s">
        <v>11429</v>
      </c>
      <c r="E1406" s="3" t="s">
        <v>8151</v>
      </c>
      <c r="F1406" s="3" t="s">
        <v>10145</v>
      </c>
      <c r="G1406" t="s">
        <v>6372</v>
      </c>
      <c r="H1406">
        <v>19710125</v>
      </c>
      <c r="I1406" t="s">
        <v>788</v>
      </c>
      <c r="J1406" s="2" t="str">
        <f t="shared" si="231"/>
        <v>Text</v>
      </c>
      <c r="K1406" t="s">
        <v>789</v>
      </c>
      <c r="L1406" s="2" t="str">
        <f t="shared" si="232"/>
        <v>Photos</v>
      </c>
      <c r="M1406">
        <v>40.231561999999997</v>
      </c>
      <c r="N1406">
        <v>-74.763649000000001</v>
      </c>
      <c r="O1406" t="str">
        <f t="shared" si="234"/>
        <v xml:space="preserve">[1405, 1405, </v>
      </c>
      <c r="P1406" s="1" t="str">
        <f t="shared" si="235"/>
        <v>71000506,</v>
      </c>
      <c r="Q1406" s="1" t="str">
        <f t="shared" si="236"/>
        <v>71000506,</v>
      </c>
      <c r="R1406" t="s">
        <v>5108</v>
      </c>
      <c r="S1406" t="str">
        <f t="shared" si="237"/>
        <v>Old Barracks</v>
      </c>
      <c r="T1406" t="s">
        <v>5112</v>
      </c>
      <c r="U1406" s="1" t="s">
        <v>5112</v>
      </c>
      <c r="V1406" t="str">
        <f t="shared" si="238"/>
        <v>S. Willow St., Trenton, NEW JERSEY</v>
      </c>
      <c r="W1406" s="4" t="s">
        <v>5112</v>
      </c>
      <c r="X1406">
        <f t="shared" si="239"/>
        <v>40.231561999999997</v>
      </c>
      <c r="Y1406" t="s">
        <v>5112</v>
      </c>
      <c r="Z1406">
        <f t="shared" si="240"/>
        <v>-74.763649000000001</v>
      </c>
      <c r="AA1406" t="s">
        <v>11758</v>
      </c>
      <c r="AB1406" s="5" t="str">
        <f t="shared" si="241"/>
        <v xml:space="preserve">[1405, 1405, 71000506,71000506,"Old Barracks", "", "S. Willow St., Trenton, NEW JERSEY", "40.231562", "-74.763649" ,[null, "", "", null, false], null], </v>
      </c>
    </row>
    <row r="1407" spans="1:28">
      <c r="A1407">
        <f t="shared" si="233"/>
        <v>1406</v>
      </c>
      <c r="B1407" s="1">
        <v>71000504</v>
      </c>
      <c r="C1407" t="s">
        <v>8747</v>
      </c>
      <c r="D1407" t="s">
        <v>11429</v>
      </c>
      <c r="E1407" s="3" t="s">
        <v>7758</v>
      </c>
      <c r="F1407" s="3" t="s">
        <v>10146</v>
      </c>
      <c r="G1407" t="s">
        <v>6373</v>
      </c>
      <c r="H1407">
        <v>19710717</v>
      </c>
      <c r="I1407" t="s">
        <v>1181</v>
      </c>
      <c r="J1407" s="2" t="str">
        <f t="shared" si="231"/>
        <v>Text</v>
      </c>
      <c r="K1407" t="s">
        <v>1182</v>
      </c>
      <c r="L1407" s="2" t="str">
        <f t="shared" si="232"/>
        <v>Photos</v>
      </c>
      <c r="M1407">
        <v>40.352317999999997</v>
      </c>
      <c r="N1407">
        <v>-74.650918000000004</v>
      </c>
      <c r="O1407" t="str">
        <f t="shared" si="234"/>
        <v xml:space="preserve">[1406, 1406, </v>
      </c>
      <c r="P1407" s="1" t="str">
        <f t="shared" si="235"/>
        <v>71000504,</v>
      </c>
      <c r="Q1407" s="1" t="str">
        <f t="shared" si="236"/>
        <v>71000504,</v>
      </c>
      <c r="R1407" t="s">
        <v>5108</v>
      </c>
      <c r="S1407" t="str">
        <f t="shared" si="237"/>
        <v>President's House</v>
      </c>
      <c r="T1407" t="s">
        <v>5112</v>
      </c>
      <c r="U1407" s="1" t="s">
        <v>5112</v>
      </c>
      <c r="V1407" t="str">
        <f t="shared" si="238"/>
        <v>Nassau St., Princeton, NEW JERSEY</v>
      </c>
      <c r="W1407" s="4" t="s">
        <v>5112</v>
      </c>
      <c r="X1407">
        <f t="shared" si="239"/>
        <v>40.352317999999997</v>
      </c>
      <c r="Y1407" t="s">
        <v>5112</v>
      </c>
      <c r="Z1407">
        <f t="shared" si="240"/>
        <v>-74.650918000000004</v>
      </c>
      <c r="AA1407" t="s">
        <v>11758</v>
      </c>
      <c r="AB1407" s="5" t="str">
        <f t="shared" si="241"/>
        <v xml:space="preserve">[1406, 1406, 71000504,71000504,"President's House", "", "Nassau St., Princeton, NEW JERSEY", "40.352318", "-74.650918" ,[null, "", "", null, false], null], </v>
      </c>
    </row>
    <row r="1408" spans="1:28">
      <c r="A1408">
        <f t="shared" si="233"/>
        <v>1407</v>
      </c>
      <c r="B1408" s="1">
        <v>66000466</v>
      </c>
      <c r="C1408" t="s">
        <v>8747</v>
      </c>
      <c r="D1408" t="s">
        <v>11429</v>
      </c>
      <c r="E1408" s="3" t="s">
        <v>7758</v>
      </c>
      <c r="F1408" s="3" t="s">
        <v>10147</v>
      </c>
      <c r="G1408" t="s">
        <v>6374</v>
      </c>
      <c r="H1408">
        <v>19661015</v>
      </c>
      <c r="I1408" t="s">
        <v>3520</v>
      </c>
      <c r="J1408" s="2" t="str">
        <f t="shared" si="231"/>
        <v>Text</v>
      </c>
      <c r="K1408" t="s">
        <v>3521</v>
      </c>
      <c r="L1408" s="2" t="str">
        <f t="shared" si="232"/>
        <v>Photos</v>
      </c>
      <c r="M1408">
        <v>40.330396999999998</v>
      </c>
      <c r="N1408">
        <v>-74.674441000000002</v>
      </c>
      <c r="O1408" t="str">
        <f t="shared" si="234"/>
        <v xml:space="preserve">[1407, 1407, </v>
      </c>
      <c r="P1408" s="1" t="str">
        <f t="shared" si="235"/>
        <v>66000466,</v>
      </c>
      <c r="Q1408" s="1" t="str">
        <f t="shared" si="236"/>
        <v>66000466,</v>
      </c>
      <c r="R1408" t="s">
        <v>5108</v>
      </c>
      <c r="S1408" t="str">
        <f t="shared" si="237"/>
        <v>Princeton Battlefield</v>
      </c>
      <c r="T1408" t="s">
        <v>5112</v>
      </c>
      <c r="U1408" s="1" t="s">
        <v>5112</v>
      </c>
      <c r="V1408" t="str">
        <f t="shared" si="238"/>
        <v>Princeton Battlefield State Park, Princeton, NEW JERSEY</v>
      </c>
      <c r="W1408" s="4" t="s">
        <v>5112</v>
      </c>
      <c r="X1408">
        <f t="shared" si="239"/>
        <v>40.330396999999998</v>
      </c>
      <c r="Y1408" t="s">
        <v>5112</v>
      </c>
      <c r="Z1408">
        <f t="shared" si="240"/>
        <v>-74.674441000000002</v>
      </c>
      <c r="AA1408" t="s">
        <v>11758</v>
      </c>
      <c r="AB1408" s="5" t="str">
        <f t="shared" si="241"/>
        <v xml:space="preserve">[1407, 1407, 66000466,66000466,"Princeton Battlefield", "", "Princeton Battlefield State Park, Princeton, NEW JERSEY", "40.330397", "-74.674441" ,[null, "", "", null, false], null], </v>
      </c>
    </row>
    <row r="1409" spans="1:28">
      <c r="A1409">
        <f t="shared" si="233"/>
        <v>1408</v>
      </c>
      <c r="B1409" s="1">
        <v>89000761</v>
      </c>
      <c r="C1409" t="s">
        <v>8747</v>
      </c>
      <c r="D1409" t="s">
        <v>11429</v>
      </c>
      <c r="E1409" s="3" t="s">
        <v>7758</v>
      </c>
      <c r="F1409" s="3" t="s">
        <v>10148</v>
      </c>
      <c r="G1409" t="s">
        <v>6375</v>
      </c>
      <c r="H1409">
        <v>19891010</v>
      </c>
      <c r="I1409" t="s">
        <v>3522</v>
      </c>
      <c r="J1409" s="2" t="str">
        <f t="shared" ref="J1409:J1472" si="242">HYPERLINK(I1409,"Text")</f>
        <v>Text</v>
      </c>
      <c r="K1409" t="s">
        <v>3523</v>
      </c>
      <c r="L1409" s="2" t="str">
        <f t="shared" ref="L1409:L1472" si="243">HYPERLINK(K1409,"Photos")</f>
        <v>Photos</v>
      </c>
      <c r="M1409">
        <v>40.357298</v>
      </c>
      <c r="N1409">
        <v>-74.667223000000007</v>
      </c>
      <c r="O1409" t="str">
        <f t="shared" si="234"/>
        <v xml:space="preserve">[1408, 1408, </v>
      </c>
      <c r="P1409" s="1" t="str">
        <f t="shared" si="235"/>
        <v>89000761,</v>
      </c>
      <c r="Q1409" s="1" t="str">
        <f t="shared" si="236"/>
        <v>89000761,</v>
      </c>
      <c r="R1409" t="s">
        <v>5108</v>
      </c>
      <c r="S1409" t="str">
        <f t="shared" si="237"/>
        <v>Princeton Battlefield Historic District (Boundary Increase)</v>
      </c>
      <c r="T1409" t="s">
        <v>5112</v>
      </c>
      <c r="U1409" s="1" t="s">
        <v>5112</v>
      </c>
      <c r="V1409" t="str">
        <f t="shared" si="238"/>
        <v>Roughly Quaker Rd. from Stockton Rd. to Stony Brook, Princeton, NEW JERSEY</v>
      </c>
      <c r="W1409" s="4" t="s">
        <v>5112</v>
      </c>
      <c r="X1409">
        <f t="shared" si="239"/>
        <v>40.357298</v>
      </c>
      <c r="Y1409" t="s">
        <v>5112</v>
      </c>
      <c r="Z1409">
        <f t="shared" si="240"/>
        <v>-74.667223000000007</v>
      </c>
      <c r="AA1409" t="s">
        <v>11758</v>
      </c>
      <c r="AB1409" s="5" t="str">
        <f t="shared" si="241"/>
        <v xml:space="preserve">[1408, 1408, 89000761,89000761,"Princeton Battlefield Historic District (Boundary Increase)", "", "Roughly Quaker Rd. from Stockton Rd. to Stony Brook, Princeton, NEW JERSEY", "40.357298", "-74.667223" ,[null, "", "", null, false], null], </v>
      </c>
    </row>
    <row r="1410" spans="1:28">
      <c r="A1410">
        <f t="shared" si="233"/>
        <v>1409</v>
      </c>
      <c r="B1410" s="1">
        <v>85002434</v>
      </c>
      <c r="C1410" t="s">
        <v>8747</v>
      </c>
      <c r="D1410" t="s">
        <v>11429</v>
      </c>
      <c r="E1410" s="3" t="s">
        <v>7758</v>
      </c>
      <c r="F1410" s="3" t="s">
        <v>7907</v>
      </c>
      <c r="G1410" t="s">
        <v>6369</v>
      </c>
      <c r="H1410">
        <v>19850204</v>
      </c>
      <c r="I1410" t="s">
        <v>1925</v>
      </c>
      <c r="J1410" s="2" t="str">
        <f t="shared" si="242"/>
        <v>Text</v>
      </c>
      <c r="K1410" t="s">
        <v>1926</v>
      </c>
      <c r="L1410" s="2" t="str">
        <f t="shared" si="243"/>
        <v>Photos</v>
      </c>
      <c r="M1410">
        <v>40.347102</v>
      </c>
      <c r="N1410">
        <v>-74.661541</v>
      </c>
      <c r="O1410" t="str">
        <f t="shared" si="234"/>
        <v xml:space="preserve">[1409, 1409, </v>
      </c>
      <c r="P1410" s="1" t="str">
        <f t="shared" si="235"/>
        <v>85002434,</v>
      </c>
      <c r="Q1410" s="1" t="str">
        <f t="shared" si="236"/>
        <v>85002434,</v>
      </c>
      <c r="R1410" t="s">
        <v>5108</v>
      </c>
      <c r="S1410" t="str">
        <f t="shared" si="237"/>
        <v>Prospect</v>
      </c>
      <c r="T1410" t="s">
        <v>5112</v>
      </c>
      <c r="U1410" s="1" t="s">
        <v>5112</v>
      </c>
      <c r="V1410" t="str">
        <f t="shared" si="238"/>
        <v>Princeton University campus, Princeton, NEW JERSEY</v>
      </c>
      <c r="W1410" s="4" t="s">
        <v>5112</v>
      </c>
      <c r="X1410">
        <f t="shared" si="239"/>
        <v>40.347102</v>
      </c>
      <c r="Y1410" t="s">
        <v>5112</v>
      </c>
      <c r="Z1410">
        <f t="shared" si="240"/>
        <v>-74.661541</v>
      </c>
      <c r="AA1410" t="s">
        <v>11758</v>
      </c>
      <c r="AB1410" s="5" t="str">
        <f t="shared" si="241"/>
        <v xml:space="preserve">[1409, 1409, 85002434,85002434,"Prospect", "", "Princeton University campus, Princeton, NEW JERSEY", "40.347102", "-74.661541" ,[null, "", "", null, false], null], </v>
      </c>
    </row>
    <row r="1411" spans="1:28">
      <c r="A1411">
        <f t="shared" si="233"/>
        <v>1410</v>
      </c>
      <c r="B1411" s="1">
        <v>70000388</v>
      </c>
      <c r="C1411" t="s">
        <v>8747</v>
      </c>
      <c r="D1411" t="s">
        <v>11429</v>
      </c>
      <c r="E1411" s="3" t="s">
        <v>8151</v>
      </c>
      <c r="F1411" s="3" t="s">
        <v>10149</v>
      </c>
      <c r="G1411" t="s">
        <v>6376</v>
      </c>
      <c r="H1411">
        <v>19700415</v>
      </c>
      <c r="I1411" t="s">
        <v>1263</v>
      </c>
      <c r="J1411" s="2" t="str">
        <f t="shared" si="242"/>
        <v>Text</v>
      </c>
      <c r="K1411" t="s">
        <v>1264</v>
      </c>
      <c r="L1411" s="2" t="str">
        <f t="shared" si="243"/>
        <v>Photos</v>
      </c>
      <c r="M1411">
        <v>40.214806000000003</v>
      </c>
      <c r="N1411">
        <v>-74.763593999999998</v>
      </c>
      <c r="O1411" t="str">
        <f t="shared" si="234"/>
        <v xml:space="preserve">[1410, 1410, </v>
      </c>
      <c r="P1411" s="1" t="str">
        <f t="shared" si="235"/>
        <v>70000388,</v>
      </c>
      <c r="Q1411" s="1" t="str">
        <f t="shared" si="236"/>
        <v>70000388,</v>
      </c>
      <c r="R1411" t="s">
        <v>5108</v>
      </c>
      <c r="S1411" t="str">
        <f t="shared" si="237"/>
        <v>Trent, William, House</v>
      </c>
      <c r="T1411" t="s">
        <v>5112</v>
      </c>
      <c r="U1411" s="1" t="s">
        <v>5112</v>
      </c>
      <c r="V1411" t="str">
        <f t="shared" si="238"/>
        <v>539 S. Warren St., Trenton, NEW JERSEY</v>
      </c>
      <c r="W1411" s="4" t="s">
        <v>5112</v>
      </c>
      <c r="X1411">
        <f t="shared" si="239"/>
        <v>40.214806000000003</v>
      </c>
      <c r="Y1411" t="s">
        <v>5112</v>
      </c>
      <c r="Z1411">
        <f t="shared" si="240"/>
        <v>-74.763593999999998</v>
      </c>
      <c r="AA1411" t="s">
        <v>11758</v>
      </c>
      <c r="AB1411" s="5" t="str">
        <f t="shared" si="241"/>
        <v xml:space="preserve">[1410, 1410, 70000388,70000388,"Trent, William, House", "", "539 S. Warren St., Trenton, NEW JERSEY", "40.214806", "-74.763594" ,[null, "", "", null, false], null], </v>
      </c>
    </row>
    <row r="1412" spans="1:28">
      <c r="A1412">
        <f t="shared" si="233"/>
        <v>1411</v>
      </c>
      <c r="B1412" s="1">
        <v>76001164</v>
      </c>
      <c r="C1412" t="s">
        <v>8747</v>
      </c>
      <c r="D1412" t="s">
        <v>11320</v>
      </c>
      <c r="E1412" s="3" t="s">
        <v>8153</v>
      </c>
      <c r="F1412" s="3" t="s">
        <v>10150</v>
      </c>
      <c r="G1412" t="s">
        <v>6377</v>
      </c>
      <c r="H1412">
        <v>19760511</v>
      </c>
      <c r="I1412" t="s">
        <v>796</v>
      </c>
      <c r="J1412" s="2" t="str">
        <f t="shared" si="242"/>
        <v>Text</v>
      </c>
      <c r="K1412" t="s">
        <v>797</v>
      </c>
      <c r="L1412" s="2" t="str">
        <f t="shared" si="243"/>
        <v>Photos</v>
      </c>
      <c r="M1412">
        <v>40.502817</v>
      </c>
      <c r="N1412">
        <v>-74.449023999999994</v>
      </c>
      <c r="O1412" t="str">
        <f t="shared" si="234"/>
        <v xml:space="preserve">[1411, 1411, </v>
      </c>
      <c r="P1412" s="1" t="str">
        <f t="shared" si="235"/>
        <v>76001164,</v>
      </c>
      <c r="Q1412" s="1" t="str">
        <f t="shared" si="236"/>
        <v>76001164,</v>
      </c>
      <c r="R1412" t="s">
        <v>5108</v>
      </c>
      <c r="S1412" t="str">
        <f t="shared" si="237"/>
        <v>Old Queen's</v>
      </c>
      <c r="T1412" t="s">
        <v>5112</v>
      </c>
      <c r="U1412" s="1" t="s">
        <v>5112</v>
      </c>
      <c r="V1412" t="str">
        <f t="shared" si="238"/>
        <v>Rutgers University, New Brunswick, NEW JERSEY</v>
      </c>
      <c r="W1412" s="4" t="s">
        <v>5112</v>
      </c>
      <c r="X1412">
        <f t="shared" si="239"/>
        <v>40.502817</v>
      </c>
      <c r="Y1412" t="s">
        <v>5112</v>
      </c>
      <c r="Z1412">
        <f t="shared" si="240"/>
        <v>-74.449023999999994</v>
      </c>
      <c r="AA1412" t="s">
        <v>11758</v>
      </c>
      <c r="AB1412" s="5" t="str">
        <f t="shared" si="241"/>
        <v xml:space="preserve">[1411, 1411, 76001164,76001164,"Old Queen's", "", "Rutgers University, New Brunswick, NEW JERSEY", "40.502817", "-74.449024" ,[null, "", "", null, false], null], </v>
      </c>
    </row>
    <row r="1413" spans="1:28">
      <c r="A1413">
        <f t="shared" ref="A1413:A1476" si="244">A1412+1</f>
        <v>1412</v>
      </c>
      <c r="B1413" s="1">
        <v>74001179</v>
      </c>
      <c r="C1413" t="s">
        <v>8747</v>
      </c>
      <c r="D1413" t="s">
        <v>9978</v>
      </c>
      <c r="E1413" s="3" t="s">
        <v>8154</v>
      </c>
      <c r="F1413" s="3" t="s">
        <v>10151</v>
      </c>
      <c r="G1413" t="s">
        <v>6378</v>
      </c>
      <c r="H1413">
        <v>19740215</v>
      </c>
      <c r="I1413" t="s">
        <v>3050</v>
      </c>
      <c r="J1413" s="2" t="str">
        <f t="shared" si="242"/>
        <v>Text</v>
      </c>
      <c r="K1413" t="s">
        <v>3051</v>
      </c>
      <c r="L1413" s="2" t="str">
        <f t="shared" si="243"/>
        <v>Photos</v>
      </c>
      <c r="M1413">
        <v>40.399332999999999</v>
      </c>
      <c r="N1413">
        <v>-74.035336999999998</v>
      </c>
      <c r="O1413" t="str">
        <f t="shared" ref="O1413:O1476" si="245">"[" &amp;  A1413 &amp; ", " &amp; A1413 &amp; ", "</f>
        <v xml:space="preserve">[1412, 1412, </v>
      </c>
      <c r="P1413" s="1" t="str">
        <f t="shared" ref="P1413:P1476" si="246">B1413 &amp; ","</f>
        <v>74001179,</v>
      </c>
      <c r="Q1413" s="1" t="str">
        <f t="shared" ref="Q1413:Q1476" si="247">B1413 &amp; ","</f>
        <v>74001179,</v>
      </c>
      <c r="R1413" t="s">
        <v>5108</v>
      </c>
      <c r="S1413" t="str">
        <f t="shared" ref="S1413:S1476" si="248">F1413</f>
        <v>All Saints' Memorial Church Complex</v>
      </c>
      <c r="T1413" t="s">
        <v>5112</v>
      </c>
      <c r="U1413" s="1" t="s">
        <v>5112</v>
      </c>
      <c r="V1413" t="str">
        <f t="shared" ref="V1413:V1476" si="249">G1413 &amp; ", " &amp; E1413 &amp; ", " &amp; C1413</f>
        <v>Navesink Ave. and Locust Rd., Navesink, NEW JERSEY</v>
      </c>
      <c r="W1413" s="4" t="s">
        <v>5112</v>
      </c>
      <c r="X1413">
        <f t="shared" ref="X1413:X1476" si="250">M1413</f>
        <v>40.399332999999999</v>
      </c>
      <c r="Y1413" t="s">
        <v>5112</v>
      </c>
      <c r="Z1413">
        <f t="shared" ref="Z1413:Z1476" si="251">N1413</f>
        <v>-74.035336999999998</v>
      </c>
      <c r="AA1413" t="s">
        <v>11758</v>
      </c>
      <c r="AB1413" s="5" t="str">
        <f t="shared" ref="AB1413:AB1476" si="252">O1413&amp;P1413&amp;Q1413&amp;R1413&amp;S1413&amp;T1413&amp;U1413&amp;V1413&amp;W1413&amp;X1413&amp;Y1413&amp;Z1413&amp;AA1413</f>
        <v xml:space="preserve">[1412, 1412, 74001179,74001179,"All Saints' Memorial Church Complex", "", "Navesink Ave. and Locust Rd., Navesink, NEW JERSEY", "40.399333", "-74.035337" ,[null, "", "", null, false], null], </v>
      </c>
    </row>
    <row r="1414" spans="1:28">
      <c r="A1414">
        <f t="shared" si="244"/>
        <v>1413</v>
      </c>
      <c r="B1414" s="1">
        <v>80002505</v>
      </c>
      <c r="C1414" t="s">
        <v>8747</v>
      </c>
      <c r="D1414" t="s">
        <v>9978</v>
      </c>
      <c r="E1414" s="3" t="s">
        <v>8155</v>
      </c>
      <c r="F1414" s="3" t="s">
        <v>10152</v>
      </c>
      <c r="G1414" t="s">
        <v>6379</v>
      </c>
      <c r="H1414">
        <v>19800424</v>
      </c>
      <c r="I1414" t="s">
        <v>2159</v>
      </c>
      <c r="J1414" s="2" t="str">
        <f t="shared" si="242"/>
        <v>Text</v>
      </c>
      <c r="K1414" t="s">
        <v>2160</v>
      </c>
      <c r="L1414" s="2" t="str">
        <f t="shared" si="243"/>
        <v>Photos</v>
      </c>
      <c r="M1414">
        <v>40.058323999999999</v>
      </c>
      <c r="N1414">
        <v>-74.405660999999995</v>
      </c>
      <c r="O1414" t="str">
        <f t="shared" si="245"/>
        <v xml:space="preserve">[1413, 1413, </v>
      </c>
      <c r="P1414" s="1" t="str">
        <f t="shared" si="246"/>
        <v>80002505,</v>
      </c>
      <c r="Q1414" s="1" t="str">
        <f t="shared" si="247"/>
        <v>80002505,</v>
      </c>
      <c r="R1414" t="s">
        <v>5108</v>
      </c>
      <c r="S1414" t="str">
        <f t="shared" si="248"/>
        <v>Fort Hancock and the Sandy Hook Proving Ground Historic District</v>
      </c>
      <c r="T1414" t="s">
        <v>5112</v>
      </c>
      <c r="U1414" s="1" t="s">
        <v>5112</v>
      </c>
      <c r="V1414" t="str">
        <f t="shared" si="249"/>
        <v>NJ 36, Fort Hancock and vicinity, NEW JERSEY</v>
      </c>
      <c r="W1414" s="4" t="s">
        <v>5112</v>
      </c>
      <c r="X1414">
        <f t="shared" si="250"/>
        <v>40.058323999999999</v>
      </c>
      <c r="Y1414" t="s">
        <v>5112</v>
      </c>
      <c r="Z1414">
        <f t="shared" si="251"/>
        <v>-74.405660999999995</v>
      </c>
      <c r="AA1414" t="s">
        <v>11758</v>
      </c>
      <c r="AB1414" s="5" t="str">
        <f t="shared" si="252"/>
        <v xml:space="preserve">[1413, 1413, 80002505,80002505,"Fort Hancock and the Sandy Hook Proving Ground Historic District", "", "NJ 36, Fort Hancock and vicinity, NEW JERSEY", "40.058324", "-74.405661" ,[null, "", "", null, false], null], </v>
      </c>
    </row>
    <row r="1415" spans="1:28">
      <c r="A1415">
        <f t="shared" si="244"/>
        <v>1414</v>
      </c>
      <c r="B1415" s="1">
        <v>76001171</v>
      </c>
      <c r="C1415" t="s">
        <v>8747</v>
      </c>
      <c r="D1415" t="s">
        <v>9978</v>
      </c>
      <c r="E1415" s="3" t="s">
        <v>8156</v>
      </c>
      <c r="F1415" s="3" t="s">
        <v>10153</v>
      </c>
      <c r="G1415" t="s">
        <v>6380</v>
      </c>
      <c r="H1415">
        <v>19761208</v>
      </c>
      <c r="I1415" t="s">
        <v>770</v>
      </c>
      <c r="J1415" s="2" t="str">
        <f t="shared" si="242"/>
        <v>Text</v>
      </c>
      <c r="K1415" t="s">
        <v>771</v>
      </c>
      <c r="L1415" s="2" t="str">
        <f t="shared" si="243"/>
        <v>Photos</v>
      </c>
      <c r="M1415">
        <v>40.342516000000003</v>
      </c>
      <c r="N1415">
        <v>-74.061543999999998</v>
      </c>
      <c r="O1415" t="str">
        <f t="shared" si="245"/>
        <v xml:space="preserve">[1414, 1414, </v>
      </c>
      <c r="P1415" s="1" t="str">
        <f t="shared" si="246"/>
        <v>76001171,</v>
      </c>
      <c r="Q1415" s="1" t="str">
        <f t="shared" si="247"/>
        <v>76001171,</v>
      </c>
      <c r="R1415" t="s">
        <v>5108</v>
      </c>
      <c r="S1415" t="str">
        <f t="shared" si="248"/>
        <v>Fortune, T. Thomas, House</v>
      </c>
      <c r="T1415" t="s">
        <v>5112</v>
      </c>
      <c r="U1415" s="1" t="s">
        <v>5112</v>
      </c>
      <c r="V1415" t="str">
        <f t="shared" si="249"/>
        <v>94 W. Bergen Pl., Red Bank, NEW JERSEY</v>
      </c>
      <c r="W1415" s="4" t="s">
        <v>5112</v>
      </c>
      <c r="X1415">
        <f t="shared" si="250"/>
        <v>40.342516000000003</v>
      </c>
      <c r="Y1415" t="s">
        <v>5112</v>
      </c>
      <c r="Z1415">
        <f t="shared" si="251"/>
        <v>-74.061543999999998</v>
      </c>
      <c r="AA1415" t="s">
        <v>11758</v>
      </c>
      <c r="AB1415" s="5" t="str">
        <f t="shared" si="252"/>
        <v xml:space="preserve">[1414, 1414, 76001171,76001171,"Fortune, T. Thomas, House", "", "94 W. Bergen Pl., Red Bank, NEW JERSEY", "40.342516", "-74.061544" ,[null, "", "", null, false], null], </v>
      </c>
    </row>
    <row r="1416" spans="1:28">
      <c r="A1416">
        <f t="shared" si="244"/>
        <v>1415</v>
      </c>
      <c r="B1416" s="1">
        <v>89002457</v>
      </c>
      <c r="C1416" t="s">
        <v>8747</v>
      </c>
      <c r="D1416" t="s">
        <v>9978</v>
      </c>
      <c r="E1416" s="3" t="s">
        <v>8157</v>
      </c>
      <c r="F1416" s="3" t="s">
        <v>10154</v>
      </c>
      <c r="G1416" t="s">
        <v>6381</v>
      </c>
      <c r="H1416">
        <v>19891220</v>
      </c>
      <c r="I1416" t="s">
        <v>3542</v>
      </c>
      <c r="J1416" s="2" t="str">
        <f t="shared" si="242"/>
        <v>Text</v>
      </c>
      <c r="K1416" t="s">
        <v>3543</v>
      </c>
      <c r="L1416" s="2" t="str">
        <f t="shared" si="243"/>
        <v>Photos</v>
      </c>
      <c r="M1416">
        <v>40.345109999999998</v>
      </c>
      <c r="N1416">
        <v>-74.184032000000002</v>
      </c>
      <c r="O1416" t="str">
        <f t="shared" si="245"/>
        <v xml:space="preserve">[1415, 1415, </v>
      </c>
      <c r="P1416" s="1" t="str">
        <f t="shared" si="246"/>
        <v>89002457,</v>
      </c>
      <c r="Q1416" s="1" t="str">
        <f t="shared" si="247"/>
        <v>89002457,</v>
      </c>
      <c r="R1416" t="s">
        <v>5108</v>
      </c>
      <c r="S1416" t="str">
        <f t="shared" si="248"/>
        <v>Horn Antenna</v>
      </c>
      <c r="T1416" t="s">
        <v>5112</v>
      </c>
      <c r="U1416" s="1" t="s">
        <v>5112</v>
      </c>
      <c r="V1416" t="str">
        <f t="shared" si="249"/>
        <v>Off Garden State Parkway in Crawford Hill Facility, Holmdel, NEW JERSEY</v>
      </c>
      <c r="W1416" s="4" t="s">
        <v>5112</v>
      </c>
      <c r="X1416">
        <f t="shared" si="250"/>
        <v>40.345109999999998</v>
      </c>
      <c r="Y1416" t="s">
        <v>5112</v>
      </c>
      <c r="Z1416">
        <f t="shared" si="251"/>
        <v>-74.184032000000002</v>
      </c>
      <c r="AA1416" t="s">
        <v>11758</v>
      </c>
      <c r="AB1416" s="5" t="str">
        <f t="shared" si="252"/>
        <v xml:space="preserve">[1415, 1415, 89002457,89002457,"Horn Antenna", "", "Off Garden State Parkway in Crawford Hill Facility, Holmdel, NEW JERSEY", "40.34511", "-74.184032" ,[null, "", "", null, false], null], </v>
      </c>
    </row>
    <row r="1417" spans="1:28">
      <c r="A1417">
        <f t="shared" si="244"/>
        <v>1416</v>
      </c>
      <c r="B1417" s="1">
        <v>66000467</v>
      </c>
      <c r="C1417" t="s">
        <v>8747</v>
      </c>
      <c r="D1417" t="s">
        <v>9978</v>
      </c>
      <c r="E1417" s="3" t="s">
        <v>8158</v>
      </c>
      <c r="F1417" s="3" t="s">
        <v>10155</v>
      </c>
      <c r="G1417" t="s">
        <v>6382</v>
      </c>
      <c r="H1417">
        <v>19661015</v>
      </c>
      <c r="I1417" t="s">
        <v>782</v>
      </c>
      <c r="J1417" s="2" t="str">
        <f t="shared" si="242"/>
        <v>Text</v>
      </c>
      <c r="K1417" t="s">
        <v>783</v>
      </c>
      <c r="L1417" s="2" t="str">
        <f t="shared" si="243"/>
        <v>Photos</v>
      </c>
      <c r="M1417">
        <v>40.213675000000002</v>
      </c>
      <c r="N1417">
        <v>-74.300088000000002</v>
      </c>
      <c r="O1417" t="str">
        <f t="shared" si="245"/>
        <v xml:space="preserve">[1416, 1416, </v>
      </c>
      <c r="P1417" s="1" t="str">
        <f t="shared" si="246"/>
        <v>66000467,</v>
      </c>
      <c r="Q1417" s="1" t="str">
        <f t="shared" si="247"/>
        <v>66000467,</v>
      </c>
      <c r="R1417" t="s">
        <v>5108</v>
      </c>
      <c r="S1417" t="str">
        <f t="shared" si="248"/>
        <v>Monmouth Battlefield</v>
      </c>
      <c r="T1417" t="s">
        <v>5112</v>
      </c>
      <c r="U1417" s="1" t="s">
        <v>5112</v>
      </c>
      <c r="V1417" t="str">
        <f t="shared" si="249"/>
        <v>NW of Freehold on NJ 522, W of Rte. 9, Freehold, NEW JERSEY</v>
      </c>
      <c r="W1417" s="4" t="s">
        <v>5112</v>
      </c>
      <c r="X1417">
        <f t="shared" si="250"/>
        <v>40.213675000000002</v>
      </c>
      <c r="Y1417" t="s">
        <v>5112</v>
      </c>
      <c r="Z1417">
        <f t="shared" si="251"/>
        <v>-74.300088000000002</v>
      </c>
      <c r="AA1417" t="s">
        <v>11758</v>
      </c>
      <c r="AB1417" s="5" t="str">
        <f t="shared" si="252"/>
        <v xml:space="preserve">[1416, 1416, 66000467,66000467,"Monmouth Battlefield", "", "NW of Freehold on NJ 522, W of Rte. 9, Freehold, NEW JERSEY", "40.213675", "-74.300088" ,[null, "", "", null, false], null], </v>
      </c>
    </row>
    <row r="1418" spans="1:28">
      <c r="A1418">
        <f t="shared" si="244"/>
        <v>1417</v>
      </c>
      <c r="B1418" s="1">
        <v>6000237</v>
      </c>
      <c r="C1418" t="s">
        <v>8747</v>
      </c>
      <c r="D1418" t="s">
        <v>9978</v>
      </c>
      <c r="E1418" s="3" t="s">
        <v>8159</v>
      </c>
      <c r="F1418" s="3" t="s">
        <v>10156</v>
      </c>
      <c r="G1418" t="s">
        <v>6383</v>
      </c>
      <c r="H1418">
        <v>20060217</v>
      </c>
      <c r="I1418" t="s">
        <v>4749</v>
      </c>
      <c r="J1418" s="2" t="str">
        <f t="shared" si="242"/>
        <v>Text</v>
      </c>
      <c r="K1418" t="s">
        <v>4750</v>
      </c>
      <c r="L1418" s="2" t="str">
        <f t="shared" si="243"/>
        <v>Photos</v>
      </c>
      <c r="M1418">
        <v>40.40372</v>
      </c>
      <c r="N1418">
        <v>-73.991527000000005</v>
      </c>
      <c r="O1418" t="str">
        <f t="shared" si="245"/>
        <v xml:space="preserve">[1417, 1417, </v>
      </c>
      <c r="P1418" s="1" t="str">
        <f t="shared" si="246"/>
        <v>6000237,</v>
      </c>
      <c r="Q1418" s="1" t="str">
        <f t="shared" si="247"/>
        <v>6000237,</v>
      </c>
      <c r="R1418" t="s">
        <v>5108</v>
      </c>
      <c r="S1418" t="str">
        <f t="shared" si="248"/>
        <v>Navesink Light Station</v>
      </c>
      <c r="T1418" t="s">
        <v>5112</v>
      </c>
      <c r="U1418" s="1" t="s">
        <v>5112</v>
      </c>
      <c r="V1418" t="str">
        <f t="shared" si="249"/>
        <v>100 Government-Lighthouse Rd., Highlands, NEW JERSEY</v>
      </c>
      <c r="W1418" s="4" t="s">
        <v>5112</v>
      </c>
      <c r="X1418">
        <f t="shared" si="250"/>
        <v>40.40372</v>
      </c>
      <c r="Y1418" t="s">
        <v>5112</v>
      </c>
      <c r="Z1418">
        <f t="shared" si="251"/>
        <v>-73.991527000000005</v>
      </c>
      <c r="AA1418" t="s">
        <v>11758</v>
      </c>
      <c r="AB1418" s="5" t="str">
        <f t="shared" si="252"/>
        <v xml:space="preserve">[1417, 1417, 6000237,6000237,"Navesink Light Station", "", "100 Government-Lighthouse Rd., Highlands, NEW JERSEY", "40.40372", "-73.991527" ,[null, "", "", null, false], null], </v>
      </c>
    </row>
    <row r="1419" spans="1:28">
      <c r="A1419">
        <f t="shared" si="244"/>
        <v>1418</v>
      </c>
      <c r="B1419" s="1">
        <v>66000468</v>
      </c>
      <c r="C1419" t="s">
        <v>8747</v>
      </c>
      <c r="D1419" t="s">
        <v>9978</v>
      </c>
      <c r="E1419" s="3" t="s">
        <v>8160</v>
      </c>
      <c r="F1419" s="3" t="s">
        <v>10157</v>
      </c>
      <c r="G1419" t="s">
        <v>6384</v>
      </c>
      <c r="H1419">
        <v>19661015</v>
      </c>
      <c r="I1419" t="s">
        <v>802</v>
      </c>
      <c r="J1419" s="2" t="str">
        <f t="shared" si="242"/>
        <v>Text</v>
      </c>
      <c r="K1419" t="s">
        <v>803</v>
      </c>
      <c r="L1419" s="2" t="str">
        <f t="shared" si="243"/>
        <v>Photos</v>
      </c>
      <c r="M1419">
        <v>40.478161999999998</v>
      </c>
      <c r="N1419">
        <v>-74.016266000000002</v>
      </c>
      <c r="O1419" t="str">
        <f t="shared" si="245"/>
        <v xml:space="preserve">[1418, 1418, </v>
      </c>
      <c r="P1419" s="1" t="str">
        <f t="shared" si="246"/>
        <v>66000468,</v>
      </c>
      <c r="Q1419" s="1" t="str">
        <f t="shared" si="247"/>
        <v>66000468,</v>
      </c>
      <c r="R1419" t="s">
        <v>5108</v>
      </c>
      <c r="S1419" t="str">
        <f t="shared" si="248"/>
        <v>Sandy Hook Light</v>
      </c>
      <c r="T1419" t="s">
        <v>5112</v>
      </c>
      <c r="U1419" s="1" t="s">
        <v>5112</v>
      </c>
      <c r="V1419" t="str">
        <f t="shared" si="249"/>
        <v>Fort Hancock Military Reservation, Sandy Hook, NEW JERSEY</v>
      </c>
      <c r="W1419" s="4" t="s">
        <v>5112</v>
      </c>
      <c r="X1419">
        <f t="shared" si="250"/>
        <v>40.478161999999998</v>
      </c>
      <c r="Y1419" t="s">
        <v>5112</v>
      </c>
      <c r="Z1419">
        <f t="shared" si="251"/>
        <v>-74.016266000000002</v>
      </c>
      <c r="AA1419" t="s">
        <v>11758</v>
      </c>
      <c r="AB1419" s="5" t="str">
        <f t="shared" si="252"/>
        <v xml:space="preserve">[1418, 1418, 66000468,66000468,"Sandy Hook Light", "", "Fort Hancock Military Reservation, Sandy Hook, NEW JERSEY", "40.478162", "-74.016266" ,[null, "", "", null, false], null], </v>
      </c>
    </row>
    <row r="1420" spans="1:28">
      <c r="A1420">
        <f t="shared" si="244"/>
        <v>1419</v>
      </c>
      <c r="B1420" s="1">
        <v>91000883</v>
      </c>
      <c r="C1420" t="s">
        <v>8747</v>
      </c>
      <c r="D1420" t="s">
        <v>9978</v>
      </c>
      <c r="E1420" s="3" t="s">
        <v>8161</v>
      </c>
      <c r="F1420" s="3" t="s">
        <v>10158</v>
      </c>
      <c r="G1420" t="s">
        <v>6385</v>
      </c>
      <c r="H1420">
        <v>19910709</v>
      </c>
      <c r="I1420" t="s">
        <v>3802</v>
      </c>
      <c r="J1420" s="2" t="str">
        <f t="shared" si="242"/>
        <v>Text</v>
      </c>
      <c r="K1420" t="s">
        <v>3803</v>
      </c>
      <c r="L1420" s="2" t="str">
        <f t="shared" si="243"/>
        <v>Photos</v>
      </c>
      <c r="M1420">
        <v>40.365568000000003</v>
      </c>
      <c r="N1420">
        <v>-73.983682999999999</v>
      </c>
      <c r="O1420" t="str">
        <f t="shared" si="245"/>
        <v xml:space="preserve">[1419, 1419, </v>
      </c>
      <c r="P1420" s="1" t="str">
        <f t="shared" si="246"/>
        <v>91000883,</v>
      </c>
      <c r="Q1420" s="1" t="str">
        <f t="shared" si="247"/>
        <v>91000883,</v>
      </c>
      <c r="R1420" t="s">
        <v>5108</v>
      </c>
      <c r="S1420" t="str">
        <f t="shared" si="248"/>
        <v>Seabright Lawn Tennis and Cricket Club</v>
      </c>
      <c r="T1420" t="s">
        <v>5112</v>
      </c>
      <c r="U1420" s="1" t="s">
        <v>5112</v>
      </c>
      <c r="V1420" t="str">
        <f t="shared" si="249"/>
        <v>Jct. of Rumson Rd. and Tennis Court Ln., Rumson, NEW JERSEY</v>
      </c>
      <c r="W1420" s="4" t="s">
        <v>5112</v>
      </c>
      <c r="X1420">
        <f t="shared" si="250"/>
        <v>40.365568000000003</v>
      </c>
      <c r="Y1420" t="s">
        <v>5112</v>
      </c>
      <c r="Z1420">
        <f t="shared" si="251"/>
        <v>-73.983682999999999</v>
      </c>
      <c r="AA1420" t="s">
        <v>11758</v>
      </c>
      <c r="AB1420" s="5" t="str">
        <f t="shared" si="252"/>
        <v xml:space="preserve">[1419, 1419, 91000883,91000883,"Seabright Lawn Tennis and Cricket Club", "", "Jct. of Rumson Rd. and Tennis Court Ln., Rumson, NEW JERSEY", "40.365568", "-73.983683" ,[null, "", "", null, false], null], </v>
      </c>
    </row>
    <row r="1421" spans="1:28">
      <c r="A1421">
        <f t="shared" si="244"/>
        <v>1420</v>
      </c>
      <c r="B1421" s="1">
        <v>78001780</v>
      </c>
      <c r="C1421" t="s">
        <v>8747</v>
      </c>
      <c r="D1421" t="s">
        <v>9978</v>
      </c>
      <c r="E1421" s="3" t="s">
        <v>8162</v>
      </c>
      <c r="F1421" s="3" t="s">
        <v>10159</v>
      </c>
      <c r="G1421" t="s">
        <v>6386</v>
      </c>
      <c r="H1421">
        <v>19780328</v>
      </c>
      <c r="I1421" t="s">
        <v>1223</v>
      </c>
      <c r="J1421" s="2" t="str">
        <f t="shared" si="242"/>
        <v>Text</v>
      </c>
      <c r="K1421" t="s">
        <v>1224</v>
      </c>
      <c r="L1421" s="2" t="str">
        <f t="shared" si="243"/>
        <v>Photos</v>
      </c>
      <c r="M1421">
        <v>40.281747000000003</v>
      </c>
      <c r="N1421">
        <v>-74.003354000000002</v>
      </c>
      <c r="O1421" t="str">
        <f t="shared" si="245"/>
        <v xml:space="preserve">[1420, 1420, </v>
      </c>
      <c r="P1421" s="1" t="str">
        <f t="shared" si="246"/>
        <v>78001780,</v>
      </c>
      <c r="Q1421" s="1" t="str">
        <f t="shared" si="247"/>
        <v>78001780,</v>
      </c>
      <c r="R1421" t="s">
        <v>5108</v>
      </c>
      <c r="S1421" t="str">
        <f t="shared" si="248"/>
        <v>Shadow Lawn</v>
      </c>
      <c r="T1421" t="s">
        <v>5112</v>
      </c>
      <c r="U1421" s="1" t="s">
        <v>5112</v>
      </c>
      <c r="V1421" t="str">
        <f t="shared" si="249"/>
        <v>Cedar and Norwood Aves., West Long Branch, NEW JERSEY</v>
      </c>
      <c r="W1421" s="4" t="s">
        <v>5112</v>
      </c>
      <c r="X1421">
        <f t="shared" si="250"/>
        <v>40.281747000000003</v>
      </c>
      <c r="Y1421" t="s">
        <v>5112</v>
      </c>
      <c r="Z1421">
        <f t="shared" si="251"/>
        <v>-74.003354000000002</v>
      </c>
      <c r="AA1421" t="s">
        <v>11758</v>
      </c>
      <c r="AB1421" s="5" t="str">
        <f t="shared" si="252"/>
        <v xml:space="preserve">[1420, 1420, 78001780,78001780,"Shadow Lawn", "", "Cedar and Norwood Aves., West Long Branch, NEW JERSEY", "40.281747", "-74.003354" ,[null, "", "", null, false], null], </v>
      </c>
    </row>
    <row r="1422" spans="1:28">
      <c r="A1422">
        <f t="shared" si="244"/>
        <v>1421</v>
      </c>
      <c r="B1422" s="1">
        <v>85003730</v>
      </c>
      <c r="C1422" t="s">
        <v>8747</v>
      </c>
      <c r="D1422" t="s">
        <v>7766</v>
      </c>
      <c r="E1422" s="3" t="s">
        <v>8163</v>
      </c>
      <c r="F1422" s="3" t="s">
        <v>10160</v>
      </c>
      <c r="G1422" t="s">
        <v>6387</v>
      </c>
      <c r="H1422">
        <v>19890410</v>
      </c>
      <c r="I1422" t="s">
        <v>3636</v>
      </c>
      <c r="J1422" s="2" t="str">
        <f t="shared" si="242"/>
        <v>Text</v>
      </c>
      <c r="K1422" t="s">
        <v>3637</v>
      </c>
      <c r="L1422" s="2" t="str">
        <f t="shared" si="243"/>
        <v>Photos</v>
      </c>
      <c r="M1422">
        <v>40.855747000000001</v>
      </c>
      <c r="N1422">
        <v>-74.482654999999994</v>
      </c>
      <c r="O1422" t="str">
        <f t="shared" si="245"/>
        <v xml:space="preserve">[1421, 1421, </v>
      </c>
      <c r="P1422" s="1" t="str">
        <f t="shared" si="246"/>
        <v>85003730,</v>
      </c>
      <c r="Q1422" s="1" t="str">
        <f t="shared" si="247"/>
        <v>85003730,</v>
      </c>
      <c r="R1422" t="s">
        <v>5108</v>
      </c>
      <c r="S1422" t="str">
        <f t="shared" si="248"/>
        <v>Craftsman Farms</v>
      </c>
      <c r="T1422" t="s">
        <v>5112</v>
      </c>
      <c r="U1422" s="1" t="s">
        <v>5112</v>
      </c>
      <c r="V1422" t="str">
        <f t="shared" si="249"/>
        <v>Jct. of NJ 10 and Manor Ln., Parsippany, NEW JERSEY</v>
      </c>
      <c r="W1422" s="4" t="s">
        <v>5112</v>
      </c>
      <c r="X1422">
        <f t="shared" si="250"/>
        <v>40.855747000000001</v>
      </c>
      <c r="Y1422" t="s">
        <v>5112</v>
      </c>
      <c r="Z1422">
        <f t="shared" si="251"/>
        <v>-74.482654999999994</v>
      </c>
      <c r="AA1422" t="s">
        <v>11758</v>
      </c>
      <c r="AB1422" s="5" t="str">
        <f t="shared" si="252"/>
        <v xml:space="preserve">[1421, 1421, 85003730,85003730,"Craftsman Farms", "", "Jct. of NJ 10 and Manor Ln., Parsippany, NEW JERSEY", "40.855747", "-74.482655" ,[null, "", "", null, false], null], </v>
      </c>
    </row>
    <row r="1423" spans="1:28">
      <c r="A1423">
        <f t="shared" si="244"/>
        <v>1422</v>
      </c>
      <c r="B1423" s="1">
        <v>66000470</v>
      </c>
      <c r="C1423" t="s">
        <v>8747</v>
      </c>
      <c r="D1423" t="s">
        <v>7766</v>
      </c>
      <c r="E1423" s="3" t="s">
        <v>8164</v>
      </c>
      <c r="F1423" s="3" t="s">
        <v>10161</v>
      </c>
      <c r="G1423" t="s">
        <v>6388</v>
      </c>
      <c r="H1423">
        <v>19661015</v>
      </c>
      <c r="I1423" t="s">
        <v>786</v>
      </c>
      <c r="J1423" s="2" t="str">
        <f t="shared" si="242"/>
        <v>Text</v>
      </c>
      <c r="K1423" t="s">
        <v>787</v>
      </c>
      <c r="L1423" s="2" t="str">
        <f t="shared" si="243"/>
        <v>Photos</v>
      </c>
      <c r="M1423">
        <v>40.791758999999999</v>
      </c>
      <c r="N1423">
        <v>-74.480739</v>
      </c>
      <c r="O1423" t="str">
        <f t="shared" si="245"/>
        <v xml:space="preserve">[1422, 1422, </v>
      </c>
      <c r="P1423" s="1" t="str">
        <f t="shared" si="246"/>
        <v>66000470,</v>
      </c>
      <c r="Q1423" s="1" t="str">
        <f t="shared" si="247"/>
        <v>66000470,</v>
      </c>
      <c r="R1423" t="s">
        <v>5108</v>
      </c>
      <c r="S1423" t="str">
        <f t="shared" si="248"/>
        <v>Nast, Thomas, Home</v>
      </c>
      <c r="T1423" t="s">
        <v>5112</v>
      </c>
      <c r="U1423" s="1" t="s">
        <v>5112</v>
      </c>
      <c r="V1423" t="str">
        <f t="shared" si="249"/>
        <v>MacCulloch Ave. and Miller Rd., Morristown, NEW JERSEY</v>
      </c>
      <c r="W1423" s="4" t="s">
        <v>5112</v>
      </c>
      <c r="X1423">
        <f t="shared" si="250"/>
        <v>40.791758999999999</v>
      </c>
      <c r="Y1423" t="s">
        <v>5112</v>
      </c>
      <c r="Z1423">
        <f t="shared" si="251"/>
        <v>-74.480739</v>
      </c>
      <c r="AA1423" t="s">
        <v>11758</v>
      </c>
      <c r="AB1423" s="5" t="str">
        <f t="shared" si="252"/>
        <v xml:space="preserve">[1422, 1422, 66000470,66000470,"Nast, Thomas, Home", "", "MacCulloch Ave. and Miller Rd., Morristown, NEW JERSEY", "40.791759", "-74.480739" ,[null, "", "", null, false], null], </v>
      </c>
    </row>
    <row r="1424" spans="1:28">
      <c r="A1424">
        <f t="shared" si="244"/>
        <v>1423</v>
      </c>
      <c r="B1424" s="1">
        <v>74001186</v>
      </c>
      <c r="C1424" t="s">
        <v>8747</v>
      </c>
      <c r="D1424" t="s">
        <v>7766</v>
      </c>
      <c r="E1424" s="3" t="s">
        <v>8164</v>
      </c>
      <c r="F1424" s="3" t="s">
        <v>10162</v>
      </c>
      <c r="G1424" t="s">
        <v>6389</v>
      </c>
      <c r="H1424">
        <v>19740913</v>
      </c>
      <c r="I1424" t="s">
        <v>1961</v>
      </c>
      <c r="J1424" s="2" t="str">
        <f t="shared" si="242"/>
        <v>Text</v>
      </c>
      <c r="K1424" t="s">
        <v>1962</v>
      </c>
      <c r="L1424" s="2" t="str">
        <f t="shared" si="243"/>
        <v>Photos</v>
      </c>
      <c r="M1424">
        <v>40.813957000000002</v>
      </c>
      <c r="N1424">
        <v>-74.480114999999998</v>
      </c>
      <c r="O1424" t="str">
        <f t="shared" si="245"/>
        <v xml:space="preserve">[1423, 1423, </v>
      </c>
      <c r="P1424" s="1" t="str">
        <f t="shared" si="246"/>
        <v>74001186,</v>
      </c>
      <c r="Q1424" s="1" t="str">
        <f t="shared" si="247"/>
        <v>74001186,</v>
      </c>
      <c r="R1424" t="s">
        <v>5108</v>
      </c>
      <c r="S1424" t="str">
        <f t="shared" si="248"/>
        <v>Speedwell Village--The Factory</v>
      </c>
      <c r="T1424" t="s">
        <v>5112</v>
      </c>
      <c r="U1424" s="1" t="s">
        <v>5112</v>
      </c>
      <c r="V1424" t="str">
        <f t="shared" si="249"/>
        <v>333 Speedwell Ave., Morristown, NEW JERSEY</v>
      </c>
      <c r="W1424" s="4" t="s">
        <v>5112</v>
      </c>
      <c r="X1424">
        <f t="shared" si="250"/>
        <v>40.813957000000002</v>
      </c>
      <c r="Y1424" t="s">
        <v>5112</v>
      </c>
      <c r="Z1424">
        <f t="shared" si="251"/>
        <v>-74.480114999999998</v>
      </c>
      <c r="AA1424" t="s">
        <v>11758</v>
      </c>
      <c r="AB1424" s="5" t="str">
        <f t="shared" si="252"/>
        <v xml:space="preserve">[1423, 1423, 74001186,74001186,"Speedwell Village--The Factory", "", "333 Speedwell Ave., Morristown, NEW JERSEY", "40.813957", "-74.480115" ,[null, "", "", null, false], null], </v>
      </c>
    </row>
    <row r="1425" spans="1:28">
      <c r="A1425">
        <f t="shared" si="244"/>
        <v>1424</v>
      </c>
      <c r="B1425" s="1">
        <v>78001788</v>
      </c>
      <c r="C1425" t="s">
        <v>8747</v>
      </c>
      <c r="D1425" t="s">
        <v>11551</v>
      </c>
      <c r="E1425" s="3" t="s">
        <v>8165</v>
      </c>
      <c r="F1425" s="3" t="s">
        <v>10163</v>
      </c>
      <c r="G1425" t="s">
        <v>6390</v>
      </c>
      <c r="H1425">
        <v>19781220</v>
      </c>
      <c r="I1425" t="s">
        <v>1225</v>
      </c>
      <c r="J1425" s="2" t="str">
        <f t="shared" si="242"/>
        <v>Text</v>
      </c>
      <c r="K1425" t="s">
        <v>1226</v>
      </c>
      <c r="L1425" s="2" t="str">
        <f t="shared" si="243"/>
        <v>Photos</v>
      </c>
      <c r="M1425">
        <v>40.096843</v>
      </c>
      <c r="N1425">
        <v>-74.226004000000003</v>
      </c>
      <c r="O1425" t="str">
        <f t="shared" si="245"/>
        <v xml:space="preserve">[1424, 1424, </v>
      </c>
      <c r="P1425" s="1" t="str">
        <f t="shared" si="246"/>
        <v>78001788,</v>
      </c>
      <c r="Q1425" s="1" t="str">
        <f t="shared" si="247"/>
        <v>78001788,</v>
      </c>
      <c r="R1425" t="s">
        <v>5108</v>
      </c>
      <c r="S1425" t="str">
        <f t="shared" si="248"/>
        <v>Georgian Court</v>
      </c>
      <c r="T1425" t="s">
        <v>5112</v>
      </c>
      <c r="U1425" s="1" t="s">
        <v>5112</v>
      </c>
      <c r="V1425" t="str">
        <f t="shared" si="249"/>
        <v>Lakewood Ave., Lakewood, NEW JERSEY</v>
      </c>
      <c r="W1425" s="4" t="s">
        <v>5112</v>
      </c>
      <c r="X1425">
        <f t="shared" si="250"/>
        <v>40.096843</v>
      </c>
      <c r="Y1425" t="s">
        <v>5112</v>
      </c>
      <c r="Z1425">
        <f t="shared" si="251"/>
        <v>-74.226004000000003</v>
      </c>
      <c r="AA1425" t="s">
        <v>11758</v>
      </c>
      <c r="AB1425" s="5" t="str">
        <f t="shared" si="252"/>
        <v xml:space="preserve">[1424, 1424, 78001788,78001788,"Georgian Court", "", "Lakewood Ave., Lakewood, NEW JERSEY", "40.096843", "-74.226004" ,[null, "", "", null, false], null], </v>
      </c>
    </row>
    <row r="1426" spans="1:28">
      <c r="A1426">
        <f t="shared" si="244"/>
        <v>1425</v>
      </c>
      <c r="B1426" s="1">
        <v>68000031</v>
      </c>
      <c r="C1426" t="s">
        <v>8747</v>
      </c>
      <c r="D1426" t="s">
        <v>11551</v>
      </c>
      <c r="E1426" s="3" t="s">
        <v>8166</v>
      </c>
      <c r="F1426" s="3" t="s">
        <v>10164</v>
      </c>
      <c r="G1426" t="s">
        <v>6391</v>
      </c>
      <c r="H1426">
        <v>19680523</v>
      </c>
      <c r="I1426" t="s">
        <v>772</v>
      </c>
      <c r="J1426" s="2" t="str">
        <f t="shared" si="242"/>
        <v>Text</v>
      </c>
      <c r="K1426" t="s">
        <v>773</v>
      </c>
      <c r="L1426" s="2" t="str">
        <f t="shared" si="243"/>
        <v>Photos</v>
      </c>
      <c r="M1426">
        <v>39.971170000000001</v>
      </c>
      <c r="N1426">
        <v>-74.339281999999997</v>
      </c>
      <c r="O1426" t="str">
        <f t="shared" si="245"/>
        <v xml:space="preserve">[1425, 1425, </v>
      </c>
      <c r="P1426" s="1" t="str">
        <f t="shared" si="246"/>
        <v>68000031,</v>
      </c>
      <c r="Q1426" s="1" t="str">
        <f t="shared" si="247"/>
        <v>68000031,</v>
      </c>
      <c r="R1426" t="s">
        <v>5108</v>
      </c>
      <c r="S1426" t="str">
        <f t="shared" si="248"/>
        <v>Hangar No. 1, Lakehurst Naval Air Station</v>
      </c>
      <c r="T1426" t="s">
        <v>5112</v>
      </c>
      <c r="U1426" s="1" t="s">
        <v>5112</v>
      </c>
      <c r="V1426" t="str">
        <f t="shared" si="249"/>
        <v>N of Lakehurst on CR 547, Manchester Township, NEW JERSEY</v>
      </c>
      <c r="W1426" s="4" t="s">
        <v>5112</v>
      </c>
      <c r="X1426">
        <f t="shared" si="250"/>
        <v>39.971170000000001</v>
      </c>
      <c r="Y1426" t="s">
        <v>5112</v>
      </c>
      <c r="Z1426">
        <f t="shared" si="251"/>
        <v>-74.339281999999997</v>
      </c>
      <c r="AA1426" t="s">
        <v>11758</v>
      </c>
      <c r="AB1426" s="5" t="str">
        <f t="shared" si="252"/>
        <v xml:space="preserve">[1425, 1425, 68000031,68000031,"Hangar No. 1, Lakehurst Naval Air Station", "", "N of Lakehurst on CR 547, Manchester Township, NEW JERSEY", "39.97117", "-74.339282" ,[null, "", "", null, false], null], </v>
      </c>
    </row>
    <row r="1427" spans="1:28">
      <c r="A1427">
        <f t="shared" si="244"/>
        <v>1426</v>
      </c>
      <c r="B1427" s="1">
        <v>74001188</v>
      </c>
      <c r="C1427" t="s">
        <v>8747</v>
      </c>
      <c r="D1427" t="s">
        <v>11552</v>
      </c>
      <c r="E1427" s="3" t="s">
        <v>8167</v>
      </c>
      <c r="F1427" s="3" t="s">
        <v>10165</v>
      </c>
      <c r="G1427" t="s">
        <v>6392</v>
      </c>
      <c r="H1427">
        <v>19740730</v>
      </c>
      <c r="I1427" t="s">
        <v>790</v>
      </c>
      <c r="J1427" s="2" t="str">
        <f t="shared" si="242"/>
        <v>Text</v>
      </c>
      <c r="K1427" t="s">
        <v>791</v>
      </c>
      <c r="L1427" s="2" t="str">
        <f t="shared" si="243"/>
        <v>Photos</v>
      </c>
      <c r="M1427">
        <v>40.934897999999997</v>
      </c>
      <c r="N1427">
        <v>-74.188355999999999</v>
      </c>
      <c r="O1427" t="str">
        <f t="shared" si="245"/>
        <v xml:space="preserve">[1426, 1426, </v>
      </c>
      <c r="P1427" s="1" t="str">
        <f t="shared" si="246"/>
        <v>74001188,</v>
      </c>
      <c r="Q1427" s="1" t="str">
        <f t="shared" si="247"/>
        <v>74001188,</v>
      </c>
      <c r="R1427" t="s">
        <v>5108</v>
      </c>
      <c r="S1427" t="str">
        <f t="shared" si="248"/>
        <v>Botto, Pietro, House</v>
      </c>
      <c r="T1427" t="s">
        <v>5112</v>
      </c>
      <c r="U1427" s="1" t="s">
        <v>5112</v>
      </c>
      <c r="V1427" t="str">
        <f t="shared" si="249"/>
        <v>83 Norwood St., Haledon, NEW JERSEY</v>
      </c>
      <c r="W1427" s="4" t="s">
        <v>5112</v>
      </c>
      <c r="X1427">
        <f t="shared" si="250"/>
        <v>40.934897999999997</v>
      </c>
      <c r="Y1427" t="s">
        <v>5112</v>
      </c>
      <c r="Z1427">
        <f t="shared" si="251"/>
        <v>-74.188355999999999</v>
      </c>
      <c r="AA1427" t="s">
        <v>11758</v>
      </c>
      <c r="AB1427" s="5" t="str">
        <f t="shared" si="252"/>
        <v xml:space="preserve">[1426, 1426, 74001188,74001188,"Botto, Pietro, House", "", "83 Norwood St., Haledon, NEW JERSEY", "40.934898", "-74.188356" ,[null, "", "", null, false], null], </v>
      </c>
    </row>
    <row r="1428" spans="1:28">
      <c r="A1428">
        <f t="shared" si="244"/>
        <v>1427</v>
      </c>
      <c r="B1428" s="1">
        <v>70000391</v>
      </c>
      <c r="C1428" t="s">
        <v>8747</v>
      </c>
      <c r="D1428" t="s">
        <v>11552</v>
      </c>
      <c r="E1428" s="3" t="s">
        <v>8168</v>
      </c>
      <c r="F1428" s="3" t="s">
        <v>10166</v>
      </c>
      <c r="G1428" t="s">
        <v>6393</v>
      </c>
      <c r="H1428">
        <v>19700417</v>
      </c>
      <c r="I1428" t="s">
        <v>2532</v>
      </c>
      <c r="J1428" s="2" t="str">
        <f t="shared" si="242"/>
        <v>Text</v>
      </c>
      <c r="K1428" t="s">
        <v>2533</v>
      </c>
      <c r="L1428" s="2" t="str">
        <f t="shared" si="243"/>
        <v>Photos</v>
      </c>
      <c r="M1428">
        <v>40.865119999999997</v>
      </c>
      <c r="N1428">
        <v>-74.109746999999999</v>
      </c>
      <c r="O1428" t="str">
        <f t="shared" si="245"/>
        <v xml:space="preserve">[1427, 1427, </v>
      </c>
      <c r="P1428" s="1" t="str">
        <f t="shared" si="246"/>
        <v>70000391,</v>
      </c>
      <c r="Q1428" s="1" t="str">
        <f t="shared" si="247"/>
        <v>70000391,</v>
      </c>
      <c r="R1428" t="s">
        <v>5108</v>
      </c>
      <c r="S1428" t="str">
        <f t="shared" si="248"/>
        <v>Great Falls of Paterson/S.U.M. Historic District</v>
      </c>
      <c r="T1428" t="s">
        <v>5112</v>
      </c>
      <c r="U1428" s="1" t="s">
        <v>5112</v>
      </c>
      <c r="V1428" t="str">
        <f t="shared" si="249"/>
        <v>At Passaic River, Paterson, NEW JERSEY</v>
      </c>
      <c r="W1428" s="4" t="s">
        <v>5112</v>
      </c>
      <c r="X1428">
        <f t="shared" si="250"/>
        <v>40.865119999999997</v>
      </c>
      <c r="Y1428" t="s">
        <v>5112</v>
      </c>
      <c r="Z1428">
        <f t="shared" si="251"/>
        <v>-74.109746999999999</v>
      </c>
      <c r="AA1428" t="s">
        <v>11758</v>
      </c>
      <c r="AB1428" s="5" t="str">
        <f t="shared" si="252"/>
        <v xml:space="preserve">[1427, 1427, 70000391,70000391,"Great Falls of Paterson/S.U.M. Historic District", "", "At Passaic River, Paterson, NEW JERSEY", "40.86512", "-74.109747" ,[null, "", "", null, false], null], </v>
      </c>
    </row>
    <row r="1429" spans="1:28">
      <c r="A1429">
        <f t="shared" si="244"/>
        <v>1428</v>
      </c>
      <c r="B1429" s="1">
        <v>4000223</v>
      </c>
      <c r="C1429" t="s">
        <v>8747</v>
      </c>
      <c r="D1429" t="s">
        <v>11552</v>
      </c>
      <c r="E1429" s="3" t="s">
        <v>8169</v>
      </c>
      <c r="F1429" s="3" t="s">
        <v>10167</v>
      </c>
      <c r="G1429" t="s">
        <v>6394</v>
      </c>
      <c r="H1429">
        <v>20040322</v>
      </c>
      <c r="I1429" t="s">
        <v>5055</v>
      </c>
      <c r="J1429" s="2" t="str">
        <f t="shared" si="242"/>
        <v>Text</v>
      </c>
      <c r="K1429" t="s">
        <v>5056</v>
      </c>
      <c r="L1429" s="2" t="str">
        <f t="shared" si="243"/>
        <v>Photos</v>
      </c>
      <c r="M1429">
        <v>40.916764999999998</v>
      </c>
      <c r="N1429">
        <v>-74.171811000000005</v>
      </c>
      <c r="O1429" t="str">
        <f t="shared" si="245"/>
        <v xml:space="preserve">[1428, 1428, </v>
      </c>
      <c r="P1429" s="1" t="str">
        <f t="shared" si="246"/>
        <v>4000223,</v>
      </c>
      <c r="Q1429" s="1" t="str">
        <f t="shared" si="247"/>
        <v>4000223,</v>
      </c>
      <c r="R1429" t="s">
        <v>5108</v>
      </c>
      <c r="S1429" t="str">
        <f t="shared" si="248"/>
        <v>Hinchliffe Stadium</v>
      </c>
      <c r="T1429" t="s">
        <v>5112</v>
      </c>
      <c r="U1429" s="1" t="s">
        <v>5112</v>
      </c>
      <c r="V1429" t="str">
        <f t="shared" si="249"/>
        <v>Maple and Liberty Sts., overlooking the Great Falls of the Passaic, Paterson City, NEW JERSEY</v>
      </c>
      <c r="W1429" s="4" t="s">
        <v>5112</v>
      </c>
      <c r="X1429">
        <f t="shared" si="250"/>
        <v>40.916764999999998</v>
      </c>
      <c r="Y1429" t="s">
        <v>5112</v>
      </c>
      <c r="Z1429">
        <f t="shared" si="251"/>
        <v>-74.171811000000005</v>
      </c>
      <c r="AA1429" t="s">
        <v>11758</v>
      </c>
      <c r="AB1429" s="5" t="str">
        <f t="shared" si="252"/>
        <v xml:space="preserve">[1428, 1428, 4000223,4000223,"Hinchliffe Stadium", "", "Maple and Liberty Sts., overlooking the Great Falls of the Passaic, Paterson City, NEW JERSEY", "40.916765", "-74.171811" ,[null, "", "", null, false], null], </v>
      </c>
    </row>
    <row r="1430" spans="1:28">
      <c r="A1430">
        <f t="shared" si="244"/>
        <v>1429</v>
      </c>
      <c r="B1430" s="1">
        <v>66000471</v>
      </c>
      <c r="C1430" t="s">
        <v>8747</v>
      </c>
      <c r="D1430" t="s">
        <v>11552</v>
      </c>
      <c r="E1430" s="3" t="s">
        <v>8170</v>
      </c>
      <c r="F1430" s="3" t="s">
        <v>10168</v>
      </c>
      <c r="G1430" t="s">
        <v>6395</v>
      </c>
      <c r="H1430">
        <v>19661113</v>
      </c>
      <c r="I1430" t="s">
        <v>800</v>
      </c>
      <c r="J1430" s="2" t="str">
        <f t="shared" si="242"/>
        <v>Text</v>
      </c>
      <c r="K1430" t="s">
        <v>801</v>
      </c>
      <c r="L1430" s="2" t="str">
        <f t="shared" si="243"/>
        <v>Photos</v>
      </c>
      <c r="M1430">
        <v>40.058323999999999</v>
      </c>
      <c r="N1430">
        <v>-74.405660999999995</v>
      </c>
      <c r="O1430" t="str">
        <f t="shared" si="245"/>
        <v xml:space="preserve">[1429, 1429, </v>
      </c>
      <c r="P1430" s="1" t="str">
        <f t="shared" si="246"/>
        <v>66000471,</v>
      </c>
      <c r="Q1430" s="1" t="str">
        <f t="shared" si="247"/>
        <v>66000471,</v>
      </c>
      <c r="R1430" t="s">
        <v>5108</v>
      </c>
      <c r="S1430" t="str">
        <f t="shared" si="248"/>
        <v>Ringwood Manor</v>
      </c>
      <c r="T1430" t="s">
        <v>5112</v>
      </c>
      <c r="U1430" s="1" t="s">
        <v>5112</v>
      </c>
      <c r="V1430" t="str">
        <f t="shared" si="249"/>
        <v>3 mi. E of Hewitt, Ringwood Manor State Park, Ringwood Borough, NEW JERSEY</v>
      </c>
      <c r="W1430" s="4" t="s">
        <v>5112</v>
      </c>
      <c r="X1430">
        <f t="shared" si="250"/>
        <v>40.058323999999999</v>
      </c>
      <c r="Y1430" t="s">
        <v>5112</v>
      </c>
      <c r="Z1430">
        <f t="shared" si="251"/>
        <v>-74.405660999999995</v>
      </c>
      <c r="AA1430" t="s">
        <v>11758</v>
      </c>
      <c r="AB1430" s="5" t="str">
        <f t="shared" si="252"/>
        <v xml:space="preserve">[1429, 1429, 66000471,66000471,"Ringwood Manor", "", "3 mi. E of Hewitt, Ringwood Manor State Park, Ringwood Borough, NEW JERSEY", "40.058324", "-74.405661" ,[null, "", "", null, false], null], </v>
      </c>
    </row>
    <row r="1431" spans="1:28">
      <c r="A1431">
        <f t="shared" si="244"/>
        <v>1430</v>
      </c>
      <c r="B1431" s="1">
        <v>96001548</v>
      </c>
      <c r="C1431" t="s">
        <v>8747</v>
      </c>
      <c r="D1431" t="s">
        <v>7963</v>
      </c>
      <c r="E1431" s="3" t="s">
        <v>7963</v>
      </c>
      <c r="F1431" s="3" t="s">
        <v>10169</v>
      </c>
      <c r="G1431" t="s">
        <v>6396</v>
      </c>
      <c r="H1431">
        <v>19970116</v>
      </c>
      <c r="I1431" t="s">
        <v>4533</v>
      </c>
      <c r="J1431" s="2" t="str">
        <f t="shared" si="242"/>
        <v>Text</v>
      </c>
      <c r="K1431" t="s">
        <v>4534</v>
      </c>
      <c r="L1431" s="2" t="str">
        <f t="shared" si="243"/>
        <v>Photos</v>
      </c>
      <c r="M1431">
        <v>39.571779999999997</v>
      </c>
      <c r="N1431">
        <v>-75.467141999999996</v>
      </c>
      <c r="O1431" t="str">
        <f t="shared" si="245"/>
        <v xml:space="preserve">[1430, 1430, </v>
      </c>
      <c r="P1431" s="1" t="str">
        <f t="shared" si="246"/>
        <v>96001548,</v>
      </c>
      <c r="Q1431" s="1" t="str">
        <f t="shared" si="247"/>
        <v>96001548,</v>
      </c>
      <c r="R1431" t="s">
        <v>5108</v>
      </c>
      <c r="S1431" t="str">
        <f t="shared" si="248"/>
        <v>Nicholson, Abel and Mary, House</v>
      </c>
      <c r="T1431" t="s">
        <v>5112</v>
      </c>
      <c r="U1431" s="1" t="s">
        <v>5112</v>
      </c>
      <c r="V1431" t="str">
        <f t="shared" si="249"/>
        <v>Jct. of Hancocks Br. and Ft. Elfsborg Rd., Elfinsboro Township, Salem, NEW JERSEY</v>
      </c>
      <c r="W1431" s="4" t="s">
        <v>5112</v>
      </c>
      <c r="X1431">
        <f t="shared" si="250"/>
        <v>39.571779999999997</v>
      </c>
      <c r="Y1431" t="s">
        <v>5112</v>
      </c>
      <c r="Z1431">
        <f t="shared" si="251"/>
        <v>-75.467141999999996</v>
      </c>
      <c r="AA1431" t="s">
        <v>11758</v>
      </c>
      <c r="AB1431" s="5" t="str">
        <f t="shared" si="252"/>
        <v xml:space="preserve">[1430, 1430, 96001548,96001548,"Nicholson, Abel and Mary, House", "", "Jct. of Hancocks Br. and Ft. Elfsborg Rd., Elfinsboro Township, Salem, NEW JERSEY", "39.57178", "-75.467142" ,[null, "", "", null, false], null], </v>
      </c>
    </row>
    <row r="1432" spans="1:28">
      <c r="A1432">
        <f t="shared" si="244"/>
        <v>1431</v>
      </c>
      <c r="B1432" s="1">
        <v>70000397</v>
      </c>
      <c r="C1432" t="s">
        <v>8747</v>
      </c>
      <c r="D1432" t="s">
        <v>11553</v>
      </c>
      <c r="E1432" s="3" t="s">
        <v>8171</v>
      </c>
      <c r="F1432" s="3" t="s">
        <v>10170</v>
      </c>
      <c r="G1432" t="s">
        <v>6397</v>
      </c>
      <c r="H1432">
        <v>19701218</v>
      </c>
      <c r="I1432" t="s">
        <v>766</v>
      </c>
      <c r="J1432" s="2" t="str">
        <f t="shared" si="242"/>
        <v>Text</v>
      </c>
      <c r="K1432" t="s">
        <v>767</v>
      </c>
      <c r="L1432" s="2" t="str">
        <f t="shared" si="243"/>
        <v>Photos</v>
      </c>
      <c r="M1432">
        <v>40.663732000000003</v>
      </c>
      <c r="N1432">
        <v>-74.210224999999994</v>
      </c>
      <c r="O1432" t="str">
        <f t="shared" si="245"/>
        <v xml:space="preserve">[1431, 1431, </v>
      </c>
      <c r="P1432" s="1" t="str">
        <f t="shared" si="246"/>
        <v>70000397,</v>
      </c>
      <c r="Q1432" s="1" t="str">
        <f t="shared" si="247"/>
        <v>70000397,</v>
      </c>
      <c r="R1432" t="s">
        <v>5108</v>
      </c>
      <c r="S1432" t="str">
        <f t="shared" si="248"/>
        <v>Boxwood Hall</v>
      </c>
      <c r="T1432" t="s">
        <v>5112</v>
      </c>
      <c r="U1432" s="1" t="s">
        <v>5112</v>
      </c>
      <c r="V1432" t="str">
        <f t="shared" si="249"/>
        <v>1073 E. Jersey St., Elizabeth, NEW JERSEY</v>
      </c>
      <c r="W1432" s="4" t="s">
        <v>5112</v>
      </c>
      <c r="X1432">
        <f t="shared" si="250"/>
        <v>40.663732000000003</v>
      </c>
      <c r="Y1432" t="s">
        <v>5112</v>
      </c>
      <c r="Z1432">
        <f t="shared" si="251"/>
        <v>-74.210224999999994</v>
      </c>
      <c r="AA1432" t="s">
        <v>11758</v>
      </c>
      <c r="AB1432" s="5" t="str">
        <f t="shared" si="252"/>
        <v xml:space="preserve">[1431, 1431, 70000397,70000397,"Boxwood Hall", "", "1073 E. Jersey St., Elizabeth, NEW JERSEY", "40.663732", "-74.210225" ,[null, "", "", null, false], null], </v>
      </c>
    </row>
    <row r="1433" spans="1:28">
      <c r="A1433">
        <f t="shared" si="244"/>
        <v>1432</v>
      </c>
      <c r="B1433" s="1">
        <v>72000807</v>
      </c>
      <c r="C1433" t="s">
        <v>8747</v>
      </c>
      <c r="D1433" t="s">
        <v>11553</v>
      </c>
      <c r="E1433" s="3" t="s">
        <v>8171</v>
      </c>
      <c r="F1433" s="3" t="s">
        <v>10171</v>
      </c>
      <c r="G1433" t="s">
        <v>6398</v>
      </c>
      <c r="H1433">
        <v>19721128</v>
      </c>
      <c r="I1433" t="s">
        <v>776</v>
      </c>
      <c r="J1433" s="2" t="str">
        <f t="shared" si="242"/>
        <v>Text</v>
      </c>
      <c r="K1433" t="s">
        <v>777</v>
      </c>
      <c r="L1433" s="2" t="str">
        <f t="shared" si="243"/>
        <v>Photos</v>
      </c>
      <c r="M1433">
        <v>40.676212</v>
      </c>
      <c r="N1433">
        <v>-74.227457000000001</v>
      </c>
      <c r="O1433" t="str">
        <f t="shared" si="245"/>
        <v xml:space="preserve">[1432, 1432, </v>
      </c>
      <c r="P1433" s="1" t="str">
        <f t="shared" si="246"/>
        <v>72000807,</v>
      </c>
      <c r="Q1433" s="1" t="str">
        <f t="shared" si="247"/>
        <v>72000807,</v>
      </c>
      <c r="R1433" t="s">
        <v>5108</v>
      </c>
      <c r="S1433" t="str">
        <f t="shared" si="248"/>
        <v>Liberty Hall (Livingston, Gov. William, House)</v>
      </c>
      <c r="T1433" t="s">
        <v>5112</v>
      </c>
      <c r="U1433" s="1" t="s">
        <v>5112</v>
      </c>
      <c r="V1433" t="str">
        <f t="shared" si="249"/>
        <v>Morris and North Aves., Elizabeth, NEW JERSEY</v>
      </c>
      <c r="W1433" s="4" t="s">
        <v>5112</v>
      </c>
      <c r="X1433">
        <f t="shared" si="250"/>
        <v>40.676212</v>
      </c>
      <c r="Y1433" t="s">
        <v>5112</v>
      </c>
      <c r="Z1433">
        <f t="shared" si="251"/>
        <v>-74.227457000000001</v>
      </c>
      <c r="AA1433" t="s">
        <v>11758</v>
      </c>
      <c r="AB1433" s="5" t="str">
        <f t="shared" si="252"/>
        <v xml:space="preserve">[1432, 1432, 72000807,72000807,"Liberty Hall (Livingston, Gov. William, House)", "", "Morris and North Aves., Elizabeth, NEW JERSEY", "40.676212", "-74.227457" ,[null, "", "", null, false], null], </v>
      </c>
    </row>
    <row r="1434" spans="1:28">
      <c r="A1434">
        <f t="shared" si="244"/>
        <v>1433</v>
      </c>
      <c r="B1434" s="1">
        <v>97001103</v>
      </c>
      <c r="C1434" t="s">
        <v>8748</v>
      </c>
      <c r="D1434" t="s">
        <v>8187</v>
      </c>
      <c r="E1434" s="3" t="s">
        <v>8172</v>
      </c>
      <c r="F1434" s="3" t="s">
        <v>10172</v>
      </c>
      <c r="G1434" t="s">
        <v>6399</v>
      </c>
      <c r="H1434">
        <v>19970922</v>
      </c>
      <c r="I1434" t="s">
        <v>4793</v>
      </c>
      <c r="J1434" s="2" t="str">
        <f t="shared" si="242"/>
        <v>Text</v>
      </c>
      <c r="K1434" t="s">
        <v>4794</v>
      </c>
      <c r="L1434" s="2" t="str">
        <f t="shared" si="243"/>
        <v>Photos</v>
      </c>
      <c r="M1434">
        <v>35.070224000000003</v>
      </c>
      <c r="N1434">
        <v>-106.613133</v>
      </c>
      <c r="O1434" t="str">
        <f t="shared" si="245"/>
        <v xml:space="preserve">[1433, 1433, </v>
      </c>
      <c r="P1434" s="1" t="str">
        <f t="shared" si="246"/>
        <v>97001103,</v>
      </c>
      <c r="Q1434" s="1" t="str">
        <f t="shared" si="247"/>
        <v>97001103,</v>
      </c>
      <c r="R1434" t="s">
        <v>5108</v>
      </c>
      <c r="S1434" t="str">
        <f t="shared" si="248"/>
        <v>Pyle, Ernie, House</v>
      </c>
      <c r="T1434" t="s">
        <v>5112</v>
      </c>
      <c r="U1434" s="1" t="s">
        <v>5112</v>
      </c>
      <c r="V1434" t="str">
        <f t="shared" si="249"/>
        <v>900 Girard Blvd., SE, Albuquerque, NEW MEXICO</v>
      </c>
      <c r="W1434" s="4" t="s">
        <v>5112</v>
      </c>
      <c r="X1434">
        <f t="shared" si="250"/>
        <v>35.070224000000003</v>
      </c>
      <c r="Y1434" t="s">
        <v>5112</v>
      </c>
      <c r="Z1434">
        <f t="shared" si="251"/>
        <v>-106.613133</v>
      </c>
      <c r="AA1434" t="s">
        <v>11758</v>
      </c>
      <c r="AB1434" s="5" t="str">
        <f t="shared" si="252"/>
        <v xml:space="preserve">[1433, 1433, 97001103,97001103,"Pyle, Ernie, House", "", "900 Girard Blvd., SE, Albuquerque, NEW MEXICO", "35.070224", "-106.613133" ,[null, "", "", null, false], null], </v>
      </c>
    </row>
    <row r="1435" spans="1:28">
      <c r="A1435">
        <f t="shared" si="244"/>
        <v>1434</v>
      </c>
      <c r="B1435" s="1">
        <v>66000473</v>
      </c>
      <c r="C1435" t="s">
        <v>8748</v>
      </c>
      <c r="D1435" t="s">
        <v>11554</v>
      </c>
      <c r="E1435" s="3" t="s">
        <v>7573</v>
      </c>
      <c r="F1435" s="3" t="s">
        <v>10173</v>
      </c>
      <c r="G1435" t="s">
        <v>5114</v>
      </c>
      <c r="H1435">
        <v>19661015</v>
      </c>
      <c r="I1435" t="s">
        <v>3326</v>
      </c>
      <c r="J1435" s="2" t="str">
        <f t="shared" si="242"/>
        <v>Text</v>
      </c>
      <c r="K1435" t="s">
        <v>3327</v>
      </c>
      <c r="L1435" s="2" t="str">
        <f t="shared" si="243"/>
        <v>Photos</v>
      </c>
      <c r="M1435">
        <v>36.845024000000002</v>
      </c>
      <c r="N1435">
        <v>-103.917745</v>
      </c>
      <c r="O1435" t="str">
        <f t="shared" si="245"/>
        <v xml:space="preserve">[1434, 1434, </v>
      </c>
      <c r="P1435" s="1" t="str">
        <f t="shared" si="246"/>
        <v>66000473,</v>
      </c>
      <c r="Q1435" s="1" t="str">
        <f t="shared" si="247"/>
        <v>66000473,</v>
      </c>
      <c r="R1435" t="s">
        <v>5108</v>
      </c>
      <c r="S1435" t="str">
        <f t="shared" si="248"/>
        <v>Folsom Site</v>
      </c>
      <c r="T1435" t="s">
        <v>5112</v>
      </c>
      <c r="U1435" s="1" t="s">
        <v>5112</v>
      </c>
      <c r="V1435" t="str">
        <f t="shared" si="249"/>
        <v>Address Restricted, Folsom, NEW MEXICO</v>
      </c>
      <c r="W1435" s="4" t="s">
        <v>5112</v>
      </c>
      <c r="X1435">
        <f t="shared" si="250"/>
        <v>36.845024000000002</v>
      </c>
      <c r="Y1435" t="s">
        <v>5112</v>
      </c>
      <c r="Z1435">
        <f t="shared" si="251"/>
        <v>-103.917745</v>
      </c>
      <c r="AA1435" t="s">
        <v>11758</v>
      </c>
      <c r="AB1435" s="5" t="str">
        <f t="shared" si="252"/>
        <v xml:space="preserve">[1434, 1434, 66000473,66000473,"Folsom Site", "", "Address Restricted, Folsom, NEW MEXICO", "36.845024", "-103.917745" ,[null, "", "", null, false], null], </v>
      </c>
    </row>
    <row r="1436" spans="1:28">
      <c r="A1436">
        <f t="shared" si="244"/>
        <v>1435</v>
      </c>
      <c r="B1436" s="1">
        <v>66000474</v>
      </c>
      <c r="C1436" t="s">
        <v>8748</v>
      </c>
      <c r="D1436" t="s">
        <v>11554</v>
      </c>
      <c r="E1436" s="3" t="s">
        <v>8173</v>
      </c>
      <c r="F1436" s="3" t="s">
        <v>10174</v>
      </c>
      <c r="G1436" t="s">
        <v>6400</v>
      </c>
      <c r="H1436">
        <v>19661015</v>
      </c>
      <c r="I1436" t="s">
        <v>1205</v>
      </c>
      <c r="J1436" s="2" t="str">
        <f t="shared" si="242"/>
        <v>Text</v>
      </c>
      <c r="K1436" t="s">
        <v>1206</v>
      </c>
      <c r="L1436" s="2" t="str">
        <f t="shared" si="243"/>
        <v>Photos</v>
      </c>
      <c r="M1436">
        <v>36.903357999999997</v>
      </c>
      <c r="N1436">
        <v>-104.439153</v>
      </c>
      <c r="O1436" t="str">
        <f t="shared" si="245"/>
        <v xml:space="preserve">[1435, 1435, </v>
      </c>
      <c r="P1436" s="1" t="str">
        <f t="shared" si="246"/>
        <v>66000474,</v>
      </c>
      <c r="Q1436" s="1" t="str">
        <f t="shared" si="247"/>
        <v>66000474,</v>
      </c>
      <c r="R1436" t="s">
        <v>5108</v>
      </c>
      <c r="S1436" t="str">
        <f t="shared" si="248"/>
        <v>Raton Pass</v>
      </c>
      <c r="T1436" t="s">
        <v>5112</v>
      </c>
      <c r="U1436" s="1" t="s">
        <v>5112</v>
      </c>
      <c r="V1436" t="str">
        <f t="shared" si="249"/>
        <v>U.S. 85-87, CO/NM border, Raton, NEW MEXICO</v>
      </c>
      <c r="W1436" s="4" t="s">
        <v>5112</v>
      </c>
      <c r="X1436">
        <f t="shared" si="250"/>
        <v>36.903357999999997</v>
      </c>
      <c r="Y1436" t="s">
        <v>5112</v>
      </c>
      <c r="Z1436">
        <f t="shared" si="251"/>
        <v>-104.439153</v>
      </c>
      <c r="AA1436" t="s">
        <v>11758</v>
      </c>
      <c r="AB1436" s="5" t="str">
        <f t="shared" si="252"/>
        <v xml:space="preserve">[1435, 1435, 66000474,66000474,"Raton Pass", "", "U.S. 85-87, CO/NM border, Raton, NEW MEXICO", "36.903358", "-104.439153" ,[null, "", "", null, false], null], </v>
      </c>
    </row>
    <row r="1437" spans="1:28">
      <c r="A1437">
        <f t="shared" si="244"/>
        <v>1436</v>
      </c>
      <c r="B1437" s="1">
        <v>85003541</v>
      </c>
      <c r="C1437" t="s">
        <v>8748</v>
      </c>
      <c r="D1437" t="s">
        <v>11555</v>
      </c>
      <c r="E1437" s="3" t="s">
        <v>6401</v>
      </c>
      <c r="F1437" s="3" t="s">
        <v>10175</v>
      </c>
      <c r="G1437" t="s">
        <v>6401</v>
      </c>
      <c r="H1437">
        <v>19851003</v>
      </c>
      <c r="I1437" t="s">
        <v>2594</v>
      </c>
      <c r="J1437" s="2" t="str">
        <f t="shared" si="242"/>
        <v>Text</v>
      </c>
      <c r="K1437" t="s">
        <v>2595</v>
      </c>
      <c r="L1437" s="2" t="str">
        <f t="shared" si="243"/>
        <v>Photos</v>
      </c>
      <c r="M1437">
        <v>32.943896000000002</v>
      </c>
      <c r="N1437">
        <v>-106.41965999999999</v>
      </c>
      <c r="O1437" t="str">
        <f t="shared" si="245"/>
        <v xml:space="preserve">[1436, 1436, </v>
      </c>
      <c r="P1437" s="1" t="str">
        <f t="shared" si="246"/>
        <v>85003541,</v>
      </c>
      <c r="Q1437" s="1" t="str">
        <f t="shared" si="247"/>
        <v>85003541,</v>
      </c>
      <c r="R1437" t="s">
        <v>5108</v>
      </c>
      <c r="S1437" t="str">
        <f t="shared" si="248"/>
        <v>Launch Complex 33</v>
      </c>
      <c r="T1437" t="s">
        <v>5112</v>
      </c>
      <c r="U1437" s="1" t="s">
        <v>5112</v>
      </c>
      <c r="V1437" t="str">
        <f t="shared" si="249"/>
        <v>White Sands Missile Range, White Sands Missile Range, NEW MEXICO</v>
      </c>
      <c r="W1437" s="4" t="s">
        <v>5112</v>
      </c>
      <c r="X1437">
        <f t="shared" si="250"/>
        <v>32.943896000000002</v>
      </c>
      <c r="Y1437" t="s">
        <v>5112</v>
      </c>
      <c r="Z1437">
        <f t="shared" si="251"/>
        <v>-106.41965999999999</v>
      </c>
      <c r="AA1437" t="s">
        <v>11758</v>
      </c>
      <c r="AB1437" s="5" t="str">
        <f t="shared" si="252"/>
        <v xml:space="preserve">[1436, 1436, 85003541,85003541,"Launch Complex 33", "", "White Sands Missile Range, White Sands Missile Range, NEW MEXICO", "32.943896", "-106.41966" ,[null, "", "", null, false], null], </v>
      </c>
    </row>
    <row r="1438" spans="1:28">
      <c r="A1438">
        <f t="shared" si="244"/>
        <v>1437</v>
      </c>
      <c r="B1438" s="1">
        <v>66000475</v>
      </c>
      <c r="C1438" t="s">
        <v>8748</v>
      </c>
      <c r="D1438" t="s">
        <v>11555</v>
      </c>
      <c r="E1438" s="3" t="s">
        <v>8174</v>
      </c>
      <c r="F1438" s="3" t="s">
        <v>10176</v>
      </c>
      <c r="G1438" t="s">
        <v>6402</v>
      </c>
      <c r="H1438">
        <v>19661015</v>
      </c>
      <c r="I1438" t="s">
        <v>3732</v>
      </c>
      <c r="J1438" s="2" t="str">
        <f t="shared" si="242"/>
        <v>Text</v>
      </c>
      <c r="K1438" t="s">
        <v>3733</v>
      </c>
      <c r="L1438" s="2" t="str">
        <f t="shared" si="243"/>
        <v>Photos</v>
      </c>
      <c r="M1438">
        <v>32.319940000000003</v>
      </c>
      <c r="N1438">
        <v>-106.763654</v>
      </c>
      <c r="O1438" t="str">
        <f t="shared" si="245"/>
        <v xml:space="preserve">[1437, 1437, </v>
      </c>
      <c r="P1438" s="1" t="str">
        <f t="shared" si="246"/>
        <v>66000475,</v>
      </c>
      <c r="Q1438" s="1" t="str">
        <f t="shared" si="247"/>
        <v>66000475,</v>
      </c>
      <c r="R1438" t="s">
        <v>5108</v>
      </c>
      <c r="S1438" t="str">
        <f t="shared" si="248"/>
        <v>Mesilla Plaza</v>
      </c>
      <c r="T1438" t="s">
        <v>5112</v>
      </c>
      <c r="U1438" s="1" t="s">
        <v>5112</v>
      </c>
      <c r="V1438" t="str">
        <f t="shared" si="249"/>
        <v>2 mi. S of Las Cruces on NM 28, Las Cruces, NEW MEXICO</v>
      </c>
      <c r="W1438" s="4" t="s">
        <v>5112</v>
      </c>
      <c r="X1438">
        <f t="shared" si="250"/>
        <v>32.319940000000003</v>
      </c>
      <c r="Y1438" t="s">
        <v>5112</v>
      </c>
      <c r="Z1438">
        <f t="shared" si="251"/>
        <v>-106.763654</v>
      </c>
      <c r="AA1438" t="s">
        <v>11758</v>
      </c>
      <c r="AB1438" s="5" t="str">
        <f t="shared" si="252"/>
        <v xml:space="preserve">[1437, 1437, 66000475,66000475,"Mesilla Plaza", "", "2 mi. S of Las Cruces on NM 28, Las Cruces, NEW MEXICO", "32.31994", "-106.763654" ,[null, "", "", null, false], null], </v>
      </c>
    </row>
    <row r="1439" spans="1:28">
      <c r="A1439">
        <f t="shared" si="244"/>
        <v>1438</v>
      </c>
      <c r="B1439" s="1">
        <v>66000476</v>
      </c>
      <c r="C1439" t="s">
        <v>8748</v>
      </c>
      <c r="D1439" t="s">
        <v>11556</v>
      </c>
      <c r="E1439" s="3" t="s">
        <v>8175</v>
      </c>
      <c r="F1439" s="3" t="s">
        <v>10177</v>
      </c>
      <c r="G1439" t="s">
        <v>6403</v>
      </c>
      <c r="H1439">
        <v>19661015</v>
      </c>
      <c r="I1439" t="s">
        <v>3682</v>
      </c>
      <c r="J1439" s="2" t="str">
        <f t="shared" si="242"/>
        <v>Text</v>
      </c>
      <c r="K1439" t="s">
        <v>3683</v>
      </c>
      <c r="L1439" s="2" t="str">
        <f t="shared" si="243"/>
        <v>Photos</v>
      </c>
      <c r="M1439">
        <v>32.528962</v>
      </c>
      <c r="N1439">
        <v>-103.818234</v>
      </c>
      <c r="O1439" t="str">
        <f t="shared" si="245"/>
        <v xml:space="preserve">[1438, 1438, </v>
      </c>
      <c r="P1439" s="1" t="str">
        <f t="shared" si="246"/>
        <v>66000476,</v>
      </c>
      <c r="Q1439" s="1" t="str">
        <f t="shared" si="247"/>
        <v>66000476,</v>
      </c>
      <c r="R1439" t="s">
        <v>5108</v>
      </c>
      <c r="S1439" t="str">
        <f t="shared" si="248"/>
        <v>Carlsbad Irrigation District</v>
      </c>
      <c r="T1439" t="s">
        <v>5112</v>
      </c>
      <c r="U1439" s="1" t="s">
        <v>5112</v>
      </c>
      <c r="V1439" t="str">
        <f t="shared" si="249"/>
        <v>N of Carlsbad, Carlsbad, NEW MEXICO</v>
      </c>
      <c r="W1439" s="4" t="s">
        <v>5112</v>
      </c>
      <c r="X1439">
        <f t="shared" si="250"/>
        <v>32.528962</v>
      </c>
      <c r="Y1439" t="s">
        <v>5112</v>
      </c>
      <c r="Z1439">
        <f t="shared" si="251"/>
        <v>-103.818234</v>
      </c>
      <c r="AA1439" t="s">
        <v>11758</v>
      </c>
      <c r="AB1439" s="5" t="str">
        <f t="shared" si="252"/>
        <v xml:space="preserve">[1438, 1438, 66000476,66000476,"Carlsbad Irrigation District", "", "N of Carlsbad, Carlsbad, NEW MEXICO", "32.528962", "-103.818234" ,[null, "", "", null, false], null], </v>
      </c>
    </row>
    <row r="1440" spans="1:28">
      <c r="A1440">
        <f t="shared" si="244"/>
        <v>1439</v>
      </c>
      <c r="B1440" s="1">
        <v>2000726</v>
      </c>
      <c r="C1440" t="s">
        <v>8748</v>
      </c>
      <c r="D1440" t="s">
        <v>11280</v>
      </c>
      <c r="E1440" s="3" t="s">
        <v>8176</v>
      </c>
      <c r="F1440" s="3" t="s">
        <v>10178</v>
      </c>
      <c r="G1440" t="s">
        <v>6404</v>
      </c>
      <c r="H1440">
        <v>20020707</v>
      </c>
      <c r="I1440" t="s">
        <v>4651</v>
      </c>
      <c r="J1440" s="2" t="str">
        <f t="shared" si="242"/>
        <v>Text</v>
      </c>
      <c r="K1440" t="s">
        <v>4652</v>
      </c>
      <c r="L1440" s="2" t="str">
        <f t="shared" si="243"/>
        <v>Photos</v>
      </c>
      <c r="M1440">
        <v>36.010314999999999</v>
      </c>
      <c r="N1440">
        <v>-106.09268</v>
      </c>
      <c r="O1440" t="str">
        <f t="shared" si="245"/>
        <v xml:space="preserve">[1439, 1439, </v>
      </c>
      <c r="P1440" s="1" t="str">
        <f t="shared" si="246"/>
        <v>2000726,</v>
      </c>
      <c r="Q1440" s="1" t="str">
        <f t="shared" si="247"/>
        <v>2000726,</v>
      </c>
      <c r="R1440" t="s">
        <v>5108</v>
      </c>
      <c r="S1440" t="str">
        <f t="shared" si="248"/>
        <v>Fort Bayard Historic District</v>
      </c>
      <c r="T1440" t="s">
        <v>5112</v>
      </c>
      <c r="U1440" s="1" t="s">
        <v>5112</v>
      </c>
      <c r="V1440" t="str">
        <f t="shared" si="249"/>
        <v>0.5 mi. N of jct. of US 180 and NM 152, Santa Clara, NEW MEXICO</v>
      </c>
      <c r="W1440" s="4" t="s">
        <v>5112</v>
      </c>
      <c r="X1440">
        <f t="shared" si="250"/>
        <v>36.010314999999999</v>
      </c>
      <c r="Y1440" t="s">
        <v>5112</v>
      </c>
      <c r="Z1440">
        <f t="shared" si="251"/>
        <v>-106.09268</v>
      </c>
      <c r="AA1440" t="s">
        <v>11758</v>
      </c>
      <c r="AB1440" s="5" t="str">
        <f t="shared" si="252"/>
        <v xml:space="preserve">[1439, 1439, 2000726,2000726,"Fort Bayard Historic District", "", "0.5 mi. N of jct. of US 180 and NM 152, Santa Clara, NEW MEXICO", "36.010315", "-106.09268" ,[null, "", "", null, false], null], </v>
      </c>
    </row>
    <row r="1441" spans="1:28">
      <c r="A1441">
        <f t="shared" si="244"/>
        <v>1440</v>
      </c>
      <c r="B1441" s="1">
        <v>66000477</v>
      </c>
      <c r="C1441" t="s">
        <v>8748</v>
      </c>
      <c r="D1441" t="s">
        <v>7984</v>
      </c>
      <c r="E1441" s="3" t="s">
        <v>7984</v>
      </c>
      <c r="F1441" s="3" t="s">
        <v>10179</v>
      </c>
      <c r="G1441" t="s">
        <v>6405</v>
      </c>
      <c r="H1441">
        <v>19661015</v>
      </c>
      <c r="I1441" t="s">
        <v>1603</v>
      </c>
      <c r="J1441" s="2" t="str">
        <f t="shared" si="242"/>
        <v>Text</v>
      </c>
      <c r="K1441" t="s">
        <v>1604</v>
      </c>
      <c r="L1441" s="2" t="str">
        <f t="shared" si="243"/>
        <v>Photos</v>
      </c>
      <c r="M1441">
        <v>33.499220999999999</v>
      </c>
      <c r="N1441">
        <v>-105.399344</v>
      </c>
      <c r="O1441" t="str">
        <f t="shared" si="245"/>
        <v xml:space="preserve">[1440, 1440, </v>
      </c>
      <c r="P1441" s="1" t="str">
        <f t="shared" si="246"/>
        <v>66000477,</v>
      </c>
      <c r="Q1441" s="1" t="str">
        <f t="shared" si="247"/>
        <v>66000477,</v>
      </c>
      <c r="R1441" t="s">
        <v>5108</v>
      </c>
      <c r="S1441" t="str">
        <f t="shared" si="248"/>
        <v>Lincoln Historic District</v>
      </c>
      <c r="T1441" t="s">
        <v>5112</v>
      </c>
      <c r="U1441" s="1" t="s">
        <v>5112</v>
      </c>
      <c r="V1441" t="str">
        <f t="shared" si="249"/>
        <v>U.S. 380, Lincoln, NEW MEXICO</v>
      </c>
      <c r="W1441" s="4" t="s">
        <v>5112</v>
      </c>
      <c r="X1441">
        <f t="shared" si="250"/>
        <v>33.499220999999999</v>
      </c>
      <c r="Y1441" t="s">
        <v>5112</v>
      </c>
      <c r="Z1441">
        <f t="shared" si="251"/>
        <v>-105.399344</v>
      </c>
      <c r="AA1441" t="s">
        <v>11758</v>
      </c>
      <c r="AB1441" s="5" t="str">
        <f t="shared" si="252"/>
        <v xml:space="preserve">[1440, 1440, 66000477,66000477,"Lincoln Historic District", "", "U.S. 380, Lincoln, NEW MEXICO", "33.499221", "-105.399344" ,[null, "", "", null, false], null], </v>
      </c>
    </row>
    <row r="1442" spans="1:28">
      <c r="A1442">
        <f t="shared" si="244"/>
        <v>1441</v>
      </c>
      <c r="B1442" s="1">
        <v>87001452</v>
      </c>
      <c r="C1442" t="s">
        <v>8748</v>
      </c>
      <c r="D1442" t="s">
        <v>7593</v>
      </c>
      <c r="E1442" s="3" t="s">
        <v>8177</v>
      </c>
      <c r="F1442" s="3" t="s">
        <v>10180</v>
      </c>
      <c r="G1442" t="s">
        <v>6406</v>
      </c>
      <c r="H1442">
        <v>19870528</v>
      </c>
      <c r="I1442" t="s">
        <v>3392</v>
      </c>
      <c r="J1442" s="2" t="str">
        <f t="shared" si="242"/>
        <v>Text</v>
      </c>
      <c r="K1442" t="s">
        <v>3393</v>
      </c>
      <c r="L1442" s="2" t="str">
        <f t="shared" si="243"/>
        <v>Photos</v>
      </c>
      <c r="M1442">
        <v>35.778174999999997</v>
      </c>
      <c r="N1442">
        <v>-106.26960800000001</v>
      </c>
      <c r="O1442" t="str">
        <f t="shared" si="245"/>
        <v xml:space="preserve">[1441, 1441, </v>
      </c>
      <c r="P1442" s="1" t="str">
        <f t="shared" si="246"/>
        <v>87001452,</v>
      </c>
      <c r="Q1442" s="1" t="str">
        <f t="shared" si="247"/>
        <v>87001452,</v>
      </c>
      <c r="R1442" t="s">
        <v>5108</v>
      </c>
      <c r="S1442" t="str">
        <f t="shared" si="248"/>
        <v>Bandelier CCC Historic District</v>
      </c>
      <c r="T1442" t="s">
        <v>5112</v>
      </c>
      <c r="U1442" s="1" t="s">
        <v>5112</v>
      </c>
      <c r="V1442" t="str">
        <f t="shared" si="249"/>
        <v>Off NM 4, Bandelier National Monument, NEW MEXICO</v>
      </c>
      <c r="W1442" s="4" t="s">
        <v>5112</v>
      </c>
      <c r="X1442">
        <f t="shared" si="250"/>
        <v>35.778174999999997</v>
      </c>
      <c r="Y1442" t="s">
        <v>5112</v>
      </c>
      <c r="Z1442">
        <f t="shared" si="251"/>
        <v>-106.26960800000001</v>
      </c>
      <c r="AA1442" t="s">
        <v>11758</v>
      </c>
      <c r="AB1442" s="5" t="str">
        <f t="shared" si="252"/>
        <v xml:space="preserve">[1441, 1441, 87001452,87001452,"Bandelier CCC Historic District", "", "Off NM 4, Bandelier National Monument, NEW MEXICO", "35.778175", "-106.269608" ,[null, "", "", null, false], null], </v>
      </c>
    </row>
    <row r="1443" spans="1:28">
      <c r="A1443">
        <f t="shared" si="244"/>
        <v>1442</v>
      </c>
      <c r="B1443" s="1">
        <v>66000893</v>
      </c>
      <c r="C1443" t="s">
        <v>8748</v>
      </c>
      <c r="D1443" t="s">
        <v>7593</v>
      </c>
      <c r="E1443" s="3" t="s">
        <v>7593</v>
      </c>
      <c r="F1443" s="3" t="s">
        <v>10181</v>
      </c>
      <c r="G1443" t="s">
        <v>6407</v>
      </c>
      <c r="H1443">
        <v>19661015</v>
      </c>
      <c r="I1443" t="s">
        <v>3740</v>
      </c>
      <c r="J1443" s="2" t="str">
        <f t="shared" si="242"/>
        <v>Text</v>
      </c>
      <c r="K1443" t="s">
        <v>3741</v>
      </c>
      <c r="L1443" s="2" t="str">
        <f t="shared" si="243"/>
        <v>Photos</v>
      </c>
      <c r="M1443">
        <v>35.881366999999997</v>
      </c>
      <c r="N1443">
        <v>-106.29891499999999</v>
      </c>
      <c r="O1443" t="str">
        <f t="shared" si="245"/>
        <v xml:space="preserve">[1442, 1442, </v>
      </c>
      <c r="P1443" s="1" t="str">
        <f t="shared" si="246"/>
        <v>66000893,</v>
      </c>
      <c r="Q1443" s="1" t="str">
        <f t="shared" si="247"/>
        <v>66000893,</v>
      </c>
      <c r="R1443" t="s">
        <v>5108</v>
      </c>
      <c r="S1443" t="str">
        <f t="shared" si="248"/>
        <v>Los Alamos Scientific Laboratory</v>
      </c>
      <c r="T1443" t="s">
        <v>5112</v>
      </c>
      <c r="U1443" s="1" t="s">
        <v>5112</v>
      </c>
      <c r="V1443" t="str">
        <f t="shared" si="249"/>
        <v>Central Ave., Los Alamos, NEW MEXICO</v>
      </c>
      <c r="W1443" s="4" t="s">
        <v>5112</v>
      </c>
      <c r="X1443">
        <f t="shared" si="250"/>
        <v>35.881366999999997</v>
      </c>
      <c r="Y1443" t="s">
        <v>5112</v>
      </c>
      <c r="Z1443">
        <f t="shared" si="251"/>
        <v>-106.29891499999999</v>
      </c>
      <c r="AA1443" t="s">
        <v>11758</v>
      </c>
      <c r="AB1443" s="5" t="str">
        <f t="shared" si="252"/>
        <v xml:space="preserve">[1442, 1442, 66000893,66000893,"Los Alamos Scientific Laboratory", "", "Central Ave., Los Alamos, NEW MEXICO", "35.881367", "-106.298915" ,[null, "", "", null, false], null], </v>
      </c>
    </row>
    <row r="1444" spans="1:28">
      <c r="A1444">
        <f t="shared" si="244"/>
        <v>1443</v>
      </c>
      <c r="B1444" s="1">
        <v>75001164</v>
      </c>
      <c r="C1444" t="s">
        <v>8748</v>
      </c>
      <c r="D1444" t="s">
        <v>11557</v>
      </c>
      <c r="E1444" s="3" t="s">
        <v>7718</v>
      </c>
      <c r="F1444" s="3" t="s">
        <v>10182</v>
      </c>
      <c r="G1444" t="s">
        <v>6408</v>
      </c>
      <c r="H1444">
        <v>19750515</v>
      </c>
      <c r="I1444" t="s">
        <v>1597</v>
      </c>
      <c r="J1444" s="2" t="str">
        <f t="shared" si="242"/>
        <v>Text</v>
      </c>
      <c r="K1444" t="s">
        <v>1598</v>
      </c>
      <c r="L1444" s="2" t="str">
        <f t="shared" si="243"/>
        <v>Photos</v>
      </c>
      <c r="M1444">
        <v>31.8276</v>
      </c>
      <c r="N1444">
        <v>-107.640023</v>
      </c>
      <c r="O1444" t="str">
        <f t="shared" si="245"/>
        <v xml:space="preserve">[1443, 1443, </v>
      </c>
      <c r="P1444" s="1" t="str">
        <f t="shared" si="246"/>
        <v>75001164,</v>
      </c>
      <c r="Q1444" s="1" t="str">
        <f t="shared" si="247"/>
        <v>75001164,</v>
      </c>
      <c r="R1444" t="s">
        <v>5108</v>
      </c>
      <c r="S1444" t="str">
        <f t="shared" si="248"/>
        <v>Village of Columbus and Camp Furlong</v>
      </c>
      <c r="T1444" t="s">
        <v>5112</v>
      </c>
      <c r="U1444" s="1" t="s">
        <v>5112</v>
      </c>
      <c r="V1444" t="str">
        <f t="shared" si="249"/>
        <v>Portions of Columbus and Pancho Villa State Park, Columbus, NEW MEXICO</v>
      </c>
      <c r="W1444" s="4" t="s">
        <v>5112</v>
      </c>
      <c r="X1444">
        <f t="shared" si="250"/>
        <v>31.8276</v>
      </c>
      <c r="Y1444" t="s">
        <v>5112</v>
      </c>
      <c r="Z1444">
        <f t="shared" si="251"/>
        <v>-107.640023</v>
      </c>
      <c r="AA1444" t="s">
        <v>11758</v>
      </c>
      <c r="AB1444" s="5" t="str">
        <f t="shared" si="252"/>
        <v xml:space="preserve">[1443, 1443, 75001164,75001164,"Village of Columbus and Camp Furlong", "", "Portions of Columbus and Pancho Villa State Park, Columbus, NEW MEXICO", "31.8276", "-107.640023" ,[null, "", "", null, false], null], </v>
      </c>
    </row>
    <row r="1445" spans="1:28">
      <c r="A1445">
        <f t="shared" si="244"/>
        <v>1444</v>
      </c>
      <c r="B1445" s="1">
        <v>66000894</v>
      </c>
      <c r="C1445" t="s">
        <v>8748</v>
      </c>
      <c r="D1445" t="s">
        <v>11558</v>
      </c>
      <c r="E1445" s="3" t="s">
        <v>8178</v>
      </c>
      <c r="F1445" s="3" t="s">
        <v>10183</v>
      </c>
      <c r="G1445" t="s">
        <v>5114</v>
      </c>
      <c r="H1445">
        <v>19661015</v>
      </c>
      <c r="I1445" t="s">
        <v>3328</v>
      </c>
      <c r="J1445" s="2" t="str">
        <f t="shared" si="242"/>
        <v>Text</v>
      </c>
      <c r="K1445" t="s">
        <v>3329</v>
      </c>
      <c r="L1445" s="2" t="str">
        <f t="shared" si="243"/>
        <v>Photos</v>
      </c>
      <c r="M1445">
        <v>35.421968</v>
      </c>
      <c r="N1445">
        <v>-108.993978</v>
      </c>
      <c r="O1445" t="str">
        <f t="shared" si="245"/>
        <v xml:space="preserve">[1444, 1444, </v>
      </c>
      <c r="P1445" s="1" t="str">
        <f t="shared" si="246"/>
        <v>66000894,</v>
      </c>
      <c r="Q1445" s="1" t="str">
        <f t="shared" si="247"/>
        <v>66000894,</v>
      </c>
      <c r="R1445" t="s">
        <v>5108</v>
      </c>
      <c r="S1445" t="str">
        <f t="shared" si="248"/>
        <v>Manuelito Complex</v>
      </c>
      <c r="T1445" t="s">
        <v>5112</v>
      </c>
      <c r="U1445" s="1" t="s">
        <v>5112</v>
      </c>
      <c r="V1445" t="str">
        <f t="shared" si="249"/>
        <v>Address Restricted, Manuelito, NEW MEXICO</v>
      </c>
      <c r="W1445" s="4" t="s">
        <v>5112</v>
      </c>
      <c r="X1445">
        <f t="shared" si="250"/>
        <v>35.421968</v>
      </c>
      <c r="Y1445" t="s">
        <v>5112</v>
      </c>
      <c r="Z1445">
        <f t="shared" si="251"/>
        <v>-108.993978</v>
      </c>
      <c r="AA1445" t="s">
        <v>11758</v>
      </c>
      <c r="AB1445" s="5" t="str">
        <f t="shared" si="252"/>
        <v xml:space="preserve">[1444, 1444, 66000894,66000894,"Manuelito Complex", "", "Address Restricted, Manuelito, NEW MEXICO", "35.421968", "-108.993978" ,[null, "", "", null, false], null], </v>
      </c>
    </row>
    <row r="1446" spans="1:28">
      <c r="A1446">
        <f t="shared" si="244"/>
        <v>1445</v>
      </c>
      <c r="B1446" s="1">
        <v>66000478</v>
      </c>
      <c r="C1446" t="s">
        <v>8748</v>
      </c>
      <c r="D1446" t="s">
        <v>11559</v>
      </c>
      <c r="E1446" s="3" t="s">
        <v>8179</v>
      </c>
      <c r="F1446" s="3" t="s">
        <v>8179</v>
      </c>
      <c r="G1446" t="s">
        <v>6409</v>
      </c>
      <c r="H1446">
        <v>19661015</v>
      </c>
      <c r="I1446" t="s">
        <v>4284</v>
      </c>
      <c r="J1446" s="2" t="str">
        <f t="shared" si="242"/>
        <v>Text</v>
      </c>
      <c r="K1446" t="s">
        <v>4285</v>
      </c>
      <c r="L1446" s="2" t="str">
        <f t="shared" si="243"/>
        <v>Photos</v>
      </c>
      <c r="M1446">
        <v>40.246505999999997</v>
      </c>
      <c r="N1446">
        <v>-104.81675</v>
      </c>
      <c r="O1446" t="str">
        <f t="shared" si="245"/>
        <v xml:space="preserve">[1445, 1445, </v>
      </c>
      <c r="P1446" s="1" t="str">
        <f t="shared" si="246"/>
        <v>66000478,</v>
      </c>
      <c r="Q1446" s="1" t="str">
        <f t="shared" si="247"/>
        <v>66000478,</v>
      </c>
      <c r="R1446" t="s">
        <v>5108</v>
      </c>
      <c r="S1446" t="str">
        <f t="shared" si="248"/>
        <v>Wagon Mound</v>
      </c>
      <c r="T1446" t="s">
        <v>5112</v>
      </c>
      <c r="U1446" s="1" t="s">
        <v>5112</v>
      </c>
      <c r="V1446" t="str">
        <f t="shared" si="249"/>
        <v>E of Wagon Mound on U.S. 85, Wagon Mound, NEW MEXICO</v>
      </c>
      <c r="W1446" s="4" t="s">
        <v>5112</v>
      </c>
      <c r="X1446">
        <f t="shared" si="250"/>
        <v>40.246505999999997</v>
      </c>
      <c r="Y1446" t="s">
        <v>5112</v>
      </c>
      <c r="Z1446">
        <f t="shared" si="251"/>
        <v>-104.81675</v>
      </c>
      <c r="AA1446" t="s">
        <v>11758</v>
      </c>
      <c r="AB1446" s="5" t="str">
        <f t="shared" si="252"/>
        <v xml:space="preserve">[1445, 1445, 66000478,66000478,"Wagon Mound", "", "E of Wagon Mound on U.S. 85, Wagon Mound, NEW MEXICO", "40.246506", "-104.81675" ,[null, "", "", null, false], null], </v>
      </c>
    </row>
    <row r="1447" spans="1:28">
      <c r="A1447">
        <f t="shared" si="244"/>
        <v>1446</v>
      </c>
      <c r="B1447" s="1">
        <v>66000480</v>
      </c>
      <c r="C1447" t="s">
        <v>8748</v>
      </c>
      <c r="D1447" t="s">
        <v>11559</v>
      </c>
      <c r="E1447" s="3" t="s">
        <v>8180</v>
      </c>
      <c r="F1447" s="3" t="s">
        <v>8180</v>
      </c>
      <c r="G1447" t="s">
        <v>6410</v>
      </c>
      <c r="H1447">
        <v>19661015</v>
      </c>
      <c r="I1447" t="s">
        <v>1633</v>
      </c>
      <c r="J1447" s="2" t="str">
        <f t="shared" si="242"/>
        <v>Text</v>
      </c>
      <c r="K1447" t="s">
        <v>1634</v>
      </c>
      <c r="L1447" s="2" t="str">
        <f t="shared" si="243"/>
        <v>Photos</v>
      </c>
      <c r="M1447">
        <v>40.246505999999997</v>
      </c>
      <c r="N1447">
        <v>-104.81675</v>
      </c>
      <c r="O1447" t="str">
        <f t="shared" si="245"/>
        <v xml:space="preserve">[1446, 1446, </v>
      </c>
      <c r="P1447" s="1" t="str">
        <f t="shared" si="246"/>
        <v>66000480,</v>
      </c>
      <c r="Q1447" s="1" t="str">
        <f t="shared" si="247"/>
        <v>66000480,</v>
      </c>
      <c r="R1447" t="s">
        <v>5108</v>
      </c>
      <c r="S1447" t="str">
        <f t="shared" si="248"/>
        <v>Watrous</v>
      </c>
      <c r="T1447" t="s">
        <v>5112</v>
      </c>
      <c r="U1447" s="1" t="s">
        <v>5112</v>
      </c>
      <c r="V1447" t="str">
        <f t="shared" si="249"/>
        <v>U.S. 85, Watrous, NEW MEXICO</v>
      </c>
      <c r="W1447" s="4" t="s">
        <v>5112</v>
      </c>
      <c r="X1447">
        <f t="shared" si="250"/>
        <v>40.246505999999997</v>
      </c>
      <c r="Y1447" t="s">
        <v>5112</v>
      </c>
      <c r="Z1447">
        <f t="shared" si="251"/>
        <v>-104.81675</v>
      </c>
      <c r="AA1447" t="s">
        <v>11758</v>
      </c>
      <c r="AB1447" s="5" t="str">
        <f t="shared" si="252"/>
        <v xml:space="preserve">[1446, 1446, 66000480,66000480,"Watrous", "", "U.S. 85, Watrous, NEW MEXICO", "40.246506", "-104.81675" ,[null, "", "", null, false], null], </v>
      </c>
    </row>
    <row r="1448" spans="1:28">
      <c r="A1448">
        <f t="shared" si="244"/>
        <v>1447</v>
      </c>
      <c r="B1448" s="1">
        <v>98001197</v>
      </c>
      <c r="C1448" t="s">
        <v>8748</v>
      </c>
      <c r="D1448" t="s">
        <v>11560</v>
      </c>
      <c r="E1448" s="3" t="s">
        <v>8181</v>
      </c>
      <c r="F1448" s="3" t="s">
        <v>10184</v>
      </c>
      <c r="G1448" t="s">
        <v>6411</v>
      </c>
      <c r="H1448">
        <v>19980805</v>
      </c>
      <c r="I1448" t="s">
        <v>3780</v>
      </c>
      <c r="J1448" s="2" t="str">
        <f t="shared" si="242"/>
        <v>Text</v>
      </c>
      <c r="K1448" t="s">
        <v>3781</v>
      </c>
      <c r="L1448" s="2" t="str">
        <f t="shared" si="243"/>
        <v>Photos</v>
      </c>
      <c r="M1448">
        <v>36.207241000000003</v>
      </c>
      <c r="N1448">
        <v>-106.31864</v>
      </c>
      <c r="O1448" t="str">
        <f t="shared" si="245"/>
        <v xml:space="preserve">[1447, 1447, </v>
      </c>
      <c r="P1448" s="1" t="str">
        <f t="shared" si="246"/>
        <v>98001197,</v>
      </c>
      <c r="Q1448" s="1" t="str">
        <f t="shared" si="247"/>
        <v>98001197,</v>
      </c>
      <c r="R1448" t="s">
        <v>5108</v>
      </c>
      <c r="S1448" t="str">
        <f t="shared" si="248"/>
        <v>O'Keeffe, Georgia, Home and Studio</v>
      </c>
      <c r="T1448" t="s">
        <v>5112</v>
      </c>
      <c r="U1448" s="1" t="s">
        <v>5112</v>
      </c>
      <c r="V1448" t="str">
        <f t="shared" si="249"/>
        <v>Co. Rd. 164, House No. 13, Abiquiu, NEW MEXICO</v>
      </c>
      <c r="W1448" s="4" t="s">
        <v>5112</v>
      </c>
      <c r="X1448">
        <f t="shared" si="250"/>
        <v>36.207241000000003</v>
      </c>
      <c r="Y1448" t="s">
        <v>5112</v>
      </c>
      <c r="Z1448">
        <f t="shared" si="251"/>
        <v>-106.31864</v>
      </c>
      <c r="AA1448" t="s">
        <v>11758</v>
      </c>
      <c r="AB1448" s="5" t="str">
        <f t="shared" si="252"/>
        <v xml:space="preserve">[1447, 1447, 98001197,98001197,"O'Keeffe, Georgia, Home and Studio", "", "Co. Rd. 164, House No. 13, Abiquiu, NEW MEXICO", "36.207241", "-106.31864" ,[null, "", "", null, false], null], </v>
      </c>
    </row>
    <row r="1449" spans="1:28">
      <c r="A1449">
        <f t="shared" si="244"/>
        <v>1448</v>
      </c>
      <c r="B1449" s="1">
        <v>66000481</v>
      </c>
      <c r="C1449" t="s">
        <v>8748</v>
      </c>
      <c r="D1449" t="s">
        <v>11560</v>
      </c>
      <c r="E1449" s="3" t="s">
        <v>8182</v>
      </c>
      <c r="F1449" s="3" t="s">
        <v>10185</v>
      </c>
      <c r="G1449" t="s">
        <v>5114</v>
      </c>
      <c r="H1449">
        <v>19661015</v>
      </c>
      <c r="I1449" t="s">
        <v>3330</v>
      </c>
      <c r="J1449" s="2" t="str">
        <f t="shared" si="242"/>
        <v>Text</v>
      </c>
      <c r="K1449" t="s">
        <v>3331</v>
      </c>
      <c r="L1449" s="2" t="str">
        <f t="shared" si="243"/>
        <v>Photos</v>
      </c>
      <c r="M1449">
        <v>35.991038000000003</v>
      </c>
      <c r="N1449">
        <v>-106.081823</v>
      </c>
      <c r="O1449" t="str">
        <f t="shared" si="245"/>
        <v xml:space="preserve">[1448, 1448, </v>
      </c>
      <c r="P1449" s="1" t="str">
        <f t="shared" si="246"/>
        <v>66000481,</v>
      </c>
      <c r="Q1449" s="1" t="str">
        <f t="shared" si="247"/>
        <v>66000481,</v>
      </c>
      <c r="R1449" t="s">
        <v>5108</v>
      </c>
      <c r="S1449" t="str">
        <f t="shared" si="248"/>
        <v>Puye Ruins</v>
      </c>
      <c r="T1449" t="s">
        <v>5112</v>
      </c>
      <c r="U1449" s="1" t="s">
        <v>5112</v>
      </c>
      <c r="V1449" t="str">
        <f t="shared" si="249"/>
        <v>Address Restricted, Espanola, NEW MEXICO</v>
      </c>
      <c r="W1449" s="4" t="s">
        <v>5112</v>
      </c>
      <c r="X1449">
        <f t="shared" si="250"/>
        <v>35.991038000000003</v>
      </c>
      <c r="Y1449" t="s">
        <v>5112</v>
      </c>
      <c r="Z1449">
        <f t="shared" si="251"/>
        <v>-106.081823</v>
      </c>
      <c r="AA1449" t="s">
        <v>11758</v>
      </c>
      <c r="AB1449" s="5" t="str">
        <f t="shared" si="252"/>
        <v xml:space="preserve">[1448, 1448, 66000481,66000481,"Puye Ruins", "", "Address Restricted, Espanola, NEW MEXICO", "35.991038", "-106.081823" ,[null, "", "", null, false], null], </v>
      </c>
    </row>
    <row r="1450" spans="1:28">
      <c r="A1450">
        <f t="shared" si="244"/>
        <v>1449</v>
      </c>
      <c r="B1450" s="1">
        <v>66000482</v>
      </c>
      <c r="C1450" t="s">
        <v>8748</v>
      </c>
      <c r="D1450" t="s">
        <v>11560</v>
      </c>
      <c r="E1450" s="3" t="s">
        <v>8182</v>
      </c>
      <c r="F1450" s="3" t="s">
        <v>10186</v>
      </c>
      <c r="G1450" t="s">
        <v>5114</v>
      </c>
      <c r="H1450">
        <v>19661015</v>
      </c>
      <c r="I1450" t="s">
        <v>3374</v>
      </c>
      <c r="J1450" s="2" t="str">
        <f t="shared" si="242"/>
        <v>Text</v>
      </c>
      <c r="K1450" t="s">
        <v>3375</v>
      </c>
      <c r="L1450" s="2" t="str">
        <f t="shared" si="243"/>
        <v>Photos</v>
      </c>
      <c r="M1450">
        <v>35.991038000000003</v>
      </c>
      <c r="N1450">
        <v>-106.081823</v>
      </c>
      <c r="O1450" t="str">
        <f t="shared" si="245"/>
        <v xml:space="preserve">[1449, 1449, </v>
      </c>
      <c r="P1450" s="1" t="str">
        <f t="shared" si="246"/>
        <v>66000482,</v>
      </c>
      <c r="Q1450" s="1" t="str">
        <f t="shared" si="247"/>
        <v>66000482,</v>
      </c>
      <c r="R1450" t="s">
        <v>5108</v>
      </c>
      <c r="S1450" t="str">
        <f t="shared" si="248"/>
        <v>San Gabriel de Yungue-Ouinge</v>
      </c>
      <c r="T1450" t="s">
        <v>5112</v>
      </c>
      <c r="U1450" s="1" t="s">
        <v>5112</v>
      </c>
      <c r="V1450" t="str">
        <f t="shared" si="249"/>
        <v>Address Restricted, Espanola, NEW MEXICO</v>
      </c>
      <c r="W1450" s="4" t="s">
        <v>5112</v>
      </c>
      <c r="X1450">
        <f t="shared" si="250"/>
        <v>35.991038000000003</v>
      </c>
      <c r="Y1450" t="s">
        <v>5112</v>
      </c>
      <c r="Z1450">
        <f t="shared" si="251"/>
        <v>-106.081823</v>
      </c>
      <c r="AA1450" t="s">
        <v>11758</v>
      </c>
      <c r="AB1450" s="5" t="str">
        <f t="shared" si="252"/>
        <v xml:space="preserve">[1449, 1449, 66000482,66000482,"San Gabriel de Yungue-Ouinge", "", "Address Restricted, Espanola, NEW MEXICO", "35.991038", "-106.081823" ,[null, "", "", null, false], null], </v>
      </c>
    </row>
    <row r="1451" spans="1:28">
      <c r="A1451">
        <f t="shared" si="244"/>
        <v>1450</v>
      </c>
      <c r="B1451" s="1">
        <v>66000483</v>
      </c>
      <c r="C1451" t="s">
        <v>8748</v>
      </c>
      <c r="D1451" t="s">
        <v>11561</v>
      </c>
      <c r="E1451" s="3" t="s">
        <v>8183</v>
      </c>
      <c r="F1451" s="3" t="s">
        <v>10187</v>
      </c>
      <c r="G1451" t="s">
        <v>5114</v>
      </c>
      <c r="H1451">
        <v>19661015</v>
      </c>
      <c r="I1451" t="s">
        <v>3084</v>
      </c>
      <c r="J1451" s="2" t="str">
        <f t="shared" si="242"/>
        <v>Text</v>
      </c>
      <c r="K1451" t="s">
        <v>3085</v>
      </c>
      <c r="L1451" s="2" t="str">
        <f t="shared" si="243"/>
        <v>Photos</v>
      </c>
      <c r="M1451">
        <v>34.404798999999997</v>
      </c>
      <c r="N1451">
        <v>-103.20522699999999</v>
      </c>
      <c r="O1451" t="str">
        <f t="shared" si="245"/>
        <v xml:space="preserve">[1450, 1450, </v>
      </c>
      <c r="P1451" s="1" t="str">
        <f t="shared" si="246"/>
        <v>66000483,</v>
      </c>
      <c r="Q1451" s="1" t="str">
        <f t="shared" si="247"/>
        <v>66000483,</v>
      </c>
      <c r="R1451" t="s">
        <v>5108</v>
      </c>
      <c r="S1451" t="str">
        <f t="shared" si="248"/>
        <v>Anderson Basin</v>
      </c>
      <c r="T1451" t="s">
        <v>5112</v>
      </c>
      <c r="U1451" s="1" t="s">
        <v>5112</v>
      </c>
      <c r="V1451" t="str">
        <f t="shared" si="249"/>
        <v>Address Restricted, Clovis, NEW MEXICO</v>
      </c>
      <c r="W1451" s="4" t="s">
        <v>5112</v>
      </c>
      <c r="X1451">
        <f t="shared" si="250"/>
        <v>34.404798999999997</v>
      </c>
      <c r="Y1451" t="s">
        <v>5112</v>
      </c>
      <c r="Z1451">
        <f t="shared" si="251"/>
        <v>-103.20522699999999</v>
      </c>
      <c r="AA1451" t="s">
        <v>11758</v>
      </c>
      <c r="AB1451" s="5" t="str">
        <f t="shared" si="252"/>
        <v xml:space="preserve">[1450, 1450, 66000483,66000483,"Anderson Basin", "", "Address Restricted, Clovis, NEW MEXICO", "34.404799", "-103.205227" ,[null, "", "", null, false], null], </v>
      </c>
    </row>
    <row r="1452" spans="1:28">
      <c r="A1452">
        <f t="shared" si="244"/>
        <v>1451</v>
      </c>
      <c r="B1452" s="1">
        <v>66000486</v>
      </c>
      <c r="C1452" t="s">
        <v>8748</v>
      </c>
      <c r="D1452" t="s">
        <v>7588</v>
      </c>
      <c r="E1452" s="3" t="s">
        <v>8184</v>
      </c>
      <c r="F1452" s="3" t="s">
        <v>10188</v>
      </c>
      <c r="G1452" t="s">
        <v>6412</v>
      </c>
      <c r="H1452">
        <v>19661015</v>
      </c>
      <c r="I1452" t="s">
        <v>1599</v>
      </c>
      <c r="J1452" s="2" t="str">
        <f t="shared" si="242"/>
        <v>Text</v>
      </c>
      <c r="K1452" t="s">
        <v>1600</v>
      </c>
      <c r="L1452" s="2" t="str">
        <f t="shared" si="243"/>
        <v>Photos</v>
      </c>
      <c r="M1452">
        <v>35.745525999999998</v>
      </c>
      <c r="N1452">
        <v>-105.971358</v>
      </c>
      <c r="O1452" t="str">
        <f t="shared" si="245"/>
        <v xml:space="preserve">[1451, 1451, </v>
      </c>
      <c r="P1452" s="1" t="str">
        <f t="shared" si="246"/>
        <v>66000486,</v>
      </c>
      <c r="Q1452" s="1" t="str">
        <f t="shared" si="247"/>
        <v>66000486,</v>
      </c>
      <c r="R1452" t="s">
        <v>5108</v>
      </c>
      <c r="S1452" t="str">
        <f t="shared" si="248"/>
        <v>Glorieta Pass Battlefield</v>
      </c>
      <c r="T1452" t="s">
        <v>5112</v>
      </c>
      <c r="U1452" s="1" t="s">
        <v>5112</v>
      </c>
      <c r="V1452" t="str">
        <f t="shared" si="249"/>
        <v>10 mi. SE of Santa Fe on U.S. 84--85, Santa Fe, NEW MEXICO</v>
      </c>
      <c r="W1452" s="4" t="s">
        <v>5112</v>
      </c>
      <c r="X1452">
        <f t="shared" si="250"/>
        <v>35.745525999999998</v>
      </c>
      <c r="Y1452" t="s">
        <v>5112</v>
      </c>
      <c r="Z1452">
        <f t="shared" si="251"/>
        <v>-105.971358</v>
      </c>
      <c r="AA1452" t="s">
        <v>11758</v>
      </c>
      <c r="AB1452" s="5" t="str">
        <f t="shared" si="252"/>
        <v xml:space="preserve">[1451, 1451, 66000486,66000486,"Glorieta Pass Battlefield", "", "10 mi. SE of Santa Fe on U.S. 84--85, Santa Fe, NEW MEXICO", "35.745526", "-105.971358" ,[null, "", "", null, false], null], </v>
      </c>
    </row>
    <row r="1453" spans="1:28">
      <c r="A1453">
        <f t="shared" si="244"/>
        <v>1452</v>
      </c>
      <c r="B1453" s="1">
        <v>66000485</v>
      </c>
      <c r="C1453" t="s">
        <v>8748</v>
      </c>
      <c r="D1453" t="s">
        <v>7588</v>
      </c>
      <c r="E1453" s="3" t="s">
        <v>8185</v>
      </c>
      <c r="F1453" s="3" t="s">
        <v>10189</v>
      </c>
      <c r="G1453" t="s">
        <v>6413</v>
      </c>
      <c r="H1453">
        <v>19661015</v>
      </c>
      <c r="I1453" t="s">
        <v>2402</v>
      </c>
      <c r="J1453" s="2" t="str">
        <f t="shared" si="242"/>
        <v>Text</v>
      </c>
      <c r="K1453" t="s">
        <v>2403</v>
      </c>
      <c r="L1453" s="2" t="str">
        <f t="shared" si="243"/>
        <v>Photos</v>
      </c>
      <c r="M1453">
        <v>35.574202999999997</v>
      </c>
      <c r="N1453">
        <v>-105.675016</v>
      </c>
      <c r="O1453" t="str">
        <f t="shared" si="245"/>
        <v xml:space="preserve">[1452, 1452, </v>
      </c>
      <c r="P1453" s="1" t="str">
        <f t="shared" si="246"/>
        <v>66000485,</v>
      </c>
      <c r="Q1453" s="1" t="str">
        <f t="shared" si="247"/>
        <v>66000485,</v>
      </c>
      <c r="R1453" t="s">
        <v>5108</v>
      </c>
      <c r="S1453" t="str">
        <f t="shared" si="248"/>
        <v>Pecos National Monument</v>
      </c>
      <c r="T1453" t="s">
        <v>5112</v>
      </c>
      <c r="U1453" s="1" t="s">
        <v>5112</v>
      </c>
      <c r="V1453" t="str">
        <f t="shared" si="249"/>
        <v>S of Pecos on NM 63, Pecos, NEW MEXICO</v>
      </c>
      <c r="W1453" s="4" t="s">
        <v>5112</v>
      </c>
      <c r="X1453">
        <f t="shared" si="250"/>
        <v>35.574202999999997</v>
      </c>
      <c r="Y1453" t="s">
        <v>5112</v>
      </c>
      <c r="Z1453">
        <f t="shared" si="251"/>
        <v>-105.675016</v>
      </c>
      <c r="AA1453" t="s">
        <v>11758</v>
      </c>
      <c r="AB1453" s="5" t="str">
        <f t="shared" si="252"/>
        <v xml:space="preserve">[1452, 1452, 66000485,66000485,"Pecos National Monument", "", "S of Pecos on NM 63, Pecos, NEW MEXICO", "35.574203", "-105.675016" ,[null, "", "", null, false], null], </v>
      </c>
    </row>
    <row r="1454" spans="1:28">
      <c r="A1454">
        <f t="shared" si="244"/>
        <v>1453</v>
      </c>
      <c r="B1454" s="1">
        <v>66000958</v>
      </c>
      <c r="C1454" t="s">
        <v>8748</v>
      </c>
      <c r="D1454" t="s">
        <v>11562</v>
      </c>
      <c r="E1454" s="3" t="s">
        <v>8186</v>
      </c>
      <c r="F1454" s="3" t="s">
        <v>10190</v>
      </c>
      <c r="G1454" t="s">
        <v>5114</v>
      </c>
      <c r="H1454">
        <v>19661015</v>
      </c>
      <c r="I1454" t="s">
        <v>4286</v>
      </c>
      <c r="J1454" s="2" t="str">
        <f t="shared" si="242"/>
        <v>Text</v>
      </c>
      <c r="K1454" t="s">
        <v>4287</v>
      </c>
      <c r="L1454" s="2" t="str">
        <f t="shared" si="243"/>
        <v>Photos</v>
      </c>
      <c r="M1454">
        <v>35.033413000000003</v>
      </c>
      <c r="N1454">
        <v>-106.736733</v>
      </c>
      <c r="O1454" t="str">
        <f t="shared" si="245"/>
        <v xml:space="preserve">[1453, 1453, </v>
      </c>
      <c r="P1454" s="1" t="str">
        <f t="shared" si="246"/>
        <v>66000958,</v>
      </c>
      <c r="Q1454" s="1" t="str">
        <f t="shared" si="247"/>
        <v>66000958,</v>
      </c>
      <c r="R1454" t="s">
        <v>5108</v>
      </c>
      <c r="S1454" t="str">
        <f t="shared" si="248"/>
        <v>Big Bead Mesa</v>
      </c>
      <c r="T1454" t="s">
        <v>5112</v>
      </c>
      <c r="U1454" s="1" t="s">
        <v>5112</v>
      </c>
      <c r="V1454" t="str">
        <f t="shared" si="249"/>
        <v>Address Restricted, Casa Salazar, NEW MEXICO</v>
      </c>
      <c r="W1454" s="4" t="s">
        <v>5112</v>
      </c>
      <c r="X1454">
        <f t="shared" si="250"/>
        <v>35.033413000000003</v>
      </c>
      <c r="Y1454" t="s">
        <v>5112</v>
      </c>
      <c r="Z1454">
        <f t="shared" si="251"/>
        <v>-106.736733</v>
      </c>
      <c r="AA1454" t="s">
        <v>11758</v>
      </c>
      <c r="AB1454" s="5" t="str">
        <f t="shared" si="252"/>
        <v xml:space="preserve">[1453, 1453, 66000958,66000958,"Big Bead Mesa", "", "Address Restricted, Casa Salazar, NEW MEXICO", "35.033413", "-106.736733" ,[null, "", "", null, false], null], </v>
      </c>
    </row>
    <row r="1455" spans="1:28">
      <c r="A1455">
        <f t="shared" si="244"/>
        <v>1454</v>
      </c>
      <c r="B1455" s="1">
        <v>66000487</v>
      </c>
      <c r="C1455" t="s">
        <v>8748</v>
      </c>
      <c r="D1455" t="s">
        <v>11562</v>
      </c>
      <c r="E1455" s="3" t="s">
        <v>8187</v>
      </c>
      <c r="F1455" s="3" t="s">
        <v>10191</v>
      </c>
      <c r="G1455" t="s">
        <v>5114</v>
      </c>
      <c r="H1455">
        <v>19661015</v>
      </c>
      <c r="I1455" t="s">
        <v>3000</v>
      </c>
      <c r="J1455" s="2" t="str">
        <f t="shared" si="242"/>
        <v>Text</v>
      </c>
      <c r="K1455" t="s">
        <v>3001</v>
      </c>
      <c r="L1455" s="2" t="str">
        <f t="shared" si="243"/>
        <v>Photos</v>
      </c>
      <c r="M1455">
        <v>35.300040000000003</v>
      </c>
      <c r="N1455">
        <v>-106.551137</v>
      </c>
      <c r="O1455" t="str">
        <f t="shared" si="245"/>
        <v xml:space="preserve">[1454, 1454, </v>
      </c>
      <c r="P1455" s="1" t="str">
        <f t="shared" si="246"/>
        <v>66000487,</v>
      </c>
      <c r="Q1455" s="1" t="str">
        <f t="shared" si="247"/>
        <v>66000487,</v>
      </c>
      <c r="R1455" t="s">
        <v>5108</v>
      </c>
      <c r="S1455" t="str">
        <f t="shared" si="248"/>
        <v>Sandia Cave</v>
      </c>
      <c r="T1455" t="s">
        <v>5112</v>
      </c>
      <c r="U1455" s="1" t="s">
        <v>5112</v>
      </c>
      <c r="V1455" t="str">
        <f t="shared" si="249"/>
        <v>Address Restricted, Bernalillo, NEW MEXICO</v>
      </c>
      <c r="W1455" s="4" t="s">
        <v>5112</v>
      </c>
      <c r="X1455">
        <f t="shared" si="250"/>
        <v>35.300040000000003</v>
      </c>
      <c r="Y1455" t="s">
        <v>5112</v>
      </c>
      <c r="Z1455">
        <f t="shared" si="251"/>
        <v>-106.551137</v>
      </c>
      <c r="AA1455" t="s">
        <v>11758</v>
      </c>
      <c r="AB1455" s="5" t="str">
        <f t="shared" si="252"/>
        <v xml:space="preserve">[1454, 1454, 66000487,66000487,"Sandia Cave", "", "Address Restricted, Bernalillo, NEW MEXICO", "35.30004", "-106.551137" ,[null, "", "", null, false], null], </v>
      </c>
    </row>
    <row r="1456" spans="1:28">
      <c r="A1456">
        <f t="shared" si="244"/>
        <v>1455</v>
      </c>
      <c r="B1456" s="1">
        <v>68000032</v>
      </c>
      <c r="C1456" t="s">
        <v>8748</v>
      </c>
      <c r="D1456" t="s">
        <v>8184</v>
      </c>
      <c r="E1456" s="3" t="s">
        <v>8184</v>
      </c>
      <c r="F1456" s="3" t="s">
        <v>10192</v>
      </c>
      <c r="G1456" t="s">
        <v>6414</v>
      </c>
      <c r="H1456">
        <v>19681124</v>
      </c>
      <c r="I1456" t="s">
        <v>1591</v>
      </c>
      <c r="J1456" s="2" t="str">
        <f t="shared" si="242"/>
        <v>Text</v>
      </c>
      <c r="K1456" t="s">
        <v>1592</v>
      </c>
      <c r="L1456" s="2" t="str">
        <f t="shared" si="243"/>
        <v>Photos</v>
      </c>
      <c r="M1456">
        <v>35.607185999999999</v>
      </c>
      <c r="N1456">
        <v>-105.999921</v>
      </c>
      <c r="O1456" t="str">
        <f t="shared" si="245"/>
        <v xml:space="preserve">[1455, 1455, </v>
      </c>
      <c r="P1456" s="1" t="str">
        <f t="shared" si="246"/>
        <v>68000032,</v>
      </c>
      <c r="Q1456" s="1" t="str">
        <f t="shared" si="247"/>
        <v>68000032,</v>
      </c>
      <c r="R1456" t="s">
        <v>5108</v>
      </c>
      <c r="S1456" t="str">
        <f t="shared" si="248"/>
        <v>Barrio de Analco Historic District</v>
      </c>
      <c r="T1456" t="s">
        <v>5112</v>
      </c>
      <c r="U1456" s="1" t="s">
        <v>5112</v>
      </c>
      <c r="V1456" t="str">
        <f t="shared" si="249"/>
        <v>Roughly bounded by E. De Vargas and College Sts., Santa Fe, NEW MEXICO</v>
      </c>
      <c r="W1456" s="4" t="s">
        <v>5112</v>
      </c>
      <c r="X1456">
        <f t="shared" si="250"/>
        <v>35.607185999999999</v>
      </c>
      <c r="Y1456" t="s">
        <v>5112</v>
      </c>
      <c r="Z1456">
        <f t="shared" si="251"/>
        <v>-105.999921</v>
      </c>
      <c r="AA1456" t="s">
        <v>11758</v>
      </c>
      <c r="AB1456" s="5" t="str">
        <f t="shared" si="252"/>
        <v xml:space="preserve">[1455, 1455, 68000032,68000032,"Barrio de Analco Historic District", "", "Roughly bounded by E. De Vargas and College Sts., Santa Fe, NEW MEXICO", "35.607186", "-105.999921" ,[null, "", "", null, false], null], </v>
      </c>
    </row>
    <row r="1457" spans="1:28">
      <c r="A1457">
        <f t="shared" si="244"/>
        <v>1456</v>
      </c>
      <c r="B1457" s="1">
        <v>70000412</v>
      </c>
      <c r="C1457" t="s">
        <v>8748</v>
      </c>
      <c r="D1457" t="s">
        <v>8184</v>
      </c>
      <c r="E1457" s="3" t="s">
        <v>8188</v>
      </c>
      <c r="F1457" s="3" t="s">
        <v>10193</v>
      </c>
      <c r="G1457" t="s">
        <v>6415</v>
      </c>
      <c r="H1457">
        <v>19700415</v>
      </c>
      <c r="I1457" t="s">
        <v>3116</v>
      </c>
      <c r="J1457" s="2" t="str">
        <f t="shared" si="242"/>
        <v>Text</v>
      </c>
      <c r="K1457" t="s">
        <v>3117</v>
      </c>
      <c r="L1457" s="2" t="str">
        <f t="shared" si="243"/>
        <v>Photos</v>
      </c>
      <c r="M1457">
        <v>36.003912999999997</v>
      </c>
      <c r="N1457">
        <v>-105.946966</v>
      </c>
      <c r="O1457" t="str">
        <f t="shared" si="245"/>
        <v xml:space="preserve">[1456, 1456, </v>
      </c>
      <c r="P1457" s="1" t="str">
        <f t="shared" si="246"/>
        <v>70000412,</v>
      </c>
      <c r="Q1457" s="1" t="str">
        <f t="shared" si="247"/>
        <v>70000412,</v>
      </c>
      <c r="R1457" t="s">
        <v>5108</v>
      </c>
      <c r="S1457" t="str">
        <f t="shared" si="248"/>
        <v>El Santuario de Chimayo</v>
      </c>
      <c r="T1457" t="s">
        <v>5112</v>
      </c>
      <c r="U1457" s="1" t="s">
        <v>5112</v>
      </c>
      <c r="V1457" t="str">
        <f t="shared" si="249"/>
        <v>1 mi. NW of Santa Cruz Reservoir Dam, Chimayo, NEW MEXICO</v>
      </c>
      <c r="W1457" s="4" t="s">
        <v>5112</v>
      </c>
      <c r="X1457">
        <f t="shared" si="250"/>
        <v>36.003912999999997</v>
      </c>
      <c r="Y1457" t="s">
        <v>5112</v>
      </c>
      <c r="Z1457">
        <f t="shared" si="251"/>
        <v>-105.946966</v>
      </c>
      <c r="AA1457" t="s">
        <v>11758</v>
      </c>
      <c r="AB1457" s="5" t="str">
        <f t="shared" si="252"/>
        <v xml:space="preserve">[1456, 1456, 70000412,70000412,"El Santuario de Chimayo", "", "1 mi. NW of Santa Cruz Reservoir Dam, Chimayo, NEW MEXICO", "36.003913", "-105.946966" ,[null, "", "", null, false], null], </v>
      </c>
    </row>
    <row r="1458" spans="1:28">
      <c r="A1458">
        <f t="shared" si="244"/>
        <v>1457</v>
      </c>
      <c r="B1458" s="1">
        <v>70000067</v>
      </c>
      <c r="C1458" t="s">
        <v>8748</v>
      </c>
      <c r="D1458" t="s">
        <v>8184</v>
      </c>
      <c r="E1458" s="3" t="s">
        <v>8184</v>
      </c>
      <c r="F1458" s="3" t="s">
        <v>10194</v>
      </c>
      <c r="G1458" t="s">
        <v>6416</v>
      </c>
      <c r="H1458">
        <v>19701006</v>
      </c>
      <c r="I1458" t="s">
        <v>2904</v>
      </c>
      <c r="J1458" s="2" t="str">
        <f t="shared" si="242"/>
        <v>Text</v>
      </c>
      <c r="K1458" t="s">
        <v>2905</v>
      </c>
      <c r="L1458" s="2" t="str">
        <f t="shared" si="243"/>
        <v>Photos</v>
      </c>
      <c r="M1458">
        <v>35.620908999999997</v>
      </c>
      <c r="N1458">
        <v>-105.911126</v>
      </c>
      <c r="O1458" t="str">
        <f t="shared" si="245"/>
        <v xml:space="preserve">[1457, 1457, </v>
      </c>
      <c r="P1458" s="1" t="str">
        <f t="shared" si="246"/>
        <v>70000067,</v>
      </c>
      <c r="Q1458" s="1" t="str">
        <f t="shared" si="247"/>
        <v>70000067,</v>
      </c>
      <c r="R1458" t="s">
        <v>5108</v>
      </c>
      <c r="S1458" t="str">
        <f t="shared" si="248"/>
        <v>National Park Service Southwest Regional Office</v>
      </c>
      <c r="T1458" t="s">
        <v>5112</v>
      </c>
      <c r="U1458" s="1" t="s">
        <v>5112</v>
      </c>
      <c r="V1458" t="str">
        <f t="shared" si="249"/>
        <v>Old Santa Fe Trail, Santa Fe, NEW MEXICO</v>
      </c>
      <c r="W1458" s="4" t="s">
        <v>5112</v>
      </c>
      <c r="X1458">
        <f t="shared" si="250"/>
        <v>35.620908999999997</v>
      </c>
      <c r="Y1458" t="s">
        <v>5112</v>
      </c>
      <c r="Z1458">
        <f t="shared" si="251"/>
        <v>-105.911126</v>
      </c>
      <c r="AA1458" t="s">
        <v>11758</v>
      </c>
      <c r="AB1458" s="5" t="str">
        <f t="shared" si="252"/>
        <v xml:space="preserve">[1457, 1457, 70000067,70000067,"National Park Service Southwest Regional Office", "", "Old Santa Fe Trail, Santa Fe, NEW MEXICO", "35.620909", "-105.911126" ,[null, "", "", null, false], null], </v>
      </c>
    </row>
    <row r="1459" spans="1:28">
      <c r="A1459">
        <f t="shared" si="244"/>
        <v>1458</v>
      </c>
      <c r="B1459" s="1">
        <v>66000489</v>
      </c>
      <c r="C1459" t="s">
        <v>8748</v>
      </c>
      <c r="D1459" t="s">
        <v>8184</v>
      </c>
      <c r="E1459" s="3" t="s">
        <v>8184</v>
      </c>
      <c r="F1459" s="3" t="s">
        <v>10195</v>
      </c>
      <c r="G1459" t="s">
        <v>6417</v>
      </c>
      <c r="H1459">
        <v>19661015</v>
      </c>
      <c r="I1459" t="s">
        <v>1605</v>
      </c>
      <c r="J1459" s="2" t="str">
        <f t="shared" si="242"/>
        <v>Text</v>
      </c>
      <c r="K1459" t="s">
        <v>1606</v>
      </c>
      <c r="L1459" s="2" t="str">
        <f t="shared" si="243"/>
        <v>Photos</v>
      </c>
      <c r="M1459">
        <v>35.687632999999998</v>
      </c>
      <c r="N1459">
        <v>-105.93794800000001</v>
      </c>
      <c r="O1459" t="str">
        <f t="shared" si="245"/>
        <v xml:space="preserve">[1458, 1458, </v>
      </c>
      <c r="P1459" s="1" t="str">
        <f t="shared" si="246"/>
        <v>66000489,</v>
      </c>
      <c r="Q1459" s="1" t="str">
        <f t="shared" si="247"/>
        <v>66000489,</v>
      </c>
      <c r="R1459" t="s">
        <v>5108</v>
      </c>
      <c r="S1459" t="str">
        <f t="shared" si="248"/>
        <v>Palace of the Governors</v>
      </c>
      <c r="T1459" t="s">
        <v>5112</v>
      </c>
      <c r="U1459" s="1" t="s">
        <v>5112</v>
      </c>
      <c r="V1459" t="str">
        <f t="shared" si="249"/>
        <v>Palace Avenue at Santa Fe Plaza, Santa Fe, NEW MEXICO</v>
      </c>
      <c r="W1459" s="4" t="s">
        <v>5112</v>
      </c>
      <c r="X1459">
        <f t="shared" si="250"/>
        <v>35.687632999999998</v>
      </c>
      <c r="Y1459" t="s">
        <v>5112</v>
      </c>
      <c r="Z1459">
        <f t="shared" si="251"/>
        <v>-105.93794800000001</v>
      </c>
      <c r="AA1459" t="s">
        <v>11758</v>
      </c>
      <c r="AB1459" s="5" t="str">
        <f t="shared" si="252"/>
        <v xml:space="preserve">[1458, 1458, 66000489,66000489,"Palace of the Governors", "", "Palace Avenue at Santa Fe Plaza, Santa Fe, NEW MEXICO", "35.687633", "-105.937948" ,[null, "", "", null, false], null], </v>
      </c>
    </row>
    <row r="1460" spans="1:28">
      <c r="A1460">
        <f t="shared" si="244"/>
        <v>1459</v>
      </c>
      <c r="B1460" s="1">
        <v>66000490</v>
      </c>
      <c r="C1460" t="s">
        <v>8748</v>
      </c>
      <c r="D1460" t="s">
        <v>8184</v>
      </c>
      <c r="E1460" s="3" t="s">
        <v>8184</v>
      </c>
      <c r="F1460" s="3" t="s">
        <v>10196</v>
      </c>
      <c r="G1460" t="s">
        <v>5114</v>
      </c>
      <c r="H1460">
        <v>19661015</v>
      </c>
      <c r="I1460" t="s">
        <v>3086</v>
      </c>
      <c r="J1460" s="2" t="str">
        <f t="shared" si="242"/>
        <v>Text</v>
      </c>
      <c r="K1460" t="s">
        <v>3087</v>
      </c>
      <c r="L1460" s="2" t="str">
        <f t="shared" si="243"/>
        <v>Photos</v>
      </c>
      <c r="M1460">
        <v>35.686974999999997</v>
      </c>
      <c r="N1460">
        <v>-105.937799</v>
      </c>
      <c r="O1460" t="str">
        <f t="shared" si="245"/>
        <v xml:space="preserve">[1459, 1459, </v>
      </c>
      <c r="P1460" s="1" t="str">
        <f t="shared" si="246"/>
        <v>66000490,</v>
      </c>
      <c r="Q1460" s="1" t="str">
        <f t="shared" si="247"/>
        <v>66000490,</v>
      </c>
      <c r="R1460" t="s">
        <v>5108</v>
      </c>
      <c r="S1460" t="str">
        <f t="shared" si="248"/>
        <v>San Lazaro</v>
      </c>
      <c r="T1460" t="s">
        <v>5112</v>
      </c>
      <c r="U1460" s="1" t="s">
        <v>5112</v>
      </c>
      <c r="V1460" t="str">
        <f t="shared" si="249"/>
        <v>Address Restricted, Santa Fe, NEW MEXICO</v>
      </c>
      <c r="W1460" s="4" t="s">
        <v>5112</v>
      </c>
      <c r="X1460">
        <f t="shared" si="250"/>
        <v>35.686974999999997</v>
      </c>
      <c r="Y1460" t="s">
        <v>5112</v>
      </c>
      <c r="Z1460">
        <f t="shared" si="251"/>
        <v>-105.937799</v>
      </c>
      <c r="AA1460" t="s">
        <v>11758</v>
      </c>
      <c r="AB1460" s="5" t="str">
        <f t="shared" si="252"/>
        <v xml:space="preserve">[1459, 1459, 66000490,66000490,"San Lazaro", "", "Address Restricted, Santa Fe, NEW MEXICO", "35.686975", "-105.937799" ,[null, "", "", null, false], null], </v>
      </c>
    </row>
    <row r="1461" spans="1:28">
      <c r="A1461">
        <f t="shared" si="244"/>
        <v>1460</v>
      </c>
      <c r="B1461" s="1">
        <v>66000491</v>
      </c>
      <c r="C1461" t="s">
        <v>8748</v>
      </c>
      <c r="D1461" t="s">
        <v>8184</v>
      </c>
      <c r="E1461" s="3" t="s">
        <v>8184</v>
      </c>
      <c r="F1461" s="3" t="s">
        <v>6418</v>
      </c>
      <c r="G1461" t="s">
        <v>6418</v>
      </c>
      <c r="H1461">
        <v>19661015</v>
      </c>
      <c r="I1461" t="s">
        <v>1609</v>
      </c>
      <c r="J1461" s="2" t="str">
        <f t="shared" si="242"/>
        <v>Text</v>
      </c>
      <c r="K1461" t="s">
        <v>1610</v>
      </c>
      <c r="L1461" s="2" t="str">
        <f t="shared" si="243"/>
        <v>Photos</v>
      </c>
      <c r="M1461">
        <v>35.687458999999997</v>
      </c>
      <c r="N1461">
        <v>-105.938532</v>
      </c>
      <c r="O1461" t="str">
        <f t="shared" si="245"/>
        <v xml:space="preserve">[1460, 1460, </v>
      </c>
      <c r="P1461" s="1" t="str">
        <f t="shared" si="246"/>
        <v>66000491,</v>
      </c>
      <c r="Q1461" s="1" t="str">
        <f t="shared" si="247"/>
        <v>66000491,</v>
      </c>
      <c r="R1461" t="s">
        <v>5108</v>
      </c>
      <c r="S1461" t="str">
        <f t="shared" si="248"/>
        <v>Santa Fe Plaza</v>
      </c>
      <c r="T1461" t="s">
        <v>5112</v>
      </c>
      <c r="U1461" s="1" t="s">
        <v>5112</v>
      </c>
      <c r="V1461" t="str">
        <f t="shared" si="249"/>
        <v>Santa Fe Plaza, Santa Fe, NEW MEXICO</v>
      </c>
      <c r="W1461" s="4" t="s">
        <v>5112</v>
      </c>
      <c r="X1461">
        <f t="shared" si="250"/>
        <v>35.687458999999997</v>
      </c>
      <c r="Y1461" t="s">
        <v>5112</v>
      </c>
      <c r="Z1461">
        <f t="shared" si="251"/>
        <v>-105.938532</v>
      </c>
      <c r="AA1461" t="s">
        <v>11758</v>
      </c>
      <c r="AB1461" s="5" t="str">
        <f t="shared" si="252"/>
        <v xml:space="preserve">[1460, 1460, 66000491,66000491,"Santa Fe Plaza", "", "Santa Fe Plaza, Santa Fe, NEW MEXICO", "35.687459", "-105.938532" ,[null, "", "", null, false], null], </v>
      </c>
    </row>
    <row r="1462" spans="1:28">
      <c r="A1462">
        <f t="shared" si="244"/>
        <v>1461</v>
      </c>
      <c r="B1462" s="1">
        <v>66000492</v>
      </c>
      <c r="C1462" t="s">
        <v>8748</v>
      </c>
      <c r="D1462" t="s">
        <v>8184</v>
      </c>
      <c r="E1462" s="3" t="s">
        <v>8184</v>
      </c>
      <c r="F1462" s="3" t="s">
        <v>10197</v>
      </c>
      <c r="G1462" t="s">
        <v>6419</v>
      </c>
      <c r="H1462">
        <v>19661015</v>
      </c>
      <c r="I1462" t="s">
        <v>1611</v>
      </c>
      <c r="J1462" s="2" t="str">
        <f t="shared" si="242"/>
        <v>Text</v>
      </c>
      <c r="K1462" t="s">
        <v>1612</v>
      </c>
      <c r="L1462" s="2" t="str">
        <f t="shared" si="243"/>
        <v>Photos</v>
      </c>
      <c r="M1462">
        <v>35.628810000000001</v>
      </c>
      <c r="N1462">
        <v>-105.980974</v>
      </c>
      <c r="O1462" t="str">
        <f t="shared" si="245"/>
        <v xml:space="preserve">[1461, 1461, </v>
      </c>
      <c r="P1462" s="1" t="str">
        <f t="shared" si="246"/>
        <v>66000492,</v>
      </c>
      <c r="Q1462" s="1" t="str">
        <f t="shared" si="247"/>
        <v>66000492,</v>
      </c>
      <c r="R1462" t="s">
        <v>5108</v>
      </c>
      <c r="S1462" t="str">
        <f t="shared" si="248"/>
        <v>Seton Village</v>
      </c>
      <c r="T1462" t="s">
        <v>5112</v>
      </c>
      <c r="U1462" s="1" t="s">
        <v>5112</v>
      </c>
      <c r="V1462" t="str">
        <f t="shared" si="249"/>
        <v>6 mi. S of Santa Fe off U.S. 84, Santa Fe, NEW MEXICO</v>
      </c>
      <c r="W1462" s="4" t="s">
        <v>5112</v>
      </c>
      <c r="X1462">
        <f t="shared" si="250"/>
        <v>35.628810000000001</v>
      </c>
      <c r="Y1462" t="s">
        <v>5112</v>
      </c>
      <c r="Z1462">
        <f t="shared" si="251"/>
        <v>-105.980974</v>
      </c>
      <c r="AA1462" t="s">
        <v>11758</v>
      </c>
      <c r="AB1462" s="5" t="str">
        <f t="shared" si="252"/>
        <v xml:space="preserve">[1461, 1461, 66000492,66000492,"Seton Village", "", "6 mi. S of Santa Fe off U.S. 84, Santa Fe, NEW MEXICO", "35.62881", "-105.980974" ,[null, "", "", null, false], null], </v>
      </c>
    </row>
    <row r="1463" spans="1:28">
      <c r="A1463">
        <f t="shared" si="244"/>
        <v>1462</v>
      </c>
      <c r="B1463" s="1">
        <v>66000493</v>
      </c>
      <c r="C1463" t="s">
        <v>8748</v>
      </c>
      <c r="D1463" t="s">
        <v>11563</v>
      </c>
      <c r="E1463" s="3" t="s">
        <v>8189</v>
      </c>
      <c r="F1463" s="3" t="s">
        <v>10198</v>
      </c>
      <c r="G1463" t="s">
        <v>6420</v>
      </c>
      <c r="H1463">
        <v>19661015</v>
      </c>
      <c r="I1463" t="s">
        <v>1615</v>
      </c>
      <c r="J1463" s="2" t="str">
        <f t="shared" si="242"/>
        <v>Text</v>
      </c>
      <c r="K1463" t="s">
        <v>1616</v>
      </c>
      <c r="L1463" s="2" t="str">
        <f t="shared" si="243"/>
        <v>Photos</v>
      </c>
      <c r="M1463">
        <v>33.888959</v>
      </c>
      <c r="N1463">
        <v>-106.372505</v>
      </c>
      <c r="O1463" t="str">
        <f t="shared" si="245"/>
        <v xml:space="preserve">[1462, 1462, </v>
      </c>
      <c r="P1463" s="1" t="str">
        <f t="shared" si="246"/>
        <v>66000493,</v>
      </c>
      <c r="Q1463" s="1" t="str">
        <f t="shared" si="247"/>
        <v>66000493,</v>
      </c>
      <c r="R1463" t="s">
        <v>5108</v>
      </c>
      <c r="S1463" t="str">
        <f t="shared" si="248"/>
        <v>Trinity Site</v>
      </c>
      <c r="T1463" t="s">
        <v>5112</v>
      </c>
      <c r="U1463" s="1" t="s">
        <v>5112</v>
      </c>
      <c r="V1463" t="str">
        <f t="shared" si="249"/>
        <v>25 mi. S of U.S. 380 on White Sands Missile Range, Bingham, NEW MEXICO</v>
      </c>
      <c r="W1463" s="4" t="s">
        <v>5112</v>
      </c>
      <c r="X1463">
        <f t="shared" si="250"/>
        <v>33.888959</v>
      </c>
      <c r="Y1463" t="s">
        <v>5112</v>
      </c>
      <c r="Z1463">
        <f t="shared" si="251"/>
        <v>-106.372505</v>
      </c>
      <c r="AA1463" t="s">
        <v>11758</v>
      </c>
      <c r="AB1463" s="5" t="str">
        <f t="shared" si="252"/>
        <v xml:space="preserve">[1462, 1462, 66000493,66000493,"Trinity Site", "", "25 mi. S of U.S. 380 on White Sands Missile Range, Bingham, NEW MEXICO", "33.888959", "-106.372505" ,[null, "", "", null, false], null], </v>
      </c>
    </row>
    <row r="1464" spans="1:28">
      <c r="A1464">
        <f t="shared" si="244"/>
        <v>1463</v>
      </c>
      <c r="B1464" s="1">
        <v>66000495</v>
      </c>
      <c r="C1464" t="s">
        <v>8748</v>
      </c>
      <c r="D1464" t="s">
        <v>8190</v>
      </c>
      <c r="E1464" s="3" t="s">
        <v>8190</v>
      </c>
      <c r="F1464" s="3" t="s">
        <v>10199</v>
      </c>
      <c r="G1464" t="s">
        <v>6421</v>
      </c>
      <c r="H1464">
        <v>19661015</v>
      </c>
      <c r="I1464" t="s">
        <v>1593</v>
      </c>
      <c r="J1464" s="2" t="str">
        <f t="shared" si="242"/>
        <v>Text</v>
      </c>
      <c r="K1464" t="s">
        <v>1594</v>
      </c>
      <c r="L1464" s="2" t="str">
        <f t="shared" si="243"/>
        <v>Photos</v>
      </c>
      <c r="M1464">
        <v>36.406059999999997</v>
      </c>
      <c r="N1464">
        <v>-105.576644</v>
      </c>
      <c r="O1464" t="str">
        <f t="shared" si="245"/>
        <v xml:space="preserve">[1463, 1463, </v>
      </c>
      <c r="P1464" s="1" t="str">
        <f t="shared" si="246"/>
        <v>66000495,</v>
      </c>
      <c r="Q1464" s="1" t="str">
        <f t="shared" si="247"/>
        <v>66000495,</v>
      </c>
      <c r="R1464" t="s">
        <v>5108</v>
      </c>
      <c r="S1464" t="str">
        <f t="shared" si="248"/>
        <v>Blumenschein, Ernest L., House</v>
      </c>
      <c r="T1464" t="s">
        <v>5112</v>
      </c>
      <c r="U1464" s="1" t="s">
        <v>5112</v>
      </c>
      <c r="V1464" t="str">
        <f t="shared" si="249"/>
        <v>Ledoux St., Taos, NEW MEXICO</v>
      </c>
      <c r="W1464" s="4" t="s">
        <v>5112</v>
      </c>
      <c r="X1464">
        <f t="shared" si="250"/>
        <v>36.406059999999997</v>
      </c>
      <c r="Y1464" t="s">
        <v>5112</v>
      </c>
      <c r="Z1464">
        <f t="shared" si="251"/>
        <v>-105.576644</v>
      </c>
      <c r="AA1464" t="s">
        <v>11758</v>
      </c>
      <c r="AB1464" s="5" t="str">
        <f t="shared" si="252"/>
        <v xml:space="preserve">[1463, 1463, 66000495,66000495,"Blumenschein, Ernest L., House", "", "Ledoux St., Taos, NEW MEXICO", "36.40606", "-105.576644" ,[null, "", "", null, false], null], </v>
      </c>
    </row>
    <row r="1465" spans="1:28">
      <c r="A1465">
        <f t="shared" si="244"/>
        <v>1464</v>
      </c>
      <c r="B1465" s="1">
        <v>66000948</v>
      </c>
      <c r="C1465" t="s">
        <v>8748</v>
      </c>
      <c r="D1465" t="s">
        <v>8190</v>
      </c>
      <c r="E1465" s="3" t="s">
        <v>8190</v>
      </c>
      <c r="F1465" s="3" t="s">
        <v>10200</v>
      </c>
      <c r="G1465" t="s">
        <v>6422</v>
      </c>
      <c r="H1465">
        <v>19661015</v>
      </c>
      <c r="I1465" t="s">
        <v>1595</v>
      </c>
      <c r="J1465" s="2" t="str">
        <f t="shared" si="242"/>
        <v>Text</v>
      </c>
      <c r="K1465" t="s">
        <v>1596</v>
      </c>
      <c r="L1465" s="2" t="str">
        <f t="shared" si="243"/>
        <v>Photos</v>
      </c>
      <c r="M1465">
        <v>36.394052000000002</v>
      </c>
      <c r="N1465">
        <v>-105.56455200000001</v>
      </c>
      <c r="O1465" t="str">
        <f t="shared" si="245"/>
        <v xml:space="preserve">[1464, 1464, </v>
      </c>
      <c r="P1465" s="1" t="str">
        <f t="shared" si="246"/>
        <v>66000948,</v>
      </c>
      <c r="Q1465" s="1" t="str">
        <f t="shared" si="247"/>
        <v>66000948,</v>
      </c>
      <c r="R1465" t="s">
        <v>5108</v>
      </c>
      <c r="S1465" t="str">
        <f t="shared" si="248"/>
        <v>Carson, Kit, House</v>
      </c>
      <c r="T1465" t="s">
        <v>5112</v>
      </c>
      <c r="U1465" s="1" t="s">
        <v>5112</v>
      </c>
      <c r="V1465" t="str">
        <f t="shared" si="249"/>
        <v>Kit Carson Ave., Taos, NEW MEXICO</v>
      </c>
      <c r="W1465" s="4" t="s">
        <v>5112</v>
      </c>
      <c r="X1465">
        <f t="shared" si="250"/>
        <v>36.394052000000002</v>
      </c>
      <c r="Y1465" t="s">
        <v>5112</v>
      </c>
      <c r="Z1465">
        <f t="shared" si="251"/>
        <v>-105.56455200000001</v>
      </c>
      <c r="AA1465" t="s">
        <v>11758</v>
      </c>
      <c r="AB1465" s="5" t="str">
        <f t="shared" si="252"/>
        <v xml:space="preserve">[1464, 1464, 66000948,66000948,"Carson, Kit, House", "", "Kit Carson Ave., Taos, NEW MEXICO", "36.394052", "-105.564552" ,[null, "", "", null, false], null], </v>
      </c>
    </row>
    <row r="1466" spans="1:28">
      <c r="A1466">
        <f t="shared" si="244"/>
        <v>1465</v>
      </c>
      <c r="B1466" s="1">
        <v>67000007</v>
      </c>
      <c r="C1466" t="s">
        <v>8748</v>
      </c>
      <c r="D1466" t="s">
        <v>8190</v>
      </c>
      <c r="E1466" s="3" t="s">
        <v>8191</v>
      </c>
      <c r="F1466" s="3" t="s">
        <v>10201</v>
      </c>
      <c r="G1466" t="s">
        <v>6423</v>
      </c>
      <c r="H1466">
        <v>19670528</v>
      </c>
      <c r="I1466" t="s">
        <v>2311</v>
      </c>
      <c r="J1466" s="2" t="str">
        <f t="shared" si="242"/>
        <v>Text</v>
      </c>
      <c r="K1466" t="s">
        <v>2312</v>
      </c>
      <c r="L1466" s="2" t="str">
        <f t="shared" si="243"/>
        <v>Photos</v>
      </c>
      <c r="M1466">
        <v>36.131135999999998</v>
      </c>
      <c r="N1466">
        <v>-105.758905</v>
      </c>
      <c r="O1466" t="str">
        <f t="shared" si="245"/>
        <v xml:space="preserve">[1465, 1465, </v>
      </c>
      <c r="P1466" s="1" t="str">
        <f t="shared" si="246"/>
        <v>67000007,</v>
      </c>
      <c r="Q1466" s="1" t="str">
        <f t="shared" si="247"/>
        <v>67000007,</v>
      </c>
      <c r="R1466" t="s">
        <v>5108</v>
      </c>
      <c r="S1466" t="str">
        <f t="shared" si="248"/>
        <v>Las Trampas Historic District</v>
      </c>
      <c r="T1466" t="s">
        <v>5112</v>
      </c>
      <c r="U1466" s="1" t="s">
        <v>5112</v>
      </c>
      <c r="V1466" t="str">
        <f t="shared" si="249"/>
        <v>On NM 76, Las Trampas, NEW MEXICO</v>
      </c>
      <c r="W1466" s="4" t="s">
        <v>5112</v>
      </c>
      <c r="X1466">
        <f t="shared" si="250"/>
        <v>36.131135999999998</v>
      </c>
      <c r="Y1466" t="s">
        <v>5112</v>
      </c>
      <c r="Z1466">
        <f t="shared" si="251"/>
        <v>-105.758905</v>
      </c>
      <c r="AA1466" t="s">
        <v>11758</v>
      </c>
      <c r="AB1466" s="5" t="str">
        <f t="shared" si="252"/>
        <v xml:space="preserve">[1465, 1465, 67000007,67000007,"Las Trampas Historic District", "", "On NM 76, Las Trampas, NEW MEXICO", "36.131136", "-105.758905" ,[null, "", "", null, false], null], </v>
      </c>
    </row>
    <row r="1467" spans="1:28">
      <c r="A1467">
        <f t="shared" si="244"/>
        <v>1466</v>
      </c>
      <c r="B1467" s="1">
        <v>78001832</v>
      </c>
      <c r="C1467" t="s">
        <v>8748</v>
      </c>
      <c r="D1467" t="s">
        <v>8190</v>
      </c>
      <c r="E1467" s="3" t="s">
        <v>8190</v>
      </c>
      <c r="F1467" s="3" t="s">
        <v>10202</v>
      </c>
      <c r="G1467" t="s">
        <v>6424</v>
      </c>
      <c r="H1467">
        <v>19781115</v>
      </c>
      <c r="I1467" t="s">
        <v>3874</v>
      </c>
      <c r="J1467" s="2" t="str">
        <f t="shared" si="242"/>
        <v>Text</v>
      </c>
      <c r="K1467" t="s">
        <v>3875</v>
      </c>
      <c r="L1467" s="2" t="str">
        <f t="shared" si="243"/>
        <v>Photos</v>
      </c>
      <c r="M1467">
        <v>36.407249</v>
      </c>
      <c r="N1467">
        <v>-105.573066</v>
      </c>
      <c r="O1467" t="str">
        <f t="shared" si="245"/>
        <v xml:space="preserve">[1466, 1466, </v>
      </c>
      <c r="P1467" s="1" t="str">
        <f t="shared" si="246"/>
        <v>78001832,</v>
      </c>
      <c r="Q1467" s="1" t="str">
        <f t="shared" si="247"/>
        <v>78001832,</v>
      </c>
      <c r="R1467" t="s">
        <v>5108</v>
      </c>
      <c r="S1467" t="str">
        <f t="shared" si="248"/>
        <v>Luhan, Mabel Dodge, House</v>
      </c>
      <c r="T1467" t="s">
        <v>5112</v>
      </c>
      <c r="U1467" s="1" t="s">
        <v>5112</v>
      </c>
      <c r="V1467" t="str">
        <f t="shared" si="249"/>
        <v>Luhan Lane, Taos, NEW MEXICO</v>
      </c>
      <c r="W1467" s="4" t="s">
        <v>5112</v>
      </c>
      <c r="X1467">
        <f t="shared" si="250"/>
        <v>36.407249</v>
      </c>
      <c r="Y1467" t="s">
        <v>5112</v>
      </c>
      <c r="Z1467">
        <f t="shared" si="251"/>
        <v>-105.573066</v>
      </c>
      <c r="AA1467" t="s">
        <v>11758</v>
      </c>
      <c r="AB1467" s="5" t="str">
        <f t="shared" si="252"/>
        <v xml:space="preserve">[1466, 1466, 78001832,78001832,"Luhan, Mabel Dodge, House", "", "Luhan Lane, Taos, NEW MEXICO", "36.407249", "-105.573066" ,[null, "", "", null, false], null], </v>
      </c>
    </row>
    <row r="1468" spans="1:28">
      <c r="A1468">
        <f t="shared" si="244"/>
        <v>1467</v>
      </c>
      <c r="B1468" s="1">
        <v>70000416</v>
      </c>
      <c r="C1468" t="s">
        <v>8748</v>
      </c>
      <c r="D1468" t="s">
        <v>8190</v>
      </c>
      <c r="E1468" s="3" t="s">
        <v>8192</v>
      </c>
      <c r="F1468" s="3" t="s">
        <v>10203</v>
      </c>
      <c r="G1468" t="s">
        <v>6425</v>
      </c>
      <c r="H1468">
        <v>19700415</v>
      </c>
      <c r="I1468" t="s">
        <v>2331</v>
      </c>
      <c r="J1468" s="2" t="str">
        <f t="shared" si="242"/>
        <v>Text</v>
      </c>
      <c r="K1468" t="s">
        <v>2332</v>
      </c>
      <c r="L1468" s="2" t="str">
        <f t="shared" si="243"/>
        <v>Photos</v>
      </c>
      <c r="M1468">
        <v>36.407412000000001</v>
      </c>
      <c r="N1468">
        <v>-105.57461000000001</v>
      </c>
      <c r="O1468" t="str">
        <f t="shared" si="245"/>
        <v xml:space="preserve">[1467, 1467, </v>
      </c>
      <c r="P1468" s="1" t="str">
        <f t="shared" si="246"/>
        <v>70000416,</v>
      </c>
      <c r="Q1468" s="1" t="str">
        <f t="shared" si="247"/>
        <v>70000416,</v>
      </c>
      <c r="R1468" t="s">
        <v>5108</v>
      </c>
      <c r="S1468" t="str">
        <f t="shared" si="248"/>
        <v>San Francisco de Assisi Mission Church</v>
      </c>
      <c r="T1468" t="s">
        <v>5112</v>
      </c>
      <c r="U1468" s="1" t="s">
        <v>5112</v>
      </c>
      <c r="V1468" t="str">
        <f t="shared" si="249"/>
        <v>The Plaza, Ranchos de Taos, NEW MEXICO</v>
      </c>
      <c r="W1468" s="4" t="s">
        <v>5112</v>
      </c>
      <c r="X1468">
        <f t="shared" si="250"/>
        <v>36.407412000000001</v>
      </c>
      <c r="Y1468" t="s">
        <v>5112</v>
      </c>
      <c r="Z1468">
        <f t="shared" si="251"/>
        <v>-105.57461000000001</v>
      </c>
      <c r="AA1468" t="s">
        <v>11758</v>
      </c>
      <c r="AB1468" s="5" t="str">
        <f t="shared" si="252"/>
        <v xml:space="preserve">[1467, 1467, 70000416,70000416,"San Francisco de Assisi Mission Church", "", "The Plaza, Ranchos de Taos, NEW MEXICO", "36.407412", "-105.57461" ,[null, "", "", null, false], null], </v>
      </c>
    </row>
    <row r="1469" spans="1:28">
      <c r="A1469">
        <f t="shared" si="244"/>
        <v>1468</v>
      </c>
      <c r="B1469" s="1">
        <v>70000415</v>
      </c>
      <c r="C1469" t="s">
        <v>8748</v>
      </c>
      <c r="D1469" t="s">
        <v>8190</v>
      </c>
      <c r="E1469" s="3" t="s">
        <v>8191</v>
      </c>
      <c r="F1469" s="3" t="s">
        <v>10204</v>
      </c>
      <c r="G1469" t="s">
        <v>6426</v>
      </c>
      <c r="H1469">
        <v>19700415</v>
      </c>
      <c r="I1469" t="s">
        <v>2329</v>
      </c>
      <c r="J1469" s="2" t="str">
        <f t="shared" si="242"/>
        <v>Text</v>
      </c>
      <c r="K1469" t="s">
        <v>2330</v>
      </c>
      <c r="L1469" s="2" t="str">
        <f t="shared" si="243"/>
        <v>Photos</v>
      </c>
      <c r="M1469">
        <v>36.131135999999998</v>
      </c>
      <c r="N1469">
        <v>-105.758905</v>
      </c>
      <c r="O1469" t="str">
        <f t="shared" si="245"/>
        <v xml:space="preserve">[1468, 1468, </v>
      </c>
      <c r="P1469" s="1" t="str">
        <f t="shared" si="246"/>
        <v>70000415,</v>
      </c>
      <c r="Q1469" s="1" t="str">
        <f t="shared" si="247"/>
        <v>70000415,</v>
      </c>
      <c r="R1469" t="s">
        <v>5108</v>
      </c>
      <c r="S1469" t="str">
        <f t="shared" si="248"/>
        <v>San Jose de Gracia Church</v>
      </c>
      <c r="T1469" t="s">
        <v>5112</v>
      </c>
      <c r="U1469" s="1" t="s">
        <v>5112</v>
      </c>
      <c r="V1469" t="str">
        <f t="shared" si="249"/>
        <v>N side of the Plaza, Las Trampas, NEW MEXICO</v>
      </c>
      <c r="W1469" s="4" t="s">
        <v>5112</v>
      </c>
      <c r="X1469">
        <f t="shared" si="250"/>
        <v>36.131135999999998</v>
      </c>
      <c r="Y1469" t="s">
        <v>5112</v>
      </c>
      <c r="Z1469">
        <f t="shared" si="251"/>
        <v>-105.758905</v>
      </c>
      <c r="AA1469" t="s">
        <v>11758</v>
      </c>
      <c r="AB1469" s="5" t="str">
        <f t="shared" si="252"/>
        <v xml:space="preserve">[1468, 1468, 70000415,70000415,"San Jose de Gracia Church", "", "N side of the Plaza, Las Trampas, NEW MEXICO", "36.131136", "-105.758905" ,[null, "", "", null, false], null], </v>
      </c>
    </row>
    <row r="1470" spans="1:28">
      <c r="A1470">
        <f t="shared" si="244"/>
        <v>1469</v>
      </c>
      <c r="B1470" s="1">
        <v>66000496</v>
      </c>
      <c r="C1470" t="s">
        <v>8748</v>
      </c>
      <c r="D1470" t="s">
        <v>8190</v>
      </c>
      <c r="E1470" s="3" t="s">
        <v>8190</v>
      </c>
      <c r="F1470" s="3" t="s">
        <v>10205</v>
      </c>
      <c r="G1470" t="s">
        <v>6427</v>
      </c>
      <c r="H1470">
        <v>19661015</v>
      </c>
      <c r="I1470" t="s">
        <v>1613</v>
      </c>
      <c r="J1470" s="2" t="str">
        <f t="shared" si="242"/>
        <v>Text</v>
      </c>
      <c r="K1470" t="s">
        <v>1614</v>
      </c>
      <c r="L1470" s="2" t="str">
        <f t="shared" si="243"/>
        <v>Photos</v>
      </c>
      <c r="M1470">
        <v>36.407249</v>
      </c>
      <c r="N1470">
        <v>-105.573066</v>
      </c>
      <c r="O1470" t="str">
        <f t="shared" si="245"/>
        <v xml:space="preserve">[1469, 1469, </v>
      </c>
      <c r="P1470" s="1" t="str">
        <f t="shared" si="246"/>
        <v>66000496,</v>
      </c>
      <c r="Q1470" s="1" t="str">
        <f t="shared" si="247"/>
        <v>66000496,</v>
      </c>
      <c r="R1470" t="s">
        <v>5108</v>
      </c>
      <c r="S1470" t="str">
        <f t="shared" si="248"/>
        <v>Taos Pueblo</v>
      </c>
      <c r="T1470" t="s">
        <v>5112</v>
      </c>
      <c r="U1470" s="1" t="s">
        <v>5112</v>
      </c>
      <c r="V1470" t="str">
        <f t="shared" si="249"/>
        <v>3 mi. N of Taos, Taos, NEW MEXICO</v>
      </c>
      <c r="W1470" s="4" t="s">
        <v>5112</v>
      </c>
      <c r="X1470">
        <f t="shared" si="250"/>
        <v>36.407249</v>
      </c>
      <c r="Y1470" t="s">
        <v>5112</v>
      </c>
      <c r="Z1470">
        <f t="shared" si="251"/>
        <v>-105.573066</v>
      </c>
      <c r="AA1470" t="s">
        <v>11758</v>
      </c>
      <c r="AB1470" s="5" t="str">
        <f t="shared" si="252"/>
        <v xml:space="preserve">[1469, 1469, 66000496,66000496,"Taos Pueblo", "", "3 mi. N of Taos, Taos, NEW MEXICO", "36.407249", "-105.573066" ,[null, "", "", null, false], null], </v>
      </c>
    </row>
    <row r="1471" spans="1:28">
      <c r="A1471">
        <f t="shared" si="244"/>
        <v>1470</v>
      </c>
      <c r="B1471" s="1">
        <v>66000497</v>
      </c>
      <c r="C1471" t="s">
        <v>8748</v>
      </c>
      <c r="D1471" t="s">
        <v>11564</v>
      </c>
      <c r="E1471" s="3" t="s">
        <v>8193</v>
      </c>
      <c r="F1471" s="3" t="s">
        <v>8193</v>
      </c>
      <c r="G1471" t="s">
        <v>6428</v>
      </c>
      <c r="H1471">
        <v>19661015</v>
      </c>
      <c r="I1471" t="s">
        <v>2247</v>
      </c>
      <c r="J1471" s="2" t="str">
        <f t="shared" si="242"/>
        <v>Text</v>
      </c>
      <c r="K1471" t="s">
        <v>2248</v>
      </c>
      <c r="L1471" s="2" t="str">
        <f t="shared" si="243"/>
        <v>Photos</v>
      </c>
      <c r="M1471">
        <v>34.455897999999998</v>
      </c>
      <c r="N1471">
        <v>-106.333071</v>
      </c>
      <c r="O1471" t="str">
        <f t="shared" si="245"/>
        <v xml:space="preserve">[1470, 1470, </v>
      </c>
      <c r="P1471" s="1" t="str">
        <f t="shared" si="246"/>
        <v>66000497,</v>
      </c>
      <c r="Q1471" s="1" t="str">
        <f t="shared" si="247"/>
        <v>66000497,</v>
      </c>
      <c r="R1471" t="s">
        <v>5108</v>
      </c>
      <c r="S1471" t="str">
        <f t="shared" si="248"/>
        <v>Abo</v>
      </c>
      <c r="T1471" t="s">
        <v>5112</v>
      </c>
      <c r="U1471" s="1" t="s">
        <v>5112</v>
      </c>
      <c r="V1471" t="str">
        <f t="shared" si="249"/>
        <v>3 mi. W of Abo on U.S. 60, Abo, NEW MEXICO</v>
      </c>
      <c r="W1471" s="4" t="s">
        <v>5112</v>
      </c>
      <c r="X1471">
        <f t="shared" si="250"/>
        <v>34.455897999999998</v>
      </c>
      <c r="Y1471" t="s">
        <v>5112</v>
      </c>
      <c r="Z1471">
        <f t="shared" si="251"/>
        <v>-106.333071</v>
      </c>
      <c r="AA1471" t="s">
        <v>11758</v>
      </c>
      <c r="AB1471" s="5" t="str">
        <f t="shared" si="252"/>
        <v xml:space="preserve">[1470, 1470, 66000497,66000497,"Abo", "", "3 mi. W of Abo on U.S. 60, Abo, NEW MEXICO", "34.455898", "-106.333071" ,[null, "", "", null, false], null], </v>
      </c>
    </row>
    <row r="1472" spans="1:28">
      <c r="A1472">
        <f t="shared" si="244"/>
        <v>1471</v>
      </c>
      <c r="B1472" s="1">
        <v>66000498</v>
      </c>
      <c r="C1472" t="s">
        <v>8748</v>
      </c>
      <c r="D1472" t="s">
        <v>11564</v>
      </c>
      <c r="E1472" s="3" t="s">
        <v>8194</v>
      </c>
      <c r="F1472" s="3" t="s">
        <v>10206</v>
      </c>
      <c r="G1472" t="s">
        <v>6429</v>
      </c>
      <c r="H1472">
        <v>19661015</v>
      </c>
      <c r="I1472" t="s">
        <v>2245</v>
      </c>
      <c r="J1472" s="2" t="str">
        <f t="shared" si="242"/>
        <v>Text</v>
      </c>
      <c r="K1472" t="s">
        <v>2246</v>
      </c>
      <c r="L1472" s="2" t="str">
        <f t="shared" si="243"/>
        <v>Photos</v>
      </c>
      <c r="M1472">
        <v>34.519939999999998</v>
      </c>
      <c r="N1472">
        <v>-105.87009</v>
      </c>
      <c r="O1472" t="str">
        <f t="shared" si="245"/>
        <v xml:space="preserve">[1471, 1471, </v>
      </c>
      <c r="P1472" s="1" t="str">
        <f t="shared" si="246"/>
        <v>66000498,</v>
      </c>
      <c r="Q1472" s="1" t="str">
        <f t="shared" si="247"/>
        <v>66000498,</v>
      </c>
      <c r="R1472" t="s">
        <v>5108</v>
      </c>
      <c r="S1472" t="str">
        <f t="shared" si="248"/>
        <v>Quarai</v>
      </c>
      <c r="T1472" t="s">
        <v>5112</v>
      </c>
      <c r="U1472" s="1" t="s">
        <v>5112</v>
      </c>
      <c r="V1472" t="str">
        <f t="shared" si="249"/>
        <v>1 mi. S of Punta de Agua, Punta de Agua, NEW MEXICO</v>
      </c>
      <c r="W1472" s="4" t="s">
        <v>5112</v>
      </c>
      <c r="X1472">
        <f t="shared" si="250"/>
        <v>34.519939999999998</v>
      </c>
      <c r="Y1472" t="s">
        <v>5112</v>
      </c>
      <c r="Z1472">
        <f t="shared" si="251"/>
        <v>-105.87009</v>
      </c>
      <c r="AA1472" t="s">
        <v>11758</v>
      </c>
      <c r="AB1472" s="5" t="str">
        <f t="shared" si="252"/>
        <v xml:space="preserve">[1471, 1471, 66000498,66000498,"Quarai", "", "1 mi. S of Punta de Agua, Punta de Agua, NEW MEXICO", "34.51994", "-105.87009" ,[null, "", "", null, false], null], </v>
      </c>
    </row>
    <row r="1473" spans="1:28">
      <c r="A1473">
        <f t="shared" si="244"/>
        <v>1472</v>
      </c>
      <c r="B1473" s="1">
        <v>66000499</v>
      </c>
      <c r="C1473" t="s">
        <v>8748</v>
      </c>
      <c r="D1473" t="s">
        <v>11553</v>
      </c>
      <c r="E1473" s="3" t="s">
        <v>7428</v>
      </c>
      <c r="F1473" s="3" t="s">
        <v>10207</v>
      </c>
      <c r="G1473" t="s">
        <v>6430</v>
      </c>
      <c r="H1473">
        <v>19661015</v>
      </c>
      <c r="I1473" t="s">
        <v>1855</v>
      </c>
      <c r="J1473" s="2" t="str">
        <f t="shared" ref="J1473:J1536" si="253">HYPERLINK(I1473,"Text")</f>
        <v>Text</v>
      </c>
      <c r="K1473" t="s">
        <v>1856</v>
      </c>
      <c r="L1473" s="2" t="str">
        <f t="shared" ref="L1473:L1536" si="254">HYPERLINK(K1473,"Photos")</f>
        <v>Photos</v>
      </c>
      <c r="M1473">
        <v>36.446151999999998</v>
      </c>
      <c r="N1473">
        <v>-103.149969</v>
      </c>
      <c r="O1473" t="str">
        <f t="shared" si="245"/>
        <v xml:space="preserve">[1472, 1472, </v>
      </c>
      <c r="P1473" s="1" t="str">
        <f t="shared" si="246"/>
        <v>66000499,</v>
      </c>
      <c r="Q1473" s="1" t="str">
        <f t="shared" si="247"/>
        <v>66000499,</v>
      </c>
      <c r="R1473" t="s">
        <v>5108</v>
      </c>
      <c r="S1473" t="str">
        <f t="shared" si="248"/>
        <v>Rabbit Ears</v>
      </c>
      <c r="T1473" t="s">
        <v>5112</v>
      </c>
      <c r="U1473" s="1" t="s">
        <v>5112</v>
      </c>
      <c r="V1473" t="str">
        <f t="shared" si="249"/>
        <v>NW of Clayton, Clayton, NEW MEXICO</v>
      </c>
      <c r="W1473" s="4" t="s">
        <v>5112</v>
      </c>
      <c r="X1473">
        <f t="shared" si="250"/>
        <v>36.446151999999998</v>
      </c>
      <c r="Y1473" t="s">
        <v>5112</v>
      </c>
      <c r="Z1473">
        <f t="shared" si="251"/>
        <v>-103.149969</v>
      </c>
      <c r="AA1473" t="s">
        <v>11758</v>
      </c>
      <c r="AB1473" s="5" t="str">
        <f t="shared" si="252"/>
        <v xml:space="preserve">[1472, 1472, 66000499,66000499,"Rabbit Ears", "", "NW of Clayton, Clayton, NEW MEXICO", "36.446152", "-103.149969" ,[null, "", "", null, false], null], </v>
      </c>
    </row>
    <row r="1474" spans="1:28">
      <c r="A1474">
        <f t="shared" si="244"/>
        <v>1473</v>
      </c>
      <c r="B1474" s="1">
        <v>66000500</v>
      </c>
      <c r="C1474" t="s">
        <v>8748</v>
      </c>
      <c r="D1474" t="s">
        <v>11565</v>
      </c>
      <c r="E1474" s="3" t="s">
        <v>8195</v>
      </c>
      <c r="F1474" s="3" t="s">
        <v>8197</v>
      </c>
      <c r="G1474" t="s">
        <v>6431</v>
      </c>
      <c r="H1474">
        <v>19661015</v>
      </c>
      <c r="I1474" t="s">
        <v>2766</v>
      </c>
      <c r="J1474" s="2" t="str">
        <f t="shared" si="253"/>
        <v>Text</v>
      </c>
      <c r="K1474" t="s">
        <v>2767</v>
      </c>
      <c r="L1474" s="2" t="str">
        <f t="shared" si="254"/>
        <v>Photos</v>
      </c>
      <c r="M1474">
        <v>35.045599000000003</v>
      </c>
      <c r="N1474">
        <v>-107.47143699999999</v>
      </c>
      <c r="O1474" t="str">
        <f t="shared" si="245"/>
        <v xml:space="preserve">[1473, 1473, </v>
      </c>
      <c r="P1474" s="1" t="str">
        <f t="shared" si="246"/>
        <v>66000500,</v>
      </c>
      <c r="Q1474" s="1" t="str">
        <f t="shared" si="247"/>
        <v>66000500,</v>
      </c>
      <c r="R1474" t="s">
        <v>5108</v>
      </c>
      <c r="S1474" t="str">
        <f t="shared" si="248"/>
        <v>Acoma</v>
      </c>
      <c r="T1474" t="s">
        <v>5112</v>
      </c>
      <c r="U1474" s="1" t="s">
        <v>5112</v>
      </c>
      <c r="V1474" t="str">
        <f t="shared" si="249"/>
        <v>13 mi. S of Casa Blanca on NM 23, Casa Blanca, NEW MEXICO</v>
      </c>
      <c r="W1474" s="4" t="s">
        <v>5112</v>
      </c>
      <c r="X1474">
        <f t="shared" si="250"/>
        <v>35.045599000000003</v>
      </c>
      <c r="Y1474" t="s">
        <v>5112</v>
      </c>
      <c r="Z1474">
        <f t="shared" si="251"/>
        <v>-107.47143699999999</v>
      </c>
      <c r="AA1474" t="s">
        <v>11758</v>
      </c>
      <c r="AB1474" s="5" t="str">
        <f t="shared" si="252"/>
        <v xml:space="preserve">[1473, 1473, 66000500,66000500,"Acoma", "", "13 mi. S of Casa Blanca on NM 23, Casa Blanca, NEW MEXICO", "35.045599", "-107.471437" ,[null, "", "", null, false], null], </v>
      </c>
    </row>
    <row r="1475" spans="1:28">
      <c r="A1475">
        <f t="shared" si="244"/>
        <v>1474</v>
      </c>
      <c r="B1475" s="1">
        <v>66000502</v>
      </c>
      <c r="C1475" t="s">
        <v>8748</v>
      </c>
      <c r="D1475" t="s">
        <v>11565</v>
      </c>
      <c r="E1475" s="3" t="s">
        <v>8196</v>
      </c>
      <c r="F1475" s="3" t="s">
        <v>10208</v>
      </c>
      <c r="G1475" t="s">
        <v>6432</v>
      </c>
      <c r="H1475">
        <v>19661015</v>
      </c>
      <c r="I1475" t="s">
        <v>1601</v>
      </c>
      <c r="J1475" s="2" t="str">
        <f t="shared" si="253"/>
        <v>Text</v>
      </c>
      <c r="K1475" t="s">
        <v>1602</v>
      </c>
      <c r="L1475" s="2" t="str">
        <f t="shared" si="254"/>
        <v>Photos</v>
      </c>
      <c r="M1475">
        <v>35.069476999999999</v>
      </c>
      <c r="N1475">
        <v>-108.848417</v>
      </c>
      <c r="O1475" t="str">
        <f t="shared" si="245"/>
        <v xml:space="preserve">[1474, 1474, </v>
      </c>
      <c r="P1475" s="1" t="str">
        <f t="shared" si="246"/>
        <v>66000502,</v>
      </c>
      <c r="Q1475" s="1" t="str">
        <f t="shared" si="247"/>
        <v>66000502,</v>
      </c>
      <c r="R1475" t="s">
        <v>5108</v>
      </c>
      <c r="S1475" t="str">
        <f t="shared" si="248"/>
        <v>Hawikuh</v>
      </c>
      <c r="T1475" t="s">
        <v>5112</v>
      </c>
      <c r="U1475" s="1" t="s">
        <v>5112</v>
      </c>
      <c r="V1475" t="str">
        <f t="shared" si="249"/>
        <v>12 mi. SW of Zuni, Zuni Indian Reservation, Zuni, NEW MEXICO</v>
      </c>
      <c r="W1475" s="4" t="s">
        <v>5112</v>
      </c>
      <c r="X1475">
        <f t="shared" si="250"/>
        <v>35.069476999999999</v>
      </c>
      <c r="Y1475" t="s">
        <v>5112</v>
      </c>
      <c r="Z1475">
        <f t="shared" si="251"/>
        <v>-108.848417</v>
      </c>
      <c r="AA1475" t="s">
        <v>11758</v>
      </c>
      <c r="AB1475" s="5" t="str">
        <f t="shared" si="252"/>
        <v xml:space="preserve">[1474, 1474, 66000502,66000502,"Hawikuh", "", "12 mi. SW of Zuni, Zuni Indian Reservation, Zuni, NEW MEXICO", "35.069477", "-108.848417" ,[null, "", "", null, false], null], </v>
      </c>
    </row>
    <row r="1476" spans="1:28">
      <c r="A1476">
        <f t="shared" si="244"/>
        <v>1475</v>
      </c>
      <c r="B1476" s="1">
        <v>70000417</v>
      </c>
      <c r="C1476" t="s">
        <v>8748</v>
      </c>
      <c r="D1476" t="s">
        <v>11565</v>
      </c>
      <c r="E1476" s="3" t="s">
        <v>8197</v>
      </c>
      <c r="F1476" s="3" t="s">
        <v>10209</v>
      </c>
      <c r="G1476" t="s">
        <v>6433</v>
      </c>
      <c r="H1476">
        <v>19700415</v>
      </c>
      <c r="I1476" t="s">
        <v>2764</v>
      </c>
      <c r="J1476" s="2" t="str">
        <f t="shared" si="253"/>
        <v>Text</v>
      </c>
      <c r="K1476" t="s">
        <v>2765</v>
      </c>
      <c r="L1476" s="2" t="str">
        <f t="shared" si="254"/>
        <v>Photos</v>
      </c>
      <c r="M1476">
        <v>34.519939999999998</v>
      </c>
      <c r="N1476">
        <v>-105.87009</v>
      </c>
      <c r="O1476" t="str">
        <f t="shared" si="245"/>
        <v xml:space="preserve">[1475, 1475, </v>
      </c>
      <c r="P1476" s="1" t="str">
        <f t="shared" si="246"/>
        <v>70000417,</v>
      </c>
      <c r="Q1476" s="1" t="str">
        <f t="shared" si="247"/>
        <v>70000417,</v>
      </c>
      <c r="R1476" t="s">
        <v>5108</v>
      </c>
      <c r="S1476" t="str">
        <f t="shared" si="248"/>
        <v>San Estevan del Rey Mission Church</v>
      </c>
      <c r="T1476" t="s">
        <v>5112</v>
      </c>
      <c r="U1476" s="1" t="s">
        <v>5112</v>
      </c>
      <c r="V1476" t="str">
        <f t="shared" si="249"/>
        <v>On NM 23, Acoma, NEW MEXICO</v>
      </c>
      <c r="W1476" s="4" t="s">
        <v>5112</v>
      </c>
      <c r="X1476">
        <f t="shared" si="250"/>
        <v>34.519939999999998</v>
      </c>
      <c r="Y1476" t="s">
        <v>5112</v>
      </c>
      <c r="Z1476">
        <f t="shared" si="251"/>
        <v>-105.87009</v>
      </c>
      <c r="AA1476" t="s">
        <v>11758</v>
      </c>
      <c r="AB1476" s="5" t="str">
        <f t="shared" si="252"/>
        <v xml:space="preserve">[1475, 1475, 70000417,70000417,"San Estevan del Rey Mission Church", "", "On NM 23, Acoma, NEW MEXICO", "34.51994", "-105.87009" ,[null, "", "", null, false], null], </v>
      </c>
    </row>
    <row r="1477" spans="1:28">
      <c r="A1477">
        <f t="shared" ref="A1477:A1540" si="255">A1476+1</f>
        <v>1476</v>
      </c>
      <c r="B1477" s="1">
        <v>74002267</v>
      </c>
      <c r="C1477" t="s">
        <v>8748</v>
      </c>
      <c r="D1477" t="s">
        <v>11565</v>
      </c>
      <c r="E1477" s="3" t="s">
        <v>8196</v>
      </c>
      <c r="F1477" s="3" t="s">
        <v>10210</v>
      </c>
      <c r="G1477" t="s">
        <v>5114</v>
      </c>
      <c r="H1477">
        <v>19741202</v>
      </c>
      <c r="I1477" t="s">
        <v>3628</v>
      </c>
      <c r="J1477" s="2" t="str">
        <f t="shared" si="253"/>
        <v>Text</v>
      </c>
      <c r="K1477" t="s">
        <v>3629</v>
      </c>
      <c r="L1477" s="2" t="str">
        <f t="shared" si="254"/>
        <v>Photos</v>
      </c>
      <c r="M1477">
        <v>35.069476999999999</v>
      </c>
      <c r="N1477">
        <v>-108.848417</v>
      </c>
      <c r="O1477" t="str">
        <f t="shared" ref="O1477:O1540" si="256">"[" &amp;  A1477 &amp; ", " &amp; A1477 &amp; ", "</f>
        <v xml:space="preserve">[1476, 1476, </v>
      </c>
      <c r="P1477" s="1" t="str">
        <f t="shared" ref="P1477:P1540" si="257">B1477 &amp; ","</f>
        <v>74002267,</v>
      </c>
      <c r="Q1477" s="1" t="str">
        <f t="shared" ref="Q1477:Q1540" si="258">B1477 &amp; ","</f>
        <v>74002267,</v>
      </c>
      <c r="R1477" t="s">
        <v>5108</v>
      </c>
      <c r="S1477" t="str">
        <f t="shared" ref="S1477:S1540" si="259">F1477</f>
        <v>Zuni-Cibola Complex</v>
      </c>
      <c r="T1477" t="s">
        <v>5112</v>
      </c>
      <c r="U1477" s="1" t="s">
        <v>5112</v>
      </c>
      <c r="V1477" t="str">
        <f t="shared" ref="V1477:V1540" si="260">G1477 &amp; ", " &amp; E1477 &amp; ", " &amp; C1477</f>
        <v>Address Restricted, Zuni, NEW MEXICO</v>
      </c>
      <c r="W1477" s="4" t="s">
        <v>5112</v>
      </c>
      <c r="X1477">
        <f t="shared" ref="X1477:X1540" si="261">M1477</f>
        <v>35.069476999999999</v>
      </c>
      <c r="Y1477" t="s">
        <v>5112</v>
      </c>
      <c r="Z1477">
        <f t="shared" ref="Z1477:Z1540" si="262">N1477</f>
        <v>-108.848417</v>
      </c>
      <c r="AA1477" t="s">
        <v>11758</v>
      </c>
      <c r="AB1477" s="5" t="str">
        <f t="shared" ref="AB1477:AB1540" si="263">O1477&amp;P1477&amp;Q1477&amp;R1477&amp;S1477&amp;T1477&amp;U1477&amp;V1477&amp;W1477&amp;X1477&amp;Y1477&amp;Z1477&amp;AA1477</f>
        <v xml:space="preserve">[1476, 1476, 74002267,74002267,"Zuni-Cibola Complex", "", "Address Restricted, Zuni, NEW MEXICO", "35.069477", "-108.848417" ,[null, "", "", null, false], null], </v>
      </c>
    </row>
    <row r="1478" spans="1:28">
      <c r="A1478">
        <f t="shared" si="255"/>
        <v>1477</v>
      </c>
      <c r="B1478" s="1">
        <v>93001620</v>
      </c>
      <c r="C1478" t="s">
        <v>8749</v>
      </c>
      <c r="D1478" t="s">
        <v>8198</v>
      </c>
      <c r="E1478" s="3" t="s">
        <v>8198</v>
      </c>
      <c r="F1478" s="3" t="s">
        <v>10211</v>
      </c>
      <c r="G1478" t="s">
        <v>6434</v>
      </c>
      <c r="H1478">
        <v>19931104</v>
      </c>
      <c r="I1478" t="s">
        <v>4032</v>
      </c>
      <c r="J1478" s="2" t="str">
        <f t="shared" si="253"/>
        <v>Text</v>
      </c>
      <c r="K1478" t="s">
        <v>4033</v>
      </c>
      <c r="L1478" s="2" t="str">
        <f t="shared" si="254"/>
        <v>Photos</v>
      </c>
      <c r="M1478">
        <v>42.651961999999997</v>
      </c>
      <c r="N1478">
        <v>-73.747449000000003</v>
      </c>
      <c r="O1478" t="str">
        <f t="shared" si="256"/>
        <v xml:space="preserve">[1477, 1477, </v>
      </c>
      <c r="P1478" s="1" t="str">
        <f t="shared" si="257"/>
        <v>93001620,</v>
      </c>
      <c r="Q1478" s="1" t="str">
        <f t="shared" si="258"/>
        <v>93001620,</v>
      </c>
      <c r="R1478" t="s">
        <v>5108</v>
      </c>
      <c r="S1478" t="str">
        <f t="shared" si="259"/>
        <v>Fort Orange Archeological Site</v>
      </c>
      <c r="T1478" t="s">
        <v>5112</v>
      </c>
      <c r="U1478" s="1" t="s">
        <v>5112</v>
      </c>
      <c r="V1478" t="str">
        <f t="shared" si="260"/>
        <v>Jct. of I-787 and US 9 and 20, Albany, NEW YORK</v>
      </c>
      <c r="W1478" s="4" t="s">
        <v>5112</v>
      </c>
      <c r="X1478">
        <f t="shared" si="261"/>
        <v>42.651961999999997</v>
      </c>
      <c r="Y1478" t="s">
        <v>5112</v>
      </c>
      <c r="Z1478">
        <f t="shared" si="262"/>
        <v>-73.747449000000003</v>
      </c>
      <c r="AA1478" t="s">
        <v>11758</v>
      </c>
      <c r="AB1478" s="5" t="str">
        <f t="shared" si="263"/>
        <v xml:space="preserve">[1477, 1477, 93001620,93001620,"Fort Orange Archeological Site", "", "Jct. of I-787 and US 9 and 20, Albany, NEW YORK", "42.651962", "-73.747449" ,[null, "", "", null, false], null], </v>
      </c>
    </row>
    <row r="1479" spans="1:28">
      <c r="A1479">
        <f t="shared" si="255"/>
        <v>1478</v>
      </c>
      <c r="B1479" s="1">
        <v>76001204</v>
      </c>
      <c r="C1479" t="s">
        <v>8749</v>
      </c>
      <c r="D1479" t="s">
        <v>8198</v>
      </c>
      <c r="E1479" s="3" t="s">
        <v>8198</v>
      </c>
      <c r="F1479" s="3" t="s">
        <v>10212</v>
      </c>
      <c r="G1479" t="s">
        <v>6435</v>
      </c>
      <c r="H1479">
        <v>19761208</v>
      </c>
      <c r="I1479" t="s">
        <v>484</v>
      </c>
      <c r="J1479" s="2" t="str">
        <f t="shared" si="253"/>
        <v>Text</v>
      </c>
      <c r="K1479" t="s">
        <v>485</v>
      </c>
      <c r="L1479" s="2" t="str">
        <f t="shared" si="254"/>
        <v>Photos</v>
      </c>
      <c r="M1479">
        <v>42.643287000000001</v>
      </c>
      <c r="N1479">
        <v>-73.763047</v>
      </c>
      <c r="O1479" t="str">
        <f t="shared" si="256"/>
        <v xml:space="preserve">[1478, 1478, </v>
      </c>
      <c r="P1479" s="1" t="str">
        <f t="shared" si="257"/>
        <v>76001204,</v>
      </c>
      <c r="Q1479" s="1" t="str">
        <f t="shared" si="258"/>
        <v>76001204,</v>
      </c>
      <c r="R1479" t="s">
        <v>5108</v>
      </c>
      <c r="S1479" t="str">
        <f t="shared" si="259"/>
        <v>Hall, James, Office</v>
      </c>
      <c r="T1479" t="s">
        <v>5112</v>
      </c>
      <c r="U1479" s="1" t="s">
        <v>5112</v>
      </c>
      <c r="V1479" t="str">
        <f t="shared" si="260"/>
        <v>Lincoln Park, Albany, NEW YORK</v>
      </c>
      <c r="W1479" s="4" t="s">
        <v>5112</v>
      </c>
      <c r="X1479">
        <f t="shared" si="261"/>
        <v>42.643287000000001</v>
      </c>
      <c r="Y1479" t="s">
        <v>5112</v>
      </c>
      <c r="Z1479">
        <f t="shared" si="262"/>
        <v>-73.763047</v>
      </c>
      <c r="AA1479" t="s">
        <v>11758</v>
      </c>
      <c r="AB1479" s="5" t="str">
        <f t="shared" si="263"/>
        <v xml:space="preserve">[1478, 1478, 76001204,76001204,"Hall, James, Office", "", "Lincoln Park, Albany, NEW YORK", "42.643287", "-73.763047" ,[null, "", "", null, false], null], </v>
      </c>
    </row>
    <row r="1480" spans="1:28">
      <c r="A1480">
        <f t="shared" si="255"/>
        <v>1479</v>
      </c>
      <c r="B1480" s="1">
        <v>78003151</v>
      </c>
      <c r="C1480" t="s">
        <v>8749</v>
      </c>
      <c r="D1480" t="s">
        <v>8198</v>
      </c>
      <c r="E1480" s="3" t="s">
        <v>8199</v>
      </c>
      <c r="F1480" s="3" t="s">
        <v>10213</v>
      </c>
      <c r="G1480" t="s">
        <v>6436</v>
      </c>
      <c r="H1480">
        <v>19780112</v>
      </c>
      <c r="I1480" t="s">
        <v>4501</v>
      </c>
      <c r="J1480" s="2" t="str">
        <f t="shared" si="253"/>
        <v>Text</v>
      </c>
      <c r="K1480" t="s">
        <v>4502</v>
      </c>
      <c r="L1480" s="2" t="str">
        <f t="shared" si="254"/>
        <v>Photos</v>
      </c>
      <c r="M1480">
        <v>42.774245000000001</v>
      </c>
      <c r="N1480">
        <v>-73.700119000000001</v>
      </c>
      <c r="O1480" t="str">
        <f t="shared" si="256"/>
        <v xml:space="preserve">[1479, 1479, </v>
      </c>
      <c r="P1480" s="1" t="str">
        <f t="shared" si="257"/>
        <v>78003151,</v>
      </c>
      <c r="Q1480" s="1" t="str">
        <f t="shared" si="258"/>
        <v>78003151,</v>
      </c>
      <c r="R1480" t="s">
        <v>5108</v>
      </c>
      <c r="S1480" t="str">
        <f t="shared" si="259"/>
        <v>Harmony Mill Historic District</v>
      </c>
      <c r="T1480" t="s">
        <v>5112</v>
      </c>
      <c r="U1480" s="1" t="s">
        <v>5112</v>
      </c>
      <c r="V1480" t="str">
        <f t="shared" si="260"/>
        <v>Between Mohawk River and RR tracks, Cohoes, NEW YORK</v>
      </c>
      <c r="W1480" s="4" t="s">
        <v>5112</v>
      </c>
      <c r="X1480">
        <f t="shared" si="261"/>
        <v>42.774245000000001</v>
      </c>
      <c r="Y1480" t="s">
        <v>5112</v>
      </c>
      <c r="Z1480">
        <f t="shared" si="262"/>
        <v>-73.700119000000001</v>
      </c>
      <c r="AA1480" t="s">
        <v>11758</v>
      </c>
      <c r="AB1480" s="5" t="str">
        <f t="shared" si="263"/>
        <v xml:space="preserve">[1479, 1479, 78003151,78003151,"Harmony Mill Historic District", "", "Between Mohawk River and RR tracks, Cohoes, NEW YORK", "42.774245", "-73.700119" ,[null, "", "", null, false], null], </v>
      </c>
    </row>
    <row r="1481" spans="1:28">
      <c r="A1481">
        <f t="shared" si="255"/>
        <v>1480</v>
      </c>
      <c r="B1481" s="1">
        <v>71000525</v>
      </c>
      <c r="C1481" t="s">
        <v>8749</v>
      </c>
      <c r="D1481" t="s">
        <v>8198</v>
      </c>
      <c r="E1481" s="3" t="s">
        <v>8199</v>
      </c>
      <c r="F1481" s="3" t="s">
        <v>10214</v>
      </c>
      <c r="G1481" t="s">
        <v>6437</v>
      </c>
      <c r="H1481">
        <v>19710218</v>
      </c>
      <c r="I1481" t="s">
        <v>4499</v>
      </c>
      <c r="J1481" s="2" t="str">
        <f t="shared" si="253"/>
        <v>Text</v>
      </c>
      <c r="K1481" t="s">
        <v>4500</v>
      </c>
      <c r="L1481" s="2" t="str">
        <f t="shared" si="254"/>
        <v>Photos</v>
      </c>
      <c r="M1481">
        <v>42.782054000000002</v>
      </c>
      <c r="N1481">
        <v>-73.705477000000002</v>
      </c>
      <c r="O1481" t="str">
        <f t="shared" si="256"/>
        <v xml:space="preserve">[1480, 1480, </v>
      </c>
      <c r="P1481" s="1" t="str">
        <f t="shared" si="257"/>
        <v>71000525,</v>
      </c>
      <c r="Q1481" s="1" t="str">
        <f t="shared" si="258"/>
        <v>71000525,</v>
      </c>
      <c r="R1481" t="s">
        <v>5108</v>
      </c>
      <c r="S1481" t="str">
        <f t="shared" si="259"/>
        <v>Harmony Mill No. 3</v>
      </c>
      <c r="T1481" t="s">
        <v>5112</v>
      </c>
      <c r="U1481" s="1" t="s">
        <v>5112</v>
      </c>
      <c r="V1481" t="str">
        <f t="shared" si="260"/>
        <v>100 N. Mohawk St., Cohoes, NEW YORK</v>
      </c>
      <c r="W1481" s="4" t="s">
        <v>5112</v>
      </c>
      <c r="X1481">
        <f t="shared" si="261"/>
        <v>42.782054000000002</v>
      </c>
      <c r="Y1481" t="s">
        <v>5112</v>
      </c>
      <c r="Z1481">
        <f t="shared" si="262"/>
        <v>-73.705477000000002</v>
      </c>
      <c r="AA1481" t="s">
        <v>11758</v>
      </c>
      <c r="AB1481" s="5" t="str">
        <f t="shared" si="263"/>
        <v xml:space="preserve">[1480, 1480, 71000525,71000525,"Harmony Mill No. 3", "", "100 N. Mohawk St., Cohoes, NEW YORK", "42.782054", "-73.705477" ,[null, "", "", null, false], null], </v>
      </c>
    </row>
    <row r="1482" spans="1:28">
      <c r="A1482">
        <f t="shared" si="255"/>
        <v>1481</v>
      </c>
      <c r="B1482" s="1">
        <v>71000519</v>
      </c>
      <c r="C1482" t="s">
        <v>8749</v>
      </c>
      <c r="D1482" t="s">
        <v>8198</v>
      </c>
      <c r="E1482" s="3" t="s">
        <v>8198</v>
      </c>
      <c r="F1482" s="3" t="s">
        <v>10215</v>
      </c>
      <c r="G1482" t="s">
        <v>6438</v>
      </c>
      <c r="H1482">
        <v>19710218</v>
      </c>
      <c r="I1482" t="s">
        <v>1901</v>
      </c>
      <c r="J1482" s="2" t="str">
        <f t="shared" si="253"/>
        <v>Text</v>
      </c>
      <c r="K1482" t="s">
        <v>1902</v>
      </c>
      <c r="L1482" s="2" t="str">
        <f t="shared" si="254"/>
        <v>Photos</v>
      </c>
      <c r="M1482">
        <v>42.651902999999997</v>
      </c>
      <c r="N1482">
        <v>-73.756060000000005</v>
      </c>
      <c r="O1482" t="str">
        <f t="shared" si="256"/>
        <v xml:space="preserve">[1481, 1481, </v>
      </c>
      <c r="P1482" s="1" t="str">
        <f t="shared" si="257"/>
        <v>71000519,</v>
      </c>
      <c r="Q1482" s="1" t="str">
        <f t="shared" si="258"/>
        <v>71000519,</v>
      </c>
      <c r="R1482" t="s">
        <v>5108</v>
      </c>
      <c r="S1482" t="str">
        <f t="shared" si="259"/>
        <v>New York State Capitol</v>
      </c>
      <c r="T1482" t="s">
        <v>5112</v>
      </c>
      <c r="U1482" s="1" t="s">
        <v>5112</v>
      </c>
      <c r="V1482" t="str">
        <f t="shared" si="260"/>
        <v>Capitol Park, Albany, NEW YORK</v>
      </c>
      <c r="W1482" s="4" t="s">
        <v>5112</v>
      </c>
      <c r="X1482">
        <f t="shared" si="261"/>
        <v>42.651902999999997</v>
      </c>
      <c r="Y1482" t="s">
        <v>5112</v>
      </c>
      <c r="Z1482">
        <f t="shared" si="262"/>
        <v>-73.756060000000005</v>
      </c>
      <c r="AA1482" t="s">
        <v>11758</v>
      </c>
      <c r="AB1482" s="5" t="str">
        <f t="shared" si="263"/>
        <v xml:space="preserve">[1481, 1481, 71000519,71000519,"New York State Capitol", "", "Capitol Park, Albany, NEW YORK", "42.651903", "-73.75606" ,[null, "", "", null, false], null], </v>
      </c>
    </row>
    <row r="1483" spans="1:28">
      <c r="A1483">
        <f t="shared" si="255"/>
        <v>1482</v>
      </c>
      <c r="B1483" s="1">
        <v>74001217</v>
      </c>
      <c r="C1483" t="s">
        <v>8749</v>
      </c>
      <c r="D1483" t="s">
        <v>8198</v>
      </c>
      <c r="E1483" s="3" t="s">
        <v>8200</v>
      </c>
      <c r="F1483" s="3" t="s">
        <v>10216</v>
      </c>
      <c r="G1483" t="s">
        <v>5114</v>
      </c>
      <c r="H1483">
        <v>19740121</v>
      </c>
      <c r="I1483" t="s">
        <v>3766</v>
      </c>
      <c r="J1483" s="2" t="str">
        <f t="shared" si="253"/>
        <v>Text</v>
      </c>
      <c r="K1483" t="s">
        <v>3767</v>
      </c>
      <c r="L1483" s="2" t="str">
        <f t="shared" si="254"/>
        <v>Photos</v>
      </c>
      <c r="M1483">
        <v>42.692022999999999</v>
      </c>
      <c r="N1483">
        <v>-73.724564000000001</v>
      </c>
      <c r="O1483" t="str">
        <f t="shared" si="256"/>
        <v xml:space="preserve">[1482, 1482, </v>
      </c>
      <c r="P1483" s="1" t="str">
        <f t="shared" si="257"/>
        <v>74001217,</v>
      </c>
      <c r="Q1483" s="1" t="str">
        <f t="shared" si="258"/>
        <v>74001217,</v>
      </c>
      <c r="R1483" t="s">
        <v>5108</v>
      </c>
      <c r="S1483" t="str">
        <f t="shared" si="259"/>
        <v>Schuyler Flatts</v>
      </c>
      <c r="T1483" t="s">
        <v>5112</v>
      </c>
      <c r="U1483" s="1" t="s">
        <v>5112</v>
      </c>
      <c r="V1483" t="str">
        <f t="shared" si="260"/>
        <v>Address Restricted, Menands, NEW YORK</v>
      </c>
      <c r="W1483" s="4" t="s">
        <v>5112</v>
      </c>
      <c r="X1483">
        <f t="shared" si="261"/>
        <v>42.692022999999999</v>
      </c>
      <c r="Y1483" t="s">
        <v>5112</v>
      </c>
      <c r="Z1483">
        <f t="shared" si="262"/>
        <v>-73.724564000000001</v>
      </c>
      <c r="AA1483" t="s">
        <v>11758</v>
      </c>
      <c r="AB1483" s="5" t="str">
        <f t="shared" si="263"/>
        <v xml:space="preserve">[1482, 1482, 74001217,74001217,"Schuyler Flatts", "", "Address Restricted, Menands, NEW YORK", "42.692023", "-73.724564" ,[null, "", "", null, false], null], </v>
      </c>
    </row>
    <row r="1484" spans="1:28">
      <c r="A1484">
        <f t="shared" si="255"/>
        <v>1483</v>
      </c>
      <c r="B1484" s="1">
        <v>67000008</v>
      </c>
      <c r="C1484" t="s">
        <v>8749</v>
      </c>
      <c r="D1484" t="s">
        <v>8198</v>
      </c>
      <c r="E1484" s="3" t="s">
        <v>8198</v>
      </c>
      <c r="F1484" s="3" t="s">
        <v>10217</v>
      </c>
      <c r="G1484" t="s">
        <v>6439</v>
      </c>
      <c r="H1484">
        <v>19671224</v>
      </c>
      <c r="I1484" t="s">
        <v>634</v>
      </c>
      <c r="J1484" s="2" t="str">
        <f t="shared" si="253"/>
        <v>Text</v>
      </c>
      <c r="K1484" t="s">
        <v>635</v>
      </c>
      <c r="L1484" s="2" t="str">
        <f t="shared" si="254"/>
        <v>Photos</v>
      </c>
      <c r="M1484">
        <v>42.641300999999999</v>
      </c>
      <c r="N1484">
        <v>-73.758663999999996</v>
      </c>
      <c r="O1484" t="str">
        <f t="shared" si="256"/>
        <v xml:space="preserve">[1483, 1483, </v>
      </c>
      <c r="P1484" s="1" t="str">
        <f t="shared" si="257"/>
        <v>67000008,</v>
      </c>
      <c r="Q1484" s="1" t="str">
        <f t="shared" si="258"/>
        <v>67000008,</v>
      </c>
      <c r="R1484" t="s">
        <v>5108</v>
      </c>
      <c r="S1484" t="str">
        <f t="shared" si="259"/>
        <v>Schuyler, Philip, Mansion</v>
      </c>
      <c r="T1484" t="s">
        <v>5112</v>
      </c>
      <c r="U1484" s="1" t="s">
        <v>5112</v>
      </c>
      <c r="V1484" t="str">
        <f t="shared" si="260"/>
        <v>Clinton and Schuyler Sts., Albany, NEW YORK</v>
      </c>
      <c r="W1484" s="4" t="s">
        <v>5112</v>
      </c>
      <c r="X1484">
        <f t="shared" si="261"/>
        <v>42.641300999999999</v>
      </c>
      <c r="Y1484" t="s">
        <v>5112</v>
      </c>
      <c r="Z1484">
        <f t="shared" si="262"/>
        <v>-73.758663999999996</v>
      </c>
      <c r="AA1484" t="s">
        <v>11758</v>
      </c>
      <c r="AB1484" s="5" t="str">
        <f t="shared" si="263"/>
        <v xml:space="preserve">[1483, 1483, 67000008,67000008,"Schuyler, Philip, Mansion", "", "Clinton and Schuyler Sts., Albany, NEW YORK", "42.641301", "-73.758664" ,[null, "", "", null, false], null], </v>
      </c>
    </row>
    <row r="1485" spans="1:28">
      <c r="A1485">
        <f t="shared" si="255"/>
        <v>1484</v>
      </c>
      <c r="B1485" s="1">
        <v>72000817</v>
      </c>
      <c r="C1485" t="s">
        <v>8749</v>
      </c>
      <c r="D1485" t="s">
        <v>8198</v>
      </c>
      <c r="E1485" s="3" t="s">
        <v>8198</v>
      </c>
      <c r="F1485" s="3" t="s">
        <v>10218</v>
      </c>
      <c r="G1485" t="s">
        <v>6440</v>
      </c>
      <c r="H1485">
        <v>19720316</v>
      </c>
      <c r="I1485" t="s">
        <v>592</v>
      </c>
      <c r="J1485" s="2" t="str">
        <f t="shared" si="253"/>
        <v>Text</v>
      </c>
      <c r="K1485" t="s">
        <v>593</v>
      </c>
      <c r="L1485" s="2" t="str">
        <f t="shared" si="254"/>
        <v>Photos</v>
      </c>
      <c r="M1485">
        <v>40.699328999999999</v>
      </c>
      <c r="N1485">
        <v>-73.993723000000003</v>
      </c>
      <c r="O1485" t="str">
        <f t="shared" si="256"/>
        <v xml:space="preserve">[1484, 1484, </v>
      </c>
      <c r="P1485" s="1" t="str">
        <f t="shared" si="257"/>
        <v>72000817,</v>
      </c>
      <c r="Q1485" s="1" t="str">
        <f t="shared" si="258"/>
        <v>72000817,</v>
      </c>
      <c r="R1485" t="s">
        <v>5108</v>
      </c>
      <c r="S1485" t="str">
        <f t="shared" si="259"/>
        <v>St. Peter's Church</v>
      </c>
      <c r="T1485" t="s">
        <v>5112</v>
      </c>
      <c r="U1485" s="1" t="s">
        <v>5112</v>
      </c>
      <c r="V1485" t="str">
        <f t="shared" si="260"/>
        <v>107 State St., Albany, NEW YORK</v>
      </c>
      <c r="W1485" s="4" t="s">
        <v>5112</v>
      </c>
      <c r="X1485">
        <f t="shared" si="261"/>
        <v>40.699328999999999</v>
      </c>
      <c r="Y1485" t="s">
        <v>5112</v>
      </c>
      <c r="Z1485">
        <f t="shared" si="262"/>
        <v>-73.993723000000003</v>
      </c>
      <c r="AA1485" t="s">
        <v>11758</v>
      </c>
      <c r="AB1485" s="5" t="str">
        <f t="shared" si="263"/>
        <v xml:space="preserve">[1484, 1484, 72000817,72000817,"St. Peter's Church", "", "107 State St., Albany, NEW YORK", "40.699329", "-73.993723" ,[null, "", "", null, false], null], </v>
      </c>
    </row>
    <row r="1486" spans="1:28">
      <c r="A1486">
        <f t="shared" si="255"/>
        <v>1485</v>
      </c>
      <c r="B1486" s="1">
        <v>66000503</v>
      </c>
      <c r="C1486" t="s">
        <v>8749</v>
      </c>
      <c r="D1486" t="s">
        <v>8198</v>
      </c>
      <c r="E1486" s="3" t="s">
        <v>8201</v>
      </c>
      <c r="F1486" s="3" t="s">
        <v>10219</v>
      </c>
      <c r="G1486" t="s">
        <v>6441</v>
      </c>
      <c r="H1486">
        <v>19661113</v>
      </c>
      <c r="I1486" t="s">
        <v>3760</v>
      </c>
      <c r="J1486" s="2" t="str">
        <f t="shared" si="253"/>
        <v>Text</v>
      </c>
      <c r="K1486" t="s">
        <v>3761</v>
      </c>
      <c r="L1486" s="2" t="str">
        <f t="shared" si="254"/>
        <v>Photos</v>
      </c>
      <c r="M1486">
        <v>40.287821999999998</v>
      </c>
      <c r="N1486">
        <v>-74.124297999999996</v>
      </c>
      <c r="O1486" t="str">
        <f t="shared" si="256"/>
        <v xml:space="preserve">[1485, 1485, </v>
      </c>
      <c r="P1486" s="1" t="str">
        <f t="shared" si="257"/>
        <v>66000503,</v>
      </c>
      <c r="Q1486" s="1" t="str">
        <f t="shared" si="258"/>
        <v>66000503,</v>
      </c>
      <c r="R1486" t="s">
        <v>5108</v>
      </c>
      <c r="S1486" t="str">
        <f t="shared" si="259"/>
        <v>Watervliet Arsenal</v>
      </c>
      <c r="T1486" t="s">
        <v>5112</v>
      </c>
      <c r="U1486" s="1" t="s">
        <v>5112</v>
      </c>
      <c r="V1486" t="str">
        <f t="shared" si="260"/>
        <v>S. Broadway, Watervliet, NEW YORK</v>
      </c>
      <c r="W1486" s="4" t="s">
        <v>5112</v>
      </c>
      <c r="X1486">
        <f t="shared" si="261"/>
        <v>40.287821999999998</v>
      </c>
      <c r="Y1486" t="s">
        <v>5112</v>
      </c>
      <c r="Z1486">
        <f t="shared" si="262"/>
        <v>-74.124297999999996</v>
      </c>
      <c r="AA1486" t="s">
        <v>11758</v>
      </c>
      <c r="AB1486" s="5" t="str">
        <f t="shared" si="263"/>
        <v xml:space="preserve">[1485, 1485, 66000503,66000503,"Watervliet Arsenal", "", "S. Broadway, Watervliet, NEW YORK", "40.287822", "-74.124298" ,[null, "", "", null, false], null], </v>
      </c>
    </row>
    <row r="1487" spans="1:28">
      <c r="A1487">
        <f t="shared" si="255"/>
        <v>1486</v>
      </c>
      <c r="B1487" s="1">
        <v>74001220</v>
      </c>
      <c r="C1487" t="s">
        <v>8749</v>
      </c>
      <c r="D1487" t="s">
        <v>8203</v>
      </c>
      <c r="E1487" s="3" t="s">
        <v>8202</v>
      </c>
      <c r="F1487" s="3" t="s">
        <v>10220</v>
      </c>
      <c r="G1487" t="s">
        <v>6442</v>
      </c>
      <c r="H1487">
        <v>19741230</v>
      </c>
      <c r="I1487" t="s">
        <v>424</v>
      </c>
      <c r="J1487" s="2" t="str">
        <f t="shared" si="253"/>
        <v>Text</v>
      </c>
      <c r="K1487" t="s">
        <v>425</v>
      </c>
      <c r="L1487" s="2" t="str">
        <f t="shared" si="254"/>
        <v>Photos</v>
      </c>
      <c r="M1487">
        <v>40.648117999999997</v>
      </c>
      <c r="N1487">
        <v>-73.927238000000003</v>
      </c>
      <c r="O1487" t="str">
        <f t="shared" si="256"/>
        <v xml:space="preserve">[1486, 1486, </v>
      </c>
      <c r="P1487" s="1" t="str">
        <f t="shared" si="257"/>
        <v>74001220,</v>
      </c>
      <c r="Q1487" s="1" t="str">
        <f t="shared" si="258"/>
        <v>74001220,</v>
      </c>
      <c r="R1487" t="s">
        <v>5108</v>
      </c>
      <c r="S1487" t="str">
        <f t="shared" si="259"/>
        <v>Bartow-Pell Mansion and Carriage House</v>
      </c>
      <c r="T1487" t="s">
        <v>5112</v>
      </c>
      <c r="U1487" s="1" t="s">
        <v>5112</v>
      </c>
      <c r="V1487" t="str">
        <f t="shared" si="260"/>
        <v>Pelham Bay Park, Shore Rd., New York, NEW YORK</v>
      </c>
      <c r="W1487" s="4" t="s">
        <v>5112</v>
      </c>
      <c r="X1487">
        <f t="shared" si="261"/>
        <v>40.648117999999997</v>
      </c>
      <c r="Y1487" t="s">
        <v>5112</v>
      </c>
      <c r="Z1487">
        <f t="shared" si="262"/>
        <v>-73.927238000000003</v>
      </c>
      <c r="AA1487" t="s">
        <v>11758</v>
      </c>
      <c r="AB1487" s="5" t="str">
        <f t="shared" si="263"/>
        <v xml:space="preserve">[1486, 1486, 74001220,74001220,"Bartow-Pell Mansion and Carriage House", "", "Pelham Bay Park, Shore Rd., New York, NEW YORK", "40.648118", "-73.927238" ,[null, "", "", null, false], null], </v>
      </c>
    </row>
    <row r="1488" spans="1:28">
      <c r="A1488">
        <f t="shared" si="255"/>
        <v>1487</v>
      </c>
      <c r="B1488" s="1">
        <v>77000935</v>
      </c>
      <c r="C1488" t="s">
        <v>8749</v>
      </c>
      <c r="D1488" t="s">
        <v>8203</v>
      </c>
      <c r="E1488" s="3" t="s">
        <v>8202</v>
      </c>
      <c r="F1488" s="3" t="s">
        <v>10221</v>
      </c>
      <c r="G1488" t="s">
        <v>6026</v>
      </c>
      <c r="H1488">
        <v>19771222</v>
      </c>
      <c r="I1488" t="s">
        <v>3191</v>
      </c>
      <c r="J1488" s="2" t="str">
        <f t="shared" si="253"/>
        <v>Text</v>
      </c>
      <c r="K1488" t="s">
        <v>3192</v>
      </c>
      <c r="L1488" s="2" t="str">
        <f t="shared" si="254"/>
        <v>Photos</v>
      </c>
      <c r="M1488">
        <v>40.644238999999999</v>
      </c>
      <c r="N1488">
        <v>-73.919578000000001</v>
      </c>
      <c r="O1488" t="str">
        <f t="shared" si="256"/>
        <v xml:space="preserve">[1487, 1487, </v>
      </c>
      <c r="P1488" s="1" t="str">
        <f t="shared" si="257"/>
        <v>77000935,</v>
      </c>
      <c r="Q1488" s="1" t="str">
        <f t="shared" si="258"/>
        <v>77000935,</v>
      </c>
      <c r="R1488" t="s">
        <v>5108</v>
      </c>
      <c r="S1488" t="str">
        <f t="shared" si="259"/>
        <v>Lorillard Snuff Mill</v>
      </c>
      <c r="T1488" t="s">
        <v>5112</v>
      </c>
      <c r="U1488" s="1" t="s">
        <v>5112</v>
      </c>
      <c r="V1488" t="str">
        <f t="shared" si="260"/>
        <v>Off U.S. 1, New York, NEW YORK</v>
      </c>
      <c r="W1488" s="4" t="s">
        <v>5112</v>
      </c>
      <c r="X1488">
        <f t="shared" si="261"/>
        <v>40.644238999999999</v>
      </c>
      <c r="Y1488" t="s">
        <v>5112</v>
      </c>
      <c r="Z1488">
        <f t="shared" si="262"/>
        <v>-73.919578000000001</v>
      </c>
      <c r="AA1488" t="s">
        <v>11758</v>
      </c>
      <c r="AB1488" s="5" t="str">
        <f t="shared" si="263"/>
        <v xml:space="preserve">[1487, 1487, 77000935,77000935,"Lorillard Snuff Mill", "", "Off U.S. 1, New York, NEW YORK", "40.644239", "-73.919578" ,[null, "", "", null, false], null], </v>
      </c>
    </row>
    <row r="1489" spans="1:28">
      <c r="A1489">
        <f t="shared" si="255"/>
        <v>1488</v>
      </c>
      <c r="B1489" s="1">
        <v>67000009</v>
      </c>
      <c r="C1489" t="s">
        <v>8749</v>
      </c>
      <c r="D1489" t="s">
        <v>8203</v>
      </c>
      <c r="E1489" s="3" t="s">
        <v>8202</v>
      </c>
      <c r="F1489" s="3" t="s">
        <v>10222</v>
      </c>
      <c r="G1489" t="s">
        <v>6443</v>
      </c>
      <c r="H1489">
        <v>19670528</v>
      </c>
      <c r="I1489" t="s">
        <v>3193</v>
      </c>
      <c r="J1489" s="2" t="str">
        <f t="shared" si="253"/>
        <v>Text</v>
      </c>
      <c r="K1489" t="s">
        <v>3194</v>
      </c>
      <c r="L1489" s="2" t="str">
        <f t="shared" si="254"/>
        <v>Photos</v>
      </c>
      <c r="M1489">
        <v>40.610849999999999</v>
      </c>
      <c r="N1489">
        <v>-73.951256999999998</v>
      </c>
      <c r="O1489" t="str">
        <f t="shared" si="256"/>
        <v xml:space="preserve">[1488, 1488, </v>
      </c>
      <c r="P1489" s="1" t="str">
        <f t="shared" si="257"/>
        <v>67000009,</v>
      </c>
      <c r="Q1489" s="1" t="str">
        <f t="shared" si="258"/>
        <v>67000009,</v>
      </c>
      <c r="R1489" t="s">
        <v>5108</v>
      </c>
      <c r="S1489" t="str">
        <f t="shared" si="259"/>
        <v>New York Botanical Gardens</v>
      </c>
      <c r="T1489" t="s">
        <v>5112</v>
      </c>
      <c r="U1489" s="1" t="s">
        <v>5112</v>
      </c>
      <c r="V1489" t="str">
        <f t="shared" si="260"/>
        <v>Southern and Bedford Park Blvds., New York, NEW YORK</v>
      </c>
      <c r="W1489" s="4" t="s">
        <v>5112</v>
      </c>
      <c r="X1489">
        <f t="shared" si="261"/>
        <v>40.610849999999999</v>
      </c>
      <c r="Y1489" t="s">
        <v>5112</v>
      </c>
      <c r="Z1489">
        <f t="shared" si="262"/>
        <v>-73.951256999999998</v>
      </c>
      <c r="AA1489" t="s">
        <v>11758</v>
      </c>
      <c r="AB1489" s="5" t="str">
        <f t="shared" si="263"/>
        <v xml:space="preserve">[1488, 1488, 67000009,67000009,"New York Botanical Gardens", "", "Southern and Bedford Park Blvds., New York, NEW YORK", "40.61085", "-73.951257" ,[null, "", "", null, false], null], </v>
      </c>
    </row>
    <row r="1490" spans="1:28">
      <c r="A1490">
        <f t="shared" si="255"/>
        <v>1489</v>
      </c>
      <c r="B1490" s="1">
        <v>67000010</v>
      </c>
      <c r="C1490" t="s">
        <v>8749</v>
      </c>
      <c r="D1490" t="s">
        <v>8203</v>
      </c>
      <c r="E1490" s="3" t="s">
        <v>8202</v>
      </c>
      <c r="F1490" s="3" t="s">
        <v>10223</v>
      </c>
      <c r="G1490" t="s">
        <v>6444</v>
      </c>
      <c r="H1490">
        <v>19671224</v>
      </c>
      <c r="I1490" t="s">
        <v>3195</v>
      </c>
      <c r="J1490" s="2" t="str">
        <f t="shared" si="253"/>
        <v>Text</v>
      </c>
      <c r="K1490" t="s">
        <v>3196</v>
      </c>
      <c r="L1490" s="2" t="str">
        <f t="shared" si="254"/>
        <v>Photos</v>
      </c>
      <c r="M1490">
        <v>43.787027999999999</v>
      </c>
      <c r="N1490">
        <v>-75.499182000000005</v>
      </c>
      <c r="O1490" t="str">
        <f t="shared" si="256"/>
        <v xml:space="preserve">[1489, 1489, </v>
      </c>
      <c r="P1490" s="1" t="str">
        <f t="shared" si="257"/>
        <v>67000010,</v>
      </c>
      <c r="Q1490" s="1" t="str">
        <f t="shared" si="258"/>
        <v>67000010,</v>
      </c>
      <c r="R1490" t="s">
        <v>5108</v>
      </c>
      <c r="S1490" t="str">
        <f t="shared" si="259"/>
        <v>Van Cortlandt, Frederick, House</v>
      </c>
      <c r="T1490" t="s">
        <v>5112</v>
      </c>
      <c r="U1490" s="1" t="s">
        <v>5112</v>
      </c>
      <c r="V1490" t="str">
        <f t="shared" si="260"/>
        <v>Van Cortlandt Park at 242nd St., New York, NEW YORK</v>
      </c>
      <c r="W1490" s="4" t="s">
        <v>5112</v>
      </c>
      <c r="X1490">
        <f t="shared" si="261"/>
        <v>43.787027999999999</v>
      </c>
      <c r="Y1490" t="s">
        <v>5112</v>
      </c>
      <c r="Z1490">
        <f t="shared" si="262"/>
        <v>-75.499182000000005</v>
      </c>
      <c r="AA1490" t="s">
        <v>11758</v>
      </c>
      <c r="AB1490" s="5" t="str">
        <f t="shared" si="263"/>
        <v xml:space="preserve">[1489, 1489, 67000010,67000010,"Van Cortlandt, Frederick, House", "", "Van Cortlandt Park at 242nd St., New York, NEW YORK", "43.787028", "-75.499182" ,[null, "", "", null, false], null], </v>
      </c>
    </row>
    <row r="1491" spans="1:28">
      <c r="A1491">
        <f t="shared" si="255"/>
        <v>1490</v>
      </c>
      <c r="B1491" s="1">
        <v>11000563</v>
      </c>
      <c r="C1491" t="s">
        <v>8749</v>
      </c>
      <c r="D1491" t="s">
        <v>8203</v>
      </c>
      <c r="E1491" s="3" t="s">
        <v>8203</v>
      </c>
      <c r="F1491" s="3" t="s">
        <v>10224</v>
      </c>
      <c r="G1491" t="s">
        <v>6445</v>
      </c>
      <c r="H1491">
        <v>20110623</v>
      </c>
      <c r="I1491" t="s">
        <v>5021</v>
      </c>
      <c r="J1491" s="2" t="str">
        <f t="shared" si="253"/>
        <v>Text</v>
      </c>
      <c r="K1491" t="s">
        <v>5022</v>
      </c>
      <c r="L1491" s="2" t="str">
        <f t="shared" si="254"/>
        <v>Photos</v>
      </c>
      <c r="M1491">
        <v>42.795895999999999</v>
      </c>
      <c r="N1491">
        <v>-77.816946999999999</v>
      </c>
      <c r="O1491" t="str">
        <f t="shared" si="256"/>
        <v xml:space="preserve">[1490, 1490, </v>
      </c>
      <c r="P1491" s="1" t="str">
        <f t="shared" si="257"/>
        <v>11000563,</v>
      </c>
      <c r="Q1491" s="1" t="str">
        <f t="shared" si="258"/>
        <v>11000563,</v>
      </c>
      <c r="R1491" t="s">
        <v>5108</v>
      </c>
      <c r="S1491" t="str">
        <f t="shared" si="259"/>
        <v>Woodlawn Cemetery</v>
      </c>
      <c r="T1491" t="s">
        <v>5112</v>
      </c>
      <c r="U1491" s="1" t="s">
        <v>5112</v>
      </c>
      <c r="V1491" t="str">
        <f t="shared" si="260"/>
        <v>Webster Avenue &amp; East 233rd Street, Bronx, NEW YORK</v>
      </c>
      <c r="W1491" s="4" t="s">
        <v>5112</v>
      </c>
      <c r="X1491">
        <f t="shared" si="261"/>
        <v>42.795895999999999</v>
      </c>
      <c r="Y1491" t="s">
        <v>5112</v>
      </c>
      <c r="Z1491">
        <f t="shared" si="262"/>
        <v>-77.816946999999999</v>
      </c>
      <c r="AA1491" t="s">
        <v>11758</v>
      </c>
      <c r="AB1491" s="5" t="str">
        <f t="shared" si="263"/>
        <v xml:space="preserve">[1490, 1490, 11000563,11000563,"Woodlawn Cemetery", "", "Webster Avenue &amp; East 233rd Street, Bronx, NEW YORK", "42.795896", "-77.816947" ,[null, "", "", null, false], null], </v>
      </c>
    </row>
    <row r="1492" spans="1:28">
      <c r="A1492">
        <f t="shared" si="255"/>
        <v>1491</v>
      </c>
      <c r="B1492" s="1">
        <v>96000814</v>
      </c>
      <c r="C1492" t="s">
        <v>8749</v>
      </c>
      <c r="D1492" t="s">
        <v>11566</v>
      </c>
      <c r="E1492" s="3" t="s">
        <v>8204</v>
      </c>
      <c r="F1492" s="3" t="s">
        <v>10225</v>
      </c>
      <c r="G1492" t="s">
        <v>6446</v>
      </c>
      <c r="H1492">
        <v>19960724</v>
      </c>
      <c r="I1492" t="s">
        <v>4416</v>
      </c>
      <c r="J1492" s="2" t="str">
        <f t="shared" si="253"/>
        <v>Text</v>
      </c>
      <c r="K1492" t="s">
        <v>4417</v>
      </c>
      <c r="L1492" s="2" t="str">
        <f t="shared" si="254"/>
        <v>Photos</v>
      </c>
      <c r="M1492">
        <v>42.825572000000001</v>
      </c>
      <c r="N1492">
        <v>-77.753135</v>
      </c>
      <c r="O1492" t="str">
        <f t="shared" si="256"/>
        <v xml:space="preserve">[1491, 1491, </v>
      </c>
      <c r="P1492" s="1" t="str">
        <f t="shared" si="257"/>
        <v>96000814,</v>
      </c>
      <c r="Q1492" s="1" t="str">
        <f t="shared" si="258"/>
        <v>96000814,</v>
      </c>
      <c r="R1492" t="s">
        <v>5108</v>
      </c>
      <c r="S1492" t="str">
        <f t="shared" si="259"/>
        <v>New York State Inebriate Asylum</v>
      </c>
      <c r="T1492" t="s">
        <v>5112</v>
      </c>
      <c r="U1492" s="1" t="s">
        <v>5112</v>
      </c>
      <c r="V1492" t="str">
        <f t="shared" si="260"/>
        <v>425 Robinson St., Binghamton, NEW YORK</v>
      </c>
      <c r="W1492" s="4" t="s">
        <v>5112</v>
      </c>
      <c r="X1492">
        <f t="shared" si="261"/>
        <v>42.825572000000001</v>
      </c>
      <c r="Y1492" t="s">
        <v>5112</v>
      </c>
      <c r="Z1492">
        <f t="shared" si="262"/>
        <v>-77.753135</v>
      </c>
      <c r="AA1492" t="s">
        <v>11758</v>
      </c>
      <c r="AB1492" s="5" t="str">
        <f t="shared" si="263"/>
        <v xml:space="preserve">[1491, 1491, 96000814,96000814,"New York State Inebriate Asylum", "", "425 Robinson St., Binghamton, NEW YORK", "42.825572", "-77.753135" ,[null, "", "", null, false], null], </v>
      </c>
    </row>
    <row r="1493" spans="1:28">
      <c r="A1493">
        <f t="shared" si="255"/>
        <v>1492</v>
      </c>
      <c r="B1493" s="1">
        <v>74001222</v>
      </c>
      <c r="C1493" t="s">
        <v>8749</v>
      </c>
      <c r="D1493" t="s">
        <v>11567</v>
      </c>
      <c r="E1493" s="3" t="s">
        <v>7793</v>
      </c>
      <c r="F1493" s="3" t="s">
        <v>10226</v>
      </c>
      <c r="G1493" t="s">
        <v>6447</v>
      </c>
      <c r="H1493">
        <v>19740530</v>
      </c>
      <c r="I1493" t="s">
        <v>4304</v>
      </c>
      <c r="J1493" s="2" t="str">
        <f t="shared" si="253"/>
        <v>Text</v>
      </c>
      <c r="K1493" t="s">
        <v>4305</v>
      </c>
      <c r="L1493" s="2" t="str">
        <f t="shared" si="254"/>
        <v>Photos</v>
      </c>
      <c r="M1493">
        <v>42.795895999999999</v>
      </c>
      <c r="N1493">
        <v>-77.816946999999999</v>
      </c>
      <c r="O1493" t="str">
        <f t="shared" si="256"/>
        <v xml:space="preserve">[1492, 1492, </v>
      </c>
      <c r="P1493" s="1" t="str">
        <f t="shared" si="257"/>
        <v>74001222,</v>
      </c>
      <c r="Q1493" s="1" t="str">
        <f t="shared" si="258"/>
        <v>74001222,</v>
      </c>
      <c r="R1493" t="s">
        <v>5108</v>
      </c>
      <c r="S1493" t="str">
        <f t="shared" si="259"/>
        <v>Harriet Tubman Home for the Aged</v>
      </c>
      <c r="T1493" t="s">
        <v>5112</v>
      </c>
      <c r="U1493" s="1" t="s">
        <v>5112</v>
      </c>
      <c r="V1493" t="str">
        <f t="shared" si="260"/>
        <v>180--182 South St., Auburn, NEW YORK</v>
      </c>
      <c r="W1493" s="4" t="s">
        <v>5112</v>
      </c>
      <c r="X1493">
        <f t="shared" si="261"/>
        <v>42.795895999999999</v>
      </c>
      <c r="Y1493" t="s">
        <v>5112</v>
      </c>
      <c r="Z1493">
        <f t="shared" si="262"/>
        <v>-77.816946999999999</v>
      </c>
      <c r="AA1493" t="s">
        <v>11758</v>
      </c>
      <c r="AB1493" s="5" t="str">
        <f t="shared" si="263"/>
        <v xml:space="preserve">[1492, 1492, 74001222,74001222,"Harriet Tubman Home for the Aged", "", "180--182 South St., Auburn, NEW YORK", "42.795896", "-77.816947" ,[null, "", "", null, false], null], </v>
      </c>
    </row>
    <row r="1494" spans="1:28">
      <c r="A1494">
        <f t="shared" si="255"/>
        <v>1493</v>
      </c>
      <c r="B1494" s="1">
        <v>66000504</v>
      </c>
      <c r="C1494" t="s">
        <v>8749</v>
      </c>
      <c r="D1494" t="s">
        <v>11567</v>
      </c>
      <c r="E1494" s="3" t="s">
        <v>7793</v>
      </c>
      <c r="F1494" s="3" t="s">
        <v>10227</v>
      </c>
      <c r="G1494" t="s">
        <v>6448</v>
      </c>
      <c r="H1494">
        <v>19661015</v>
      </c>
      <c r="I1494" t="s">
        <v>546</v>
      </c>
      <c r="J1494" s="2" t="str">
        <f t="shared" si="253"/>
        <v>Text</v>
      </c>
      <c r="K1494" t="s">
        <v>547</v>
      </c>
      <c r="L1494" s="2" t="str">
        <f t="shared" si="254"/>
        <v>Photos</v>
      </c>
      <c r="M1494">
        <v>43.069916999999997</v>
      </c>
      <c r="N1494">
        <v>-75.600812000000005</v>
      </c>
      <c r="O1494" t="str">
        <f t="shared" si="256"/>
        <v xml:space="preserve">[1493, 1493, </v>
      </c>
      <c r="P1494" s="1" t="str">
        <f t="shared" si="257"/>
        <v>66000504,</v>
      </c>
      <c r="Q1494" s="1" t="str">
        <f t="shared" si="258"/>
        <v>66000504,</v>
      </c>
      <c r="R1494" t="s">
        <v>5108</v>
      </c>
      <c r="S1494" t="str">
        <f t="shared" si="259"/>
        <v>Seward, William H., House</v>
      </c>
      <c r="T1494" t="s">
        <v>5112</v>
      </c>
      <c r="U1494" s="1" t="s">
        <v>5112</v>
      </c>
      <c r="V1494" t="str">
        <f t="shared" si="260"/>
        <v>33 South St., Auburn, NEW YORK</v>
      </c>
      <c r="W1494" s="4" t="s">
        <v>5112</v>
      </c>
      <c r="X1494">
        <f t="shared" si="261"/>
        <v>43.069916999999997</v>
      </c>
      <c r="Y1494" t="s">
        <v>5112</v>
      </c>
      <c r="Z1494">
        <f t="shared" si="262"/>
        <v>-75.600812000000005</v>
      </c>
      <c r="AA1494" t="s">
        <v>11758</v>
      </c>
      <c r="AB1494" s="5" t="str">
        <f t="shared" si="263"/>
        <v xml:space="preserve">[1493, 1493, 66000504,66000504,"Seward, William H., House", "", "33 South St., Auburn, NEW YORK", "43.069917", "-75.600812" ,[null, "", "", null, false], null], </v>
      </c>
    </row>
    <row r="1495" spans="1:28">
      <c r="A1495">
        <f t="shared" si="255"/>
        <v>1494</v>
      </c>
      <c r="B1495" s="1">
        <v>1000073</v>
      </c>
      <c r="C1495" t="s">
        <v>8749</v>
      </c>
      <c r="D1495" t="s">
        <v>11567</v>
      </c>
      <c r="E1495" s="3" t="s">
        <v>7793</v>
      </c>
      <c r="F1495" s="3" t="s">
        <v>10228</v>
      </c>
      <c r="G1495" t="s">
        <v>6449</v>
      </c>
      <c r="H1495">
        <v>20010103</v>
      </c>
      <c r="I1495" t="s">
        <v>4675</v>
      </c>
      <c r="J1495" s="2" t="str">
        <f t="shared" si="253"/>
        <v>Text</v>
      </c>
      <c r="K1495" t="s">
        <v>4676</v>
      </c>
      <c r="L1495" s="2" t="str">
        <f t="shared" si="254"/>
        <v>Photos</v>
      </c>
      <c r="M1495">
        <v>42.967289999999998</v>
      </c>
      <c r="N1495">
        <v>-75.687961000000001</v>
      </c>
      <c r="O1495" t="str">
        <f t="shared" si="256"/>
        <v xml:space="preserve">[1494, 1494, </v>
      </c>
      <c r="P1495" s="1" t="str">
        <f t="shared" si="257"/>
        <v>1000073,</v>
      </c>
      <c r="Q1495" s="1" t="str">
        <f t="shared" si="258"/>
        <v>1000073,</v>
      </c>
      <c r="R1495" t="s">
        <v>5108</v>
      </c>
      <c r="S1495" t="str">
        <f t="shared" si="259"/>
        <v>Tubman Home for the Aged, Harriet Tubman Residence, Thompson A.M.E. Zion Church (Boundary Increase)</v>
      </c>
      <c r="T1495" t="s">
        <v>5112</v>
      </c>
      <c r="U1495" s="1" t="s">
        <v>5112</v>
      </c>
      <c r="V1495" t="str">
        <f t="shared" si="260"/>
        <v>180 and 182 South St. and 33 Parker St., Auburn, NEW YORK</v>
      </c>
      <c r="W1495" s="4" t="s">
        <v>5112</v>
      </c>
      <c r="X1495">
        <f t="shared" si="261"/>
        <v>42.967289999999998</v>
      </c>
      <c r="Y1495" t="s">
        <v>5112</v>
      </c>
      <c r="Z1495">
        <f t="shared" si="262"/>
        <v>-75.687961000000001</v>
      </c>
      <c r="AA1495" t="s">
        <v>11758</v>
      </c>
      <c r="AB1495" s="5" t="str">
        <f t="shared" si="263"/>
        <v xml:space="preserve">[1494, 1494, 1000073,1000073,"Tubman Home for the Aged, Harriet Tubman Residence, Thompson A.M.E. Zion Church (Boundary Increase)", "", "180 and 182 South St. and 33 Parker St., Auburn, NEW YORK", "42.96729", "-75.687961" ,[null, "", "", null, false], null], </v>
      </c>
    </row>
    <row r="1496" spans="1:28">
      <c r="A1496">
        <f t="shared" si="255"/>
        <v>1495</v>
      </c>
      <c r="B1496" s="1">
        <v>89000461</v>
      </c>
      <c r="C1496" t="s">
        <v>8749</v>
      </c>
      <c r="D1496" t="s">
        <v>11567</v>
      </c>
      <c r="E1496" s="3" t="s">
        <v>7793</v>
      </c>
      <c r="F1496" s="3" t="s">
        <v>10229</v>
      </c>
      <c r="G1496" t="s">
        <v>6450</v>
      </c>
      <c r="H1496">
        <v>19890608</v>
      </c>
      <c r="I1496" t="s">
        <v>4701</v>
      </c>
      <c r="J1496" s="2" t="str">
        <f t="shared" si="253"/>
        <v>Text</v>
      </c>
      <c r="K1496" t="s">
        <v>4702</v>
      </c>
      <c r="L1496" s="2" t="str">
        <f t="shared" si="254"/>
        <v>Photos</v>
      </c>
      <c r="M1496">
        <v>43.153187000000003</v>
      </c>
      <c r="N1496">
        <v>-77.628063999999995</v>
      </c>
      <c r="O1496" t="str">
        <f t="shared" si="256"/>
        <v xml:space="preserve">[1495, 1495, </v>
      </c>
      <c r="P1496" s="1" t="str">
        <f t="shared" si="257"/>
        <v>89000461,</v>
      </c>
      <c r="Q1496" s="1" t="str">
        <f t="shared" si="258"/>
        <v>89000461,</v>
      </c>
      <c r="R1496" t="s">
        <v>5108</v>
      </c>
      <c r="S1496" t="str">
        <f t="shared" si="259"/>
        <v>Willard Memorial Chapel--Welch Memorial Hall</v>
      </c>
      <c r="T1496" t="s">
        <v>5112</v>
      </c>
      <c r="U1496" s="1" t="s">
        <v>5112</v>
      </c>
      <c r="V1496" t="str">
        <f t="shared" si="260"/>
        <v>17--19 Nelson St., Auburn, NEW YORK</v>
      </c>
      <c r="W1496" s="4" t="s">
        <v>5112</v>
      </c>
      <c r="X1496">
        <f t="shared" si="261"/>
        <v>43.153187000000003</v>
      </c>
      <c r="Y1496" t="s">
        <v>5112</v>
      </c>
      <c r="Z1496">
        <f t="shared" si="262"/>
        <v>-77.628063999999995</v>
      </c>
      <c r="AA1496" t="s">
        <v>11758</v>
      </c>
      <c r="AB1496" s="5" t="str">
        <f t="shared" si="263"/>
        <v xml:space="preserve">[1495, 1495, 89000461,89000461,"Willard Memorial Chapel--Welch Memorial Hall", "", "17--19 Nelson St., Auburn, NEW YORK", "43.153187", "-77.628064" ,[null, "", "", null, false], null], </v>
      </c>
    </row>
    <row r="1497" spans="1:28">
      <c r="A1497">
        <f t="shared" si="255"/>
        <v>1496</v>
      </c>
      <c r="B1497" s="1">
        <v>66000505</v>
      </c>
      <c r="C1497" t="s">
        <v>8749</v>
      </c>
      <c r="D1497" t="s">
        <v>11567</v>
      </c>
      <c r="E1497" s="3" t="s">
        <v>8205</v>
      </c>
      <c r="F1497" s="3" t="s">
        <v>10230</v>
      </c>
      <c r="G1497" t="s">
        <v>6451</v>
      </c>
      <c r="H1497">
        <v>19661015</v>
      </c>
      <c r="I1497" t="s">
        <v>570</v>
      </c>
      <c r="J1497" s="2" t="str">
        <f t="shared" si="253"/>
        <v>Text</v>
      </c>
      <c r="K1497" t="s">
        <v>571</v>
      </c>
      <c r="L1497" s="2" t="str">
        <f t="shared" si="254"/>
        <v>Photos</v>
      </c>
      <c r="M1497">
        <v>43.152695000000001</v>
      </c>
      <c r="N1497">
        <v>-77.579932999999997</v>
      </c>
      <c r="O1497" t="str">
        <f t="shared" si="256"/>
        <v xml:space="preserve">[1496, 1496, </v>
      </c>
      <c r="P1497" s="1" t="str">
        <f t="shared" si="257"/>
        <v>66000505,</v>
      </c>
      <c r="Q1497" s="1" t="str">
        <f t="shared" si="258"/>
        <v>66000505,</v>
      </c>
      <c r="R1497" t="s">
        <v>5108</v>
      </c>
      <c r="S1497" t="str">
        <f t="shared" si="259"/>
        <v>Wood, Jethro, House</v>
      </c>
      <c r="T1497" t="s">
        <v>5112</v>
      </c>
      <c r="U1497" s="1" t="s">
        <v>5112</v>
      </c>
      <c r="V1497" t="str">
        <f t="shared" si="260"/>
        <v>NY 34B, Poplar Ridge, NEW YORK</v>
      </c>
      <c r="W1497" s="4" t="s">
        <v>5112</v>
      </c>
      <c r="X1497">
        <f t="shared" si="261"/>
        <v>43.152695000000001</v>
      </c>
      <c r="Y1497" t="s">
        <v>5112</v>
      </c>
      <c r="Z1497">
        <f t="shared" si="262"/>
        <v>-77.579932999999997</v>
      </c>
      <c r="AA1497" t="s">
        <v>11758</v>
      </c>
      <c r="AB1497" s="5" t="str">
        <f t="shared" si="263"/>
        <v xml:space="preserve">[1496, 1496, 66000505,66000505,"Wood, Jethro, House", "", "NY 34B, Poplar Ridge, NEW YORK", "43.152695", "-77.579933" ,[null, "", "", null, false], null], </v>
      </c>
    </row>
    <row r="1498" spans="1:28">
      <c r="A1498">
        <f t="shared" si="255"/>
        <v>1497</v>
      </c>
      <c r="B1498" s="1">
        <v>73001168</v>
      </c>
      <c r="C1498" t="s">
        <v>8749</v>
      </c>
      <c r="D1498" t="s">
        <v>8206</v>
      </c>
      <c r="E1498" s="3" t="s">
        <v>8206</v>
      </c>
      <c r="F1498" s="3" t="s">
        <v>10231</v>
      </c>
      <c r="G1498" t="s">
        <v>6452</v>
      </c>
      <c r="H1498">
        <v>19730619</v>
      </c>
      <c r="I1498" t="s">
        <v>3488</v>
      </c>
      <c r="J1498" s="2" t="str">
        <f t="shared" si="253"/>
        <v>Text</v>
      </c>
      <c r="K1498" t="s">
        <v>3489</v>
      </c>
      <c r="L1498" s="2" t="str">
        <f t="shared" si="254"/>
        <v>Photos</v>
      </c>
      <c r="M1498">
        <v>42.942416999999999</v>
      </c>
      <c r="N1498">
        <v>-74.284938999999994</v>
      </c>
      <c r="O1498" t="str">
        <f t="shared" si="256"/>
        <v xml:space="preserve">[1497, 1497, </v>
      </c>
      <c r="P1498" s="1" t="str">
        <f t="shared" si="257"/>
        <v>73001168,</v>
      </c>
      <c r="Q1498" s="1" t="str">
        <f t="shared" si="258"/>
        <v>73001168,</v>
      </c>
      <c r="R1498" t="s">
        <v>5108</v>
      </c>
      <c r="S1498" t="str">
        <f t="shared" si="259"/>
        <v>Chautauqua Institution Historic District</v>
      </c>
      <c r="T1498" t="s">
        <v>5112</v>
      </c>
      <c r="U1498" s="1" t="s">
        <v>5112</v>
      </c>
      <c r="V1498" t="str">
        <f t="shared" si="260"/>
        <v>Bounded by Chautauqua Lake, North and Lowell Aves., and NY 17-J, Chautauqua, NEW YORK</v>
      </c>
      <c r="W1498" s="4" t="s">
        <v>5112</v>
      </c>
      <c r="X1498">
        <f t="shared" si="261"/>
        <v>42.942416999999999</v>
      </c>
      <c r="Y1498" t="s">
        <v>5112</v>
      </c>
      <c r="Z1498">
        <f t="shared" si="262"/>
        <v>-74.284938999999994</v>
      </c>
      <c r="AA1498" t="s">
        <v>11758</v>
      </c>
      <c r="AB1498" s="5" t="str">
        <f t="shared" si="263"/>
        <v xml:space="preserve">[1497, 1497, 73001168,73001168,"Chautauqua Institution Historic District", "", "Bounded by Chautauqua Lake, North and Lowell Aves., and NY 17-J, Chautauqua, NEW YORK", "42.942417", "-74.284939" ,[null, "", "", null, false], null], </v>
      </c>
    </row>
    <row r="1499" spans="1:28">
      <c r="A1499">
        <f t="shared" si="255"/>
        <v>1498</v>
      </c>
      <c r="B1499" s="1">
        <v>66000506</v>
      </c>
      <c r="C1499" t="s">
        <v>8749</v>
      </c>
      <c r="D1499" t="s">
        <v>8206</v>
      </c>
      <c r="E1499" s="3" t="s">
        <v>8206</v>
      </c>
      <c r="F1499" s="3" t="s">
        <v>10232</v>
      </c>
      <c r="G1499" t="s">
        <v>6453</v>
      </c>
      <c r="H1499">
        <v>19661015</v>
      </c>
      <c r="I1499" t="s">
        <v>502</v>
      </c>
      <c r="J1499" s="2" t="str">
        <f t="shared" si="253"/>
        <v>Text</v>
      </c>
      <c r="K1499" t="s">
        <v>503</v>
      </c>
      <c r="L1499" s="2" t="str">
        <f t="shared" si="254"/>
        <v>Photos</v>
      </c>
      <c r="M1499">
        <v>42.956626</v>
      </c>
      <c r="N1499">
        <v>-74.239782000000005</v>
      </c>
      <c r="O1499" t="str">
        <f t="shared" si="256"/>
        <v xml:space="preserve">[1498, 1498, </v>
      </c>
      <c r="P1499" s="1" t="str">
        <f t="shared" si="257"/>
        <v>66000506,</v>
      </c>
      <c r="Q1499" s="1" t="str">
        <f t="shared" si="258"/>
        <v>66000506,</v>
      </c>
      <c r="R1499" t="s">
        <v>5108</v>
      </c>
      <c r="S1499" t="str">
        <f t="shared" si="259"/>
        <v>Miller, Lewis, Cottage, Chautauqua Institution</v>
      </c>
      <c r="T1499" t="s">
        <v>5112</v>
      </c>
      <c r="U1499" s="1" t="s">
        <v>5112</v>
      </c>
      <c r="V1499" t="str">
        <f t="shared" si="260"/>
        <v>NY 17J, Chautauqua, NEW YORK</v>
      </c>
      <c r="W1499" s="4" t="s">
        <v>5112</v>
      </c>
      <c r="X1499">
        <f t="shared" si="261"/>
        <v>42.956626</v>
      </c>
      <c r="Y1499" t="s">
        <v>5112</v>
      </c>
      <c r="Z1499">
        <f t="shared" si="262"/>
        <v>-74.239782000000005</v>
      </c>
      <c r="AA1499" t="s">
        <v>11758</v>
      </c>
      <c r="AB1499" s="5" t="str">
        <f t="shared" si="263"/>
        <v xml:space="preserve">[1498, 1498, 66000506,66000506,"Miller, Lewis, Cottage, Chautauqua Institution", "", "NY 17J, Chautauqua, NEW YORK", "42.956626", "-74.239782" ,[null, "", "", null, false], null], </v>
      </c>
    </row>
    <row r="1500" spans="1:28">
      <c r="A1500">
        <f t="shared" si="255"/>
        <v>1499</v>
      </c>
      <c r="B1500" s="1">
        <v>72000826</v>
      </c>
      <c r="C1500" t="s">
        <v>8749</v>
      </c>
      <c r="D1500" t="s">
        <v>11568</v>
      </c>
      <c r="E1500" s="3" t="s">
        <v>8207</v>
      </c>
      <c r="F1500" s="3" t="s">
        <v>10233</v>
      </c>
      <c r="G1500" t="s">
        <v>6454</v>
      </c>
      <c r="H1500">
        <v>19721128</v>
      </c>
      <c r="I1500" t="s">
        <v>514</v>
      </c>
      <c r="J1500" s="2" t="str">
        <f t="shared" si="253"/>
        <v>Text</v>
      </c>
      <c r="K1500" t="s">
        <v>515</v>
      </c>
      <c r="L1500" s="2" t="str">
        <f t="shared" si="254"/>
        <v>Photos</v>
      </c>
      <c r="M1500">
        <v>43.001235000000001</v>
      </c>
      <c r="N1500">
        <v>-74.678100000000001</v>
      </c>
      <c r="O1500" t="str">
        <f t="shared" si="256"/>
        <v xml:space="preserve">[1499, 1499, </v>
      </c>
      <c r="P1500" s="1" t="str">
        <f t="shared" si="257"/>
        <v>72000826,</v>
      </c>
      <c r="Q1500" s="1" t="str">
        <f t="shared" si="258"/>
        <v>72000826,</v>
      </c>
      <c r="R1500" t="s">
        <v>5108</v>
      </c>
      <c r="S1500" t="str">
        <f t="shared" si="259"/>
        <v>Newtown Battlefield</v>
      </c>
      <c r="T1500" t="s">
        <v>5112</v>
      </c>
      <c r="U1500" s="1" t="s">
        <v>5112</v>
      </c>
      <c r="V1500" t="str">
        <f t="shared" si="260"/>
        <v>6 mi. SE of Elmira on NY 17, Elmira, NEW YORK</v>
      </c>
      <c r="W1500" s="4" t="s">
        <v>5112</v>
      </c>
      <c r="X1500">
        <f t="shared" si="261"/>
        <v>43.001235000000001</v>
      </c>
      <c r="Y1500" t="s">
        <v>5112</v>
      </c>
      <c r="Z1500">
        <f t="shared" si="262"/>
        <v>-74.678100000000001</v>
      </c>
      <c r="AA1500" t="s">
        <v>11758</v>
      </c>
      <c r="AB1500" s="5" t="str">
        <f t="shared" si="263"/>
        <v xml:space="preserve">[1499, 1499, 72000826,72000826,"Newtown Battlefield", "", "6 mi. SE of Elmira on NY 17, Elmira, NEW YORK", "43.001235", "-74.6781" ,[null, "", "", null, false], null], </v>
      </c>
    </row>
    <row r="1501" spans="1:28">
      <c r="A1501">
        <f t="shared" si="255"/>
        <v>1500</v>
      </c>
      <c r="B1501" s="1">
        <v>66000891</v>
      </c>
      <c r="C1501" t="s">
        <v>8749</v>
      </c>
      <c r="D1501" t="s">
        <v>7815</v>
      </c>
      <c r="E1501" s="3" t="s">
        <v>8208</v>
      </c>
      <c r="F1501" s="3" t="s">
        <v>10234</v>
      </c>
      <c r="G1501" t="s">
        <v>6455</v>
      </c>
      <c r="H1501">
        <v>19661015</v>
      </c>
      <c r="I1501" t="s">
        <v>638</v>
      </c>
      <c r="J1501" s="2" t="str">
        <f t="shared" si="253"/>
        <v>Text</v>
      </c>
      <c r="K1501" t="s">
        <v>639</v>
      </c>
      <c r="L1501" s="2" t="str">
        <f t="shared" si="254"/>
        <v>Photos</v>
      </c>
      <c r="M1501">
        <v>40.865653999999999</v>
      </c>
      <c r="N1501">
        <v>-73.532067999999995</v>
      </c>
      <c r="O1501" t="str">
        <f t="shared" si="256"/>
        <v xml:space="preserve">[1500, 1500, </v>
      </c>
      <c r="P1501" s="1" t="str">
        <f t="shared" si="257"/>
        <v>66000891,</v>
      </c>
      <c r="Q1501" s="1" t="str">
        <f t="shared" si="258"/>
        <v>66000891,</v>
      </c>
      <c r="R1501" t="s">
        <v>5108</v>
      </c>
      <c r="S1501" t="str">
        <f t="shared" si="259"/>
        <v>Adirondack Forest Preserve</v>
      </c>
      <c r="T1501" t="s">
        <v>5112</v>
      </c>
      <c r="U1501" s="1" t="s">
        <v>5112</v>
      </c>
      <c r="V1501" t="str">
        <f t="shared" si="260"/>
        <v>NE New York State, Adirondack State Forest Preserve, NEW YORK</v>
      </c>
      <c r="W1501" s="4" t="s">
        <v>5112</v>
      </c>
      <c r="X1501">
        <f t="shared" si="261"/>
        <v>40.865653999999999</v>
      </c>
      <c r="Y1501" t="s">
        <v>5112</v>
      </c>
      <c r="Z1501">
        <f t="shared" si="262"/>
        <v>-73.532067999999995</v>
      </c>
      <c r="AA1501" t="s">
        <v>11758</v>
      </c>
      <c r="AB1501" s="5" t="str">
        <f t="shared" si="263"/>
        <v xml:space="preserve">[1500, 1500, 66000891,66000891,"Adirondack Forest Preserve", "", "NE New York State, Adirondack State Forest Preserve, NEW YORK", "40.865654", "-73.532068" ,[null, "", "", null, false], null], </v>
      </c>
    </row>
    <row r="1502" spans="1:28">
      <c r="A1502">
        <f t="shared" si="255"/>
        <v>1501</v>
      </c>
      <c r="B1502" s="1">
        <v>66000507</v>
      </c>
      <c r="C1502" t="s">
        <v>8749</v>
      </c>
      <c r="D1502" t="s">
        <v>7815</v>
      </c>
      <c r="E1502" s="3" t="s">
        <v>8209</v>
      </c>
      <c r="F1502" s="3" t="s">
        <v>10235</v>
      </c>
      <c r="G1502" t="s">
        <v>6456</v>
      </c>
      <c r="H1502">
        <v>19661015</v>
      </c>
      <c r="I1502" t="s">
        <v>3758</v>
      </c>
      <c r="J1502" s="2" t="str">
        <f t="shared" si="253"/>
        <v>Text</v>
      </c>
      <c r="K1502" t="s">
        <v>3759</v>
      </c>
      <c r="L1502" s="2" t="str">
        <f t="shared" si="254"/>
        <v>Photos</v>
      </c>
      <c r="M1502">
        <v>40.844315999999999</v>
      </c>
      <c r="N1502">
        <v>-73.728611000000001</v>
      </c>
      <c r="O1502" t="str">
        <f t="shared" si="256"/>
        <v xml:space="preserve">[1501, 1501, </v>
      </c>
      <c r="P1502" s="1" t="str">
        <f t="shared" si="257"/>
        <v>66000507,</v>
      </c>
      <c r="Q1502" s="1" t="str">
        <f t="shared" si="258"/>
        <v>66000507,</v>
      </c>
      <c r="R1502" t="s">
        <v>5108</v>
      </c>
      <c r="S1502" t="str">
        <f t="shared" si="259"/>
        <v>Plattsburgh Bay</v>
      </c>
      <c r="T1502" t="s">
        <v>5112</v>
      </c>
      <c r="U1502" s="1" t="s">
        <v>5112</v>
      </c>
      <c r="V1502" t="str">
        <f t="shared" si="260"/>
        <v>Cumberland Bay, E of Plattsburgh, Plattsburgh, NEW YORK</v>
      </c>
      <c r="W1502" s="4" t="s">
        <v>5112</v>
      </c>
      <c r="X1502">
        <f t="shared" si="261"/>
        <v>40.844315999999999</v>
      </c>
      <c r="Y1502" t="s">
        <v>5112</v>
      </c>
      <c r="Z1502">
        <f t="shared" si="262"/>
        <v>-73.728611000000001</v>
      </c>
      <c r="AA1502" t="s">
        <v>11758</v>
      </c>
      <c r="AB1502" s="5" t="str">
        <f t="shared" si="263"/>
        <v xml:space="preserve">[1501, 1501, 66000507,66000507,"Plattsburgh Bay", "", "Cumberland Bay, E of Plattsburgh, Plattsburgh, NEW YORK", "40.844316", "-73.728611" ,[null, "", "", null, false], null], </v>
      </c>
    </row>
    <row r="1503" spans="1:28">
      <c r="A1503">
        <f t="shared" si="255"/>
        <v>1502</v>
      </c>
      <c r="B1503" s="1">
        <v>66000508</v>
      </c>
      <c r="C1503" t="s">
        <v>8749</v>
      </c>
      <c r="D1503" t="s">
        <v>7815</v>
      </c>
      <c r="E1503" s="3" t="s">
        <v>8209</v>
      </c>
      <c r="F1503" s="3" t="s">
        <v>10236</v>
      </c>
      <c r="G1503" t="s">
        <v>6457</v>
      </c>
      <c r="H1503">
        <v>19661015</v>
      </c>
      <c r="I1503" t="s">
        <v>560</v>
      </c>
      <c r="J1503" s="2" t="str">
        <f t="shared" si="253"/>
        <v>Text</v>
      </c>
      <c r="K1503" t="s">
        <v>561</v>
      </c>
      <c r="L1503" s="2" t="str">
        <f t="shared" si="254"/>
        <v>Photos</v>
      </c>
      <c r="M1503">
        <v>40.741349999999997</v>
      </c>
      <c r="N1503">
        <v>-73.984245999999999</v>
      </c>
      <c r="O1503" t="str">
        <f t="shared" si="256"/>
        <v xml:space="preserve">[1502, 1502, </v>
      </c>
      <c r="P1503" s="1" t="str">
        <f t="shared" si="257"/>
        <v>66000508,</v>
      </c>
      <c r="Q1503" s="1" t="str">
        <f t="shared" si="258"/>
        <v>66000508,</v>
      </c>
      <c r="R1503" t="s">
        <v>5108</v>
      </c>
      <c r="S1503" t="str">
        <f t="shared" si="259"/>
        <v>Valcour Bay</v>
      </c>
      <c r="T1503" t="s">
        <v>5112</v>
      </c>
      <c r="U1503" s="1" t="s">
        <v>5112</v>
      </c>
      <c r="V1503" t="str">
        <f t="shared" si="260"/>
        <v>7 mi. S of Plattsburgh on the W shore of Lake Champlain, Plattsburgh, NEW YORK</v>
      </c>
      <c r="W1503" s="4" t="s">
        <v>5112</v>
      </c>
      <c r="X1503">
        <f t="shared" si="261"/>
        <v>40.741349999999997</v>
      </c>
      <c r="Y1503" t="s">
        <v>5112</v>
      </c>
      <c r="Z1503">
        <f t="shared" si="262"/>
        <v>-73.984245999999999</v>
      </c>
      <c r="AA1503" t="s">
        <v>11758</v>
      </c>
      <c r="AB1503" s="5" t="str">
        <f t="shared" si="263"/>
        <v xml:space="preserve">[1502, 1502, 66000508,66000508,"Valcour Bay", "", "7 mi. S of Plattsburgh on the W shore of Lake Champlain, Plattsburgh, NEW YORK", "40.74135", "-73.984246" ,[null, "", "", null, false], null], </v>
      </c>
    </row>
    <row r="1504" spans="1:28">
      <c r="A1504">
        <f t="shared" si="255"/>
        <v>1503</v>
      </c>
      <c r="B1504" s="1">
        <v>3001035</v>
      </c>
      <c r="C1504" t="s">
        <v>8749</v>
      </c>
      <c r="D1504" t="s">
        <v>8061</v>
      </c>
      <c r="E1504" s="3" t="s">
        <v>8210</v>
      </c>
      <c r="F1504" s="3" t="s">
        <v>10237</v>
      </c>
      <c r="G1504" t="s">
        <v>6458</v>
      </c>
      <c r="H1504">
        <v>20030731</v>
      </c>
      <c r="I1504" t="s">
        <v>4615</v>
      </c>
      <c r="J1504" s="2" t="str">
        <f t="shared" si="253"/>
        <v>Text</v>
      </c>
      <c r="K1504" t="s">
        <v>4616</v>
      </c>
      <c r="L1504" s="2" t="str">
        <f t="shared" si="254"/>
        <v>Photos</v>
      </c>
      <c r="M1504">
        <v>40.715451999999999</v>
      </c>
      <c r="N1504">
        <v>-74.007553000000001</v>
      </c>
      <c r="O1504" t="str">
        <f t="shared" si="256"/>
        <v xml:space="preserve">[1503, 1503, </v>
      </c>
      <c r="P1504" s="1" t="str">
        <f t="shared" si="257"/>
        <v>3001035,</v>
      </c>
      <c r="Q1504" s="1" t="str">
        <f t="shared" si="258"/>
        <v>3001035,</v>
      </c>
      <c r="R1504" t="s">
        <v>5108</v>
      </c>
      <c r="S1504" t="str">
        <f t="shared" si="259"/>
        <v>Bronson, Dr. Oliver, House and Estate</v>
      </c>
      <c r="T1504" t="s">
        <v>5112</v>
      </c>
      <c r="U1504" s="1" t="s">
        <v>5112</v>
      </c>
      <c r="V1504" t="str">
        <f t="shared" si="260"/>
        <v>West of US 9, Hudson, NEW YORK</v>
      </c>
      <c r="W1504" s="4" t="s">
        <v>5112</v>
      </c>
      <c r="X1504">
        <f t="shared" si="261"/>
        <v>40.715451999999999</v>
      </c>
      <c r="Y1504" t="s">
        <v>5112</v>
      </c>
      <c r="Z1504">
        <f t="shared" si="262"/>
        <v>-74.007553000000001</v>
      </c>
      <c r="AA1504" t="s">
        <v>11758</v>
      </c>
      <c r="AB1504" s="5" t="str">
        <f t="shared" si="263"/>
        <v xml:space="preserve">[1503, 1503, 3001035,3001035,"Bronson, Dr. Oliver, House and Estate", "", "West of US 9, Hudson, NEW YORK", "40.715452", "-74.007553" ,[null, "", "", null, false], null], </v>
      </c>
    </row>
    <row r="1505" spans="1:28">
      <c r="A1505">
        <f t="shared" si="255"/>
        <v>1504</v>
      </c>
      <c r="B1505" s="1">
        <v>71000535</v>
      </c>
      <c r="C1505" t="s">
        <v>8749</v>
      </c>
      <c r="D1505" t="s">
        <v>8061</v>
      </c>
      <c r="E1505" s="3" t="s">
        <v>8211</v>
      </c>
      <c r="F1505" s="3" t="s">
        <v>10238</v>
      </c>
      <c r="G1505" t="s">
        <v>6459</v>
      </c>
      <c r="H1505">
        <v>19710218</v>
      </c>
      <c r="I1505" t="s">
        <v>446</v>
      </c>
      <c r="J1505" s="2" t="str">
        <f t="shared" si="253"/>
        <v>Text</v>
      </c>
      <c r="K1505" t="s">
        <v>447</v>
      </c>
      <c r="L1505" s="2" t="str">
        <f t="shared" si="254"/>
        <v>Photos</v>
      </c>
      <c r="M1505">
        <v>40.752854999999997</v>
      </c>
      <c r="N1505">
        <v>-73.896192999999997</v>
      </c>
      <c r="O1505" t="str">
        <f t="shared" si="256"/>
        <v xml:space="preserve">[1504, 1504, </v>
      </c>
      <c r="P1505" s="1" t="str">
        <f t="shared" si="257"/>
        <v>71000535,</v>
      </c>
      <c r="Q1505" s="1" t="str">
        <f t="shared" si="258"/>
        <v>71000535,</v>
      </c>
      <c r="R1505" t="s">
        <v>5108</v>
      </c>
      <c r="S1505" t="str">
        <f t="shared" si="259"/>
        <v>Clermont</v>
      </c>
      <c r="T1505" t="s">
        <v>5112</v>
      </c>
      <c r="U1505" s="1" t="s">
        <v>5112</v>
      </c>
      <c r="V1505" t="str">
        <f t="shared" si="260"/>
        <v>Clermont State Park, Germantown, NEW YORK</v>
      </c>
      <c r="W1505" s="4" t="s">
        <v>5112</v>
      </c>
      <c r="X1505">
        <f t="shared" si="261"/>
        <v>40.752854999999997</v>
      </c>
      <c r="Y1505" t="s">
        <v>5112</v>
      </c>
      <c r="Z1505">
        <f t="shared" si="262"/>
        <v>-73.896192999999997</v>
      </c>
      <c r="AA1505" t="s">
        <v>11758</v>
      </c>
      <c r="AB1505" s="5" t="str">
        <f t="shared" si="263"/>
        <v xml:space="preserve">[1504, 1504, 71000535,71000535,"Clermont", "", "Clermont State Park, Germantown, NEW YORK", "40.752855", "-73.896193" ,[null, "", "", null, false], null], </v>
      </c>
    </row>
    <row r="1506" spans="1:28">
      <c r="A1506">
        <f t="shared" si="255"/>
        <v>1505</v>
      </c>
      <c r="B1506" s="1">
        <v>66000511</v>
      </c>
      <c r="C1506" t="s">
        <v>8749</v>
      </c>
      <c r="D1506" t="s">
        <v>8061</v>
      </c>
      <c r="E1506" s="3" t="s">
        <v>8212</v>
      </c>
      <c r="F1506" s="3" t="s">
        <v>10239</v>
      </c>
      <c r="G1506" t="s">
        <v>6460</v>
      </c>
      <c r="H1506">
        <v>19661015</v>
      </c>
      <c r="I1506" t="s">
        <v>600</v>
      </c>
      <c r="J1506" s="2" t="str">
        <f t="shared" si="253"/>
        <v>Text</v>
      </c>
      <c r="K1506" t="s">
        <v>601</v>
      </c>
      <c r="L1506" s="2" t="str">
        <f t="shared" si="254"/>
        <v>Photos</v>
      </c>
      <c r="M1506">
        <v>40.708520999999998</v>
      </c>
      <c r="N1506">
        <v>-74.012643999999995</v>
      </c>
      <c r="O1506" t="str">
        <f t="shared" si="256"/>
        <v xml:space="preserve">[1505, 1505, </v>
      </c>
      <c r="P1506" s="1" t="str">
        <f t="shared" si="257"/>
        <v>66000511,</v>
      </c>
      <c r="Q1506" s="1" t="str">
        <f t="shared" si="258"/>
        <v>66000511,</v>
      </c>
      <c r="R1506" t="s">
        <v>5108</v>
      </c>
      <c r="S1506" t="str">
        <f t="shared" si="259"/>
        <v>Mount Lebanon Shaker Society</v>
      </c>
      <c r="T1506" t="s">
        <v>5112</v>
      </c>
      <c r="U1506" s="1" t="s">
        <v>5112</v>
      </c>
      <c r="V1506" t="str">
        <f t="shared" si="260"/>
        <v>U.S. 20, New Lebanon, NEW YORK</v>
      </c>
      <c r="W1506" s="4" t="s">
        <v>5112</v>
      </c>
      <c r="X1506">
        <f t="shared" si="261"/>
        <v>40.708520999999998</v>
      </c>
      <c r="Y1506" t="s">
        <v>5112</v>
      </c>
      <c r="Z1506">
        <f t="shared" si="262"/>
        <v>-74.012643999999995</v>
      </c>
      <c r="AA1506" t="s">
        <v>11758</v>
      </c>
      <c r="AB1506" s="5" t="str">
        <f t="shared" si="263"/>
        <v xml:space="preserve">[1505, 1505, 66000511,66000511,"Mount Lebanon Shaker Society", "", "U.S. 20, New Lebanon, NEW YORK", "40.708521", "-74.012644" ,[null, "", "", null, false], null], </v>
      </c>
    </row>
    <row r="1507" spans="1:28">
      <c r="A1507">
        <f t="shared" si="255"/>
        <v>1506</v>
      </c>
      <c r="B1507" s="1">
        <v>66000509</v>
      </c>
      <c r="C1507" t="s">
        <v>8749</v>
      </c>
      <c r="D1507" t="s">
        <v>8061</v>
      </c>
      <c r="E1507" s="3" t="s">
        <v>8213</v>
      </c>
      <c r="F1507" s="3" t="s">
        <v>10240</v>
      </c>
      <c r="G1507" t="s">
        <v>6461</v>
      </c>
      <c r="H1507">
        <v>19661015</v>
      </c>
      <c r="I1507" t="s">
        <v>444</v>
      </c>
      <c r="J1507" s="2" t="str">
        <f t="shared" si="253"/>
        <v>Text</v>
      </c>
      <c r="K1507" t="s">
        <v>445</v>
      </c>
      <c r="L1507" s="2" t="str">
        <f t="shared" si="254"/>
        <v>Photos</v>
      </c>
      <c r="M1507">
        <v>40.742761000000002</v>
      </c>
      <c r="N1507">
        <v>-73.982104000000007</v>
      </c>
      <c r="O1507" t="str">
        <f t="shared" si="256"/>
        <v xml:space="preserve">[1506, 1506, </v>
      </c>
      <c r="P1507" s="1" t="str">
        <f t="shared" si="257"/>
        <v>66000509,</v>
      </c>
      <c r="Q1507" s="1" t="str">
        <f t="shared" si="258"/>
        <v>66000509,</v>
      </c>
      <c r="R1507" t="s">
        <v>5108</v>
      </c>
      <c r="S1507" t="str">
        <f t="shared" si="259"/>
        <v>Olana</v>
      </c>
      <c r="T1507" t="s">
        <v>5112</v>
      </c>
      <c r="U1507" s="1" t="s">
        <v>5112</v>
      </c>
      <c r="V1507" t="str">
        <f t="shared" si="260"/>
        <v>Church Hill, E end of Rip Van Winkle Bridge, Church Hill, NEW YORK</v>
      </c>
      <c r="W1507" s="4" t="s">
        <v>5112</v>
      </c>
      <c r="X1507">
        <f t="shared" si="261"/>
        <v>40.742761000000002</v>
      </c>
      <c r="Y1507" t="s">
        <v>5112</v>
      </c>
      <c r="Z1507">
        <f t="shared" si="262"/>
        <v>-73.982104000000007</v>
      </c>
      <c r="AA1507" t="s">
        <v>11758</v>
      </c>
      <c r="AB1507" s="5" t="str">
        <f t="shared" si="263"/>
        <v xml:space="preserve">[1506, 1506, 66000509,66000509,"Olana", "", "Church Hill, E end of Rip Van Winkle Bridge, Church Hill, NEW YORK", "40.742761", "-73.982104" ,[null, "", "", null, false], null], </v>
      </c>
    </row>
    <row r="1508" spans="1:28">
      <c r="A1508">
        <f t="shared" si="255"/>
        <v>1507</v>
      </c>
      <c r="B1508" s="1">
        <v>71000534</v>
      </c>
      <c r="C1508" t="s">
        <v>8749</v>
      </c>
      <c r="D1508" t="s">
        <v>8061</v>
      </c>
      <c r="E1508" s="3" t="s">
        <v>8214</v>
      </c>
      <c r="F1508" s="3" t="s">
        <v>10241</v>
      </c>
      <c r="G1508" t="s">
        <v>6462</v>
      </c>
      <c r="H1508">
        <v>19711111</v>
      </c>
      <c r="I1508" t="s">
        <v>552</v>
      </c>
      <c r="J1508" s="2" t="str">
        <f t="shared" si="253"/>
        <v>Text</v>
      </c>
      <c r="K1508" t="s">
        <v>553</v>
      </c>
      <c r="L1508" s="2" t="str">
        <f t="shared" si="254"/>
        <v>Photos</v>
      </c>
      <c r="M1508">
        <v>40.726146</v>
      </c>
      <c r="N1508">
        <v>-73.995057000000003</v>
      </c>
      <c r="O1508" t="str">
        <f t="shared" si="256"/>
        <v xml:space="preserve">[1507, 1507, </v>
      </c>
      <c r="P1508" s="1" t="str">
        <f t="shared" si="257"/>
        <v>71000534,</v>
      </c>
      <c r="Q1508" s="1" t="str">
        <f t="shared" si="258"/>
        <v>71000534,</v>
      </c>
      <c r="R1508" t="s">
        <v>5108</v>
      </c>
      <c r="S1508" t="str">
        <f t="shared" si="259"/>
        <v>Steepletop</v>
      </c>
      <c r="T1508" t="s">
        <v>5112</v>
      </c>
      <c r="U1508" s="1" t="s">
        <v>5112</v>
      </c>
      <c r="V1508" t="str">
        <f t="shared" si="260"/>
        <v>NE of Austerlitz on E. Hill Rd., Austerlitz, NEW YORK</v>
      </c>
      <c r="W1508" s="4" t="s">
        <v>5112</v>
      </c>
      <c r="X1508">
        <f t="shared" si="261"/>
        <v>40.726146</v>
      </c>
      <c r="Y1508" t="s">
        <v>5112</v>
      </c>
      <c r="Z1508">
        <f t="shared" si="262"/>
        <v>-73.995057000000003</v>
      </c>
      <c r="AA1508" t="s">
        <v>11758</v>
      </c>
      <c r="AB1508" s="5" t="str">
        <f t="shared" si="263"/>
        <v xml:space="preserve">[1507, 1507, 71000534,71000534,"Steepletop", "", "NE of Austerlitz on E. Hill Rd., Austerlitz, NEW YORK", "40.726146", "-73.995057" ,[null, "", "", null, false], null], </v>
      </c>
    </row>
    <row r="1509" spans="1:28">
      <c r="A1509">
        <f t="shared" si="255"/>
        <v>1508</v>
      </c>
      <c r="B1509" s="1">
        <v>67000011</v>
      </c>
      <c r="C1509" t="s">
        <v>8749</v>
      </c>
      <c r="D1509" t="s">
        <v>8061</v>
      </c>
      <c r="E1509" s="3" t="s">
        <v>8215</v>
      </c>
      <c r="F1509" s="3" t="s">
        <v>10242</v>
      </c>
      <c r="G1509" t="s">
        <v>6463</v>
      </c>
      <c r="H1509">
        <v>19671224</v>
      </c>
      <c r="I1509" t="s">
        <v>562</v>
      </c>
      <c r="J1509" s="2" t="str">
        <f t="shared" si="253"/>
        <v>Text</v>
      </c>
      <c r="K1509" t="s">
        <v>563</v>
      </c>
      <c r="L1509" s="2" t="str">
        <f t="shared" si="254"/>
        <v>Photos</v>
      </c>
      <c r="M1509">
        <v>40.736860999999998</v>
      </c>
      <c r="N1509">
        <v>-74.009613000000002</v>
      </c>
      <c r="O1509" t="str">
        <f t="shared" si="256"/>
        <v xml:space="preserve">[1508, 1508, </v>
      </c>
      <c r="P1509" s="1" t="str">
        <f t="shared" si="257"/>
        <v>67000011,</v>
      </c>
      <c r="Q1509" s="1" t="str">
        <f t="shared" si="258"/>
        <v>67000011,</v>
      </c>
      <c r="R1509" t="s">
        <v>5108</v>
      </c>
      <c r="S1509" t="str">
        <f t="shared" si="259"/>
        <v>Van Alen, Luycas, House</v>
      </c>
      <c r="T1509" t="s">
        <v>5112</v>
      </c>
      <c r="U1509" s="1" t="s">
        <v>5112</v>
      </c>
      <c r="V1509" t="str">
        <f t="shared" si="260"/>
        <v>E of Kinderhook on NY 9H off U.S. 9, Kinderhook, NEW YORK</v>
      </c>
      <c r="W1509" s="4" t="s">
        <v>5112</v>
      </c>
      <c r="X1509">
        <f t="shared" si="261"/>
        <v>40.736860999999998</v>
      </c>
      <c r="Y1509" t="s">
        <v>5112</v>
      </c>
      <c r="Z1509">
        <f t="shared" si="262"/>
        <v>-74.009613000000002</v>
      </c>
      <c r="AA1509" t="s">
        <v>11758</v>
      </c>
      <c r="AB1509" s="5" t="str">
        <f t="shared" si="263"/>
        <v xml:space="preserve">[1508, 1508, 67000011,67000011,"Van Alen, Luycas, House", "", "E of Kinderhook on NY 9H off U.S. 9, Kinderhook, NEW YORK", "40.736861", "-74.009613" ,[null, "", "", null, false], null], </v>
      </c>
    </row>
    <row r="1510" spans="1:28">
      <c r="A1510">
        <f t="shared" si="255"/>
        <v>1509</v>
      </c>
      <c r="B1510" s="1">
        <v>66000510</v>
      </c>
      <c r="C1510" t="s">
        <v>8749</v>
      </c>
      <c r="D1510" t="s">
        <v>8061</v>
      </c>
      <c r="E1510" s="3" t="s">
        <v>8215</v>
      </c>
      <c r="F1510" s="3" t="s">
        <v>10243</v>
      </c>
      <c r="G1510" t="s">
        <v>6464</v>
      </c>
      <c r="H1510">
        <v>19661015</v>
      </c>
      <c r="I1510" t="s">
        <v>3184</v>
      </c>
      <c r="J1510" s="2" t="str">
        <f t="shared" si="253"/>
        <v>Text</v>
      </c>
      <c r="K1510" t="s">
        <v>3185</v>
      </c>
      <c r="L1510" s="2" t="str">
        <f t="shared" si="254"/>
        <v>Photos</v>
      </c>
      <c r="M1510">
        <v>40.733398000000001</v>
      </c>
      <c r="N1510">
        <v>-73.875069999999994</v>
      </c>
      <c r="O1510" t="str">
        <f t="shared" si="256"/>
        <v xml:space="preserve">[1509, 1509, </v>
      </c>
      <c r="P1510" s="1" t="str">
        <f t="shared" si="257"/>
        <v>66000510,</v>
      </c>
      <c r="Q1510" s="1" t="str">
        <f t="shared" si="258"/>
        <v>66000510,</v>
      </c>
      <c r="R1510" t="s">
        <v>5108</v>
      </c>
      <c r="S1510" t="str">
        <f t="shared" si="259"/>
        <v>Van Buren, Martin, National Historic Site</v>
      </c>
      <c r="T1510" t="s">
        <v>5112</v>
      </c>
      <c r="U1510" s="1" t="s">
        <v>5112</v>
      </c>
      <c r="V1510" t="str">
        <f t="shared" si="260"/>
        <v>E of Kinderhook on NY 9H, Kinderhook, NEW YORK</v>
      </c>
      <c r="W1510" s="4" t="s">
        <v>5112</v>
      </c>
      <c r="X1510">
        <f t="shared" si="261"/>
        <v>40.733398000000001</v>
      </c>
      <c r="Y1510" t="s">
        <v>5112</v>
      </c>
      <c r="Z1510">
        <f t="shared" si="262"/>
        <v>-73.875069999999994</v>
      </c>
      <c r="AA1510" t="s">
        <v>11758</v>
      </c>
      <c r="AB1510" s="5" t="str">
        <f t="shared" si="263"/>
        <v xml:space="preserve">[1509, 1509, 66000510,66000510,"Van Buren, Martin, National Historic Site", "", "E of Kinderhook on NY 9H, Kinderhook, NEW YORK", "40.733398", "-73.87507" ,[null, "", "", null, false], null], </v>
      </c>
    </row>
    <row r="1511" spans="1:28">
      <c r="A1511">
        <f t="shared" si="255"/>
        <v>1510</v>
      </c>
      <c r="B1511" s="1">
        <v>66000512</v>
      </c>
      <c r="C1511" t="s">
        <v>8749</v>
      </c>
      <c r="D1511" t="s">
        <v>11569</v>
      </c>
      <c r="E1511" s="3" t="s">
        <v>8000</v>
      </c>
      <c r="F1511" s="3" t="s">
        <v>10244</v>
      </c>
      <c r="G1511" t="s">
        <v>6465</v>
      </c>
      <c r="H1511">
        <v>19661015</v>
      </c>
      <c r="I1511" t="s">
        <v>432</v>
      </c>
      <c r="J1511" s="2" t="str">
        <f t="shared" si="253"/>
        <v>Text</v>
      </c>
      <c r="K1511" t="s">
        <v>433</v>
      </c>
      <c r="L1511" s="2" t="str">
        <f t="shared" si="254"/>
        <v>Photos</v>
      </c>
      <c r="M1511">
        <v>40.784354</v>
      </c>
      <c r="N1511">
        <v>-73.957763</v>
      </c>
      <c r="O1511" t="str">
        <f t="shared" si="256"/>
        <v xml:space="preserve">[1510, 1510, </v>
      </c>
      <c r="P1511" s="1" t="str">
        <f t="shared" si="257"/>
        <v>66000512,</v>
      </c>
      <c r="Q1511" s="1" t="str">
        <f t="shared" si="258"/>
        <v>66000512,</v>
      </c>
      <c r="R1511" t="s">
        <v>5108</v>
      </c>
      <c r="S1511" t="str">
        <f t="shared" si="259"/>
        <v>Woodchuck Lodge (Burroughs, John, Home)</v>
      </c>
      <c r="T1511" t="s">
        <v>5112</v>
      </c>
      <c r="U1511" s="1" t="s">
        <v>5112</v>
      </c>
      <c r="V1511" t="str">
        <f t="shared" si="260"/>
        <v>2 mi. from Roxbury on Roxbury Rd., Roxbury, NEW YORK</v>
      </c>
      <c r="W1511" s="4" t="s">
        <v>5112</v>
      </c>
      <c r="X1511">
        <f t="shared" si="261"/>
        <v>40.784354</v>
      </c>
      <c r="Y1511" t="s">
        <v>5112</v>
      </c>
      <c r="Z1511">
        <f t="shared" si="262"/>
        <v>-73.957763</v>
      </c>
      <c r="AA1511" t="s">
        <v>11758</v>
      </c>
      <c r="AB1511" s="5" t="str">
        <f t="shared" si="263"/>
        <v xml:space="preserve">[1510, 1510, 66000512,66000512,"Woodchuck Lodge (Burroughs, John, Home)", "", "2 mi. from Roxbury on Roxbury Rd., Roxbury, NEW YORK", "40.784354", "-73.957763" ,[null, "", "", null, false], null], </v>
      </c>
    </row>
    <row r="1512" spans="1:28">
      <c r="A1512">
        <f t="shared" si="255"/>
        <v>1511</v>
      </c>
      <c r="B1512" s="1">
        <v>90002219</v>
      </c>
      <c r="C1512" t="s">
        <v>8749</v>
      </c>
      <c r="D1512" t="s">
        <v>11570</v>
      </c>
      <c r="E1512" s="3" t="s">
        <v>8216</v>
      </c>
      <c r="F1512" s="3" t="s">
        <v>10245</v>
      </c>
      <c r="G1512" t="s">
        <v>6466</v>
      </c>
      <c r="H1512">
        <v>19901214</v>
      </c>
      <c r="I1512" t="s">
        <v>3664</v>
      </c>
      <c r="J1512" s="2" t="str">
        <f t="shared" si="253"/>
        <v>Text</v>
      </c>
      <c r="K1512" t="s">
        <v>3665</v>
      </c>
      <c r="L1512" s="2" t="str">
        <f t="shared" si="254"/>
        <v>Photos</v>
      </c>
      <c r="M1512">
        <v>40.798842999999998</v>
      </c>
      <c r="N1512">
        <v>-73.953862999999998</v>
      </c>
      <c r="O1512" t="str">
        <f t="shared" si="256"/>
        <v xml:space="preserve">[1511, 1511, </v>
      </c>
      <c r="P1512" s="1" t="str">
        <f t="shared" si="257"/>
        <v>90002219,</v>
      </c>
      <c r="Q1512" s="1" t="str">
        <f t="shared" si="258"/>
        <v>90002219,</v>
      </c>
      <c r="R1512" t="s">
        <v>5108</v>
      </c>
      <c r="S1512" t="str">
        <f t="shared" si="259"/>
        <v>Hudson River Heritage Historic District</v>
      </c>
      <c r="T1512" t="s">
        <v>5112</v>
      </c>
      <c r="U1512" s="1" t="s">
        <v>5112</v>
      </c>
      <c r="V1512" t="str">
        <f t="shared" si="260"/>
        <v>E. side Hudson R. between Germantown and Staatsburg, Staatsburg, NEW YORK</v>
      </c>
      <c r="W1512" s="4" t="s">
        <v>5112</v>
      </c>
      <c r="X1512">
        <f t="shared" si="261"/>
        <v>40.798842999999998</v>
      </c>
      <c r="Y1512" t="s">
        <v>5112</v>
      </c>
      <c r="Z1512">
        <f t="shared" si="262"/>
        <v>-73.953862999999998</v>
      </c>
      <c r="AA1512" t="s">
        <v>11758</v>
      </c>
      <c r="AB1512" s="5" t="str">
        <f t="shared" si="263"/>
        <v xml:space="preserve">[1511, 1511, 90002219,90002219,"Hudson River Heritage Historic District", "", "E. side Hudson R. between Germantown and Staatsburg, Staatsburg, NEW YORK", "40.798843", "-73.953863" ,[null, "", "", null, false], null], </v>
      </c>
    </row>
    <row r="1513" spans="1:28">
      <c r="A1513">
        <f t="shared" si="255"/>
        <v>1512</v>
      </c>
      <c r="B1513" s="1">
        <v>89001166</v>
      </c>
      <c r="C1513" t="s">
        <v>8749</v>
      </c>
      <c r="D1513" t="s">
        <v>11570</v>
      </c>
      <c r="E1513" s="3" t="s">
        <v>8217</v>
      </c>
      <c r="F1513" s="3" t="s">
        <v>10246</v>
      </c>
      <c r="G1513" t="s">
        <v>6467</v>
      </c>
      <c r="H1513">
        <v>19890629</v>
      </c>
      <c r="I1513" t="s">
        <v>3482</v>
      </c>
      <c r="J1513" s="2" t="str">
        <f t="shared" si="253"/>
        <v>Text</v>
      </c>
      <c r="K1513" t="s">
        <v>3483</v>
      </c>
      <c r="L1513" s="2" t="str">
        <f t="shared" si="254"/>
        <v>Photos</v>
      </c>
      <c r="M1513">
        <v>40.759583999999997</v>
      </c>
      <c r="N1513">
        <v>-73.970561000000004</v>
      </c>
      <c r="O1513" t="str">
        <f t="shared" si="256"/>
        <v xml:space="preserve">[1512, 1512, </v>
      </c>
      <c r="P1513" s="1" t="str">
        <f t="shared" si="257"/>
        <v>89001166,</v>
      </c>
      <c r="Q1513" s="1" t="str">
        <f t="shared" si="258"/>
        <v>89001166,</v>
      </c>
      <c r="R1513" t="s">
        <v>5108</v>
      </c>
      <c r="S1513" t="str">
        <f t="shared" si="259"/>
        <v>Hudson River State Hospital, Main Building</v>
      </c>
      <c r="T1513" t="s">
        <v>5112</v>
      </c>
      <c r="U1513" s="1" t="s">
        <v>5112</v>
      </c>
      <c r="V1513" t="str">
        <f t="shared" si="260"/>
        <v>US 9, Poughkeepsie, NEW YORK</v>
      </c>
      <c r="W1513" s="4" t="s">
        <v>5112</v>
      </c>
      <c r="X1513">
        <f t="shared" si="261"/>
        <v>40.759583999999997</v>
      </c>
      <c r="Y1513" t="s">
        <v>5112</v>
      </c>
      <c r="Z1513">
        <f t="shared" si="262"/>
        <v>-73.970561000000004</v>
      </c>
      <c r="AA1513" t="s">
        <v>11758</v>
      </c>
      <c r="AB1513" s="5" t="str">
        <f t="shared" si="263"/>
        <v xml:space="preserve">[1512, 1512, 89001166,89001166,"Hudson River State Hospital, Main Building", "", "US 9, Poughkeepsie, NEW YORK", "40.759584", "-73.970561" ,[null, "", "", null, false], null], </v>
      </c>
    </row>
    <row r="1514" spans="1:28">
      <c r="A1514">
        <f t="shared" si="255"/>
        <v>1513</v>
      </c>
      <c r="B1514" s="1">
        <v>66000515</v>
      </c>
      <c r="C1514" t="s">
        <v>8749</v>
      </c>
      <c r="D1514" t="s">
        <v>11570</v>
      </c>
      <c r="E1514" s="3" t="s">
        <v>8217</v>
      </c>
      <c r="F1514" s="3" t="s">
        <v>8320</v>
      </c>
      <c r="G1514" t="s">
        <v>6468</v>
      </c>
      <c r="H1514">
        <v>19661015</v>
      </c>
      <c r="I1514" t="s">
        <v>500</v>
      </c>
      <c r="J1514" s="2" t="str">
        <f t="shared" si="253"/>
        <v>Text</v>
      </c>
      <c r="K1514" t="s">
        <v>501</v>
      </c>
      <c r="L1514" s="2" t="str">
        <f t="shared" si="254"/>
        <v>Photos</v>
      </c>
      <c r="M1514">
        <v>40.708948999999997</v>
      </c>
      <c r="N1514">
        <v>-74.009799999999998</v>
      </c>
      <c r="O1514" t="str">
        <f t="shared" si="256"/>
        <v xml:space="preserve">[1513, 1513, </v>
      </c>
      <c r="P1514" s="1" t="str">
        <f t="shared" si="257"/>
        <v>66000515,</v>
      </c>
      <c r="Q1514" s="1" t="str">
        <f t="shared" si="258"/>
        <v>66000515,</v>
      </c>
      <c r="R1514" t="s">
        <v>5108</v>
      </c>
      <c r="S1514" t="str">
        <f t="shared" si="259"/>
        <v>Locust Grove</v>
      </c>
      <c r="T1514" t="s">
        <v>5112</v>
      </c>
      <c r="U1514" s="1" t="s">
        <v>5112</v>
      </c>
      <c r="V1514" t="str">
        <f t="shared" si="260"/>
        <v>370 South St., Poughkeepsie, NEW YORK</v>
      </c>
      <c r="W1514" s="4" t="s">
        <v>5112</v>
      </c>
      <c r="X1514">
        <f t="shared" si="261"/>
        <v>40.708948999999997</v>
      </c>
      <c r="Y1514" t="s">
        <v>5112</v>
      </c>
      <c r="Z1514">
        <f t="shared" si="262"/>
        <v>-74.009799999999998</v>
      </c>
      <c r="AA1514" t="s">
        <v>11758</v>
      </c>
      <c r="AB1514" s="5" t="str">
        <f t="shared" si="263"/>
        <v xml:space="preserve">[1513, 1513, 66000515,66000515,"Locust Grove", "", "370 South St., Poughkeepsie, NEW YORK", "40.708949", "-74.0098" ,[null, "", "", null, false], null], </v>
      </c>
    </row>
    <row r="1515" spans="1:28">
      <c r="A1515">
        <f t="shared" si="255"/>
        <v>1514</v>
      </c>
      <c r="B1515" s="1">
        <v>73001183</v>
      </c>
      <c r="C1515" t="s">
        <v>8749</v>
      </c>
      <c r="D1515" t="s">
        <v>11570</v>
      </c>
      <c r="E1515" s="3" t="s">
        <v>8217</v>
      </c>
      <c r="F1515" s="3" t="s">
        <v>10247</v>
      </c>
      <c r="G1515" t="s">
        <v>6469</v>
      </c>
      <c r="H1515">
        <v>19730919</v>
      </c>
      <c r="I1515" t="s">
        <v>2622</v>
      </c>
      <c r="J1515" s="2" t="str">
        <f t="shared" si="253"/>
        <v>Text</v>
      </c>
      <c r="K1515" t="s">
        <v>2623</v>
      </c>
      <c r="L1515" s="2" t="str">
        <f t="shared" si="254"/>
        <v>Photos</v>
      </c>
      <c r="M1515">
        <v>40.751626999999999</v>
      </c>
      <c r="N1515">
        <v>-73.975350000000006</v>
      </c>
      <c r="O1515" t="str">
        <f t="shared" si="256"/>
        <v xml:space="preserve">[1514, 1514, </v>
      </c>
      <c r="P1515" s="1" t="str">
        <f t="shared" si="257"/>
        <v>73001183,</v>
      </c>
      <c r="Q1515" s="1" t="str">
        <f t="shared" si="258"/>
        <v>73001183,</v>
      </c>
      <c r="R1515" t="s">
        <v>5108</v>
      </c>
      <c r="S1515" t="str">
        <f t="shared" si="259"/>
        <v>Main Building, Vassar College</v>
      </c>
      <c r="T1515" t="s">
        <v>5112</v>
      </c>
      <c r="U1515" s="1" t="s">
        <v>5112</v>
      </c>
      <c r="V1515" t="str">
        <f t="shared" si="260"/>
        <v>Vassar College campus, Poughkeepsie, NEW YORK</v>
      </c>
      <c r="W1515" s="4" t="s">
        <v>5112</v>
      </c>
      <c r="X1515">
        <f t="shared" si="261"/>
        <v>40.751626999999999</v>
      </c>
      <c r="Y1515" t="s">
        <v>5112</v>
      </c>
      <c r="Z1515">
        <f t="shared" si="262"/>
        <v>-73.975350000000006</v>
      </c>
      <c r="AA1515" t="s">
        <v>11758</v>
      </c>
      <c r="AB1515" s="5" t="str">
        <f t="shared" si="263"/>
        <v xml:space="preserve">[1514, 1514, 73001183,73001183,"Main Building, Vassar College", "", "Vassar College campus, Poughkeepsie, NEW YORK", "40.751627", "-73.97535" ,[null, "", "", null, false], null], </v>
      </c>
    </row>
    <row r="1516" spans="1:28">
      <c r="A1516">
        <f t="shared" si="255"/>
        <v>1515</v>
      </c>
      <c r="B1516" s="1">
        <v>75001184</v>
      </c>
      <c r="C1516" t="s">
        <v>8749</v>
      </c>
      <c r="D1516" t="s">
        <v>11570</v>
      </c>
      <c r="E1516" s="3" t="s">
        <v>8218</v>
      </c>
      <c r="F1516" s="3" t="s">
        <v>10248</v>
      </c>
      <c r="G1516" t="s">
        <v>5114</v>
      </c>
      <c r="H1516">
        <v>19750502</v>
      </c>
      <c r="I1516" t="s">
        <v>3888</v>
      </c>
      <c r="J1516" s="2" t="str">
        <f t="shared" si="253"/>
        <v>Text</v>
      </c>
      <c r="K1516" t="s">
        <v>3889</v>
      </c>
      <c r="L1516" s="2" t="str">
        <f t="shared" si="254"/>
        <v>Photos</v>
      </c>
      <c r="M1516">
        <v>40.733753</v>
      </c>
      <c r="N1516">
        <v>-73.9953</v>
      </c>
      <c r="O1516" t="str">
        <f t="shared" si="256"/>
        <v xml:space="preserve">[1515, 1515, </v>
      </c>
      <c r="P1516" s="1" t="str">
        <f t="shared" si="257"/>
        <v>75001184,</v>
      </c>
      <c r="Q1516" s="1" t="str">
        <f t="shared" si="258"/>
        <v>75001184,</v>
      </c>
      <c r="R1516" t="s">
        <v>5108</v>
      </c>
      <c r="S1516" t="str">
        <f t="shared" si="259"/>
        <v>Montgomery Place</v>
      </c>
      <c r="T1516" t="s">
        <v>5112</v>
      </c>
      <c r="U1516" s="1" t="s">
        <v>5112</v>
      </c>
      <c r="V1516" t="str">
        <f t="shared" si="260"/>
        <v>Address Restricted, Tivoli, NEW YORK</v>
      </c>
      <c r="W1516" s="4" t="s">
        <v>5112</v>
      </c>
      <c r="X1516">
        <f t="shared" si="261"/>
        <v>40.733753</v>
      </c>
      <c r="Y1516" t="s">
        <v>5112</v>
      </c>
      <c r="Z1516">
        <f t="shared" si="262"/>
        <v>-73.9953</v>
      </c>
      <c r="AA1516" t="s">
        <v>11758</v>
      </c>
      <c r="AB1516" s="5" t="str">
        <f t="shared" si="263"/>
        <v xml:space="preserve">[1515, 1515, 75001184,75001184,"Montgomery Place", "", "Address Restricted, Tivoli, NEW YORK", "40.733753", "-73.9953" ,[null, "", "", null, false], null], </v>
      </c>
    </row>
    <row r="1517" spans="1:28">
      <c r="A1517">
        <f t="shared" si="255"/>
        <v>1516</v>
      </c>
      <c r="B1517" s="1">
        <v>97001679</v>
      </c>
      <c r="C1517" t="s">
        <v>8749</v>
      </c>
      <c r="D1517" t="s">
        <v>11570</v>
      </c>
      <c r="E1517" s="3" t="s">
        <v>8219</v>
      </c>
      <c r="F1517" s="3" t="s">
        <v>10249</v>
      </c>
      <c r="G1517" t="s">
        <v>6470</v>
      </c>
      <c r="H1517">
        <v>19971209</v>
      </c>
      <c r="I1517" t="s">
        <v>4410</v>
      </c>
      <c r="J1517" s="2" t="str">
        <f t="shared" si="253"/>
        <v>Text</v>
      </c>
      <c r="K1517" t="s">
        <v>4411</v>
      </c>
      <c r="L1517" s="2" t="str">
        <f t="shared" si="254"/>
        <v>Photos</v>
      </c>
      <c r="M1517">
        <v>40.714185999999998</v>
      </c>
      <c r="N1517">
        <v>-74.006297000000004</v>
      </c>
      <c r="O1517" t="str">
        <f t="shared" si="256"/>
        <v xml:space="preserve">[1516, 1516, </v>
      </c>
      <c r="P1517" s="1" t="str">
        <f t="shared" si="257"/>
        <v>97001679,</v>
      </c>
      <c r="Q1517" s="1" t="str">
        <f t="shared" si="258"/>
        <v>97001679,</v>
      </c>
      <c r="R1517" t="s">
        <v>5108</v>
      </c>
      <c r="S1517" t="str">
        <f t="shared" si="259"/>
        <v>Top Cottage</v>
      </c>
      <c r="T1517" t="s">
        <v>5112</v>
      </c>
      <c r="U1517" s="1" t="s">
        <v>5112</v>
      </c>
      <c r="V1517" t="str">
        <f t="shared" si="260"/>
        <v>24 Potters Bend Rd., Hyde Park, NEW YORK</v>
      </c>
      <c r="W1517" s="4" t="s">
        <v>5112</v>
      </c>
      <c r="X1517">
        <f t="shared" si="261"/>
        <v>40.714185999999998</v>
      </c>
      <c r="Y1517" t="s">
        <v>5112</v>
      </c>
      <c r="Z1517">
        <f t="shared" si="262"/>
        <v>-74.006297000000004</v>
      </c>
      <c r="AA1517" t="s">
        <v>11758</v>
      </c>
      <c r="AB1517" s="5" t="str">
        <f t="shared" si="263"/>
        <v xml:space="preserve">[1516, 1516, 97001679,97001679,"Top Cottage", "", "24 Potters Bend Rd., Hyde Park, NEW YORK", "40.714186", "-74.006297" ,[null, "", "", null, false], null], </v>
      </c>
    </row>
    <row r="1518" spans="1:28">
      <c r="A1518">
        <f t="shared" si="255"/>
        <v>1517</v>
      </c>
      <c r="B1518" s="1">
        <v>91002051</v>
      </c>
      <c r="C1518" t="s">
        <v>8749</v>
      </c>
      <c r="D1518" t="s">
        <v>11570</v>
      </c>
      <c r="E1518" s="3" t="s">
        <v>8217</v>
      </c>
      <c r="F1518" s="3" t="s">
        <v>10250</v>
      </c>
      <c r="G1518" t="s">
        <v>6471</v>
      </c>
      <c r="H1518">
        <v>19910717</v>
      </c>
      <c r="I1518" t="s">
        <v>3844</v>
      </c>
      <c r="J1518" s="2" t="str">
        <f t="shared" si="253"/>
        <v>Text</v>
      </c>
      <c r="K1518" t="s">
        <v>3845</v>
      </c>
      <c r="L1518" s="2" t="str">
        <f t="shared" si="254"/>
        <v>Photos</v>
      </c>
      <c r="M1518">
        <v>40.817861999999998</v>
      </c>
      <c r="N1518">
        <v>-73.94323</v>
      </c>
      <c r="O1518" t="str">
        <f t="shared" si="256"/>
        <v xml:space="preserve">[1517, 1517, </v>
      </c>
      <c r="P1518" s="1" t="str">
        <f t="shared" si="257"/>
        <v>91002051,</v>
      </c>
      <c r="Q1518" s="1" t="str">
        <f t="shared" si="258"/>
        <v>91002051,</v>
      </c>
      <c r="R1518" t="s">
        <v>5108</v>
      </c>
      <c r="S1518" t="str">
        <f t="shared" si="259"/>
        <v>Vassar College Observatory</v>
      </c>
      <c r="T1518" t="s">
        <v>5112</v>
      </c>
      <c r="U1518" s="1" t="s">
        <v>5112</v>
      </c>
      <c r="V1518" t="str">
        <f t="shared" si="260"/>
        <v>Raymond Ave., Poughkeepsie, NEW YORK</v>
      </c>
      <c r="W1518" s="4" t="s">
        <v>5112</v>
      </c>
      <c r="X1518">
        <f t="shared" si="261"/>
        <v>40.817861999999998</v>
      </c>
      <c r="Y1518" t="s">
        <v>5112</v>
      </c>
      <c r="Z1518">
        <f t="shared" si="262"/>
        <v>-73.94323</v>
      </c>
      <c r="AA1518" t="s">
        <v>11758</v>
      </c>
      <c r="AB1518" s="5" t="str">
        <f t="shared" si="263"/>
        <v xml:space="preserve">[1517, 1517, 91002051,91002051,"Vassar College Observatory", "", "Raymond Ave., Poughkeepsie, NEW YORK", "40.817862", "-73.94323" ,[null, "", "", null, false], null], </v>
      </c>
    </row>
    <row r="1519" spans="1:28">
      <c r="A1519">
        <f t="shared" si="255"/>
        <v>1518</v>
      </c>
      <c r="B1519" s="1">
        <v>69000141</v>
      </c>
      <c r="C1519" t="s">
        <v>8749</v>
      </c>
      <c r="D1519" t="s">
        <v>11570</v>
      </c>
      <c r="E1519" s="3" t="s">
        <v>8217</v>
      </c>
      <c r="F1519" s="3" t="s">
        <v>10251</v>
      </c>
      <c r="G1519" t="s">
        <v>6472</v>
      </c>
      <c r="H1519">
        <v>19690811</v>
      </c>
      <c r="I1519" t="s">
        <v>588</v>
      </c>
      <c r="J1519" s="2" t="str">
        <f t="shared" si="253"/>
        <v>Text</v>
      </c>
      <c r="K1519" t="s">
        <v>589</v>
      </c>
      <c r="L1519" s="2" t="str">
        <f t="shared" si="254"/>
        <v>Photos</v>
      </c>
      <c r="M1519">
        <v>40.649512000000001</v>
      </c>
      <c r="N1519">
        <v>-74.009315000000001</v>
      </c>
      <c r="O1519" t="str">
        <f t="shared" si="256"/>
        <v xml:space="preserve">[1518, 1518, </v>
      </c>
      <c r="P1519" s="1" t="str">
        <f t="shared" si="257"/>
        <v>69000141,</v>
      </c>
      <c r="Q1519" s="1" t="str">
        <f t="shared" si="258"/>
        <v>69000141,</v>
      </c>
      <c r="R1519" t="s">
        <v>5108</v>
      </c>
      <c r="S1519" t="str">
        <f t="shared" si="259"/>
        <v>Vassar, Matthew, Estate</v>
      </c>
      <c r="T1519" t="s">
        <v>5112</v>
      </c>
      <c r="U1519" s="1" t="s">
        <v>5112</v>
      </c>
      <c r="V1519" t="str">
        <f t="shared" si="260"/>
        <v>Academy and Livingston Sts., Poughkeepsie, NEW YORK</v>
      </c>
      <c r="W1519" s="4" t="s">
        <v>5112</v>
      </c>
      <c r="X1519">
        <f t="shared" si="261"/>
        <v>40.649512000000001</v>
      </c>
      <c r="Y1519" t="s">
        <v>5112</v>
      </c>
      <c r="Z1519">
        <f t="shared" si="262"/>
        <v>-74.009315000000001</v>
      </c>
      <c r="AA1519" t="s">
        <v>11758</v>
      </c>
      <c r="AB1519" s="5" t="str">
        <f t="shared" si="263"/>
        <v xml:space="preserve">[1518, 1518, 69000141,69000141,"Vassar, Matthew, Estate", "", "Academy and Livingston Sts., Poughkeepsie, NEW YORK", "40.649512", "-74.009315" ,[null, "", "", null, false], null], </v>
      </c>
    </row>
    <row r="1520" spans="1:28">
      <c r="A1520">
        <f t="shared" si="255"/>
        <v>1519</v>
      </c>
      <c r="B1520" s="1">
        <v>80002606</v>
      </c>
      <c r="C1520" t="s">
        <v>8749</v>
      </c>
      <c r="D1520" t="s">
        <v>11571</v>
      </c>
      <c r="E1520" s="3" t="s">
        <v>8220</v>
      </c>
      <c r="F1520" s="3" t="s">
        <v>10252</v>
      </c>
      <c r="G1520" t="s">
        <v>6473</v>
      </c>
      <c r="H1520">
        <v>19800423</v>
      </c>
      <c r="I1520" t="s">
        <v>2758</v>
      </c>
      <c r="J1520" s="2" t="str">
        <f t="shared" si="253"/>
        <v>Text</v>
      </c>
      <c r="K1520" t="s">
        <v>2759</v>
      </c>
      <c r="L1520" s="2" t="str">
        <f t="shared" si="254"/>
        <v>Photos</v>
      </c>
      <c r="M1520">
        <v>40.749885999999996</v>
      </c>
      <c r="N1520">
        <v>-73.973219999999998</v>
      </c>
      <c r="O1520" t="str">
        <f t="shared" si="256"/>
        <v xml:space="preserve">[1519, 1519, </v>
      </c>
      <c r="P1520" s="1" t="str">
        <f t="shared" si="257"/>
        <v>80002606,</v>
      </c>
      <c r="Q1520" s="1" t="str">
        <f t="shared" si="258"/>
        <v>80002606,</v>
      </c>
      <c r="R1520" t="s">
        <v>5108</v>
      </c>
      <c r="S1520" t="str">
        <f t="shared" si="259"/>
        <v>Buffalo and Erie County Historical Society</v>
      </c>
      <c r="T1520" t="s">
        <v>5112</v>
      </c>
      <c r="U1520" s="1" t="s">
        <v>5112</v>
      </c>
      <c r="V1520" t="str">
        <f t="shared" si="260"/>
        <v>25 Nottingham Ct., Buffalo, NEW YORK</v>
      </c>
      <c r="W1520" s="4" t="s">
        <v>5112</v>
      </c>
      <c r="X1520">
        <f t="shared" si="261"/>
        <v>40.749885999999996</v>
      </c>
      <c r="Y1520" t="s">
        <v>5112</v>
      </c>
      <c r="Z1520">
        <f t="shared" si="262"/>
        <v>-73.973219999999998</v>
      </c>
      <c r="AA1520" t="s">
        <v>11758</v>
      </c>
      <c r="AB1520" s="5" t="str">
        <f t="shared" si="263"/>
        <v xml:space="preserve">[1519, 1519, 80002606,80002606,"Buffalo and Erie County Historical Society", "", "25 Nottingham Ct., Buffalo, NEW YORK", "40.749886", "-73.97322" ,[null, "", "", null, false], null], </v>
      </c>
    </row>
    <row r="1521" spans="1:28">
      <c r="A1521">
        <f t="shared" si="255"/>
        <v>1520</v>
      </c>
      <c r="B1521" s="1">
        <v>86003557</v>
      </c>
      <c r="C1521" t="s">
        <v>8749</v>
      </c>
      <c r="D1521" t="s">
        <v>11571</v>
      </c>
      <c r="E1521" s="3" t="s">
        <v>8220</v>
      </c>
      <c r="F1521" s="3" t="s">
        <v>10253</v>
      </c>
      <c r="G1521" t="s">
        <v>6474</v>
      </c>
      <c r="H1521">
        <v>19860624</v>
      </c>
      <c r="I1521" t="s">
        <v>2636</v>
      </c>
      <c r="J1521" s="2" t="str">
        <f t="shared" si="253"/>
        <v>Text</v>
      </c>
      <c r="K1521" t="s">
        <v>2637</v>
      </c>
      <c r="L1521" s="2" t="str">
        <f t="shared" si="254"/>
        <v>Photos</v>
      </c>
      <c r="M1521">
        <v>40.776789999999998</v>
      </c>
      <c r="N1521">
        <v>-73.976164999999995</v>
      </c>
      <c r="O1521" t="str">
        <f t="shared" si="256"/>
        <v xml:space="preserve">[1520, 1520, </v>
      </c>
      <c r="P1521" s="1" t="str">
        <f t="shared" si="257"/>
        <v>86003557,</v>
      </c>
      <c r="Q1521" s="1" t="str">
        <f t="shared" si="258"/>
        <v>86003557,</v>
      </c>
      <c r="R1521" t="s">
        <v>5108</v>
      </c>
      <c r="S1521" t="str">
        <f t="shared" si="259"/>
        <v>Buffalo State Asylum for the Insane</v>
      </c>
      <c r="T1521" t="s">
        <v>5112</v>
      </c>
      <c r="U1521" s="1" t="s">
        <v>5112</v>
      </c>
      <c r="V1521" t="str">
        <f t="shared" si="260"/>
        <v>400 Forest Ave., Buffalo, NEW YORK</v>
      </c>
      <c r="W1521" s="4" t="s">
        <v>5112</v>
      </c>
      <c r="X1521">
        <f t="shared" si="261"/>
        <v>40.776789999999998</v>
      </c>
      <c r="Y1521" t="s">
        <v>5112</v>
      </c>
      <c r="Z1521">
        <f t="shared" si="262"/>
        <v>-73.976164999999995</v>
      </c>
      <c r="AA1521" t="s">
        <v>11758</v>
      </c>
      <c r="AB1521" s="5" t="str">
        <f t="shared" si="263"/>
        <v xml:space="preserve">[1520, 1520, 86003557,86003557,"Buffalo State Asylum for the Insane", "", "400 Forest Ave., Buffalo, NEW YORK", "40.77679", "-73.976165" ,[null, "", "", null, false], null], </v>
      </c>
    </row>
    <row r="1522" spans="1:28">
      <c r="A1522">
        <f t="shared" si="255"/>
        <v>1521</v>
      </c>
      <c r="B1522" s="1">
        <v>96000968</v>
      </c>
      <c r="C1522" t="s">
        <v>8749</v>
      </c>
      <c r="D1522" t="s">
        <v>11571</v>
      </c>
      <c r="E1522" s="3" t="s">
        <v>8220</v>
      </c>
      <c r="F1522" s="3" t="s">
        <v>10254</v>
      </c>
      <c r="G1522" t="s">
        <v>6475</v>
      </c>
      <c r="H1522">
        <v>19960628</v>
      </c>
      <c r="I1522" t="s">
        <v>4142</v>
      </c>
      <c r="J1522" s="2" t="str">
        <f t="shared" si="253"/>
        <v>Text</v>
      </c>
      <c r="K1522" t="s">
        <v>4143</v>
      </c>
      <c r="L1522" s="2" t="str">
        <f t="shared" si="254"/>
        <v>Photos</v>
      </c>
      <c r="M1522">
        <v>40.867384000000001</v>
      </c>
      <c r="N1522">
        <v>-73.922881000000004</v>
      </c>
      <c r="O1522" t="str">
        <f t="shared" si="256"/>
        <v xml:space="preserve">[1521, 1521, </v>
      </c>
      <c r="P1522" s="1" t="str">
        <f t="shared" si="257"/>
        <v>96000968,</v>
      </c>
      <c r="Q1522" s="1" t="str">
        <f t="shared" si="258"/>
        <v>96000968,</v>
      </c>
      <c r="R1522" t="s">
        <v>5108</v>
      </c>
      <c r="S1522" t="str">
        <f t="shared" si="259"/>
        <v>EDWARD M. COTTER (fireboat)</v>
      </c>
      <c r="T1522" t="s">
        <v>5112</v>
      </c>
      <c r="U1522" s="1" t="s">
        <v>5112</v>
      </c>
      <c r="V1522" t="str">
        <f t="shared" si="260"/>
        <v>Jct. of Michigan and Ohio Sts. on the Buffalo River, Buffalo, NEW YORK</v>
      </c>
      <c r="W1522" s="4" t="s">
        <v>5112</v>
      </c>
      <c r="X1522">
        <f t="shared" si="261"/>
        <v>40.867384000000001</v>
      </c>
      <c r="Y1522" t="s">
        <v>5112</v>
      </c>
      <c r="Z1522">
        <f t="shared" si="262"/>
        <v>-73.922881000000004</v>
      </c>
      <c r="AA1522" t="s">
        <v>11758</v>
      </c>
      <c r="AB1522" s="5" t="str">
        <f t="shared" si="263"/>
        <v xml:space="preserve">[1521, 1521, 96000968,96000968,"EDWARD M. COTTER (fireboat)", "", "Jct. of Michigan and Ohio Sts. on the Buffalo River, Buffalo, NEW YORK", "40.867384", "-73.922881" ,[null, "", "", null, false], null], </v>
      </c>
    </row>
    <row r="1523" spans="1:28">
      <c r="A1523">
        <f t="shared" si="255"/>
        <v>1522</v>
      </c>
      <c r="B1523" s="1">
        <v>74001235</v>
      </c>
      <c r="C1523" t="s">
        <v>8749</v>
      </c>
      <c r="D1523" t="s">
        <v>11571</v>
      </c>
      <c r="E1523" s="3" t="s">
        <v>8221</v>
      </c>
      <c r="F1523" s="3" t="s">
        <v>10255</v>
      </c>
      <c r="G1523" t="s">
        <v>6476</v>
      </c>
      <c r="H1523">
        <v>19740530</v>
      </c>
      <c r="I1523" t="s">
        <v>468</v>
      </c>
      <c r="J1523" s="2" t="str">
        <f t="shared" si="253"/>
        <v>Text</v>
      </c>
      <c r="K1523" t="s">
        <v>469</v>
      </c>
      <c r="L1523" s="2" t="str">
        <f t="shared" si="254"/>
        <v>Photos</v>
      </c>
      <c r="M1523">
        <v>40.714872</v>
      </c>
      <c r="N1523">
        <v>-73.993651</v>
      </c>
      <c r="O1523" t="str">
        <f t="shared" si="256"/>
        <v xml:space="preserve">[1522, 1522, </v>
      </c>
      <c r="P1523" s="1" t="str">
        <f t="shared" si="257"/>
        <v>74001235,</v>
      </c>
      <c r="Q1523" s="1" t="str">
        <f t="shared" si="258"/>
        <v>74001235,</v>
      </c>
      <c r="R1523" t="s">
        <v>5108</v>
      </c>
      <c r="S1523" t="str">
        <f t="shared" si="259"/>
        <v>Fillmore, Millard, House</v>
      </c>
      <c r="T1523" t="s">
        <v>5112</v>
      </c>
      <c r="U1523" s="1" t="s">
        <v>5112</v>
      </c>
      <c r="V1523" t="str">
        <f t="shared" si="260"/>
        <v>24 Shearer Ave., East Aurora, NEW YORK</v>
      </c>
      <c r="W1523" s="4" t="s">
        <v>5112</v>
      </c>
      <c r="X1523">
        <f t="shared" si="261"/>
        <v>40.714872</v>
      </c>
      <c r="Y1523" t="s">
        <v>5112</v>
      </c>
      <c r="Z1523">
        <f t="shared" si="262"/>
        <v>-73.993651</v>
      </c>
      <c r="AA1523" t="s">
        <v>11758</v>
      </c>
      <c r="AB1523" s="5" t="str">
        <f t="shared" si="263"/>
        <v xml:space="preserve">[1522, 1522, 74001235,74001235,"Fillmore, Millard, House", "", "24 Shearer Ave., East Aurora, NEW YORK", "40.714872", "-73.993651" ,[null, "", "", null, false], null], </v>
      </c>
    </row>
    <row r="1524" spans="1:28">
      <c r="A1524">
        <f t="shared" si="255"/>
        <v>1523</v>
      </c>
      <c r="B1524" s="1">
        <v>89001235</v>
      </c>
      <c r="C1524" t="s">
        <v>8749</v>
      </c>
      <c r="D1524" t="s">
        <v>11571</v>
      </c>
      <c r="E1524" s="3" t="s">
        <v>8220</v>
      </c>
      <c r="F1524" s="3" t="s">
        <v>10256</v>
      </c>
      <c r="G1524" t="s">
        <v>6477</v>
      </c>
      <c r="H1524">
        <v>19890629</v>
      </c>
      <c r="I1524" t="s">
        <v>3480</v>
      </c>
      <c r="J1524" s="2" t="str">
        <f t="shared" si="253"/>
        <v>Text</v>
      </c>
      <c r="K1524" t="s">
        <v>3481</v>
      </c>
      <c r="L1524" s="2" t="str">
        <f t="shared" si="254"/>
        <v>Photos</v>
      </c>
      <c r="M1524">
        <v>40.832231</v>
      </c>
      <c r="N1524">
        <v>-73.941165999999996</v>
      </c>
      <c r="O1524" t="str">
        <f t="shared" si="256"/>
        <v xml:space="preserve">[1523, 1523, </v>
      </c>
      <c r="P1524" s="1" t="str">
        <f t="shared" si="257"/>
        <v>89001235,</v>
      </c>
      <c r="Q1524" s="1" t="str">
        <f t="shared" si="258"/>
        <v>89001235,</v>
      </c>
      <c r="R1524" t="s">
        <v>5108</v>
      </c>
      <c r="S1524" t="str">
        <f t="shared" si="259"/>
        <v>Kleinhans Music Hall</v>
      </c>
      <c r="T1524" t="s">
        <v>5112</v>
      </c>
      <c r="U1524" s="1" t="s">
        <v>5112</v>
      </c>
      <c r="V1524" t="str">
        <f t="shared" si="260"/>
        <v>Symphony Circle, Buffalo, NEW YORK</v>
      </c>
      <c r="W1524" s="4" t="s">
        <v>5112</v>
      </c>
      <c r="X1524">
        <f t="shared" si="261"/>
        <v>40.832231</v>
      </c>
      <c r="Y1524" t="s">
        <v>5112</v>
      </c>
      <c r="Z1524">
        <f t="shared" si="262"/>
        <v>-73.941165999999996</v>
      </c>
      <c r="AA1524" t="s">
        <v>11758</v>
      </c>
      <c r="AB1524" s="5" t="str">
        <f t="shared" si="263"/>
        <v xml:space="preserve">[1523, 1523, 89001235,89001235,"Kleinhans Music Hall", "", "Symphony Circle, Buffalo, NEW YORK", "40.832231", "-73.941166" ,[null, "", "", null, false], null], </v>
      </c>
    </row>
    <row r="1525" spans="1:28">
      <c r="A1525">
        <f t="shared" si="255"/>
        <v>1524</v>
      </c>
      <c r="B1525" s="1">
        <v>86000160</v>
      </c>
      <c r="C1525" t="s">
        <v>8749</v>
      </c>
      <c r="D1525" t="s">
        <v>11571</v>
      </c>
      <c r="E1525" s="3" t="s">
        <v>8220</v>
      </c>
      <c r="F1525" s="3" t="s">
        <v>10257</v>
      </c>
      <c r="G1525" t="s">
        <v>6478</v>
      </c>
      <c r="H1525">
        <v>19860224</v>
      </c>
      <c r="I1525" t="s">
        <v>3160</v>
      </c>
      <c r="J1525" s="2" t="str">
        <f t="shared" si="253"/>
        <v>Text</v>
      </c>
      <c r="K1525" t="s">
        <v>3161</v>
      </c>
      <c r="L1525" s="2" t="str">
        <f t="shared" si="254"/>
        <v>Photos</v>
      </c>
      <c r="M1525">
        <v>40.748384000000001</v>
      </c>
      <c r="N1525">
        <v>-73.985478999999998</v>
      </c>
      <c r="O1525" t="str">
        <f t="shared" si="256"/>
        <v xml:space="preserve">[1524, 1524, </v>
      </c>
      <c r="P1525" s="1" t="str">
        <f t="shared" si="257"/>
        <v>86000160,</v>
      </c>
      <c r="Q1525" s="1" t="str">
        <f t="shared" si="258"/>
        <v>86000160,</v>
      </c>
      <c r="R1525" t="s">
        <v>5108</v>
      </c>
      <c r="S1525" t="str">
        <f t="shared" si="259"/>
        <v>Martin, Darwin D., House</v>
      </c>
      <c r="T1525" t="s">
        <v>5112</v>
      </c>
      <c r="U1525" s="1" t="s">
        <v>5112</v>
      </c>
      <c r="V1525" t="str">
        <f t="shared" si="260"/>
        <v>125 Jewett Pkwy., Buffalo, NEW YORK</v>
      </c>
      <c r="W1525" s="4" t="s">
        <v>5112</v>
      </c>
      <c r="X1525">
        <f t="shared" si="261"/>
        <v>40.748384000000001</v>
      </c>
      <c r="Y1525" t="s">
        <v>5112</v>
      </c>
      <c r="Z1525">
        <f t="shared" si="262"/>
        <v>-73.985478999999998</v>
      </c>
      <c r="AA1525" t="s">
        <v>11758</v>
      </c>
      <c r="AB1525" s="5" t="str">
        <f t="shared" si="263"/>
        <v xml:space="preserve">[1524, 1524, 86000160,86000160,"Martin, Darwin D., House", "", "125 Jewett Pkwy., Buffalo, NEW YORK", "40.748384", "-73.985479" ,[null, "", "", null, false], null], </v>
      </c>
    </row>
    <row r="1526" spans="1:28">
      <c r="A1526">
        <f t="shared" si="255"/>
        <v>1525</v>
      </c>
      <c r="B1526" s="1">
        <v>91002059</v>
      </c>
      <c r="C1526" t="s">
        <v>8749</v>
      </c>
      <c r="D1526" t="s">
        <v>11571</v>
      </c>
      <c r="E1526" s="3" t="s">
        <v>8220</v>
      </c>
      <c r="F1526" s="3" t="s">
        <v>10258</v>
      </c>
      <c r="G1526" t="s">
        <v>6479</v>
      </c>
      <c r="H1526">
        <v>19911204</v>
      </c>
      <c r="I1526" t="s">
        <v>3930</v>
      </c>
      <c r="J1526" s="2" t="str">
        <f t="shared" si="253"/>
        <v>Text</v>
      </c>
      <c r="K1526" t="s">
        <v>3931</v>
      </c>
      <c r="L1526" s="2" t="str">
        <f t="shared" si="254"/>
        <v>Photos</v>
      </c>
      <c r="M1526">
        <v>40.708227999999998</v>
      </c>
      <c r="N1526">
        <v>-74.010524000000004</v>
      </c>
      <c r="O1526" t="str">
        <f t="shared" si="256"/>
        <v xml:space="preserve">[1525, 1525, </v>
      </c>
      <c r="P1526" s="1" t="str">
        <f t="shared" si="257"/>
        <v>91002059,</v>
      </c>
      <c r="Q1526" s="1" t="str">
        <f t="shared" si="258"/>
        <v>91002059,</v>
      </c>
      <c r="R1526" t="s">
        <v>5108</v>
      </c>
      <c r="S1526" t="str">
        <f t="shared" si="259"/>
        <v>NASH (harbor tug)</v>
      </c>
      <c r="T1526" t="s">
        <v>5112</v>
      </c>
      <c r="U1526" s="1" t="s">
        <v>5112</v>
      </c>
      <c r="V1526" t="str">
        <f t="shared" si="260"/>
        <v>1776 Niagara St., Buffalo, NEW YORK</v>
      </c>
      <c r="W1526" s="4" t="s">
        <v>5112</v>
      </c>
      <c r="X1526">
        <f t="shared" si="261"/>
        <v>40.708227999999998</v>
      </c>
      <c r="Y1526" t="s">
        <v>5112</v>
      </c>
      <c r="Z1526">
        <f t="shared" si="262"/>
        <v>-74.010524000000004</v>
      </c>
      <c r="AA1526" t="s">
        <v>11758</v>
      </c>
      <c r="AB1526" s="5" t="str">
        <f t="shared" si="263"/>
        <v xml:space="preserve">[1525, 1525, 91002059,91002059,"NASH (harbor tug)", "", "1776 Niagara St., Buffalo, NEW YORK", "40.708228", "-74.010524" ,[null, "", "", null, false], null], </v>
      </c>
    </row>
    <row r="1527" spans="1:28">
      <c r="A1527">
        <f t="shared" si="255"/>
        <v>1526</v>
      </c>
      <c r="B1527" s="1">
        <v>73001187</v>
      </c>
      <c r="C1527" t="s">
        <v>8749</v>
      </c>
      <c r="D1527" t="s">
        <v>11571</v>
      </c>
      <c r="E1527" s="3" t="s">
        <v>8220</v>
      </c>
      <c r="F1527" s="3" t="s">
        <v>10259</v>
      </c>
      <c r="G1527" t="s">
        <v>6480</v>
      </c>
      <c r="H1527">
        <v>19730320</v>
      </c>
      <c r="I1527" t="s">
        <v>534</v>
      </c>
      <c r="J1527" s="2" t="str">
        <f t="shared" si="253"/>
        <v>Text</v>
      </c>
      <c r="K1527" t="s">
        <v>535</v>
      </c>
      <c r="L1527" s="2" t="str">
        <f t="shared" si="254"/>
        <v>Photos</v>
      </c>
      <c r="M1527">
        <v>40.730116000000002</v>
      </c>
      <c r="N1527">
        <v>-73.988541999999995</v>
      </c>
      <c r="O1527" t="str">
        <f t="shared" si="256"/>
        <v xml:space="preserve">[1526, 1526, </v>
      </c>
      <c r="P1527" s="1" t="str">
        <f t="shared" si="257"/>
        <v>73001187,</v>
      </c>
      <c r="Q1527" s="1" t="str">
        <f t="shared" si="258"/>
        <v>73001187,</v>
      </c>
      <c r="R1527" t="s">
        <v>5108</v>
      </c>
      <c r="S1527" t="str">
        <f t="shared" si="259"/>
        <v>Prudential Building</v>
      </c>
      <c r="T1527" t="s">
        <v>5112</v>
      </c>
      <c r="U1527" s="1" t="s">
        <v>5112</v>
      </c>
      <c r="V1527" t="str">
        <f t="shared" si="260"/>
        <v>Church and Pearl Sts., Buffalo, NEW YORK</v>
      </c>
      <c r="W1527" s="4" t="s">
        <v>5112</v>
      </c>
      <c r="X1527">
        <f t="shared" si="261"/>
        <v>40.730116000000002</v>
      </c>
      <c r="Y1527" t="s">
        <v>5112</v>
      </c>
      <c r="Z1527">
        <f t="shared" si="262"/>
        <v>-73.988541999999995</v>
      </c>
      <c r="AA1527" t="s">
        <v>11758</v>
      </c>
      <c r="AB1527" s="5" t="str">
        <f t="shared" si="263"/>
        <v xml:space="preserve">[1526, 1526, 73001187,73001187,"Prudential Building", "", "Church and Pearl Sts., Buffalo, NEW YORK", "40.730116", "-73.988542" ,[null, "", "", null, false], null], </v>
      </c>
    </row>
    <row r="1528" spans="1:28">
      <c r="A1528">
        <f t="shared" si="255"/>
        <v>1527</v>
      </c>
      <c r="B1528" s="1">
        <v>74001236</v>
      </c>
      <c r="C1528" t="s">
        <v>8749</v>
      </c>
      <c r="D1528" t="s">
        <v>11571</v>
      </c>
      <c r="E1528" s="3" t="s">
        <v>8221</v>
      </c>
      <c r="F1528" s="3" t="s">
        <v>10260</v>
      </c>
      <c r="G1528" t="s">
        <v>6481</v>
      </c>
      <c r="H1528">
        <v>19741108</v>
      </c>
      <c r="I1528" t="s">
        <v>2442</v>
      </c>
      <c r="J1528" s="2" t="str">
        <f t="shared" si="253"/>
        <v>Text</v>
      </c>
      <c r="K1528" t="s">
        <v>2443</v>
      </c>
      <c r="L1528" s="2" t="str">
        <f t="shared" si="254"/>
        <v>Photos</v>
      </c>
      <c r="M1528">
        <v>40.742313000000003</v>
      </c>
      <c r="N1528">
        <v>-73.989018000000002</v>
      </c>
      <c r="O1528" t="str">
        <f t="shared" si="256"/>
        <v xml:space="preserve">[1527, 1527, </v>
      </c>
      <c r="P1528" s="1" t="str">
        <f t="shared" si="257"/>
        <v>74001236,</v>
      </c>
      <c r="Q1528" s="1" t="str">
        <f t="shared" si="258"/>
        <v>74001236,</v>
      </c>
      <c r="R1528" t="s">
        <v>5108</v>
      </c>
      <c r="S1528" t="str">
        <f t="shared" si="259"/>
        <v>Roycroft Campus</v>
      </c>
      <c r="T1528" t="s">
        <v>5112</v>
      </c>
      <c r="U1528" s="1" t="s">
        <v>5112</v>
      </c>
      <c r="V1528" t="str">
        <f t="shared" si="260"/>
        <v>Main and W. Grove Sts., East Aurora, NEW YORK</v>
      </c>
      <c r="W1528" s="4" t="s">
        <v>5112</v>
      </c>
      <c r="X1528">
        <f t="shared" si="261"/>
        <v>40.742313000000003</v>
      </c>
      <c r="Y1528" t="s">
        <v>5112</v>
      </c>
      <c r="Z1528">
        <f t="shared" si="262"/>
        <v>-73.989018000000002</v>
      </c>
      <c r="AA1528" t="s">
        <v>11758</v>
      </c>
      <c r="AB1528" s="5" t="str">
        <f t="shared" si="263"/>
        <v xml:space="preserve">[1527, 1527, 74001236,74001236,"Roycroft Campus", "", "Main and W. Grove Sts., East Aurora, NEW YORK", "40.742313", "-73.989018" ,[null, "", "", null, false], null], </v>
      </c>
    </row>
    <row r="1529" spans="1:28">
      <c r="A1529">
        <f t="shared" si="255"/>
        <v>1528</v>
      </c>
      <c r="B1529" s="1">
        <v>73002298</v>
      </c>
      <c r="C1529" t="s">
        <v>8749</v>
      </c>
      <c r="D1529" t="s">
        <v>11571</v>
      </c>
      <c r="E1529" s="3" t="s">
        <v>8220</v>
      </c>
      <c r="F1529" s="3" t="s">
        <v>10261</v>
      </c>
      <c r="G1529" t="s">
        <v>6482</v>
      </c>
      <c r="H1529">
        <v>19730301</v>
      </c>
      <c r="I1529" t="s">
        <v>4895</v>
      </c>
      <c r="J1529" s="2" t="str">
        <f t="shared" si="253"/>
        <v>Text</v>
      </c>
      <c r="K1529" t="s">
        <v>4896</v>
      </c>
      <c r="L1529" s="2" t="str">
        <f t="shared" si="254"/>
        <v>Photos</v>
      </c>
      <c r="M1529">
        <v>40.763046000000003</v>
      </c>
      <c r="N1529">
        <v>-73.956525999999997</v>
      </c>
      <c r="O1529" t="str">
        <f t="shared" si="256"/>
        <v xml:space="preserve">[1528, 1528, </v>
      </c>
      <c r="P1529" s="1" t="str">
        <f t="shared" si="257"/>
        <v>73002298,</v>
      </c>
      <c r="Q1529" s="1" t="str">
        <f t="shared" si="258"/>
        <v>73002298,</v>
      </c>
      <c r="R1529" t="s">
        <v>5108</v>
      </c>
      <c r="S1529" t="str">
        <f t="shared" si="259"/>
        <v>St. Paul's Episcopal Cathedral</v>
      </c>
      <c r="T1529" t="s">
        <v>5112</v>
      </c>
      <c r="U1529" s="1" t="s">
        <v>5112</v>
      </c>
      <c r="V1529" t="str">
        <f t="shared" si="260"/>
        <v>125 Pearl St., Buffalo, NEW YORK</v>
      </c>
      <c r="W1529" s="4" t="s">
        <v>5112</v>
      </c>
      <c r="X1529">
        <f t="shared" si="261"/>
        <v>40.763046000000003</v>
      </c>
      <c r="Y1529" t="s">
        <v>5112</v>
      </c>
      <c r="Z1529">
        <f t="shared" si="262"/>
        <v>-73.956525999999997</v>
      </c>
      <c r="AA1529" t="s">
        <v>11758</v>
      </c>
      <c r="AB1529" s="5" t="str">
        <f t="shared" si="263"/>
        <v xml:space="preserve">[1528, 1528, 73002298,73002298,"St. Paul's Episcopal Cathedral", "", "125 Pearl St., Buffalo, NEW YORK", "40.763046", "-73.956526" ,[null, "", "", null, false], null], </v>
      </c>
    </row>
    <row r="1530" spans="1:28">
      <c r="A1530">
        <f t="shared" si="255"/>
        <v>1529</v>
      </c>
      <c r="B1530" s="1">
        <v>86000085</v>
      </c>
      <c r="C1530" t="s">
        <v>8749</v>
      </c>
      <c r="D1530" t="s">
        <v>11571</v>
      </c>
      <c r="E1530" s="3" t="s">
        <v>8220</v>
      </c>
      <c r="F1530" s="3" t="s">
        <v>10262</v>
      </c>
      <c r="G1530" t="s">
        <v>6483</v>
      </c>
      <c r="H1530">
        <v>19860114</v>
      </c>
      <c r="I1530" t="s">
        <v>2968</v>
      </c>
      <c r="J1530" s="2" t="str">
        <f t="shared" si="253"/>
        <v>Text</v>
      </c>
      <c r="K1530" t="s">
        <v>2969</v>
      </c>
      <c r="L1530" s="2" t="str">
        <f t="shared" si="254"/>
        <v>Photos</v>
      </c>
      <c r="M1530">
        <v>40.689450000000001</v>
      </c>
      <c r="N1530">
        <v>-74.016791999999995</v>
      </c>
      <c r="O1530" t="str">
        <f t="shared" si="256"/>
        <v xml:space="preserve">[1529, 1529, </v>
      </c>
      <c r="P1530" s="1" t="str">
        <f t="shared" si="257"/>
        <v>86000085,</v>
      </c>
      <c r="Q1530" s="1" t="str">
        <f t="shared" si="258"/>
        <v>86000085,</v>
      </c>
      <c r="R1530" t="s">
        <v>5108</v>
      </c>
      <c r="S1530" t="str">
        <f t="shared" si="259"/>
        <v>USS THE SULLIVANS (destroyer)</v>
      </c>
      <c r="T1530" t="s">
        <v>5112</v>
      </c>
      <c r="U1530" s="1" t="s">
        <v>5112</v>
      </c>
      <c r="V1530" t="str">
        <f t="shared" si="260"/>
        <v>1 Naval Cove Pk., Buffalo, NEW YORK</v>
      </c>
      <c r="W1530" s="4" t="s">
        <v>5112</v>
      </c>
      <c r="X1530">
        <f t="shared" si="261"/>
        <v>40.689450000000001</v>
      </c>
      <c r="Y1530" t="s">
        <v>5112</v>
      </c>
      <c r="Z1530">
        <f t="shared" si="262"/>
        <v>-74.016791999999995</v>
      </c>
      <c r="AA1530" t="s">
        <v>11758</v>
      </c>
      <c r="AB1530" s="5" t="str">
        <f t="shared" si="263"/>
        <v xml:space="preserve">[1529, 1529, 86000085,86000085,"USS THE SULLIVANS (destroyer)", "", "1 Naval Cove Pk., Buffalo, NEW YORK", "40.68945", "-74.016792" ,[null, "", "", null, false], null], </v>
      </c>
    </row>
    <row r="1531" spans="1:28">
      <c r="A1531">
        <f t="shared" si="255"/>
        <v>1530</v>
      </c>
      <c r="B1531" s="1">
        <v>72000840</v>
      </c>
      <c r="C1531" t="s">
        <v>8749</v>
      </c>
      <c r="D1531" t="s">
        <v>7648</v>
      </c>
      <c r="E1531" s="3" t="s">
        <v>8222</v>
      </c>
      <c r="F1531" s="3" t="s">
        <v>10263</v>
      </c>
      <c r="G1531" t="s">
        <v>6484</v>
      </c>
      <c r="H1531">
        <v>19720619</v>
      </c>
      <c r="I1531" t="s">
        <v>4451</v>
      </c>
      <c r="J1531" s="2" t="str">
        <f t="shared" si="253"/>
        <v>Text</v>
      </c>
      <c r="K1531" t="s">
        <v>4452</v>
      </c>
      <c r="L1531" s="2" t="str">
        <f t="shared" si="254"/>
        <v>Photos</v>
      </c>
      <c r="M1531">
        <v>40.731254</v>
      </c>
      <c r="N1531">
        <v>-73.990395000000007</v>
      </c>
      <c r="O1531" t="str">
        <f t="shared" si="256"/>
        <v xml:space="preserve">[1530, 1530, </v>
      </c>
      <c r="P1531" s="1" t="str">
        <f t="shared" si="257"/>
        <v>72000840,</v>
      </c>
      <c r="Q1531" s="1" t="str">
        <f t="shared" si="258"/>
        <v>72000840,</v>
      </c>
      <c r="R1531" t="s">
        <v>5108</v>
      </c>
      <c r="S1531" t="str">
        <f t="shared" si="259"/>
        <v>Brown, John, Farm and Gravesite</v>
      </c>
      <c r="T1531" t="s">
        <v>5112</v>
      </c>
      <c r="U1531" s="1" t="s">
        <v>5112</v>
      </c>
      <c r="V1531" t="str">
        <f t="shared" si="260"/>
        <v>John Brown Rd., Lake Placid, NEW YORK</v>
      </c>
      <c r="W1531" s="4" t="s">
        <v>5112</v>
      </c>
      <c r="X1531">
        <f t="shared" si="261"/>
        <v>40.731254</v>
      </c>
      <c r="Y1531" t="s">
        <v>5112</v>
      </c>
      <c r="Z1531">
        <f t="shared" si="262"/>
        <v>-73.990395000000007</v>
      </c>
      <c r="AA1531" t="s">
        <v>11758</v>
      </c>
      <c r="AB1531" s="5" t="str">
        <f t="shared" si="263"/>
        <v xml:space="preserve">[1530, 1530, 72000840,72000840,"Brown, John, Farm and Gravesite", "", "John Brown Rd., Lake Placid, NEW YORK", "40.731254", "-73.990395" ,[null, "", "", null, false], null], </v>
      </c>
    </row>
    <row r="1532" spans="1:28">
      <c r="A1532">
        <f t="shared" si="255"/>
        <v>1531</v>
      </c>
      <c r="B1532" s="1">
        <v>86002955</v>
      </c>
      <c r="C1532" t="s">
        <v>8749</v>
      </c>
      <c r="D1532" t="s">
        <v>7648</v>
      </c>
      <c r="E1532" s="3" t="s">
        <v>8223</v>
      </c>
      <c r="F1532" s="3" t="s">
        <v>10264</v>
      </c>
      <c r="G1532" t="s">
        <v>6485</v>
      </c>
      <c r="H1532">
        <v>19870403</v>
      </c>
      <c r="I1532" t="s">
        <v>4519</v>
      </c>
      <c r="J1532" s="2" t="str">
        <f t="shared" si="253"/>
        <v>Text</v>
      </c>
      <c r="K1532" t="s">
        <v>4520</v>
      </c>
      <c r="L1532" s="2" t="str">
        <f t="shared" si="254"/>
        <v>Photos</v>
      </c>
      <c r="M1532">
        <v>40.751613999999996</v>
      </c>
      <c r="N1532">
        <v>-73.976423999999994</v>
      </c>
      <c r="O1532" t="str">
        <f t="shared" si="256"/>
        <v xml:space="preserve">[1531, 1531, </v>
      </c>
      <c r="P1532" s="1" t="str">
        <f t="shared" si="257"/>
        <v>86002955,</v>
      </c>
      <c r="Q1532" s="1" t="str">
        <f t="shared" si="258"/>
        <v>86002955,</v>
      </c>
      <c r="R1532" t="s">
        <v>5108</v>
      </c>
      <c r="S1532" t="str">
        <f t="shared" si="259"/>
        <v>Camp Santanoni</v>
      </c>
      <c r="T1532" t="s">
        <v>5112</v>
      </c>
      <c r="U1532" s="1" t="s">
        <v>5112</v>
      </c>
      <c r="V1532" t="str">
        <f t="shared" si="260"/>
        <v>N of NY 28N, Newcomb, NEW YORK</v>
      </c>
      <c r="W1532" s="4" t="s">
        <v>5112</v>
      </c>
      <c r="X1532">
        <f t="shared" si="261"/>
        <v>40.751613999999996</v>
      </c>
      <c r="Y1532" t="s">
        <v>5112</v>
      </c>
      <c r="Z1532">
        <f t="shared" si="262"/>
        <v>-73.976423999999994</v>
      </c>
      <c r="AA1532" t="s">
        <v>11758</v>
      </c>
      <c r="AB1532" s="5" t="str">
        <f t="shared" si="263"/>
        <v xml:space="preserve">[1531, 1531, 86002955,86002955,"Camp Santanoni", "", "N of NY 28N, Newcomb, NEW YORK", "40.751614", "-73.976424" ,[null, "", "", null, false], null], </v>
      </c>
    </row>
    <row r="1533" spans="1:28">
      <c r="A1533">
        <f t="shared" si="255"/>
        <v>1532</v>
      </c>
      <c r="B1533" s="1">
        <v>68000033</v>
      </c>
      <c r="C1533" t="s">
        <v>8749</v>
      </c>
      <c r="D1533" t="s">
        <v>7648</v>
      </c>
      <c r="E1533" s="3" t="s">
        <v>8224</v>
      </c>
      <c r="F1533" s="3" t="s">
        <v>10265</v>
      </c>
      <c r="G1533" t="s">
        <v>6486</v>
      </c>
      <c r="H1533">
        <v>19681124</v>
      </c>
      <c r="I1533" t="s">
        <v>3738</v>
      </c>
      <c r="J1533" s="2" t="str">
        <f t="shared" si="253"/>
        <v>Text</v>
      </c>
      <c r="K1533" t="s">
        <v>3739</v>
      </c>
      <c r="L1533" s="2" t="str">
        <f t="shared" si="254"/>
        <v>Photos</v>
      </c>
      <c r="M1533">
        <v>40.783000999999999</v>
      </c>
      <c r="N1533">
        <v>-73.958882000000003</v>
      </c>
      <c r="O1533" t="str">
        <f t="shared" si="256"/>
        <v xml:space="preserve">[1532, 1532, </v>
      </c>
      <c r="P1533" s="1" t="str">
        <f t="shared" si="257"/>
        <v>68000033,</v>
      </c>
      <c r="Q1533" s="1" t="str">
        <f t="shared" si="258"/>
        <v>68000033,</v>
      </c>
      <c r="R1533" t="s">
        <v>5108</v>
      </c>
      <c r="S1533" t="str">
        <f t="shared" si="259"/>
        <v>Fort Crown Point</v>
      </c>
      <c r="T1533" t="s">
        <v>5112</v>
      </c>
      <c r="U1533" s="1" t="s">
        <v>5112</v>
      </c>
      <c r="V1533" t="str">
        <f t="shared" si="260"/>
        <v>Crown Point Reservation, SW of Lake Champlain Bridge and NY 8, Crown Point, NEW YORK</v>
      </c>
      <c r="W1533" s="4" t="s">
        <v>5112</v>
      </c>
      <c r="X1533">
        <f t="shared" si="261"/>
        <v>40.783000999999999</v>
      </c>
      <c r="Y1533" t="s">
        <v>5112</v>
      </c>
      <c r="Z1533">
        <f t="shared" si="262"/>
        <v>-73.958882000000003</v>
      </c>
      <c r="AA1533" t="s">
        <v>11758</v>
      </c>
      <c r="AB1533" s="5" t="str">
        <f t="shared" si="263"/>
        <v xml:space="preserve">[1532, 1532, 68000033,68000033,"Fort Crown Point", "", "Crown Point Reservation, SW of Lake Champlain Bridge and NY 8, Crown Point, NEW YORK", "40.783001", "-73.958882" ,[null, "", "", null, false], null], </v>
      </c>
    </row>
    <row r="1534" spans="1:28">
      <c r="A1534">
        <f t="shared" si="255"/>
        <v>1533</v>
      </c>
      <c r="B1534" s="1">
        <v>66000517</v>
      </c>
      <c r="C1534" t="s">
        <v>8749</v>
      </c>
      <c r="D1534" t="s">
        <v>7648</v>
      </c>
      <c r="E1534" s="3" t="s">
        <v>8224</v>
      </c>
      <c r="F1534" s="3" t="s">
        <v>10266</v>
      </c>
      <c r="G1534" t="s">
        <v>6487</v>
      </c>
      <c r="H1534">
        <v>19661015</v>
      </c>
      <c r="I1534" t="s">
        <v>474</v>
      </c>
      <c r="J1534" s="2" t="str">
        <f t="shared" si="253"/>
        <v>Text</v>
      </c>
      <c r="K1534" t="s">
        <v>475</v>
      </c>
      <c r="L1534" s="2" t="str">
        <f t="shared" si="254"/>
        <v>Photos</v>
      </c>
      <c r="M1534">
        <v>40.822307000000002</v>
      </c>
      <c r="N1534">
        <v>-73.947558000000001</v>
      </c>
      <c r="O1534" t="str">
        <f t="shared" si="256"/>
        <v xml:space="preserve">[1533, 1533, </v>
      </c>
      <c r="P1534" s="1" t="str">
        <f t="shared" si="257"/>
        <v>66000517,</v>
      </c>
      <c r="Q1534" s="1" t="str">
        <f t="shared" si="258"/>
        <v>66000517,</v>
      </c>
      <c r="R1534" t="s">
        <v>5108</v>
      </c>
      <c r="S1534" t="str">
        <f t="shared" si="259"/>
        <v>Fort St. Frederic</v>
      </c>
      <c r="T1534" t="s">
        <v>5112</v>
      </c>
      <c r="U1534" s="1" t="s">
        <v>5112</v>
      </c>
      <c r="V1534" t="str">
        <f t="shared" si="260"/>
        <v>Jct. of NY 8 and 9N, Crown Point, NEW YORK</v>
      </c>
      <c r="W1534" s="4" t="s">
        <v>5112</v>
      </c>
      <c r="X1534">
        <f t="shared" si="261"/>
        <v>40.822307000000002</v>
      </c>
      <c r="Y1534" t="s">
        <v>5112</v>
      </c>
      <c r="Z1534">
        <f t="shared" si="262"/>
        <v>-73.947558000000001</v>
      </c>
      <c r="AA1534" t="s">
        <v>11758</v>
      </c>
      <c r="AB1534" s="5" t="str">
        <f t="shared" si="263"/>
        <v xml:space="preserve">[1533, 1533, 66000517,66000517,"Fort St. Frederic", "", "Jct. of NY 8 and 9N, Crown Point, NEW YORK", "40.822307", "-73.947558" ,[null, "", "", null, false], null], </v>
      </c>
    </row>
    <row r="1535" spans="1:28">
      <c r="A1535">
        <f t="shared" si="255"/>
        <v>1534</v>
      </c>
      <c r="B1535" s="1">
        <v>66000519</v>
      </c>
      <c r="C1535" t="s">
        <v>8749</v>
      </c>
      <c r="D1535" t="s">
        <v>7648</v>
      </c>
      <c r="E1535" s="3" t="s">
        <v>8225</v>
      </c>
      <c r="F1535" s="3" t="s">
        <v>10267</v>
      </c>
      <c r="G1535" t="s">
        <v>6488</v>
      </c>
      <c r="H1535">
        <v>19661015</v>
      </c>
      <c r="I1535" t="s">
        <v>2438</v>
      </c>
      <c r="J1535" s="2" t="str">
        <f t="shared" si="253"/>
        <v>Text</v>
      </c>
      <c r="K1535" t="s">
        <v>2439</v>
      </c>
      <c r="L1535" s="2" t="str">
        <f t="shared" si="254"/>
        <v>Photos</v>
      </c>
      <c r="M1535">
        <v>40.714205</v>
      </c>
      <c r="N1535">
        <v>-73.981043999999997</v>
      </c>
      <c r="O1535" t="str">
        <f t="shared" si="256"/>
        <v xml:space="preserve">[1534, 1534, </v>
      </c>
      <c r="P1535" s="1" t="str">
        <f t="shared" si="257"/>
        <v>66000519,</v>
      </c>
      <c r="Q1535" s="1" t="str">
        <f t="shared" si="258"/>
        <v>66000519,</v>
      </c>
      <c r="R1535" t="s">
        <v>5108</v>
      </c>
      <c r="S1535" t="str">
        <f t="shared" si="259"/>
        <v>Fort Ticonderoga</v>
      </c>
      <c r="T1535" t="s">
        <v>5112</v>
      </c>
      <c r="U1535" s="1" t="s">
        <v>5112</v>
      </c>
      <c r="V1535" t="str">
        <f t="shared" si="260"/>
        <v>2.5 mi. S of Ticonderoga on NY 22, Ticonderoga, NEW YORK</v>
      </c>
      <c r="W1535" s="4" t="s">
        <v>5112</v>
      </c>
      <c r="X1535">
        <f t="shared" si="261"/>
        <v>40.714205</v>
      </c>
      <c r="Y1535" t="s">
        <v>5112</v>
      </c>
      <c r="Z1535">
        <f t="shared" si="262"/>
        <v>-73.981043999999997</v>
      </c>
      <c r="AA1535" t="s">
        <v>11758</v>
      </c>
      <c r="AB1535" s="5" t="str">
        <f t="shared" si="263"/>
        <v xml:space="preserve">[1534, 1534, 66000519,66000519,"Fort Ticonderoga", "", "2.5 mi. S of Ticonderoga on NY 22, Ticonderoga, NEW YORK", "40.714205", "-73.981044" ,[null, "", "", null, false], null], </v>
      </c>
    </row>
    <row r="1536" spans="1:28">
      <c r="A1536">
        <f t="shared" si="255"/>
        <v>1535</v>
      </c>
      <c r="B1536" s="1">
        <v>66000519</v>
      </c>
      <c r="C1536" t="s">
        <v>8749</v>
      </c>
      <c r="D1536" t="s">
        <v>7648</v>
      </c>
      <c r="E1536" s="3" t="s">
        <v>8225</v>
      </c>
      <c r="F1536" s="3" t="s">
        <v>10267</v>
      </c>
      <c r="G1536" t="s">
        <v>6488</v>
      </c>
      <c r="H1536">
        <v>19661015</v>
      </c>
      <c r="I1536" t="s">
        <v>2438</v>
      </c>
      <c r="J1536" s="2" t="str">
        <f t="shared" si="253"/>
        <v>Text</v>
      </c>
      <c r="K1536" t="s">
        <v>2439</v>
      </c>
      <c r="L1536" s="2" t="str">
        <f t="shared" si="254"/>
        <v>Photos</v>
      </c>
      <c r="M1536">
        <v>40.825547</v>
      </c>
      <c r="N1536">
        <v>-73.938787000000005</v>
      </c>
      <c r="O1536" t="str">
        <f t="shared" si="256"/>
        <v xml:space="preserve">[1535, 1535, </v>
      </c>
      <c r="P1536" s="1" t="str">
        <f t="shared" si="257"/>
        <v>66000519,</v>
      </c>
      <c r="Q1536" s="1" t="str">
        <f t="shared" si="258"/>
        <v>66000519,</v>
      </c>
      <c r="R1536" t="s">
        <v>5108</v>
      </c>
      <c r="S1536" t="str">
        <f t="shared" si="259"/>
        <v>Fort Ticonderoga</v>
      </c>
      <c r="T1536" t="s">
        <v>5112</v>
      </c>
      <c r="U1536" s="1" t="s">
        <v>5112</v>
      </c>
      <c r="V1536" t="str">
        <f t="shared" si="260"/>
        <v>2.5 mi. S of Ticonderoga on NY 22, Ticonderoga, NEW YORK</v>
      </c>
      <c r="W1536" s="4" t="s">
        <v>5112</v>
      </c>
      <c r="X1536">
        <f t="shared" si="261"/>
        <v>40.825547</v>
      </c>
      <c r="Y1536" t="s">
        <v>5112</v>
      </c>
      <c r="Z1536">
        <f t="shared" si="262"/>
        <v>-73.938787000000005</v>
      </c>
      <c r="AA1536" t="s">
        <v>11758</v>
      </c>
      <c r="AB1536" s="5" t="str">
        <f t="shared" si="263"/>
        <v xml:space="preserve">[1535, 1535, 66000519,66000519,"Fort Ticonderoga", "", "2.5 mi. S of Ticonderoga on NY 22, Ticonderoga, NEW YORK", "40.825547", "-73.938787" ,[null, "", "", null, false], null], </v>
      </c>
    </row>
    <row r="1537" spans="1:28">
      <c r="A1537">
        <f t="shared" si="255"/>
        <v>1536</v>
      </c>
      <c r="B1537" s="1">
        <v>66000518</v>
      </c>
      <c r="C1537" t="s">
        <v>8749</v>
      </c>
      <c r="D1537" t="s">
        <v>7648</v>
      </c>
      <c r="E1537" s="3" t="s">
        <v>8226</v>
      </c>
      <c r="F1537" s="3" t="s">
        <v>10268</v>
      </c>
      <c r="G1537" t="s">
        <v>6489</v>
      </c>
      <c r="H1537">
        <v>19661015</v>
      </c>
      <c r="I1537" t="s">
        <v>568</v>
      </c>
      <c r="J1537" s="2" t="str">
        <f t="shared" ref="J1537:J1600" si="264">HYPERLINK(I1537,"Text")</f>
        <v>Text</v>
      </c>
      <c r="K1537" t="s">
        <v>569</v>
      </c>
      <c r="L1537" s="2" t="str">
        <f t="shared" ref="L1537:L1600" si="265">HYPERLINK(K1537,"Photos")</f>
        <v>Photos</v>
      </c>
      <c r="M1537">
        <v>40.712783999999999</v>
      </c>
      <c r="N1537">
        <v>-74.005941000000007</v>
      </c>
      <c r="O1537" t="str">
        <f t="shared" si="256"/>
        <v xml:space="preserve">[1536, 1536, </v>
      </c>
      <c r="P1537" s="1" t="str">
        <f t="shared" si="257"/>
        <v>66000518,</v>
      </c>
      <c r="Q1537" s="1" t="str">
        <f t="shared" si="258"/>
        <v>66000518,</v>
      </c>
      <c r="R1537" t="s">
        <v>5108</v>
      </c>
      <c r="S1537" t="str">
        <f t="shared" si="259"/>
        <v>Watson, Elkanah, House</v>
      </c>
      <c r="T1537" t="s">
        <v>5112</v>
      </c>
      <c r="U1537" s="1" t="s">
        <v>5112</v>
      </c>
      <c r="V1537" t="str">
        <f t="shared" si="260"/>
        <v>3 mi. E of U.S. 9, Port Kent, NEW YORK</v>
      </c>
      <c r="W1537" s="4" t="s">
        <v>5112</v>
      </c>
      <c r="X1537">
        <f t="shared" si="261"/>
        <v>40.712783999999999</v>
      </c>
      <c r="Y1537" t="s">
        <v>5112</v>
      </c>
      <c r="Z1537">
        <f t="shared" si="262"/>
        <v>-74.005941000000007</v>
      </c>
      <c r="AA1537" t="s">
        <v>11758</v>
      </c>
      <c r="AB1537" s="5" t="str">
        <f t="shared" si="263"/>
        <v xml:space="preserve">[1536, 1536, 66000518,66000518,"Watson, Elkanah, House", "", "3 mi. E of U.S. 9, Port Kent, NEW YORK", "40.712784", "-74.005941" ,[null, "", "", null, false], null], </v>
      </c>
    </row>
    <row r="1538" spans="1:28">
      <c r="A1538">
        <f t="shared" si="255"/>
        <v>1537</v>
      </c>
      <c r="B1538" s="1">
        <v>86002941</v>
      </c>
      <c r="C1538" t="s">
        <v>8749</v>
      </c>
      <c r="D1538" t="s">
        <v>8529</v>
      </c>
      <c r="E1538" s="3" t="s">
        <v>8227</v>
      </c>
      <c r="F1538" s="3" t="s">
        <v>10269</v>
      </c>
      <c r="G1538" t="s">
        <v>6490</v>
      </c>
      <c r="H1538">
        <v>19870403</v>
      </c>
      <c r="I1538" t="s">
        <v>4665</v>
      </c>
      <c r="J1538" s="2" t="str">
        <f t="shared" si="264"/>
        <v>Text</v>
      </c>
      <c r="K1538" t="s">
        <v>4666</v>
      </c>
      <c r="L1538" s="2" t="str">
        <f t="shared" si="265"/>
        <v>Photos</v>
      </c>
      <c r="M1538">
        <v>40.815334999999997</v>
      </c>
      <c r="N1538">
        <v>-73.943012999999993</v>
      </c>
      <c r="O1538" t="str">
        <f t="shared" si="256"/>
        <v xml:space="preserve">[1537, 1537, </v>
      </c>
      <c r="P1538" s="1" t="str">
        <f t="shared" si="257"/>
        <v>86002941,</v>
      </c>
      <c r="Q1538" s="1" t="str">
        <f t="shared" si="258"/>
        <v>86002941,</v>
      </c>
      <c r="R1538" t="s">
        <v>5108</v>
      </c>
      <c r="S1538" t="str">
        <f t="shared" si="259"/>
        <v>Eagle Island Camp</v>
      </c>
      <c r="T1538" t="s">
        <v>5112</v>
      </c>
      <c r="U1538" s="1" t="s">
        <v>5112</v>
      </c>
      <c r="V1538" t="str">
        <f t="shared" si="260"/>
        <v>Eagle Island, Upper Saranac Lake, Saranac Inn, NEW YORK</v>
      </c>
      <c r="W1538" s="4" t="s">
        <v>5112</v>
      </c>
      <c r="X1538">
        <f t="shared" si="261"/>
        <v>40.815334999999997</v>
      </c>
      <c r="Y1538" t="s">
        <v>5112</v>
      </c>
      <c r="Z1538">
        <f t="shared" si="262"/>
        <v>-73.943012999999993</v>
      </c>
      <c r="AA1538" t="s">
        <v>11758</v>
      </c>
      <c r="AB1538" s="5" t="str">
        <f t="shared" si="263"/>
        <v xml:space="preserve">[1537, 1537, 86002941,86002941,"Eagle Island Camp", "", "Eagle Island, Upper Saranac Lake, Saranac Inn, NEW YORK", "40.815335", "-73.943013" ,[null, "", "", null, false], null], </v>
      </c>
    </row>
    <row r="1539" spans="1:28">
      <c r="A1539">
        <f t="shared" si="255"/>
        <v>1538</v>
      </c>
      <c r="B1539" s="1">
        <v>66000520</v>
      </c>
      <c r="C1539" t="s">
        <v>8749</v>
      </c>
      <c r="D1539" t="s">
        <v>8063</v>
      </c>
      <c r="E1539" s="3" t="s">
        <v>8228</v>
      </c>
      <c r="F1539" s="3" t="s">
        <v>10270</v>
      </c>
      <c r="G1539" t="s">
        <v>6491</v>
      </c>
      <c r="H1539">
        <v>19661015</v>
      </c>
      <c r="I1539" t="s">
        <v>620</v>
      </c>
      <c r="J1539" s="2" t="str">
        <f t="shared" si="264"/>
        <v>Text</v>
      </c>
      <c r="K1539" t="s">
        <v>621</v>
      </c>
      <c r="L1539" s="2" t="str">
        <f t="shared" si="265"/>
        <v>Photos</v>
      </c>
      <c r="M1539">
        <v>40.706567</v>
      </c>
      <c r="N1539">
        <v>-74.003574999999998</v>
      </c>
      <c r="O1539" t="str">
        <f t="shared" si="256"/>
        <v xml:space="preserve">[1538, 1538, </v>
      </c>
      <c r="P1539" s="1" t="str">
        <f t="shared" si="257"/>
        <v>66000520,</v>
      </c>
      <c r="Q1539" s="1" t="str">
        <f t="shared" si="258"/>
        <v>66000520,</v>
      </c>
      <c r="R1539" t="s">
        <v>5108</v>
      </c>
      <c r="S1539" t="str">
        <f t="shared" si="259"/>
        <v>Johnson Hall</v>
      </c>
      <c r="T1539" t="s">
        <v>5112</v>
      </c>
      <c r="U1539" s="1" t="s">
        <v>5112</v>
      </c>
      <c r="V1539" t="str">
        <f t="shared" si="260"/>
        <v>Hall St., Johnstown, NEW YORK</v>
      </c>
      <c r="W1539" s="4" t="s">
        <v>5112</v>
      </c>
      <c r="X1539">
        <f t="shared" si="261"/>
        <v>40.706567</v>
      </c>
      <c r="Y1539" t="s">
        <v>5112</v>
      </c>
      <c r="Z1539">
        <f t="shared" si="262"/>
        <v>-74.003574999999998</v>
      </c>
      <c r="AA1539" t="s">
        <v>11758</v>
      </c>
      <c r="AB1539" s="5" t="str">
        <f t="shared" si="263"/>
        <v xml:space="preserve">[1538, 1538, 66000520,66000520,"Johnson Hall", "", "Hall St., Johnstown, NEW YORK", "40.706567", "-74.003575" ,[null, "", "", null, false], null], </v>
      </c>
    </row>
    <row r="1540" spans="1:28">
      <c r="A1540">
        <f t="shared" si="255"/>
        <v>1539</v>
      </c>
      <c r="B1540" s="1">
        <v>66000521</v>
      </c>
      <c r="C1540" t="s">
        <v>8749</v>
      </c>
      <c r="D1540" t="s">
        <v>11477</v>
      </c>
      <c r="E1540" s="3" t="s">
        <v>8229</v>
      </c>
      <c r="F1540" s="3" t="s">
        <v>10271</v>
      </c>
      <c r="G1540" t="s">
        <v>6231</v>
      </c>
      <c r="H1540">
        <v>19661015</v>
      </c>
      <c r="I1540" t="s">
        <v>490</v>
      </c>
      <c r="J1540" s="2" t="str">
        <f t="shared" si="264"/>
        <v>Text</v>
      </c>
      <c r="K1540" t="s">
        <v>491</v>
      </c>
      <c r="L1540" s="2" t="str">
        <f t="shared" si="265"/>
        <v>Photos</v>
      </c>
      <c r="M1540">
        <v>40.813412999999997</v>
      </c>
      <c r="N1540">
        <v>-73.956230000000005</v>
      </c>
      <c r="O1540" t="str">
        <f t="shared" si="256"/>
        <v xml:space="preserve">[1539, 1539, </v>
      </c>
      <c r="P1540" s="1" t="str">
        <f t="shared" si="257"/>
        <v>66000521,</v>
      </c>
      <c r="Q1540" s="1" t="str">
        <f t="shared" si="258"/>
        <v>66000521,</v>
      </c>
      <c r="R1540" t="s">
        <v>5108</v>
      </c>
      <c r="S1540" t="str">
        <f t="shared" si="259"/>
        <v>Holland Land Office</v>
      </c>
      <c r="T1540" t="s">
        <v>5112</v>
      </c>
      <c r="U1540" s="1" t="s">
        <v>5112</v>
      </c>
      <c r="V1540" t="str">
        <f t="shared" si="260"/>
        <v>W. Main St., Batavia, NEW YORK</v>
      </c>
      <c r="W1540" s="4" t="s">
        <v>5112</v>
      </c>
      <c r="X1540">
        <f t="shared" si="261"/>
        <v>40.813412999999997</v>
      </c>
      <c r="Y1540" t="s">
        <v>5112</v>
      </c>
      <c r="Z1540">
        <f t="shared" si="262"/>
        <v>-73.956230000000005</v>
      </c>
      <c r="AA1540" t="s">
        <v>11758</v>
      </c>
      <c r="AB1540" s="5" t="str">
        <f t="shared" si="263"/>
        <v xml:space="preserve">[1539, 1539, 66000521,66000521,"Holland Land Office", "", "W. Main St., Batavia, NEW YORK", "40.813413", "-73.95623" ,[null, "", "", null, false], null], </v>
      </c>
    </row>
    <row r="1541" spans="1:28">
      <c r="A1541">
        <f t="shared" ref="A1541:A1604" si="266">A1540+1</f>
        <v>1540</v>
      </c>
      <c r="B1541" s="1">
        <v>67000012</v>
      </c>
      <c r="C1541" t="s">
        <v>8749</v>
      </c>
      <c r="D1541" t="s">
        <v>11572</v>
      </c>
      <c r="E1541" s="3" t="s">
        <v>8230</v>
      </c>
      <c r="F1541" s="3" t="s">
        <v>10272</v>
      </c>
      <c r="G1541" t="s">
        <v>6492</v>
      </c>
      <c r="H1541">
        <v>19671224</v>
      </c>
      <c r="I1541" t="s">
        <v>428</v>
      </c>
      <c r="J1541" s="2" t="str">
        <f t="shared" si="264"/>
        <v>Text</v>
      </c>
      <c r="K1541" t="s">
        <v>429</v>
      </c>
      <c r="L1541" s="2" t="str">
        <f t="shared" si="265"/>
        <v>Photos</v>
      </c>
      <c r="M1541">
        <v>40.750791999999997</v>
      </c>
      <c r="N1541">
        <v>-73.989525999999998</v>
      </c>
      <c r="O1541" t="str">
        <f t="shared" ref="O1541:O1604" si="267">"[" &amp;  A1541 &amp; ", " &amp; A1541 &amp; ", "</f>
        <v xml:space="preserve">[1540, 1540, </v>
      </c>
      <c r="P1541" s="1" t="str">
        <f t="shared" ref="P1541:P1604" si="268">B1541 &amp; ","</f>
        <v>67000012,</v>
      </c>
      <c r="Q1541" s="1" t="str">
        <f t="shared" ref="Q1541:Q1604" si="269">B1541 &amp; ","</f>
        <v>67000012,</v>
      </c>
      <c r="R1541" t="s">
        <v>5108</v>
      </c>
      <c r="S1541" t="str">
        <f t="shared" ref="S1541:S1604" si="270">F1541</f>
        <v>Bronck, Pieter, House</v>
      </c>
      <c r="T1541" t="s">
        <v>5112</v>
      </c>
      <c r="U1541" s="1" t="s">
        <v>5112</v>
      </c>
      <c r="V1541" t="str">
        <f t="shared" ref="V1541:V1604" si="271">G1541 &amp; ", " &amp; E1541 &amp; ", " &amp; C1541</f>
        <v>2 mi. W of Coxsackie on W side of U.S. 9W, Coxsackie, NEW YORK</v>
      </c>
      <c r="W1541" s="4" t="s">
        <v>5112</v>
      </c>
      <c r="X1541">
        <f t="shared" ref="X1541:X1604" si="272">M1541</f>
        <v>40.750791999999997</v>
      </c>
      <c r="Y1541" t="s">
        <v>5112</v>
      </c>
      <c r="Z1541">
        <f t="shared" ref="Z1541:Z1604" si="273">N1541</f>
        <v>-73.989525999999998</v>
      </c>
      <c r="AA1541" t="s">
        <v>11758</v>
      </c>
      <c r="AB1541" s="5" t="str">
        <f t="shared" ref="AB1541:AB1604" si="274">O1541&amp;P1541&amp;Q1541&amp;R1541&amp;S1541&amp;T1541&amp;U1541&amp;V1541&amp;W1541&amp;X1541&amp;Y1541&amp;Z1541&amp;AA1541</f>
        <v xml:space="preserve">[1540, 1540, 67000012,67000012,"Bronck, Pieter, House", "", "2 mi. W of Coxsackie on W side of U.S. 9W, Coxsackie, NEW YORK", "40.750792", "-73.989526" ,[null, "", "", null, false], null], </v>
      </c>
    </row>
    <row r="1542" spans="1:28">
      <c r="A1542">
        <f t="shared" si="266"/>
        <v>1541</v>
      </c>
      <c r="B1542" s="1">
        <v>66000522</v>
      </c>
      <c r="C1542" t="s">
        <v>8749</v>
      </c>
      <c r="D1542" t="s">
        <v>11572</v>
      </c>
      <c r="E1542" s="3" t="s">
        <v>8231</v>
      </c>
      <c r="F1542" s="3" t="s">
        <v>10273</v>
      </c>
      <c r="G1542" t="s">
        <v>6493</v>
      </c>
      <c r="H1542">
        <v>19661015</v>
      </c>
      <c r="I1542" t="s">
        <v>448</v>
      </c>
      <c r="J1542" s="2" t="str">
        <f t="shared" si="264"/>
        <v>Text</v>
      </c>
      <c r="K1542" t="s">
        <v>449</v>
      </c>
      <c r="L1542" s="2" t="str">
        <f t="shared" si="265"/>
        <v>Photos</v>
      </c>
      <c r="M1542">
        <v>40.757807</v>
      </c>
      <c r="N1542">
        <v>-73.991203999999996</v>
      </c>
      <c r="O1542" t="str">
        <f t="shared" si="267"/>
        <v xml:space="preserve">[1541, 1541, </v>
      </c>
      <c r="P1542" s="1" t="str">
        <f t="shared" si="268"/>
        <v>66000522,</v>
      </c>
      <c r="Q1542" s="1" t="str">
        <f t="shared" si="269"/>
        <v>66000522,</v>
      </c>
      <c r="R1542" t="s">
        <v>5108</v>
      </c>
      <c r="S1542" t="str">
        <f t="shared" si="270"/>
        <v>Cole, Thomas, House</v>
      </c>
      <c r="T1542" t="s">
        <v>5112</v>
      </c>
      <c r="U1542" s="1" t="s">
        <v>5112</v>
      </c>
      <c r="V1542" t="str">
        <f t="shared" si="271"/>
        <v>218 Spring St., Catskill, NEW YORK</v>
      </c>
      <c r="W1542" s="4" t="s">
        <v>5112</v>
      </c>
      <c r="X1542">
        <f t="shared" si="272"/>
        <v>40.757807</v>
      </c>
      <c r="Y1542" t="s">
        <v>5112</v>
      </c>
      <c r="Z1542">
        <f t="shared" si="273"/>
        <v>-73.991203999999996</v>
      </c>
      <c r="AA1542" t="s">
        <v>11758</v>
      </c>
      <c r="AB1542" s="5" t="str">
        <f t="shared" si="274"/>
        <v xml:space="preserve">[1541, 1541, 66000522,66000522,"Cole, Thomas, House", "", "218 Spring St., Catskill, NEW YORK", "40.757807", "-73.991204" ,[null, "", "", null, false], null], </v>
      </c>
    </row>
    <row r="1543" spans="1:28">
      <c r="A1543">
        <f t="shared" si="266"/>
        <v>1542</v>
      </c>
      <c r="B1543" s="1">
        <v>86002934</v>
      </c>
      <c r="C1543" t="s">
        <v>8749</v>
      </c>
      <c r="D1543" t="s">
        <v>11573</v>
      </c>
      <c r="E1543" s="3" t="s">
        <v>6495</v>
      </c>
      <c r="F1543" s="3" t="s">
        <v>10274</v>
      </c>
      <c r="G1543" t="s">
        <v>6494</v>
      </c>
      <c r="H1543">
        <v>19861107</v>
      </c>
      <c r="I1543" t="s">
        <v>4663</v>
      </c>
      <c r="J1543" s="2" t="str">
        <f t="shared" si="264"/>
        <v>Text</v>
      </c>
      <c r="K1543" t="s">
        <v>4664</v>
      </c>
      <c r="L1543" s="2" t="str">
        <f t="shared" si="265"/>
        <v>Photos</v>
      </c>
      <c r="M1543">
        <v>40.814717999999999</v>
      </c>
      <c r="N1543">
        <v>-73.942972999999995</v>
      </c>
      <c r="O1543" t="str">
        <f t="shared" si="267"/>
        <v xml:space="preserve">[1542, 1542, </v>
      </c>
      <c r="P1543" s="1" t="str">
        <f t="shared" si="268"/>
        <v>86002934,</v>
      </c>
      <c r="Q1543" s="1" t="str">
        <f t="shared" si="269"/>
        <v>86002934,</v>
      </c>
      <c r="R1543" t="s">
        <v>5108</v>
      </c>
      <c r="S1543" t="str">
        <f t="shared" si="270"/>
        <v>Camp Pine Knot</v>
      </c>
      <c r="T1543" t="s">
        <v>5112</v>
      </c>
      <c r="U1543" s="1" t="s">
        <v>5112</v>
      </c>
      <c r="V1543" t="str">
        <f t="shared" si="271"/>
        <v>Long Point, Raquette Lake, Raquette Lake, NEW YORK</v>
      </c>
      <c r="W1543" s="4" t="s">
        <v>5112</v>
      </c>
      <c r="X1543">
        <f t="shared" si="272"/>
        <v>40.814717999999999</v>
      </c>
      <c r="Y1543" t="s">
        <v>5112</v>
      </c>
      <c r="Z1543">
        <f t="shared" si="273"/>
        <v>-73.942972999999995</v>
      </c>
      <c r="AA1543" t="s">
        <v>11758</v>
      </c>
      <c r="AB1543" s="5" t="str">
        <f t="shared" si="274"/>
        <v xml:space="preserve">[1542, 1542, 86002934,86002934,"Camp Pine Knot", "", "Long Point, Raquette Lake, Raquette Lake, NEW YORK", "40.814718", "-73.942973" ,[null, "", "", null, false], null], </v>
      </c>
    </row>
    <row r="1544" spans="1:28">
      <c r="A1544">
        <f t="shared" si="266"/>
        <v>1543</v>
      </c>
      <c r="B1544" s="1">
        <v>86002937</v>
      </c>
      <c r="C1544" t="s">
        <v>8749</v>
      </c>
      <c r="D1544" t="s">
        <v>11573</v>
      </c>
      <c r="E1544" s="3" t="s">
        <v>8232</v>
      </c>
      <c r="F1544" s="3" t="s">
        <v>10275</v>
      </c>
      <c r="G1544" t="s">
        <v>6495</v>
      </c>
      <c r="H1544">
        <v>19870403</v>
      </c>
      <c r="I1544" t="s">
        <v>4953</v>
      </c>
      <c r="J1544" s="2" t="str">
        <f t="shared" si="264"/>
        <v>Text</v>
      </c>
      <c r="K1544" t="s">
        <v>4954</v>
      </c>
      <c r="L1544" s="2" t="str">
        <f t="shared" si="265"/>
        <v>Photos</v>
      </c>
      <c r="M1544">
        <v>40.741110999999997</v>
      </c>
      <c r="N1544">
        <v>-73.987448000000001</v>
      </c>
      <c r="O1544" t="str">
        <f t="shared" si="267"/>
        <v xml:space="preserve">[1543, 1543, </v>
      </c>
      <c r="P1544" s="1" t="str">
        <f t="shared" si="268"/>
        <v>86002937,</v>
      </c>
      <c r="Q1544" s="1" t="str">
        <f t="shared" si="269"/>
        <v>86002937,</v>
      </c>
      <c r="R1544" t="s">
        <v>5108</v>
      </c>
      <c r="S1544" t="str">
        <f t="shared" si="270"/>
        <v>Camp Uncas</v>
      </c>
      <c r="T1544" t="s">
        <v>5112</v>
      </c>
      <c r="U1544" s="1" t="s">
        <v>5112</v>
      </c>
      <c r="V1544" t="str">
        <f t="shared" si="271"/>
        <v>Raquette Lake, Town of Long Lake, NEW YORK</v>
      </c>
      <c r="W1544" s="4" t="s">
        <v>5112</v>
      </c>
      <c r="X1544">
        <f t="shared" si="272"/>
        <v>40.741110999999997</v>
      </c>
      <c r="Y1544" t="s">
        <v>5112</v>
      </c>
      <c r="Z1544">
        <f t="shared" si="273"/>
        <v>-73.987448000000001</v>
      </c>
      <c r="AA1544" t="s">
        <v>11758</v>
      </c>
      <c r="AB1544" s="5" t="str">
        <f t="shared" si="274"/>
        <v xml:space="preserve">[1543, 1543, 86002937,86002937,"Camp Uncas", "", "Raquette Lake, Town of Long Lake, NEW YORK", "40.741111", "-73.987448" ,[null, "", "", null, false], null], </v>
      </c>
    </row>
    <row r="1545" spans="1:28">
      <c r="A1545">
        <f t="shared" si="266"/>
        <v>1544</v>
      </c>
      <c r="B1545" s="1">
        <v>76001221</v>
      </c>
      <c r="C1545" t="s">
        <v>8749</v>
      </c>
      <c r="D1545" t="s">
        <v>11573</v>
      </c>
      <c r="E1545" s="3" t="s">
        <v>8233</v>
      </c>
      <c r="F1545" s="3" t="s">
        <v>10276</v>
      </c>
      <c r="G1545" t="s">
        <v>6496</v>
      </c>
      <c r="H1545">
        <v>19760111</v>
      </c>
      <c r="I1545" t="s">
        <v>4521</v>
      </c>
      <c r="J1545" s="2" t="str">
        <f t="shared" si="264"/>
        <v>Text</v>
      </c>
      <c r="K1545" t="s">
        <v>4522</v>
      </c>
      <c r="L1545" s="2" t="str">
        <f t="shared" si="265"/>
        <v>Photos</v>
      </c>
      <c r="M1545">
        <v>40.723014999999997</v>
      </c>
      <c r="N1545">
        <v>-73.985766999999996</v>
      </c>
      <c r="O1545" t="str">
        <f t="shared" si="267"/>
        <v xml:space="preserve">[1544, 1544, </v>
      </c>
      <c r="P1545" s="1" t="str">
        <f t="shared" si="268"/>
        <v>76001221,</v>
      </c>
      <c r="Q1545" s="1" t="str">
        <f t="shared" si="269"/>
        <v>76001221,</v>
      </c>
      <c r="R1545" t="s">
        <v>5108</v>
      </c>
      <c r="S1545" t="str">
        <f t="shared" si="270"/>
        <v>Sagamore</v>
      </c>
      <c r="T1545" t="s">
        <v>5112</v>
      </c>
      <c r="U1545" s="1" t="s">
        <v>5112</v>
      </c>
      <c r="V1545" t="str">
        <f t="shared" si="271"/>
        <v>Off NY 28 at W end of Sagamore Lake, Racquette Lake, NEW YORK</v>
      </c>
      <c r="W1545" s="4" t="s">
        <v>5112</v>
      </c>
      <c r="X1545">
        <f t="shared" si="272"/>
        <v>40.723014999999997</v>
      </c>
      <c r="Y1545" t="s">
        <v>5112</v>
      </c>
      <c r="Z1545">
        <f t="shared" si="273"/>
        <v>-73.985766999999996</v>
      </c>
      <c r="AA1545" t="s">
        <v>11758</v>
      </c>
      <c r="AB1545" s="5" t="str">
        <f t="shared" si="274"/>
        <v xml:space="preserve">[1544, 1544, 76001221,76001221,"Sagamore", "", "Off NY 28 at W end of Sagamore Lake, Racquette Lake, NEW YORK", "40.723015", "-73.985767" ,[null, "", "", null, false], null], </v>
      </c>
    </row>
    <row r="1546" spans="1:28">
      <c r="A1546">
        <f t="shared" si="266"/>
        <v>1545</v>
      </c>
      <c r="B1546" s="1">
        <v>93001621</v>
      </c>
      <c r="C1546" t="s">
        <v>8749</v>
      </c>
      <c r="D1546" t="s">
        <v>11574</v>
      </c>
      <c r="E1546" s="3" t="s">
        <v>8234</v>
      </c>
      <c r="F1546" s="3" t="s">
        <v>10277</v>
      </c>
      <c r="G1546" t="s">
        <v>5114</v>
      </c>
      <c r="H1546">
        <v>19931104</v>
      </c>
      <c r="I1546" t="s">
        <v>4034</v>
      </c>
      <c r="J1546" s="2" t="str">
        <f t="shared" si="264"/>
        <v>Text</v>
      </c>
      <c r="K1546" t="s">
        <v>4035</v>
      </c>
      <c r="L1546" s="2" t="str">
        <f t="shared" si="265"/>
        <v>Photos</v>
      </c>
      <c r="M1546">
        <v>40.748742</v>
      </c>
      <c r="N1546">
        <v>-73.981256000000002</v>
      </c>
      <c r="O1546" t="str">
        <f t="shared" si="267"/>
        <v xml:space="preserve">[1545, 1545, </v>
      </c>
      <c r="P1546" s="1" t="str">
        <f t="shared" si="268"/>
        <v>93001621,</v>
      </c>
      <c r="Q1546" s="1" t="str">
        <f t="shared" si="269"/>
        <v>93001621,</v>
      </c>
      <c r="R1546" t="s">
        <v>5108</v>
      </c>
      <c r="S1546" t="str">
        <f t="shared" si="270"/>
        <v>Mohawk Upper Castle Historic District</v>
      </c>
      <c r="T1546" t="s">
        <v>5112</v>
      </c>
      <c r="U1546" s="1" t="s">
        <v>5112</v>
      </c>
      <c r="V1546" t="str">
        <f t="shared" si="271"/>
        <v>Address Restricted, Danube, NEW YORK</v>
      </c>
      <c r="W1546" s="4" t="s">
        <v>5112</v>
      </c>
      <c r="X1546">
        <f t="shared" si="272"/>
        <v>40.748742</v>
      </c>
      <c r="Y1546" t="s">
        <v>5112</v>
      </c>
      <c r="Z1546">
        <f t="shared" si="273"/>
        <v>-73.981256000000002</v>
      </c>
      <c r="AA1546" t="s">
        <v>11758</v>
      </c>
      <c r="AB1546" s="5" t="str">
        <f t="shared" si="274"/>
        <v xml:space="preserve">[1545, 1545, 93001621,93001621,"Mohawk Upper Castle Historic District", "", "Address Restricted, Danube, NEW YORK", "40.748742", "-73.981256" ,[null, "", "", null, false], null], </v>
      </c>
    </row>
    <row r="1547" spans="1:28">
      <c r="A1547">
        <f t="shared" si="266"/>
        <v>1546</v>
      </c>
      <c r="B1547" s="1">
        <v>66000523</v>
      </c>
      <c r="C1547" t="s">
        <v>8749</v>
      </c>
      <c r="D1547" t="s">
        <v>11575</v>
      </c>
      <c r="E1547" s="3" t="s">
        <v>8202</v>
      </c>
      <c r="F1547" s="3" t="s">
        <v>10278</v>
      </c>
      <c r="G1547" t="s">
        <v>6497</v>
      </c>
      <c r="H1547">
        <v>19661015</v>
      </c>
      <c r="I1547" t="s">
        <v>3197</v>
      </c>
      <c r="J1547" s="2" t="str">
        <f t="shared" si="264"/>
        <v>Text</v>
      </c>
      <c r="K1547" t="s">
        <v>3198</v>
      </c>
      <c r="L1547" s="2" t="str">
        <f t="shared" si="265"/>
        <v>Photos</v>
      </c>
      <c r="M1547">
        <v>40.833854000000002</v>
      </c>
      <c r="N1547">
        <v>-73.938501000000002</v>
      </c>
      <c r="O1547" t="str">
        <f t="shared" si="267"/>
        <v xml:space="preserve">[1546, 1546, </v>
      </c>
      <c r="P1547" s="1" t="str">
        <f t="shared" si="268"/>
        <v>66000523,</v>
      </c>
      <c r="Q1547" s="1" t="str">
        <f t="shared" si="269"/>
        <v>66000523,</v>
      </c>
      <c r="R1547" t="s">
        <v>5108</v>
      </c>
      <c r="S1547" t="str">
        <f t="shared" si="270"/>
        <v>Brooklyn Bridge</v>
      </c>
      <c r="T1547" t="s">
        <v>5112</v>
      </c>
      <c r="U1547" s="1" t="s">
        <v>5112</v>
      </c>
      <c r="V1547" t="str">
        <f t="shared" si="271"/>
        <v>Across the East River from Brooklyn to Manhattan, New York, NEW YORK</v>
      </c>
      <c r="W1547" s="4" t="s">
        <v>5112</v>
      </c>
      <c r="X1547">
        <f t="shared" si="272"/>
        <v>40.833854000000002</v>
      </c>
      <c r="Y1547" t="s">
        <v>5112</v>
      </c>
      <c r="Z1547">
        <f t="shared" si="273"/>
        <v>-73.938501000000002</v>
      </c>
      <c r="AA1547" t="s">
        <v>11758</v>
      </c>
      <c r="AB1547" s="5" t="str">
        <f t="shared" si="274"/>
        <v xml:space="preserve">[1546, 1546, 66000523,66000523,"Brooklyn Bridge", "", "Across the East River from Brooklyn to Manhattan, New York, NEW YORK", "40.833854", "-73.938501" ,[null, "", "", null, false], null], </v>
      </c>
    </row>
    <row r="1548" spans="1:28">
      <c r="A1548">
        <f t="shared" si="266"/>
        <v>1547</v>
      </c>
      <c r="B1548" s="1">
        <v>66000524</v>
      </c>
      <c r="C1548" t="s">
        <v>8749</v>
      </c>
      <c r="D1548" t="s">
        <v>11575</v>
      </c>
      <c r="E1548" s="3" t="s">
        <v>8202</v>
      </c>
      <c r="F1548" s="3" t="s">
        <v>10279</v>
      </c>
      <c r="G1548" t="s">
        <v>6498</v>
      </c>
      <c r="H1548">
        <v>19661015</v>
      </c>
      <c r="I1548" t="s">
        <v>3199</v>
      </c>
      <c r="J1548" s="2" t="str">
        <f t="shared" si="264"/>
        <v>Text</v>
      </c>
      <c r="K1548" t="s">
        <v>3200</v>
      </c>
      <c r="L1548" s="2" t="str">
        <f t="shared" si="265"/>
        <v>Photos</v>
      </c>
      <c r="M1548">
        <v>40.706079000000003</v>
      </c>
      <c r="N1548">
        <v>-74.009321</v>
      </c>
      <c r="O1548" t="str">
        <f t="shared" si="267"/>
        <v xml:space="preserve">[1547, 1547, </v>
      </c>
      <c r="P1548" s="1" t="str">
        <f t="shared" si="268"/>
        <v>66000524,</v>
      </c>
      <c r="Q1548" s="1" t="str">
        <f t="shared" si="269"/>
        <v>66000524,</v>
      </c>
      <c r="R1548" t="s">
        <v>5108</v>
      </c>
      <c r="S1548" t="str">
        <f t="shared" si="270"/>
        <v>Brooklyn Heights Historic District</v>
      </c>
      <c r="T1548" t="s">
        <v>5112</v>
      </c>
      <c r="U1548" s="1" t="s">
        <v>5112</v>
      </c>
      <c r="V1548" t="str">
        <f t="shared" si="271"/>
        <v>Borough of Brooklyn, bounded by Atlantic Ave., Court and Fulton Sts. and the East River, New York, NEW YORK</v>
      </c>
      <c r="W1548" s="4" t="s">
        <v>5112</v>
      </c>
      <c r="X1548">
        <f t="shared" si="272"/>
        <v>40.706079000000003</v>
      </c>
      <c r="Y1548" t="s">
        <v>5112</v>
      </c>
      <c r="Z1548">
        <f t="shared" si="273"/>
        <v>-74.009321</v>
      </c>
      <c r="AA1548" t="s">
        <v>11758</v>
      </c>
      <c r="AB1548" s="5" t="str">
        <f t="shared" si="274"/>
        <v xml:space="preserve">[1547, 1547, 66000524,66000524,"Brooklyn Heights Historic District", "", "Borough of Brooklyn, bounded by Atlantic Ave., Court and Fulton Sts. and the East River, New York, NEW YORK", "40.706079", "-74.009321" ,[null, "", "", null, false], null], </v>
      </c>
    </row>
    <row r="1549" spans="1:28">
      <c r="A1549">
        <f t="shared" si="266"/>
        <v>1548</v>
      </c>
      <c r="B1549" s="1">
        <v>91002054</v>
      </c>
      <c r="C1549" t="s">
        <v>8749</v>
      </c>
      <c r="D1549" t="s">
        <v>11575</v>
      </c>
      <c r="E1549" s="3" t="s">
        <v>8235</v>
      </c>
      <c r="F1549" s="3" t="s">
        <v>10280</v>
      </c>
      <c r="G1549" t="s">
        <v>6499</v>
      </c>
      <c r="H1549">
        <v>19910717</v>
      </c>
      <c r="I1549" t="s">
        <v>3920</v>
      </c>
      <c r="J1549" s="2" t="str">
        <f t="shared" si="264"/>
        <v>Text</v>
      </c>
      <c r="K1549" t="s">
        <v>3921</v>
      </c>
      <c r="L1549" s="2" t="str">
        <f t="shared" si="265"/>
        <v>Photos</v>
      </c>
      <c r="M1549">
        <v>40.815044999999998</v>
      </c>
      <c r="N1549">
        <v>-73.943772999999993</v>
      </c>
      <c r="O1549" t="str">
        <f t="shared" si="267"/>
        <v xml:space="preserve">[1548, 1548, </v>
      </c>
      <c r="P1549" s="1" t="str">
        <f t="shared" si="268"/>
        <v>91002054,</v>
      </c>
      <c r="Q1549" s="1" t="str">
        <f t="shared" si="269"/>
        <v>91002054,</v>
      </c>
      <c r="R1549" t="s">
        <v>5108</v>
      </c>
      <c r="S1549" t="str">
        <f t="shared" si="270"/>
        <v>Brooklyn Historical Society</v>
      </c>
      <c r="T1549" t="s">
        <v>5112</v>
      </c>
      <c r="U1549" s="1" t="s">
        <v>5112</v>
      </c>
      <c r="V1549" t="str">
        <f t="shared" si="271"/>
        <v>128 Pierrepont St., Brooklyn, NEW YORK</v>
      </c>
      <c r="W1549" s="4" t="s">
        <v>5112</v>
      </c>
      <c r="X1549">
        <f t="shared" si="272"/>
        <v>40.815044999999998</v>
      </c>
      <c r="Y1549" t="s">
        <v>5112</v>
      </c>
      <c r="Z1549">
        <f t="shared" si="273"/>
        <v>-73.943772999999993</v>
      </c>
      <c r="AA1549" t="s">
        <v>11758</v>
      </c>
      <c r="AB1549" s="5" t="str">
        <f t="shared" si="274"/>
        <v xml:space="preserve">[1548, 1548, 91002054,91002054,"Brooklyn Historical Society", "", "128 Pierrepont St., Brooklyn, NEW YORK", "40.815045", "-73.943773" ,[null, "", "", null, false], null], </v>
      </c>
    </row>
    <row r="1550" spans="1:28">
      <c r="A1550">
        <f t="shared" si="266"/>
        <v>1549</v>
      </c>
      <c r="B1550" s="1">
        <v>97000228</v>
      </c>
      <c r="C1550" t="s">
        <v>8749</v>
      </c>
      <c r="D1550" t="s">
        <v>11575</v>
      </c>
      <c r="E1550" s="3" t="s">
        <v>8235</v>
      </c>
      <c r="F1550" s="3" t="s">
        <v>10281</v>
      </c>
      <c r="G1550" t="s">
        <v>6500</v>
      </c>
      <c r="H1550">
        <v>19970308</v>
      </c>
      <c r="I1550" t="s">
        <v>4791</v>
      </c>
      <c r="J1550" s="2" t="str">
        <f t="shared" si="264"/>
        <v>Text</v>
      </c>
      <c r="K1550" t="s">
        <v>4792</v>
      </c>
      <c r="L1550" s="2" t="str">
        <f t="shared" si="265"/>
        <v>Photos</v>
      </c>
      <c r="M1550">
        <v>40.704614999999997</v>
      </c>
      <c r="N1550">
        <v>-74.009733999999995</v>
      </c>
      <c r="O1550" t="str">
        <f t="shared" si="267"/>
        <v xml:space="preserve">[1549, 1549, </v>
      </c>
      <c r="P1550" s="1" t="str">
        <f t="shared" si="268"/>
        <v>97000228,</v>
      </c>
      <c r="Q1550" s="1" t="str">
        <f t="shared" si="269"/>
        <v>97000228,</v>
      </c>
      <c r="R1550" t="s">
        <v>5108</v>
      </c>
      <c r="S1550" t="str">
        <f t="shared" si="270"/>
        <v>Green--Wood Cemetery</v>
      </c>
      <c r="T1550" t="s">
        <v>5112</v>
      </c>
      <c r="U1550" s="1" t="s">
        <v>5112</v>
      </c>
      <c r="V1550" t="str">
        <f t="shared" si="271"/>
        <v>500 25th Street, Brooklyn, NEW YORK</v>
      </c>
      <c r="W1550" s="4" t="s">
        <v>5112</v>
      </c>
      <c r="X1550">
        <f t="shared" si="272"/>
        <v>40.704614999999997</v>
      </c>
      <c r="Y1550" t="s">
        <v>5112</v>
      </c>
      <c r="Z1550">
        <f t="shared" si="273"/>
        <v>-74.009733999999995</v>
      </c>
      <c r="AA1550" t="s">
        <v>11758</v>
      </c>
      <c r="AB1550" s="5" t="str">
        <f t="shared" si="274"/>
        <v xml:space="preserve">[1549, 1549, 97000228,97000228,"Green--Wood Cemetery", "", "500 25th Street, Brooklyn, NEW YORK", "40.704615", "-74.009734" ,[null, "", "", null, false], null], </v>
      </c>
    </row>
    <row r="1551" spans="1:28">
      <c r="A1551">
        <f t="shared" si="266"/>
        <v>1550</v>
      </c>
      <c r="B1551" s="1">
        <v>87002590</v>
      </c>
      <c r="C1551" t="s">
        <v>8749</v>
      </c>
      <c r="D1551" t="s">
        <v>11575</v>
      </c>
      <c r="E1551" s="3" t="s">
        <v>8202</v>
      </c>
      <c r="F1551" s="3" t="s">
        <v>10282</v>
      </c>
      <c r="G1551" t="s">
        <v>6501</v>
      </c>
      <c r="H1551">
        <v>19871223</v>
      </c>
      <c r="I1551" t="s">
        <v>3201</v>
      </c>
      <c r="J1551" s="2" t="str">
        <f t="shared" si="264"/>
        <v>Text</v>
      </c>
      <c r="K1551" t="s">
        <v>3202</v>
      </c>
      <c r="L1551" s="2" t="str">
        <f t="shared" si="265"/>
        <v>Photos</v>
      </c>
      <c r="M1551">
        <v>40.743057</v>
      </c>
      <c r="N1551">
        <v>-73.986170000000001</v>
      </c>
      <c r="O1551" t="str">
        <f t="shared" si="267"/>
        <v xml:space="preserve">[1550, 1550, </v>
      </c>
      <c r="P1551" s="1" t="str">
        <f t="shared" si="268"/>
        <v>87002590,</v>
      </c>
      <c r="Q1551" s="1" t="str">
        <f t="shared" si="269"/>
        <v>87002590,</v>
      </c>
      <c r="R1551" t="s">
        <v>5108</v>
      </c>
      <c r="S1551" t="str">
        <f t="shared" si="270"/>
        <v>Holy Trinity Church (Protestant Episcopal)</v>
      </c>
      <c r="T1551" t="s">
        <v>5112</v>
      </c>
      <c r="U1551" s="1" t="s">
        <v>5112</v>
      </c>
      <c r="V1551" t="str">
        <f t="shared" si="271"/>
        <v>157 Montague St., New York, NEW YORK</v>
      </c>
      <c r="W1551" s="4" t="s">
        <v>5112</v>
      </c>
      <c r="X1551">
        <f t="shared" si="272"/>
        <v>40.743057</v>
      </c>
      <c r="Y1551" t="s">
        <v>5112</v>
      </c>
      <c r="Z1551">
        <f t="shared" si="273"/>
        <v>-73.986170000000001</v>
      </c>
      <c r="AA1551" t="s">
        <v>11758</v>
      </c>
      <c r="AB1551" s="5" t="str">
        <f t="shared" si="274"/>
        <v xml:space="preserve">[1550, 1550, 87002590,87002590,"Holy Trinity Church (Protestant Episcopal)", "", "157 Montague St., New York, NEW YORK", "40.743057", "-73.98617" ,[null, "", "", null, false], null], </v>
      </c>
    </row>
    <row r="1552" spans="1:28">
      <c r="A1552">
        <f t="shared" si="266"/>
        <v>1551</v>
      </c>
      <c r="B1552" s="1">
        <v>66000525</v>
      </c>
      <c r="C1552" t="s">
        <v>8749</v>
      </c>
      <c r="D1552" t="s">
        <v>11575</v>
      </c>
      <c r="E1552" s="3" t="s">
        <v>8202</v>
      </c>
      <c r="F1552" s="3" t="s">
        <v>10283</v>
      </c>
      <c r="G1552" t="s">
        <v>6502</v>
      </c>
      <c r="H1552">
        <v>19661015</v>
      </c>
      <c r="I1552" t="s">
        <v>3203</v>
      </c>
      <c r="J1552" s="2" t="str">
        <f t="shared" si="264"/>
        <v>Text</v>
      </c>
      <c r="K1552" t="s">
        <v>3204</v>
      </c>
      <c r="L1552" s="2" t="str">
        <f t="shared" si="265"/>
        <v>Photos</v>
      </c>
      <c r="M1552">
        <v>40.753487999999997</v>
      </c>
      <c r="N1552">
        <v>-73.980894000000006</v>
      </c>
      <c r="O1552" t="str">
        <f t="shared" si="267"/>
        <v xml:space="preserve">[1551, 1551, </v>
      </c>
      <c r="P1552" s="1" t="str">
        <f t="shared" si="268"/>
        <v>66000525,</v>
      </c>
      <c r="Q1552" s="1" t="str">
        <f t="shared" si="269"/>
        <v>66000525,</v>
      </c>
      <c r="R1552" t="s">
        <v>5108</v>
      </c>
      <c r="S1552" t="str">
        <f t="shared" si="270"/>
        <v>Plymouth Church of the Pilgrims</v>
      </c>
      <c r="T1552" t="s">
        <v>5112</v>
      </c>
      <c r="U1552" s="1" t="s">
        <v>5112</v>
      </c>
      <c r="V1552" t="str">
        <f t="shared" si="271"/>
        <v>75 Hicks St., New York, NEW YORK</v>
      </c>
      <c r="W1552" s="4" t="s">
        <v>5112</v>
      </c>
      <c r="X1552">
        <f t="shared" si="272"/>
        <v>40.753487999999997</v>
      </c>
      <c r="Y1552" t="s">
        <v>5112</v>
      </c>
      <c r="Z1552">
        <f t="shared" si="273"/>
        <v>-73.980894000000006</v>
      </c>
      <c r="AA1552" t="s">
        <v>11758</v>
      </c>
      <c r="AB1552" s="5" t="str">
        <f t="shared" si="274"/>
        <v xml:space="preserve">[1551, 1551, 66000525,66000525,"Plymouth Church of the Pilgrims", "", "75 Hicks St., New York, NEW YORK", "40.753488", "-73.980894" ,[null, "", "", null, false], null], </v>
      </c>
    </row>
    <row r="1553" spans="1:28">
      <c r="A1553">
        <f t="shared" si="266"/>
        <v>1552</v>
      </c>
      <c r="B1553" s="1">
        <v>74001252</v>
      </c>
      <c r="C1553" t="s">
        <v>8749</v>
      </c>
      <c r="D1553" t="s">
        <v>11575</v>
      </c>
      <c r="E1553" s="3" t="s">
        <v>8202</v>
      </c>
      <c r="F1553" s="3" t="s">
        <v>10284</v>
      </c>
      <c r="G1553" t="s">
        <v>6503</v>
      </c>
      <c r="H1553">
        <v>19740530</v>
      </c>
      <c r="I1553" t="s">
        <v>4322</v>
      </c>
      <c r="J1553" s="2" t="str">
        <f t="shared" si="264"/>
        <v>Text</v>
      </c>
      <c r="K1553" t="s">
        <v>4323</v>
      </c>
      <c r="L1553" s="2" t="str">
        <f t="shared" si="265"/>
        <v>Photos</v>
      </c>
      <c r="M1553">
        <v>40.758034000000002</v>
      </c>
      <c r="N1553">
        <v>-73.991703000000001</v>
      </c>
      <c r="O1553" t="str">
        <f t="shared" si="267"/>
        <v xml:space="preserve">[1552, 1552, </v>
      </c>
      <c r="P1553" s="1" t="str">
        <f t="shared" si="268"/>
        <v>74001252,</v>
      </c>
      <c r="Q1553" s="1" t="str">
        <f t="shared" si="269"/>
        <v>74001252,</v>
      </c>
      <c r="R1553" t="s">
        <v>5108</v>
      </c>
      <c r="S1553" t="str">
        <f t="shared" si="270"/>
        <v>Quarters A</v>
      </c>
      <c r="T1553" t="s">
        <v>5112</v>
      </c>
      <c r="U1553" s="1" t="s">
        <v>5112</v>
      </c>
      <c r="V1553" t="str">
        <f t="shared" si="271"/>
        <v>U.S. Naval Facility, New York, NEW YORK</v>
      </c>
      <c r="W1553" s="4" t="s">
        <v>5112</v>
      </c>
      <c r="X1553">
        <f t="shared" si="272"/>
        <v>40.758034000000002</v>
      </c>
      <c r="Y1553" t="s">
        <v>5112</v>
      </c>
      <c r="Z1553">
        <f t="shared" si="273"/>
        <v>-73.991703000000001</v>
      </c>
      <c r="AA1553" t="s">
        <v>11758</v>
      </c>
      <c r="AB1553" s="5" t="str">
        <f t="shared" si="274"/>
        <v xml:space="preserve">[1552, 1552, 74001252,74001252,"Quarters A", "", "U.S. Naval Facility, New York, NEW YORK", "40.758034", "-73.991703" ,[null, "", "", null, false], null], </v>
      </c>
    </row>
    <row r="1554" spans="1:28">
      <c r="A1554">
        <f t="shared" si="266"/>
        <v>1553</v>
      </c>
      <c r="B1554" s="1">
        <v>76001226</v>
      </c>
      <c r="C1554" t="s">
        <v>8749</v>
      </c>
      <c r="D1554" t="s">
        <v>11575</v>
      </c>
      <c r="E1554" s="3" t="s">
        <v>8202</v>
      </c>
      <c r="F1554" s="3" t="s">
        <v>10285</v>
      </c>
      <c r="G1554" t="s">
        <v>6504</v>
      </c>
      <c r="H1554">
        <v>19760511</v>
      </c>
      <c r="I1554" t="s">
        <v>3205</v>
      </c>
      <c r="J1554" s="2" t="str">
        <f t="shared" si="264"/>
        <v>Text</v>
      </c>
      <c r="K1554" t="s">
        <v>3206</v>
      </c>
      <c r="L1554" s="2" t="str">
        <f t="shared" si="265"/>
        <v>Photos</v>
      </c>
      <c r="M1554">
        <v>40.706865999999998</v>
      </c>
      <c r="N1554">
        <v>-74.011319</v>
      </c>
      <c r="O1554" t="str">
        <f t="shared" si="267"/>
        <v xml:space="preserve">[1553, 1553, </v>
      </c>
      <c r="P1554" s="1" t="str">
        <f t="shared" si="268"/>
        <v>76001226,</v>
      </c>
      <c r="Q1554" s="1" t="str">
        <f t="shared" si="269"/>
        <v>76001226,</v>
      </c>
      <c r="R1554" t="s">
        <v>5108</v>
      </c>
      <c r="S1554" t="str">
        <f t="shared" si="270"/>
        <v>Robinson, John Roosevelt "Jackie", House</v>
      </c>
      <c r="T1554" t="s">
        <v>5112</v>
      </c>
      <c r="U1554" s="1" t="s">
        <v>5112</v>
      </c>
      <c r="V1554" t="str">
        <f t="shared" si="271"/>
        <v>5224 Tilden St., New York, NEW YORK</v>
      </c>
      <c r="W1554" s="4" t="s">
        <v>5112</v>
      </c>
      <c r="X1554">
        <f t="shared" si="272"/>
        <v>40.706865999999998</v>
      </c>
      <c r="Y1554" t="s">
        <v>5112</v>
      </c>
      <c r="Z1554">
        <f t="shared" si="273"/>
        <v>-74.011319</v>
      </c>
      <c r="AA1554" t="s">
        <v>11758</v>
      </c>
      <c r="AB1554" s="5" t="str">
        <f t="shared" si="274"/>
        <v xml:space="preserve">[1553, 1553, 76001226,76001226,"Robinson, John Roosevelt "Jackie", House", "", "5224 Tilden St., New York, NEW YORK", "40.706866", "-74.011319" ,[null, "", "", null, false], null], </v>
      </c>
    </row>
    <row r="1555" spans="1:28">
      <c r="A1555">
        <f t="shared" si="266"/>
        <v>1554</v>
      </c>
      <c r="B1555" s="1">
        <v>67000013</v>
      </c>
      <c r="C1555" t="s">
        <v>8749</v>
      </c>
      <c r="D1555" t="s">
        <v>11575</v>
      </c>
      <c r="E1555" s="3" t="s">
        <v>8202</v>
      </c>
      <c r="F1555" s="3" t="s">
        <v>10286</v>
      </c>
      <c r="G1555" t="s">
        <v>6505</v>
      </c>
      <c r="H1555">
        <v>19671224</v>
      </c>
      <c r="I1555" t="s">
        <v>3207</v>
      </c>
      <c r="J1555" s="2" t="str">
        <f t="shared" si="264"/>
        <v>Text</v>
      </c>
      <c r="K1555" t="s">
        <v>3208</v>
      </c>
      <c r="L1555" s="2" t="str">
        <f t="shared" si="265"/>
        <v>Photos</v>
      </c>
      <c r="M1555">
        <v>40.732398000000003</v>
      </c>
      <c r="N1555">
        <v>-73.997427999999999</v>
      </c>
      <c r="O1555" t="str">
        <f t="shared" si="267"/>
        <v xml:space="preserve">[1554, 1554, </v>
      </c>
      <c r="P1555" s="1" t="str">
        <f t="shared" si="268"/>
        <v>67000013,</v>
      </c>
      <c r="Q1555" s="1" t="str">
        <f t="shared" si="269"/>
        <v>67000013,</v>
      </c>
      <c r="R1555" t="s">
        <v>5108</v>
      </c>
      <c r="S1555" t="str">
        <f t="shared" si="270"/>
        <v>Wyckoff, Pieter, House</v>
      </c>
      <c r="T1555" t="s">
        <v>5112</v>
      </c>
      <c r="U1555" s="1" t="s">
        <v>5112</v>
      </c>
      <c r="V1555" t="str">
        <f t="shared" si="271"/>
        <v>5902 Canarsie Lane, New York, NEW YORK</v>
      </c>
      <c r="W1555" s="4" t="s">
        <v>5112</v>
      </c>
      <c r="X1555">
        <f t="shared" si="272"/>
        <v>40.732398000000003</v>
      </c>
      <c r="Y1555" t="s">
        <v>5112</v>
      </c>
      <c r="Z1555">
        <f t="shared" si="273"/>
        <v>-73.997427999999999</v>
      </c>
      <c r="AA1555" t="s">
        <v>11758</v>
      </c>
      <c r="AB1555" s="5" t="str">
        <f t="shared" si="274"/>
        <v xml:space="preserve">[1554, 1554, 67000013,67000013,"Wyckoff, Pieter, House", "", "5902 Canarsie Lane, New York, NEW YORK", "40.732398", "-73.997428" ,[null, "", "", null, false], null], </v>
      </c>
    </row>
    <row r="1556" spans="1:28">
      <c r="A1556">
        <f t="shared" si="266"/>
        <v>1555</v>
      </c>
      <c r="B1556" s="1">
        <v>74001253</v>
      </c>
      <c r="C1556" t="s">
        <v>8749</v>
      </c>
      <c r="D1556" t="s">
        <v>11575</v>
      </c>
      <c r="E1556" s="3" t="s">
        <v>8202</v>
      </c>
      <c r="F1556" s="3" t="s">
        <v>10287</v>
      </c>
      <c r="G1556" t="s">
        <v>6506</v>
      </c>
      <c r="H1556">
        <v>19741224</v>
      </c>
      <c r="I1556" t="s">
        <v>3209</v>
      </c>
      <c r="J1556" s="2" t="str">
        <f t="shared" si="264"/>
        <v>Text</v>
      </c>
      <c r="K1556" t="s">
        <v>3210</v>
      </c>
      <c r="L1556" s="2" t="str">
        <f t="shared" si="265"/>
        <v>Photos</v>
      </c>
      <c r="M1556">
        <v>40.755716</v>
      </c>
      <c r="N1556">
        <v>-73.981595999999996</v>
      </c>
      <c r="O1556" t="str">
        <f t="shared" si="267"/>
        <v xml:space="preserve">[1555, 1555, </v>
      </c>
      <c r="P1556" s="1" t="str">
        <f t="shared" si="268"/>
        <v>74001253,</v>
      </c>
      <c r="Q1556" s="1" t="str">
        <f t="shared" si="269"/>
        <v>74001253,</v>
      </c>
      <c r="R1556" t="s">
        <v>5108</v>
      </c>
      <c r="S1556" t="str">
        <f t="shared" si="270"/>
        <v>Wyckoff-Bennett Homestead</v>
      </c>
      <c r="T1556" t="s">
        <v>5112</v>
      </c>
      <c r="U1556" s="1" t="s">
        <v>5112</v>
      </c>
      <c r="V1556" t="str">
        <f t="shared" si="271"/>
        <v>1669 E. 22nd St., New York, NEW YORK</v>
      </c>
      <c r="W1556" s="4" t="s">
        <v>5112</v>
      </c>
      <c r="X1556">
        <f t="shared" si="272"/>
        <v>40.755716</v>
      </c>
      <c r="Y1556" t="s">
        <v>5112</v>
      </c>
      <c r="Z1556">
        <f t="shared" si="273"/>
        <v>-73.981595999999996</v>
      </c>
      <c r="AA1556" t="s">
        <v>11758</v>
      </c>
      <c r="AB1556" s="5" t="str">
        <f t="shared" si="274"/>
        <v xml:space="preserve">[1555, 1555, 74001253,74001253,"Wyckoff-Bennett Homestead", "", "1669 E. 22nd St., New York, NEW YORK", "40.755716", "-73.981596" ,[null, "", "", null, false], null], </v>
      </c>
    </row>
    <row r="1557" spans="1:28">
      <c r="A1557">
        <f t="shared" si="266"/>
        <v>1556</v>
      </c>
      <c r="B1557" s="1">
        <v>66000526</v>
      </c>
      <c r="C1557" t="s">
        <v>8749</v>
      </c>
      <c r="D1557" t="s">
        <v>7813</v>
      </c>
      <c r="E1557" s="3" t="s">
        <v>8236</v>
      </c>
      <c r="F1557" s="3" t="s">
        <v>10288</v>
      </c>
      <c r="G1557" t="s">
        <v>6507</v>
      </c>
      <c r="H1557">
        <v>19661015</v>
      </c>
      <c r="I1557" t="s">
        <v>492</v>
      </c>
      <c r="J1557" s="2" t="str">
        <f t="shared" si="264"/>
        <v>Text</v>
      </c>
      <c r="K1557" t="s">
        <v>493</v>
      </c>
      <c r="L1557" s="2" t="str">
        <f t="shared" si="265"/>
        <v>Photos</v>
      </c>
      <c r="M1557">
        <v>40.727640000000001</v>
      </c>
      <c r="N1557">
        <v>-73.992363999999995</v>
      </c>
      <c r="O1557" t="str">
        <f t="shared" si="267"/>
        <v xml:space="preserve">[1556, 1556, </v>
      </c>
      <c r="P1557" s="1" t="str">
        <f t="shared" si="268"/>
        <v>66000526,</v>
      </c>
      <c r="Q1557" s="1" t="str">
        <f t="shared" si="269"/>
        <v>66000526,</v>
      </c>
      <c r="R1557" t="s">
        <v>5108</v>
      </c>
      <c r="S1557" t="str">
        <f t="shared" si="270"/>
        <v>Hough, Franklin B., House</v>
      </c>
      <c r="T1557" t="s">
        <v>5112</v>
      </c>
      <c r="U1557" s="1" t="s">
        <v>5112</v>
      </c>
      <c r="V1557" t="str">
        <f t="shared" si="271"/>
        <v>Collins St., Lowville, NEW YORK</v>
      </c>
      <c r="W1557" s="4" t="s">
        <v>5112</v>
      </c>
      <c r="X1557">
        <f t="shared" si="272"/>
        <v>40.727640000000001</v>
      </c>
      <c r="Y1557" t="s">
        <v>5112</v>
      </c>
      <c r="Z1557">
        <f t="shared" si="273"/>
        <v>-73.992363999999995</v>
      </c>
      <c r="AA1557" t="s">
        <v>11758</v>
      </c>
      <c r="AB1557" s="5" t="str">
        <f t="shared" si="274"/>
        <v xml:space="preserve">[1556, 1556, 66000526,66000526,"Hough, Franklin B., House", "", "Collins St., Lowville, NEW YORK", "40.72764", "-73.992364" ,[null, "", "", null, false], null], </v>
      </c>
    </row>
    <row r="1558" spans="1:28">
      <c r="A1558">
        <f t="shared" si="266"/>
        <v>1557</v>
      </c>
      <c r="B1558" s="1">
        <v>8000659</v>
      </c>
      <c r="C1558" t="s">
        <v>8749</v>
      </c>
      <c r="D1558" t="s">
        <v>11576</v>
      </c>
      <c r="E1558" s="3" t="s">
        <v>7847</v>
      </c>
      <c r="F1558" s="3" t="s">
        <v>10289</v>
      </c>
      <c r="G1558" t="s">
        <v>6508</v>
      </c>
      <c r="H1558">
        <v>19770717</v>
      </c>
      <c r="I1558" t="s">
        <v>4837</v>
      </c>
      <c r="J1558" s="2" t="str">
        <f t="shared" si="264"/>
        <v>Text</v>
      </c>
      <c r="K1558" t="s">
        <v>4838</v>
      </c>
      <c r="L1558" s="2" t="str">
        <f t="shared" si="265"/>
        <v>Photos</v>
      </c>
      <c r="M1558">
        <v>40.807459000000001</v>
      </c>
      <c r="N1558">
        <v>-73.960954999999998</v>
      </c>
      <c r="O1558" t="str">
        <f t="shared" si="267"/>
        <v xml:space="preserve">[1557, 1557, </v>
      </c>
      <c r="P1558" s="1" t="str">
        <f t="shared" si="268"/>
        <v>8000659,</v>
      </c>
      <c r="Q1558" s="1" t="str">
        <f t="shared" si="269"/>
        <v>8000659,</v>
      </c>
      <c r="R1558" t="s">
        <v>5108</v>
      </c>
      <c r="S1558" t="str">
        <f t="shared" si="270"/>
        <v>Geneseo Historic District</v>
      </c>
      <c r="T1558" t="s">
        <v>5112</v>
      </c>
      <c r="U1558" s="1" t="s">
        <v>5112</v>
      </c>
      <c r="V1558" t="str">
        <f t="shared" si="271"/>
        <v>Historic core and most fashionable area as well as both Wadsworth Estates; The Homeste and Hartford House, Geneseo, NEW YORK</v>
      </c>
      <c r="W1558" s="4" t="s">
        <v>5112</v>
      </c>
      <c r="X1558">
        <f t="shared" si="272"/>
        <v>40.807459000000001</v>
      </c>
      <c r="Y1558" t="s">
        <v>5112</v>
      </c>
      <c r="Z1558">
        <f t="shared" si="273"/>
        <v>-73.960954999999998</v>
      </c>
      <c r="AA1558" t="s">
        <v>11758</v>
      </c>
      <c r="AB1558" s="5" t="str">
        <f t="shared" si="274"/>
        <v xml:space="preserve">[1557, 1557, 8000659,8000659,"Geneseo Historic District", "", "Historic core and most fashionable area as well as both Wadsworth Estates; The Homeste and Hartford House, Geneseo, NEW YORK", "40.807459", "-73.960955" ,[null, "", "", null, false], null], </v>
      </c>
    </row>
    <row r="1559" spans="1:28">
      <c r="A1559">
        <f t="shared" si="266"/>
        <v>1558</v>
      </c>
      <c r="B1559" s="1">
        <v>77000948</v>
      </c>
      <c r="C1559" t="s">
        <v>8749</v>
      </c>
      <c r="D1559" t="s">
        <v>11576</v>
      </c>
      <c r="E1559" s="3" t="s">
        <v>7847</v>
      </c>
      <c r="F1559" s="3" t="s">
        <v>10290</v>
      </c>
      <c r="G1559" t="s">
        <v>6509</v>
      </c>
      <c r="H1559">
        <v>19770709</v>
      </c>
      <c r="I1559" t="s">
        <v>4038</v>
      </c>
      <c r="J1559" s="2" t="str">
        <f t="shared" si="264"/>
        <v>Text</v>
      </c>
      <c r="K1559" t="s">
        <v>4039</v>
      </c>
      <c r="L1559" s="2" t="str">
        <f t="shared" si="265"/>
        <v>Photos</v>
      </c>
      <c r="M1559">
        <v>40.737608000000002</v>
      </c>
      <c r="N1559">
        <v>-73.986652000000007</v>
      </c>
      <c r="O1559" t="str">
        <f t="shared" si="267"/>
        <v xml:space="preserve">[1558, 1558, </v>
      </c>
      <c r="P1559" s="1" t="str">
        <f t="shared" si="268"/>
        <v>77000948,</v>
      </c>
      <c r="Q1559" s="1" t="str">
        <f t="shared" si="269"/>
        <v>77000948,</v>
      </c>
      <c r="R1559" t="s">
        <v>5108</v>
      </c>
      <c r="S1559" t="str">
        <f t="shared" si="270"/>
        <v>Main Street Historic District</v>
      </c>
      <c r="T1559" t="s">
        <v>5112</v>
      </c>
      <c r="U1559" s="1" t="s">
        <v>5112</v>
      </c>
      <c r="V1559" t="str">
        <f t="shared" si="271"/>
        <v>Main St. from the courthouse at Court and North Sts., Geneseo, NEW YORK</v>
      </c>
      <c r="W1559" s="4" t="s">
        <v>5112</v>
      </c>
      <c r="X1559">
        <f t="shared" si="272"/>
        <v>40.737608000000002</v>
      </c>
      <c r="Y1559" t="s">
        <v>5112</v>
      </c>
      <c r="Z1559">
        <f t="shared" si="273"/>
        <v>-73.986652000000007</v>
      </c>
      <c r="AA1559" t="s">
        <v>11758</v>
      </c>
      <c r="AB1559" s="5" t="str">
        <f t="shared" si="274"/>
        <v xml:space="preserve">[1558, 1558, 77000948,77000948,"Main Street Historic District", "", "Main St. from the courthouse at Court and North Sts., Geneseo, NEW YORK", "40.737608", "-73.986652" ,[null, "", "", null, false], null], </v>
      </c>
    </row>
    <row r="1560" spans="1:28">
      <c r="A1560">
        <f t="shared" si="266"/>
        <v>1559</v>
      </c>
      <c r="B1560" s="1">
        <v>85000642</v>
      </c>
      <c r="C1560" t="s">
        <v>8749</v>
      </c>
      <c r="D1560" t="s">
        <v>11576</v>
      </c>
      <c r="E1560" s="3" t="s">
        <v>7847</v>
      </c>
      <c r="F1560" s="3" t="s">
        <v>10291</v>
      </c>
      <c r="G1560" t="s">
        <v>6510</v>
      </c>
      <c r="H1560">
        <v>19850321</v>
      </c>
      <c r="I1560" t="s">
        <v>4040</v>
      </c>
      <c r="J1560" s="2" t="str">
        <f t="shared" si="264"/>
        <v>Text</v>
      </c>
      <c r="K1560" t="s">
        <v>4041</v>
      </c>
      <c r="L1560" s="2" t="str">
        <f t="shared" si="265"/>
        <v>Photos</v>
      </c>
      <c r="M1560">
        <v>40.669722999999998</v>
      </c>
      <c r="N1560">
        <v>-73.987447000000003</v>
      </c>
      <c r="O1560" t="str">
        <f t="shared" si="267"/>
        <v xml:space="preserve">[1559, 1559, </v>
      </c>
      <c r="P1560" s="1" t="str">
        <f t="shared" si="268"/>
        <v>85000642,</v>
      </c>
      <c r="Q1560" s="1" t="str">
        <f t="shared" si="269"/>
        <v>85000642,</v>
      </c>
      <c r="R1560" t="s">
        <v>5108</v>
      </c>
      <c r="S1560" t="str">
        <f t="shared" si="270"/>
        <v>Main Street Historic District (Boundary Increase)</v>
      </c>
      <c r="T1560" t="s">
        <v>5112</v>
      </c>
      <c r="U1560" s="1" t="s">
        <v>5112</v>
      </c>
      <c r="V1560" t="str">
        <f t="shared" si="271"/>
        <v>Roughly bounded by NY 39, Temple Hills Cemetery, South St. and Main, Geneseo, NEW YORK</v>
      </c>
      <c r="W1560" s="4" t="s">
        <v>5112</v>
      </c>
      <c r="X1560">
        <f t="shared" si="272"/>
        <v>40.669722999999998</v>
      </c>
      <c r="Y1560" t="s">
        <v>5112</v>
      </c>
      <c r="Z1560">
        <f t="shared" si="273"/>
        <v>-73.987447000000003</v>
      </c>
      <c r="AA1560" t="s">
        <v>11758</v>
      </c>
      <c r="AB1560" s="5" t="str">
        <f t="shared" si="274"/>
        <v xml:space="preserve">[1559, 1559, 85000642,85000642,"Main Street Historic District (Boundary Increase)", "", "Roughly bounded by NY 39, Temple Hills Cemetery, South St. and Main, Geneseo, NEW YORK", "40.669723", "-73.987447" ,[null, "", "", null, false], null], </v>
      </c>
    </row>
    <row r="1561" spans="1:28">
      <c r="A1561">
        <f t="shared" si="266"/>
        <v>1560</v>
      </c>
      <c r="B1561" s="1">
        <v>66000527</v>
      </c>
      <c r="C1561" t="s">
        <v>8749</v>
      </c>
      <c r="D1561" t="s">
        <v>7796</v>
      </c>
      <c r="E1561" s="3" t="s">
        <v>8237</v>
      </c>
      <c r="F1561" s="3" t="s">
        <v>10292</v>
      </c>
      <c r="G1561" t="s">
        <v>6511</v>
      </c>
      <c r="H1561">
        <v>19661015</v>
      </c>
      <c r="I1561" t="s">
        <v>574</v>
      </c>
      <c r="J1561" s="2" t="str">
        <f t="shared" si="264"/>
        <v>Text</v>
      </c>
      <c r="K1561" t="s">
        <v>575</v>
      </c>
      <c r="L1561" s="2" t="str">
        <f t="shared" si="265"/>
        <v>Photos</v>
      </c>
      <c r="M1561">
        <v>40.810581999999997</v>
      </c>
      <c r="N1561">
        <v>-73.96217</v>
      </c>
      <c r="O1561" t="str">
        <f t="shared" si="267"/>
        <v xml:space="preserve">[1560, 1560, </v>
      </c>
      <c r="P1561" s="1" t="str">
        <f t="shared" si="268"/>
        <v>66000527,</v>
      </c>
      <c r="Q1561" s="1" t="str">
        <f t="shared" si="269"/>
        <v>66000527,</v>
      </c>
      <c r="R1561" t="s">
        <v>5108</v>
      </c>
      <c r="S1561" t="str">
        <f t="shared" si="270"/>
        <v>Oneida Community Mansion House</v>
      </c>
      <c r="T1561" t="s">
        <v>5112</v>
      </c>
      <c r="U1561" s="1" t="s">
        <v>5112</v>
      </c>
      <c r="V1561" t="str">
        <f t="shared" si="271"/>
        <v>Sherrill Rd., Oneida, NEW YORK</v>
      </c>
      <c r="W1561" s="4" t="s">
        <v>5112</v>
      </c>
      <c r="X1561">
        <f t="shared" si="272"/>
        <v>40.810581999999997</v>
      </c>
      <c r="Y1561" t="s">
        <v>5112</v>
      </c>
      <c r="Z1561">
        <f t="shared" si="273"/>
        <v>-73.96217</v>
      </c>
      <c r="AA1561" t="s">
        <v>11758</v>
      </c>
      <c r="AB1561" s="5" t="str">
        <f t="shared" si="274"/>
        <v xml:space="preserve">[1560, 1560, 66000527,66000527,"Oneida Community Mansion House", "", "Sherrill Rd., Oneida, NEW YORK", "40.810582", "-73.96217" ,[null, "", "", null, false], null], </v>
      </c>
    </row>
    <row r="1562" spans="1:28">
      <c r="A1562">
        <f t="shared" si="266"/>
        <v>1561</v>
      </c>
      <c r="B1562" s="1">
        <v>97001386</v>
      </c>
      <c r="C1562" t="s">
        <v>8749</v>
      </c>
      <c r="D1562" t="s">
        <v>7796</v>
      </c>
      <c r="E1562" s="3" t="s">
        <v>8238</v>
      </c>
      <c r="F1562" s="3" t="s">
        <v>10293</v>
      </c>
      <c r="G1562" t="s">
        <v>6512</v>
      </c>
      <c r="H1562">
        <v>19971124</v>
      </c>
      <c r="I1562" t="s">
        <v>4943</v>
      </c>
      <c r="J1562" s="2" t="str">
        <f t="shared" si="264"/>
        <v>Text</v>
      </c>
      <c r="K1562" t="s">
        <v>4944</v>
      </c>
      <c r="L1562" s="2" t="str">
        <f t="shared" si="265"/>
        <v>Photos</v>
      </c>
      <c r="M1562">
        <v>40.833786000000003</v>
      </c>
      <c r="N1562">
        <v>-73.938861000000003</v>
      </c>
      <c r="O1562" t="str">
        <f t="shared" si="267"/>
        <v xml:space="preserve">[1561, 1561, </v>
      </c>
      <c r="P1562" s="1" t="str">
        <f t="shared" si="268"/>
        <v>97001386,</v>
      </c>
      <c r="Q1562" s="1" t="str">
        <f t="shared" si="269"/>
        <v>97001386,</v>
      </c>
      <c r="R1562" t="s">
        <v>5108</v>
      </c>
      <c r="S1562" t="str">
        <f t="shared" si="270"/>
        <v>Smith, Gerrit, Estate</v>
      </c>
      <c r="T1562" t="s">
        <v>5112</v>
      </c>
      <c r="U1562" s="1" t="s">
        <v>5112</v>
      </c>
      <c r="V1562" t="str">
        <f t="shared" si="271"/>
        <v>Jct. of Main and Nelson Sts., Peterboro, NEW YORK</v>
      </c>
      <c r="W1562" s="4" t="s">
        <v>5112</v>
      </c>
      <c r="X1562">
        <f t="shared" si="272"/>
        <v>40.833786000000003</v>
      </c>
      <c r="Y1562" t="s">
        <v>5112</v>
      </c>
      <c r="Z1562">
        <f t="shared" si="273"/>
        <v>-73.938861000000003</v>
      </c>
      <c r="AA1562" t="s">
        <v>11758</v>
      </c>
      <c r="AB1562" s="5" t="str">
        <f t="shared" si="274"/>
        <v xml:space="preserve">[1561, 1561, 97001386,97001386,"Smith, Gerrit, Estate", "", "Jct. of Main and Nelson Sts., Peterboro, NEW YORK", "40.833786", "-73.938861" ,[null, "", "", null, false], null], </v>
      </c>
    </row>
    <row r="1563" spans="1:28">
      <c r="A1563">
        <f t="shared" si="266"/>
        <v>1562</v>
      </c>
      <c r="B1563" s="1">
        <v>66000528</v>
      </c>
      <c r="C1563" t="s">
        <v>8749</v>
      </c>
      <c r="D1563" t="s">
        <v>11335</v>
      </c>
      <c r="E1563" s="3" t="s">
        <v>8031</v>
      </c>
      <c r="F1563" s="3" t="s">
        <v>10294</v>
      </c>
      <c r="G1563" t="s">
        <v>6513</v>
      </c>
      <c r="H1563">
        <v>19661015</v>
      </c>
      <c r="I1563" t="s">
        <v>416</v>
      </c>
      <c r="J1563" s="2" t="str">
        <f t="shared" si="264"/>
        <v>Text</v>
      </c>
      <c r="K1563" t="s">
        <v>417</v>
      </c>
      <c r="L1563" s="2" t="str">
        <f t="shared" si="265"/>
        <v>Photos</v>
      </c>
      <c r="M1563">
        <v>40.724885</v>
      </c>
      <c r="N1563">
        <v>-73.992273999999995</v>
      </c>
      <c r="O1563" t="str">
        <f t="shared" si="267"/>
        <v xml:space="preserve">[1562, 1562, </v>
      </c>
      <c r="P1563" s="1" t="str">
        <f t="shared" si="268"/>
        <v>66000528,</v>
      </c>
      <c r="Q1563" s="1" t="str">
        <f t="shared" si="269"/>
        <v>66000528,</v>
      </c>
      <c r="R1563" t="s">
        <v>5108</v>
      </c>
      <c r="S1563" t="str">
        <f t="shared" si="270"/>
        <v>Anthony, Susan B., House</v>
      </c>
      <c r="T1563" t="s">
        <v>5112</v>
      </c>
      <c r="U1563" s="1" t="s">
        <v>5112</v>
      </c>
      <c r="V1563" t="str">
        <f t="shared" si="271"/>
        <v>17 Madison St., Rochester, NEW YORK</v>
      </c>
      <c r="W1563" s="4" t="s">
        <v>5112</v>
      </c>
      <c r="X1563">
        <f t="shared" si="272"/>
        <v>40.724885</v>
      </c>
      <c r="Y1563" t="s">
        <v>5112</v>
      </c>
      <c r="Z1563">
        <f t="shared" si="273"/>
        <v>-73.992273999999995</v>
      </c>
      <c r="AA1563" t="s">
        <v>11758</v>
      </c>
      <c r="AB1563" s="5" t="str">
        <f t="shared" si="274"/>
        <v xml:space="preserve">[1562, 1562, 66000528,66000528,"Anthony, Susan B., House", "", "17 Madison St., Rochester, NEW YORK", "40.724885", "-73.992274" ,[null, "", "", null, false], null], </v>
      </c>
    </row>
    <row r="1564" spans="1:28">
      <c r="A1564">
        <f t="shared" si="266"/>
        <v>1563</v>
      </c>
      <c r="B1564" s="1">
        <v>66000529</v>
      </c>
      <c r="C1564" t="s">
        <v>8749</v>
      </c>
      <c r="D1564" t="s">
        <v>11335</v>
      </c>
      <c r="E1564" s="3" t="s">
        <v>8031</v>
      </c>
      <c r="F1564" s="3" t="s">
        <v>10295</v>
      </c>
      <c r="G1564" t="s">
        <v>6514</v>
      </c>
      <c r="H1564">
        <v>19661113</v>
      </c>
      <c r="I1564" t="s">
        <v>464</v>
      </c>
      <c r="J1564" s="2" t="str">
        <f t="shared" si="264"/>
        <v>Text</v>
      </c>
      <c r="K1564" t="s">
        <v>465</v>
      </c>
      <c r="L1564" s="2" t="str">
        <f t="shared" si="265"/>
        <v>Photos</v>
      </c>
      <c r="M1564">
        <v>40.738115999999998</v>
      </c>
      <c r="N1564">
        <v>-73.993967999999995</v>
      </c>
      <c r="O1564" t="str">
        <f t="shared" si="267"/>
        <v xml:space="preserve">[1563, 1563, </v>
      </c>
      <c r="P1564" s="1" t="str">
        <f t="shared" si="268"/>
        <v>66000529,</v>
      </c>
      <c r="Q1564" s="1" t="str">
        <f t="shared" si="269"/>
        <v>66000529,</v>
      </c>
      <c r="R1564" t="s">
        <v>5108</v>
      </c>
      <c r="S1564" t="str">
        <f t="shared" si="270"/>
        <v>Eastman, George, House</v>
      </c>
      <c r="T1564" t="s">
        <v>5112</v>
      </c>
      <c r="U1564" s="1" t="s">
        <v>5112</v>
      </c>
      <c r="V1564" t="str">
        <f t="shared" si="271"/>
        <v>900 East Ave., Rochester, NEW YORK</v>
      </c>
      <c r="W1564" s="4" t="s">
        <v>5112</v>
      </c>
      <c r="X1564">
        <f t="shared" si="272"/>
        <v>40.738115999999998</v>
      </c>
      <c r="Y1564" t="s">
        <v>5112</v>
      </c>
      <c r="Z1564">
        <f t="shared" si="273"/>
        <v>-73.993967999999995</v>
      </c>
      <c r="AA1564" t="s">
        <v>11758</v>
      </c>
      <c r="AB1564" s="5" t="str">
        <f t="shared" si="274"/>
        <v xml:space="preserve">[1563, 1563, 66000529,66000529,"Eastman, George, House", "", "900 East Ave., Rochester, NEW YORK", "40.738116", "-73.993968" ,[null, "", "", null, false], null], </v>
      </c>
    </row>
    <row r="1565" spans="1:28">
      <c r="A1565">
        <f t="shared" si="266"/>
        <v>1564</v>
      </c>
      <c r="B1565" s="1">
        <v>66000530</v>
      </c>
      <c r="C1565" t="s">
        <v>8749</v>
      </c>
      <c r="D1565" t="s">
        <v>7442</v>
      </c>
      <c r="E1565" s="3" t="s">
        <v>8239</v>
      </c>
      <c r="F1565" s="3" t="s">
        <v>10296</v>
      </c>
      <c r="G1565" t="s">
        <v>6515</v>
      </c>
      <c r="H1565">
        <v>19661015</v>
      </c>
      <c r="I1565" t="s">
        <v>622</v>
      </c>
      <c r="J1565" s="2" t="str">
        <f t="shared" si="264"/>
        <v>Text</v>
      </c>
      <c r="K1565" t="s">
        <v>623</v>
      </c>
      <c r="L1565" s="2" t="str">
        <f t="shared" si="265"/>
        <v>Photos</v>
      </c>
      <c r="M1565">
        <v>40.734960000000001</v>
      </c>
      <c r="N1565">
        <v>-73.995797999999994</v>
      </c>
      <c r="O1565" t="str">
        <f t="shared" si="267"/>
        <v xml:space="preserve">[1564, 1564, </v>
      </c>
      <c r="P1565" s="1" t="str">
        <f t="shared" si="268"/>
        <v>66000530,</v>
      </c>
      <c r="Q1565" s="1" t="str">
        <f t="shared" si="269"/>
        <v>66000530,</v>
      </c>
      <c r="R1565" t="s">
        <v>5108</v>
      </c>
      <c r="S1565" t="str">
        <f t="shared" si="270"/>
        <v>Erie Canal</v>
      </c>
      <c r="T1565" t="s">
        <v>5112</v>
      </c>
      <c r="U1565" s="1" t="s">
        <v>5112</v>
      </c>
      <c r="V1565" t="str">
        <f t="shared" si="271"/>
        <v>6 mi. W of Amsterdam on NY 5S, Fort Hunter, NEW YORK</v>
      </c>
      <c r="W1565" s="4" t="s">
        <v>5112</v>
      </c>
      <c r="X1565">
        <f t="shared" si="272"/>
        <v>40.734960000000001</v>
      </c>
      <c r="Y1565" t="s">
        <v>5112</v>
      </c>
      <c r="Z1565">
        <f t="shared" si="273"/>
        <v>-73.995797999999994</v>
      </c>
      <c r="AA1565" t="s">
        <v>11758</v>
      </c>
      <c r="AB1565" s="5" t="str">
        <f t="shared" si="274"/>
        <v xml:space="preserve">[1564, 1564, 66000530,66000530,"Erie Canal", "", "6 mi. W of Amsterdam on NY 5S, Fort Hunter, NEW YORK", "40.73496", "-73.995798" ,[null, "", "", null, false], null], </v>
      </c>
    </row>
    <row r="1566" spans="1:28">
      <c r="A1566">
        <f t="shared" si="266"/>
        <v>1565</v>
      </c>
      <c r="B1566" s="1">
        <v>72000858</v>
      </c>
      <c r="C1566" t="s">
        <v>8749</v>
      </c>
      <c r="D1566" t="s">
        <v>7442</v>
      </c>
      <c r="E1566" s="3" t="s">
        <v>8240</v>
      </c>
      <c r="F1566" s="3" t="s">
        <v>8240</v>
      </c>
      <c r="G1566" t="s">
        <v>6516</v>
      </c>
      <c r="H1566">
        <v>19721128</v>
      </c>
      <c r="I1566" t="s">
        <v>1999</v>
      </c>
      <c r="J1566" s="2" t="str">
        <f t="shared" si="264"/>
        <v>Text</v>
      </c>
      <c r="K1566" t="s">
        <v>2000</v>
      </c>
      <c r="L1566" s="2" t="str">
        <f t="shared" si="265"/>
        <v>Photos</v>
      </c>
      <c r="M1566">
        <v>40.767246999999998</v>
      </c>
      <c r="N1566">
        <v>-73.965512000000004</v>
      </c>
      <c r="O1566" t="str">
        <f t="shared" si="267"/>
        <v xml:space="preserve">[1565, 1565, </v>
      </c>
      <c r="P1566" s="1" t="str">
        <f t="shared" si="268"/>
        <v>72000858,</v>
      </c>
      <c r="Q1566" s="1" t="str">
        <f t="shared" si="269"/>
        <v>72000858,</v>
      </c>
      <c r="R1566" t="s">
        <v>5108</v>
      </c>
      <c r="S1566" t="str">
        <f t="shared" si="270"/>
        <v>Fort Johnson</v>
      </c>
      <c r="T1566" t="s">
        <v>5112</v>
      </c>
      <c r="U1566" s="1" t="s">
        <v>5112</v>
      </c>
      <c r="V1566" t="str">
        <f t="shared" si="271"/>
        <v>Jct. of NY 5 and 67, Fort Johnson, NEW YORK</v>
      </c>
      <c r="W1566" s="4" t="s">
        <v>5112</v>
      </c>
      <c r="X1566">
        <f t="shared" si="272"/>
        <v>40.767246999999998</v>
      </c>
      <c r="Y1566" t="s">
        <v>5112</v>
      </c>
      <c r="Z1566">
        <f t="shared" si="273"/>
        <v>-73.965512000000004</v>
      </c>
      <c r="AA1566" t="s">
        <v>11758</v>
      </c>
      <c r="AB1566" s="5" t="str">
        <f t="shared" si="274"/>
        <v xml:space="preserve">[1565, 1565, 72000858,72000858,"Fort Johnson", "", "Jct. of NY 5 and 67, Fort Johnson, NEW YORK", "40.767247", "-73.965512" ,[null, "", "", null, false], null], </v>
      </c>
    </row>
    <row r="1567" spans="1:28">
      <c r="A1567">
        <f t="shared" si="266"/>
        <v>1566</v>
      </c>
      <c r="B1567" s="1">
        <v>72000859</v>
      </c>
      <c r="C1567" t="s">
        <v>8749</v>
      </c>
      <c r="D1567" t="s">
        <v>7442</v>
      </c>
      <c r="E1567" s="3" t="s">
        <v>8241</v>
      </c>
      <c r="F1567" s="3" t="s">
        <v>10297</v>
      </c>
      <c r="G1567" t="s">
        <v>6517</v>
      </c>
      <c r="H1567">
        <v>19721128</v>
      </c>
      <c r="I1567" t="s">
        <v>472</v>
      </c>
      <c r="J1567" s="2" t="str">
        <f t="shared" si="264"/>
        <v>Text</v>
      </c>
      <c r="K1567" t="s">
        <v>473</v>
      </c>
      <c r="L1567" s="2" t="str">
        <f t="shared" si="265"/>
        <v>Photos</v>
      </c>
      <c r="M1567">
        <v>40.776713000000001</v>
      </c>
      <c r="N1567">
        <v>-73.963542000000004</v>
      </c>
      <c r="O1567" t="str">
        <f t="shared" si="267"/>
        <v xml:space="preserve">[1566, 1566, </v>
      </c>
      <c r="P1567" s="1" t="str">
        <f t="shared" si="268"/>
        <v>72000859,</v>
      </c>
      <c r="Q1567" s="1" t="str">
        <f t="shared" si="269"/>
        <v>72000859,</v>
      </c>
      <c r="R1567" t="s">
        <v>5108</v>
      </c>
      <c r="S1567" t="str">
        <f t="shared" si="270"/>
        <v>Fort Klock</v>
      </c>
      <c r="T1567" t="s">
        <v>5112</v>
      </c>
      <c r="U1567" s="1" t="s">
        <v>5112</v>
      </c>
      <c r="V1567" t="str">
        <f t="shared" si="271"/>
        <v>2 mi. E of St. Johnsville on NY 5, St. Johnsville, NEW YORK</v>
      </c>
      <c r="W1567" s="4" t="s">
        <v>5112</v>
      </c>
      <c r="X1567">
        <f t="shared" si="272"/>
        <v>40.776713000000001</v>
      </c>
      <c r="Y1567" t="s">
        <v>5112</v>
      </c>
      <c r="Z1567">
        <f t="shared" si="273"/>
        <v>-73.963542000000004</v>
      </c>
      <c r="AA1567" t="s">
        <v>11758</v>
      </c>
      <c r="AB1567" s="5" t="str">
        <f t="shared" si="274"/>
        <v xml:space="preserve">[1566, 1566, 72000859,72000859,"Fort Klock", "", "2 mi. E of St. Johnsville on NY 5, St. Johnsville, NEW YORK", "40.776713", "-73.963542" ,[null, "", "", null, false], null], </v>
      </c>
    </row>
    <row r="1568" spans="1:28">
      <c r="A1568">
        <f t="shared" si="266"/>
        <v>1567</v>
      </c>
      <c r="B1568" s="1">
        <v>93000610</v>
      </c>
      <c r="C1568" t="s">
        <v>8749</v>
      </c>
      <c r="D1568" t="s">
        <v>11577</v>
      </c>
      <c r="E1568" s="3" t="s">
        <v>8242</v>
      </c>
      <c r="F1568" s="3" t="s">
        <v>10298</v>
      </c>
      <c r="G1568" t="s">
        <v>5114</v>
      </c>
      <c r="H1568">
        <v>19930419</v>
      </c>
      <c r="I1568" t="s">
        <v>3716</v>
      </c>
      <c r="J1568" s="2" t="str">
        <f t="shared" si="264"/>
        <v>Text</v>
      </c>
      <c r="K1568" t="s">
        <v>3717</v>
      </c>
      <c r="L1568" s="2" t="str">
        <f t="shared" si="265"/>
        <v>Photos</v>
      </c>
      <c r="M1568">
        <v>40.712339999999998</v>
      </c>
      <c r="N1568">
        <v>-73.998095000000006</v>
      </c>
      <c r="O1568" t="str">
        <f t="shared" si="267"/>
        <v xml:space="preserve">[1567, 1567, </v>
      </c>
      <c r="P1568" s="1" t="str">
        <f t="shared" si="268"/>
        <v>93000610,</v>
      </c>
      <c r="Q1568" s="1" t="str">
        <f t="shared" si="269"/>
        <v>93000610,</v>
      </c>
      <c r="R1568" t="s">
        <v>5108</v>
      </c>
      <c r="S1568" t="str">
        <f t="shared" si="270"/>
        <v>Fort Massapeag Archeological Site</v>
      </c>
      <c r="T1568" t="s">
        <v>5112</v>
      </c>
      <c r="U1568" s="1" t="s">
        <v>5112</v>
      </c>
      <c r="V1568" t="str">
        <f t="shared" si="271"/>
        <v>Address Restricted, Oyster Bay, NEW YORK</v>
      </c>
      <c r="W1568" s="4" t="s">
        <v>5112</v>
      </c>
      <c r="X1568">
        <f t="shared" si="272"/>
        <v>40.712339999999998</v>
      </c>
      <c r="Y1568" t="s">
        <v>5112</v>
      </c>
      <c r="Z1568">
        <f t="shared" si="273"/>
        <v>-73.998095000000006</v>
      </c>
      <c r="AA1568" t="s">
        <v>11758</v>
      </c>
      <c r="AB1568" s="5" t="str">
        <f t="shared" si="274"/>
        <v xml:space="preserve">[1567, 1567, 93000610,93000610,"Fort Massapeag Archeological Site", "", "Address Restricted, Oyster Bay, NEW YORK", "40.71234", "-73.998095" ,[null, "", "", null, false], null], </v>
      </c>
    </row>
    <row r="1569" spans="1:28">
      <c r="A1569">
        <f t="shared" si="266"/>
        <v>1568</v>
      </c>
      <c r="B1569" s="1">
        <v>66000532</v>
      </c>
      <c r="C1569" t="s">
        <v>8749</v>
      </c>
      <c r="D1569" t="s">
        <v>11577</v>
      </c>
      <c r="E1569" s="3" t="s">
        <v>8243</v>
      </c>
      <c r="F1569" s="3" t="s">
        <v>10299</v>
      </c>
      <c r="G1569" t="s">
        <v>6518</v>
      </c>
      <c r="H1569">
        <v>19661015</v>
      </c>
      <c r="I1569" t="s">
        <v>550</v>
      </c>
      <c r="J1569" s="2" t="str">
        <f t="shared" si="264"/>
        <v>Text</v>
      </c>
      <c r="K1569" t="s">
        <v>551</v>
      </c>
      <c r="L1569" s="2" t="str">
        <f t="shared" si="265"/>
        <v>Photos</v>
      </c>
      <c r="M1569">
        <v>40.719175</v>
      </c>
      <c r="N1569">
        <v>-74.001593</v>
      </c>
      <c r="O1569" t="str">
        <f t="shared" si="267"/>
        <v xml:space="preserve">[1568, 1568, </v>
      </c>
      <c r="P1569" s="1" t="str">
        <f t="shared" si="268"/>
        <v>66000532,</v>
      </c>
      <c r="Q1569" s="1" t="str">
        <f t="shared" si="269"/>
        <v>66000532,</v>
      </c>
      <c r="R1569" t="s">
        <v>5108</v>
      </c>
      <c r="S1569" t="str">
        <f t="shared" si="270"/>
        <v>Sousa, John Philip, House</v>
      </c>
      <c r="T1569" t="s">
        <v>5112</v>
      </c>
      <c r="U1569" s="1" t="s">
        <v>5112</v>
      </c>
      <c r="V1569" t="str">
        <f t="shared" si="271"/>
        <v>14 Hicks Lane, Sands Point, Port Washington, NEW YORK</v>
      </c>
      <c r="W1569" s="4" t="s">
        <v>5112</v>
      </c>
      <c r="X1569">
        <f t="shared" si="272"/>
        <v>40.719175</v>
      </c>
      <c r="Y1569" t="s">
        <v>5112</v>
      </c>
      <c r="Z1569">
        <f t="shared" si="273"/>
        <v>-74.001593</v>
      </c>
      <c r="AA1569" t="s">
        <v>11758</v>
      </c>
      <c r="AB1569" s="5" t="str">
        <f t="shared" si="274"/>
        <v xml:space="preserve">[1568, 1568, 66000532,66000532,"Sousa, John Philip, House", "", "14 Hicks Lane, Sands Point, Port Washington, NEW YORK", "40.719175", "-74.001593" ,[null, "", "", null, false], null], </v>
      </c>
    </row>
    <row r="1570" spans="1:28">
      <c r="A1570">
        <f t="shared" si="266"/>
        <v>1569</v>
      </c>
      <c r="B1570" s="1">
        <v>93001538</v>
      </c>
      <c r="C1570" t="s">
        <v>8749</v>
      </c>
      <c r="D1570" t="s">
        <v>8202</v>
      </c>
      <c r="E1570" s="3" t="s">
        <v>8202</v>
      </c>
      <c r="F1570" s="3" t="s">
        <v>10300</v>
      </c>
      <c r="G1570" t="s">
        <v>6519</v>
      </c>
      <c r="H1570">
        <v>19940128</v>
      </c>
      <c r="I1570" t="s">
        <v>4937</v>
      </c>
      <c r="J1570" s="2" t="str">
        <f t="shared" si="264"/>
        <v>Text</v>
      </c>
      <c r="K1570" t="s">
        <v>4938</v>
      </c>
      <c r="L1570" s="2" t="str">
        <f t="shared" si="265"/>
        <v>Photos</v>
      </c>
      <c r="M1570">
        <v>40.734610000000004</v>
      </c>
      <c r="N1570">
        <v>-73.986226000000002</v>
      </c>
      <c r="O1570" t="str">
        <f t="shared" si="267"/>
        <v xml:space="preserve">[1569, 1569, </v>
      </c>
      <c r="P1570" s="1" t="str">
        <f t="shared" si="268"/>
        <v>93001538,</v>
      </c>
      <c r="Q1570" s="1" t="str">
        <f t="shared" si="269"/>
        <v>93001538,</v>
      </c>
      <c r="R1570" t="s">
        <v>5108</v>
      </c>
      <c r="S1570" t="str">
        <f t="shared" si="270"/>
        <v>69th Regiment Armory</v>
      </c>
      <c r="T1570" t="s">
        <v>5112</v>
      </c>
      <c r="U1570" s="1" t="s">
        <v>5112</v>
      </c>
      <c r="V1570" t="str">
        <f t="shared" si="271"/>
        <v>68 Lexington Ave., New York, NEW YORK</v>
      </c>
      <c r="W1570" s="4" t="s">
        <v>5112</v>
      </c>
      <c r="X1570">
        <f t="shared" si="272"/>
        <v>40.734610000000004</v>
      </c>
      <c r="Y1570" t="s">
        <v>5112</v>
      </c>
      <c r="Z1570">
        <f t="shared" si="273"/>
        <v>-73.986226000000002</v>
      </c>
      <c r="AA1570" t="s">
        <v>11758</v>
      </c>
      <c r="AB1570" s="5" t="str">
        <f t="shared" si="274"/>
        <v xml:space="preserve">[1569, 1569, 93001538,93001538,"69th Regiment Armory", "", "68 Lexington Ave., New York, NEW YORK", "40.73461", "-73.986226" ,[null, "", "", null, false], null], </v>
      </c>
    </row>
    <row r="1571" spans="1:28">
      <c r="A1571">
        <f t="shared" si="266"/>
        <v>1570</v>
      </c>
      <c r="B1571" s="1">
        <v>93001597</v>
      </c>
      <c r="C1571" t="s">
        <v>8749</v>
      </c>
      <c r="D1571" t="s">
        <v>8202</v>
      </c>
      <c r="E1571" s="3" t="s">
        <v>8202</v>
      </c>
      <c r="F1571" s="3" t="s">
        <v>10301</v>
      </c>
      <c r="G1571" t="s">
        <v>6520</v>
      </c>
      <c r="H1571">
        <v>19930419</v>
      </c>
      <c r="I1571" t="s">
        <v>3834</v>
      </c>
      <c r="J1571" s="2" t="str">
        <f t="shared" si="264"/>
        <v>Text</v>
      </c>
      <c r="K1571" t="s">
        <v>3835</v>
      </c>
      <c r="L1571" s="2" t="str">
        <f t="shared" si="265"/>
        <v>Photos</v>
      </c>
      <c r="M1571">
        <v>40.756272000000003</v>
      </c>
      <c r="N1571">
        <v>-73.969880000000003</v>
      </c>
      <c r="O1571" t="str">
        <f t="shared" si="267"/>
        <v xml:space="preserve">[1570, 1570, </v>
      </c>
      <c r="P1571" s="1" t="str">
        <f t="shared" si="268"/>
        <v>93001597,</v>
      </c>
      <c r="Q1571" s="1" t="str">
        <f t="shared" si="269"/>
        <v>93001597,</v>
      </c>
      <c r="R1571" t="s">
        <v>5108</v>
      </c>
      <c r="S1571" t="str">
        <f t="shared" si="270"/>
        <v>African Burying Ground</v>
      </c>
      <c r="T1571" t="s">
        <v>5112</v>
      </c>
      <c r="U1571" s="1" t="s">
        <v>5112</v>
      </c>
      <c r="V1571" t="str">
        <f t="shared" si="271"/>
        <v>Vicinity of Broadway and Reade St., New York, NEW YORK</v>
      </c>
      <c r="W1571" s="4" t="s">
        <v>5112</v>
      </c>
      <c r="X1571">
        <f t="shared" si="272"/>
        <v>40.756272000000003</v>
      </c>
      <c r="Y1571" t="s">
        <v>5112</v>
      </c>
      <c r="Z1571">
        <f t="shared" si="273"/>
        <v>-73.969880000000003</v>
      </c>
      <c r="AA1571" t="s">
        <v>11758</v>
      </c>
      <c r="AB1571" s="5" t="str">
        <f t="shared" si="274"/>
        <v xml:space="preserve">[1570, 1570, 93001597,93001597,"African Burying Ground", "", "Vicinity of Broadway and Reade St., New York, NEW YORK", "40.756272", "-73.96988" ,[null, "", "", null, false], null], </v>
      </c>
    </row>
    <row r="1572" spans="1:28">
      <c r="A1572">
        <f t="shared" si="266"/>
        <v>1571</v>
      </c>
      <c r="B1572" s="1">
        <v>84002758</v>
      </c>
      <c r="C1572" t="s">
        <v>8749</v>
      </c>
      <c r="D1572" t="s">
        <v>8202</v>
      </c>
      <c r="E1572" s="3" t="s">
        <v>8202</v>
      </c>
      <c r="F1572" s="3" t="s">
        <v>10302</v>
      </c>
      <c r="G1572" t="s">
        <v>6521</v>
      </c>
      <c r="H1572">
        <v>19840907</v>
      </c>
      <c r="I1572" t="s">
        <v>3430</v>
      </c>
      <c r="J1572" s="2" t="str">
        <f t="shared" si="264"/>
        <v>Text</v>
      </c>
      <c r="K1572" t="s">
        <v>3431</v>
      </c>
      <c r="L1572" s="2" t="str">
        <f t="shared" si="265"/>
        <v>Photos</v>
      </c>
      <c r="M1572">
        <v>40.713191999999999</v>
      </c>
      <c r="N1572">
        <v>-74.012556000000004</v>
      </c>
      <c r="O1572" t="str">
        <f t="shared" si="267"/>
        <v xml:space="preserve">[1571, 1571, </v>
      </c>
      <c r="P1572" s="1" t="str">
        <f t="shared" si="268"/>
        <v>84002758,</v>
      </c>
      <c r="Q1572" s="1" t="str">
        <f t="shared" si="269"/>
        <v>84002758,</v>
      </c>
      <c r="R1572" t="s">
        <v>5108</v>
      </c>
      <c r="S1572" t="str">
        <f t="shared" si="270"/>
        <v>AMBROSE (lightship)</v>
      </c>
      <c r="T1572" t="s">
        <v>5112</v>
      </c>
      <c r="U1572" s="1" t="s">
        <v>5112</v>
      </c>
      <c r="V1572" t="str">
        <f t="shared" si="271"/>
        <v>Pier 16, East River, Manhattan, New York, NEW YORK</v>
      </c>
      <c r="W1572" s="4" t="s">
        <v>5112</v>
      </c>
      <c r="X1572">
        <f t="shared" si="272"/>
        <v>40.713191999999999</v>
      </c>
      <c r="Y1572" t="s">
        <v>5112</v>
      </c>
      <c r="Z1572">
        <f t="shared" si="273"/>
        <v>-74.012556000000004</v>
      </c>
      <c r="AA1572" t="s">
        <v>11758</v>
      </c>
      <c r="AB1572" s="5" t="str">
        <f t="shared" si="274"/>
        <v xml:space="preserve">[1571, 1571, 84002758,84002758,"AMBROSE (lightship)", "", "Pier 16, East River, Manhattan, New York, NEW YORK", "40.713192", "-74.012556" ,[null, "", "", null, false], null], </v>
      </c>
    </row>
    <row r="1573" spans="1:28">
      <c r="A1573">
        <f t="shared" si="266"/>
        <v>1572</v>
      </c>
      <c r="B1573" s="1">
        <v>78001867</v>
      </c>
      <c r="C1573" t="s">
        <v>8749</v>
      </c>
      <c r="D1573" t="s">
        <v>8202</v>
      </c>
      <c r="E1573" s="3" t="s">
        <v>8202</v>
      </c>
      <c r="F1573" s="3" t="s">
        <v>10303</v>
      </c>
      <c r="G1573" t="s">
        <v>6522</v>
      </c>
      <c r="H1573">
        <v>19780602</v>
      </c>
      <c r="I1573" t="s">
        <v>2003</v>
      </c>
      <c r="J1573" s="2" t="str">
        <f t="shared" si="264"/>
        <v>Text</v>
      </c>
      <c r="K1573" t="s">
        <v>2004</v>
      </c>
      <c r="L1573" s="2" t="str">
        <f t="shared" si="265"/>
        <v>Photos</v>
      </c>
      <c r="M1573">
        <v>40.714219</v>
      </c>
      <c r="N1573">
        <v>-74.005634999999998</v>
      </c>
      <c r="O1573" t="str">
        <f t="shared" si="267"/>
        <v xml:space="preserve">[1572, 1572, </v>
      </c>
      <c r="P1573" s="1" t="str">
        <f t="shared" si="268"/>
        <v>78001867,</v>
      </c>
      <c r="Q1573" s="1" t="str">
        <f t="shared" si="269"/>
        <v>78001867,</v>
      </c>
      <c r="R1573" t="s">
        <v>5108</v>
      </c>
      <c r="S1573" t="str">
        <f t="shared" si="270"/>
        <v>American Stock Exchange</v>
      </c>
      <c r="T1573" t="s">
        <v>5112</v>
      </c>
      <c r="U1573" s="1" t="s">
        <v>5112</v>
      </c>
      <c r="V1573" t="str">
        <f t="shared" si="271"/>
        <v>86 Trinity Pl., New York, NEW YORK</v>
      </c>
      <c r="W1573" s="4" t="s">
        <v>5112</v>
      </c>
      <c r="X1573">
        <f t="shared" si="272"/>
        <v>40.714219</v>
      </c>
      <c r="Y1573" t="s">
        <v>5112</v>
      </c>
      <c r="Z1573">
        <f t="shared" si="273"/>
        <v>-74.005634999999998</v>
      </c>
      <c r="AA1573" t="s">
        <v>11758</v>
      </c>
      <c r="AB1573" s="5" t="str">
        <f t="shared" si="274"/>
        <v xml:space="preserve">[1572, 1572, 78001867,78001867,"American Stock Exchange", "", "86 Trinity Pl., New York, NEW YORK", "40.714219", "-74.005635" ,[null, "", "", null, false], null], </v>
      </c>
    </row>
    <row r="1574" spans="1:28">
      <c r="A1574">
        <f t="shared" si="266"/>
        <v>1573</v>
      </c>
      <c r="B1574" s="1">
        <v>66000534</v>
      </c>
      <c r="C1574" t="s">
        <v>8749</v>
      </c>
      <c r="D1574" t="s">
        <v>8202</v>
      </c>
      <c r="E1574" s="3" t="s">
        <v>8202</v>
      </c>
      <c r="F1574" s="3" t="s">
        <v>10304</v>
      </c>
      <c r="G1574" t="s">
        <v>6523</v>
      </c>
      <c r="H1574">
        <v>19661015</v>
      </c>
      <c r="I1574" t="s">
        <v>422</v>
      </c>
      <c r="J1574" s="2" t="str">
        <f t="shared" si="264"/>
        <v>Text</v>
      </c>
      <c r="K1574" t="s">
        <v>423</v>
      </c>
      <c r="L1574" s="2" t="str">
        <f t="shared" si="265"/>
        <v>Photos</v>
      </c>
      <c r="M1574">
        <v>40.742809999999999</v>
      </c>
      <c r="N1574">
        <v>-73.992866000000006</v>
      </c>
      <c r="O1574" t="str">
        <f t="shared" si="267"/>
        <v xml:space="preserve">[1573, 1573, </v>
      </c>
      <c r="P1574" s="1" t="str">
        <f t="shared" si="268"/>
        <v>66000534,</v>
      </c>
      <c r="Q1574" s="1" t="str">
        <f t="shared" si="269"/>
        <v>66000534,</v>
      </c>
      <c r="R1574" t="s">
        <v>5108</v>
      </c>
      <c r="S1574" t="str">
        <f t="shared" si="270"/>
        <v>Arthur, Chester A., House</v>
      </c>
      <c r="T1574" t="s">
        <v>5112</v>
      </c>
      <c r="U1574" s="1" t="s">
        <v>5112</v>
      </c>
      <c r="V1574" t="str">
        <f t="shared" si="271"/>
        <v>123 Lexington Ave., New York, NEW YORK</v>
      </c>
      <c r="W1574" s="4" t="s">
        <v>5112</v>
      </c>
      <c r="X1574">
        <f t="shared" si="272"/>
        <v>40.742809999999999</v>
      </c>
      <c r="Y1574" t="s">
        <v>5112</v>
      </c>
      <c r="Z1574">
        <f t="shared" si="273"/>
        <v>-73.992866000000006</v>
      </c>
      <c r="AA1574" t="s">
        <v>11758</v>
      </c>
      <c r="AB1574" s="5" t="str">
        <f t="shared" si="274"/>
        <v xml:space="preserve">[1573, 1573, 66000534,66000534,"Arthur, Chester A., House", "", "123 Lexington Ave., New York, NEW YORK", "40.74281", "-73.992866" ,[null, "", "", null, false], null], </v>
      </c>
    </row>
    <row r="1575" spans="1:28">
      <c r="A1575">
        <f t="shared" si="266"/>
        <v>1574</v>
      </c>
      <c r="B1575" s="1">
        <v>76001236</v>
      </c>
      <c r="C1575" t="s">
        <v>8749</v>
      </c>
      <c r="D1575" t="s">
        <v>8202</v>
      </c>
      <c r="E1575" s="3" t="s">
        <v>8202</v>
      </c>
      <c r="F1575" s="3" t="s">
        <v>10305</v>
      </c>
      <c r="G1575" t="s">
        <v>6524</v>
      </c>
      <c r="H1575">
        <v>19761208</v>
      </c>
      <c r="I1575" t="s">
        <v>608</v>
      </c>
      <c r="J1575" s="2" t="str">
        <f t="shared" si="264"/>
        <v>Text</v>
      </c>
      <c r="K1575" t="s">
        <v>609</v>
      </c>
      <c r="L1575" s="2" t="str">
        <f t="shared" si="265"/>
        <v>Photos</v>
      </c>
      <c r="M1575">
        <v>40.713583</v>
      </c>
      <c r="N1575">
        <v>-74.004248000000004</v>
      </c>
      <c r="O1575" t="str">
        <f t="shared" si="267"/>
        <v xml:space="preserve">[1574, 1574, </v>
      </c>
      <c r="P1575" s="1" t="str">
        <f t="shared" si="268"/>
        <v>76001236,</v>
      </c>
      <c r="Q1575" s="1" t="str">
        <f t="shared" si="269"/>
        <v>76001236,</v>
      </c>
      <c r="R1575" t="s">
        <v>5108</v>
      </c>
      <c r="S1575" t="str">
        <f t="shared" si="270"/>
        <v>Bayard-Condict Building</v>
      </c>
      <c r="T1575" t="s">
        <v>5112</v>
      </c>
      <c r="U1575" s="1" t="s">
        <v>5112</v>
      </c>
      <c r="V1575" t="str">
        <f t="shared" si="271"/>
        <v>65--69 Bleecker St., New York, NEW YORK</v>
      </c>
      <c r="W1575" s="4" t="s">
        <v>5112</v>
      </c>
      <c r="X1575">
        <f t="shared" si="272"/>
        <v>40.713583</v>
      </c>
      <c r="Y1575" t="s">
        <v>5112</v>
      </c>
      <c r="Z1575">
        <f t="shared" si="273"/>
        <v>-74.004248000000004</v>
      </c>
      <c r="AA1575" t="s">
        <v>11758</v>
      </c>
      <c r="AB1575" s="5" t="str">
        <f t="shared" si="274"/>
        <v xml:space="preserve">[1574, 1574, 76001236,76001236,"Bayard-Condict Building", "", "65--69 Bleecker St., New York, NEW YORK", "40.713583", "-74.004248" ,[null, "", "", null, false], null], </v>
      </c>
    </row>
    <row r="1576" spans="1:28">
      <c r="A1576">
        <f t="shared" si="266"/>
        <v>1575</v>
      </c>
      <c r="B1576" s="1">
        <v>75001202</v>
      </c>
      <c r="C1576" t="s">
        <v>8749</v>
      </c>
      <c r="D1576" t="s">
        <v>8202</v>
      </c>
      <c r="E1576" s="3" t="s">
        <v>8202</v>
      </c>
      <c r="F1576" s="3" t="s">
        <v>10306</v>
      </c>
      <c r="G1576" t="s">
        <v>6525</v>
      </c>
      <c r="H1576">
        <v>19750515</v>
      </c>
      <c r="I1576" t="s">
        <v>610</v>
      </c>
      <c r="J1576" s="2" t="str">
        <f t="shared" si="264"/>
        <v>Text</v>
      </c>
      <c r="K1576" t="s">
        <v>611</v>
      </c>
      <c r="L1576" s="2" t="str">
        <f t="shared" si="265"/>
        <v>Photos</v>
      </c>
      <c r="M1576">
        <v>40.718536</v>
      </c>
      <c r="N1576">
        <v>-73.990272000000004</v>
      </c>
      <c r="O1576" t="str">
        <f t="shared" si="267"/>
        <v xml:space="preserve">[1575, 1575, </v>
      </c>
      <c r="P1576" s="1" t="str">
        <f t="shared" si="268"/>
        <v>75001202,</v>
      </c>
      <c r="Q1576" s="1" t="str">
        <f t="shared" si="269"/>
        <v>75001202,</v>
      </c>
      <c r="R1576" t="s">
        <v>5108</v>
      </c>
      <c r="S1576" t="str">
        <f t="shared" si="270"/>
        <v>Bell Telephone Laboratories</v>
      </c>
      <c r="T1576" t="s">
        <v>5112</v>
      </c>
      <c r="U1576" s="1" t="s">
        <v>5112</v>
      </c>
      <c r="V1576" t="str">
        <f t="shared" si="271"/>
        <v>463 West St., New York, NEW YORK</v>
      </c>
      <c r="W1576" s="4" t="s">
        <v>5112</v>
      </c>
      <c r="X1576">
        <f t="shared" si="272"/>
        <v>40.718536</v>
      </c>
      <c r="Y1576" t="s">
        <v>5112</v>
      </c>
      <c r="Z1576">
        <f t="shared" si="273"/>
        <v>-73.990272000000004</v>
      </c>
      <c r="AA1576" t="s">
        <v>11758</v>
      </c>
      <c r="AB1576" s="5" t="str">
        <f t="shared" si="274"/>
        <v xml:space="preserve">[1575, 1575, 75001202,75001202,"Bell Telephone Laboratories", "", "463 West St., New York, NEW YORK", "40.718536", "-73.990272" ,[null, "", "", null, false], null], </v>
      </c>
    </row>
    <row r="1577" spans="1:28">
      <c r="A1577">
        <f t="shared" si="266"/>
        <v>1576</v>
      </c>
      <c r="B1577" s="1">
        <v>66000535</v>
      </c>
      <c r="C1577" t="s">
        <v>8749</v>
      </c>
      <c r="D1577" t="s">
        <v>8202</v>
      </c>
      <c r="E1577" s="3" t="s">
        <v>8202</v>
      </c>
      <c r="F1577" s="3" t="s">
        <v>10307</v>
      </c>
      <c r="G1577" t="s">
        <v>6526</v>
      </c>
      <c r="H1577">
        <v>19661015</v>
      </c>
      <c r="I1577" t="s">
        <v>436</v>
      </c>
      <c r="J1577" s="2" t="str">
        <f t="shared" si="264"/>
        <v>Text</v>
      </c>
      <c r="K1577" t="s">
        <v>437</v>
      </c>
      <c r="L1577" s="2" t="str">
        <f t="shared" si="265"/>
        <v>Photos</v>
      </c>
      <c r="M1577">
        <v>40.771338</v>
      </c>
      <c r="N1577">
        <v>-73.966541000000007</v>
      </c>
      <c r="O1577" t="str">
        <f t="shared" si="267"/>
        <v xml:space="preserve">[1576, 1576, </v>
      </c>
      <c r="P1577" s="1" t="str">
        <f t="shared" si="268"/>
        <v>66000535,</v>
      </c>
      <c r="Q1577" s="1" t="str">
        <f t="shared" si="269"/>
        <v>66000535,</v>
      </c>
      <c r="R1577" t="s">
        <v>5108</v>
      </c>
      <c r="S1577" t="str">
        <f t="shared" si="270"/>
        <v>Carnegie Hall</v>
      </c>
      <c r="T1577" t="s">
        <v>5112</v>
      </c>
      <c r="U1577" s="1" t="s">
        <v>5112</v>
      </c>
      <c r="V1577" t="str">
        <f t="shared" si="271"/>
        <v>7th Ave., 56th to 57th Sts., New York, NEW YORK</v>
      </c>
      <c r="W1577" s="4" t="s">
        <v>5112</v>
      </c>
      <c r="X1577">
        <f t="shared" si="272"/>
        <v>40.771338</v>
      </c>
      <c r="Y1577" t="s">
        <v>5112</v>
      </c>
      <c r="Z1577">
        <f t="shared" si="273"/>
        <v>-73.966541000000007</v>
      </c>
      <c r="AA1577" t="s">
        <v>11758</v>
      </c>
      <c r="AB1577" s="5" t="str">
        <f t="shared" si="274"/>
        <v xml:space="preserve">[1576, 1576, 66000535,66000535,"Carnegie Hall", "", "7th Ave., 56th to 57th Sts., New York, NEW YORK", "40.771338", "-73.966541" ,[null, "", "", null, false], null], </v>
      </c>
    </row>
    <row r="1578" spans="1:28">
      <c r="A1578">
        <f t="shared" si="266"/>
        <v>1577</v>
      </c>
      <c r="B1578" s="1">
        <v>66000536</v>
      </c>
      <c r="C1578" t="s">
        <v>8749</v>
      </c>
      <c r="D1578" t="s">
        <v>8202</v>
      </c>
      <c r="E1578" s="3" t="s">
        <v>8202</v>
      </c>
      <c r="F1578" s="3" t="s">
        <v>10308</v>
      </c>
      <c r="G1578" t="s">
        <v>6527</v>
      </c>
      <c r="H1578">
        <v>19661113</v>
      </c>
      <c r="I1578" t="s">
        <v>434</v>
      </c>
      <c r="J1578" s="2" t="str">
        <f t="shared" si="264"/>
        <v>Text</v>
      </c>
      <c r="K1578" t="s">
        <v>435</v>
      </c>
      <c r="L1578" s="2" t="str">
        <f t="shared" si="265"/>
        <v>Photos</v>
      </c>
      <c r="M1578">
        <v>40.734578999999997</v>
      </c>
      <c r="N1578">
        <v>-73.999148000000005</v>
      </c>
      <c r="O1578" t="str">
        <f t="shared" si="267"/>
        <v xml:space="preserve">[1577, 1577, </v>
      </c>
      <c r="P1578" s="1" t="str">
        <f t="shared" si="268"/>
        <v>66000536,</v>
      </c>
      <c r="Q1578" s="1" t="str">
        <f t="shared" si="269"/>
        <v>66000536,</v>
      </c>
      <c r="R1578" t="s">
        <v>5108</v>
      </c>
      <c r="S1578" t="str">
        <f t="shared" si="270"/>
        <v>Carnegie, Andrew, Mansion</v>
      </c>
      <c r="T1578" t="s">
        <v>5112</v>
      </c>
      <c r="U1578" s="1" t="s">
        <v>5112</v>
      </c>
      <c r="V1578" t="str">
        <f t="shared" si="271"/>
        <v>2 E. 91st St., New York, NEW YORK</v>
      </c>
      <c r="W1578" s="4" t="s">
        <v>5112</v>
      </c>
      <c r="X1578">
        <f t="shared" si="272"/>
        <v>40.734578999999997</v>
      </c>
      <c r="Y1578" t="s">
        <v>5112</v>
      </c>
      <c r="Z1578">
        <f t="shared" si="273"/>
        <v>-73.999148000000005</v>
      </c>
      <c r="AA1578" t="s">
        <v>11758</v>
      </c>
      <c r="AB1578" s="5" t="str">
        <f t="shared" si="274"/>
        <v xml:space="preserve">[1577, 1577, 66000536,66000536,"Carnegie, Andrew, Mansion", "", "2 E. 91st St., New York, NEW YORK", "40.734579", "-73.999148" ,[null, "", "", null, false], null], </v>
      </c>
    </row>
    <row r="1579" spans="1:28">
      <c r="A1579">
        <f t="shared" si="266"/>
        <v>1578</v>
      </c>
      <c r="B1579" s="1">
        <v>66000538</v>
      </c>
      <c r="C1579" t="s">
        <v>8749</v>
      </c>
      <c r="D1579" t="s">
        <v>8202</v>
      </c>
      <c r="E1579" s="3" t="s">
        <v>8202</v>
      </c>
      <c r="F1579" s="3" t="s">
        <v>10309</v>
      </c>
      <c r="G1579" t="s">
        <v>6528</v>
      </c>
      <c r="H1579">
        <v>19661015</v>
      </c>
      <c r="I1579" t="s">
        <v>438</v>
      </c>
      <c r="J1579" s="2" t="str">
        <f t="shared" si="264"/>
        <v>Text</v>
      </c>
      <c r="K1579" t="s">
        <v>439</v>
      </c>
      <c r="L1579" s="2" t="str">
        <f t="shared" si="265"/>
        <v>Photos</v>
      </c>
      <c r="M1579">
        <v>40.750003999999997</v>
      </c>
      <c r="N1579">
        <v>-73.982934999999998</v>
      </c>
      <c r="O1579" t="str">
        <f t="shared" si="267"/>
        <v xml:space="preserve">[1578, 1578, </v>
      </c>
      <c r="P1579" s="1" t="str">
        <f t="shared" si="268"/>
        <v>66000538,</v>
      </c>
      <c r="Q1579" s="1" t="str">
        <f t="shared" si="269"/>
        <v>66000538,</v>
      </c>
      <c r="R1579" t="s">
        <v>5108</v>
      </c>
      <c r="S1579" t="str">
        <f t="shared" si="270"/>
        <v>Central Park</v>
      </c>
      <c r="T1579" t="s">
        <v>5112</v>
      </c>
      <c r="U1579" s="1" t="s">
        <v>5112</v>
      </c>
      <c r="V1579" t="str">
        <f t="shared" si="271"/>
        <v>Bounded by Central Park S., 5th Ave., Central Park W., 110th St., New York, NEW YORK</v>
      </c>
      <c r="W1579" s="4" t="s">
        <v>5112</v>
      </c>
      <c r="X1579">
        <f t="shared" si="272"/>
        <v>40.750003999999997</v>
      </c>
      <c r="Y1579" t="s">
        <v>5112</v>
      </c>
      <c r="Z1579">
        <f t="shared" si="273"/>
        <v>-73.982934999999998</v>
      </c>
      <c r="AA1579" t="s">
        <v>11758</v>
      </c>
      <c r="AB1579" s="5" t="str">
        <f t="shared" si="274"/>
        <v xml:space="preserve">[1578, 1578, 66000538,66000538,"Central Park", "", "Bounded by Central Park S., 5th Ave., Central Park W., 110th St., New York, NEW YORK", "40.750004", "-73.982935" ,[null, "", "", null, false], null], </v>
      </c>
    </row>
    <row r="1580" spans="1:28">
      <c r="A1580">
        <f t="shared" si="266"/>
        <v>1579</v>
      </c>
      <c r="B1580" s="1">
        <v>70000423</v>
      </c>
      <c r="C1580" t="s">
        <v>8749</v>
      </c>
      <c r="D1580" t="s">
        <v>8202</v>
      </c>
      <c r="E1580" s="3" t="s">
        <v>8202</v>
      </c>
      <c r="F1580" s="3" t="s">
        <v>10310</v>
      </c>
      <c r="G1580" t="s">
        <v>6529</v>
      </c>
      <c r="H1580">
        <v>19701009</v>
      </c>
      <c r="I1580" t="s">
        <v>440</v>
      </c>
      <c r="J1580" s="2" t="str">
        <f t="shared" si="264"/>
        <v>Text</v>
      </c>
      <c r="K1580" t="s">
        <v>441</v>
      </c>
      <c r="L1580" s="2" t="str">
        <f t="shared" si="265"/>
        <v>Photos</v>
      </c>
      <c r="M1580">
        <v>40.737650000000002</v>
      </c>
      <c r="N1580">
        <v>-73.986751999999996</v>
      </c>
      <c r="O1580" t="str">
        <f t="shared" si="267"/>
        <v xml:space="preserve">[1579, 1579, </v>
      </c>
      <c r="P1580" s="1" t="str">
        <f t="shared" si="268"/>
        <v>70000423,</v>
      </c>
      <c r="Q1580" s="1" t="str">
        <f t="shared" si="269"/>
        <v>70000423,</v>
      </c>
      <c r="R1580" t="s">
        <v>5108</v>
      </c>
      <c r="S1580" t="str">
        <f t="shared" si="270"/>
        <v>Central Synagogue</v>
      </c>
      <c r="T1580" t="s">
        <v>5112</v>
      </c>
      <c r="U1580" s="1" t="s">
        <v>5112</v>
      </c>
      <c r="V1580" t="str">
        <f t="shared" si="271"/>
        <v>646--652 Lexington Ave., New York, NEW YORK</v>
      </c>
      <c r="W1580" s="4" t="s">
        <v>5112</v>
      </c>
      <c r="X1580">
        <f t="shared" si="272"/>
        <v>40.737650000000002</v>
      </c>
      <c r="Y1580" t="s">
        <v>5112</v>
      </c>
      <c r="Z1580">
        <f t="shared" si="273"/>
        <v>-73.986751999999996</v>
      </c>
      <c r="AA1580" t="s">
        <v>11758</v>
      </c>
      <c r="AB1580" s="5" t="str">
        <f t="shared" si="274"/>
        <v xml:space="preserve">[1579, 1579, 70000423,70000423,"Central Synagogue", "", "646--652 Lexington Ave., New York, NEW YORK", "40.73765", "-73.986752" ,[null, "", "", null, false], null], </v>
      </c>
    </row>
    <row r="1581" spans="1:28">
      <c r="A1581">
        <f t="shared" si="266"/>
        <v>1580</v>
      </c>
      <c r="B1581" s="1">
        <v>73001214</v>
      </c>
      <c r="C1581" t="s">
        <v>8749</v>
      </c>
      <c r="D1581" t="s">
        <v>8202</v>
      </c>
      <c r="E1581" s="3" t="s">
        <v>8202</v>
      </c>
      <c r="F1581" s="3" t="s">
        <v>10311</v>
      </c>
      <c r="G1581" t="s">
        <v>6530</v>
      </c>
      <c r="H1581">
        <v>19730206</v>
      </c>
      <c r="I1581" t="s">
        <v>450</v>
      </c>
      <c r="J1581" s="2" t="str">
        <f t="shared" si="264"/>
        <v>Text</v>
      </c>
      <c r="K1581" t="s">
        <v>451</v>
      </c>
      <c r="L1581" s="2" t="str">
        <f t="shared" si="265"/>
        <v>Photos</v>
      </c>
      <c r="M1581">
        <v>40.728020000000001</v>
      </c>
      <c r="N1581">
        <v>-74.009629000000004</v>
      </c>
      <c r="O1581" t="str">
        <f t="shared" si="267"/>
        <v xml:space="preserve">[1580, 1580, </v>
      </c>
      <c r="P1581" s="1" t="str">
        <f t="shared" si="268"/>
        <v>73001214,</v>
      </c>
      <c r="Q1581" s="1" t="str">
        <f t="shared" si="269"/>
        <v>73001214,</v>
      </c>
      <c r="R1581" t="s">
        <v>5108</v>
      </c>
      <c r="S1581" t="str">
        <f t="shared" si="270"/>
        <v>Chamber of Commerce Building</v>
      </c>
      <c r="T1581" t="s">
        <v>5112</v>
      </c>
      <c r="U1581" s="1" t="s">
        <v>5112</v>
      </c>
      <c r="V1581" t="str">
        <f t="shared" si="271"/>
        <v>65 Liberty St., New York, NEW YORK</v>
      </c>
      <c r="W1581" s="4" t="s">
        <v>5112</v>
      </c>
      <c r="X1581">
        <f t="shared" si="272"/>
        <v>40.728020000000001</v>
      </c>
      <c r="Y1581" t="s">
        <v>5112</v>
      </c>
      <c r="Z1581">
        <f t="shared" si="273"/>
        <v>-74.009629000000004</v>
      </c>
      <c r="AA1581" t="s">
        <v>11758</v>
      </c>
      <c r="AB1581" s="5" t="str">
        <f t="shared" si="274"/>
        <v xml:space="preserve">[1580, 1580, 73001214,73001214,"Chamber of Commerce Building", "", "65 Liberty St., New York, NEW YORK", "40.72802", "-74.009629" ,[null, "", "", null, false], null], </v>
      </c>
    </row>
    <row r="1582" spans="1:28">
      <c r="A1582">
        <f t="shared" si="266"/>
        <v>1581</v>
      </c>
      <c r="B1582" s="1">
        <v>76001237</v>
      </c>
      <c r="C1582" t="s">
        <v>8749</v>
      </c>
      <c r="D1582" t="s">
        <v>8202</v>
      </c>
      <c r="E1582" s="3" t="s">
        <v>8202</v>
      </c>
      <c r="F1582" s="3" t="s">
        <v>10312</v>
      </c>
      <c r="G1582" t="s">
        <v>6531</v>
      </c>
      <c r="H1582">
        <v>19761208</v>
      </c>
      <c r="I1582" t="s">
        <v>442</v>
      </c>
      <c r="J1582" s="2" t="str">
        <f t="shared" si="264"/>
        <v>Text</v>
      </c>
      <c r="K1582" t="s">
        <v>443</v>
      </c>
      <c r="L1582" s="2" t="str">
        <f t="shared" si="265"/>
        <v>Photos</v>
      </c>
      <c r="M1582">
        <v>40.707748000000002</v>
      </c>
      <c r="N1582">
        <v>-74.011729000000003</v>
      </c>
      <c r="O1582" t="str">
        <f t="shared" si="267"/>
        <v xml:space="preserve">[1581, 1581, </v>
      </c>
      <c r="P1582" s="1" t="str">
        <f t="shared" si="268"/>
        <v>76001237,</v>
      </c>
      <c r="Q1582" s="1" t="str">
        <f t="shared" si="269"/>
        <v>76001237,</v>
      </c>
      <c r="R1582" t="s">
        <v>5108</v>
      </c>
      <c r="S1582" t="str">
        <f t="shared" si="270"/>
        <v>Chrysler Building</v>
      </c>
      <c r="T1582" t="s">
        <v>5112</v>
      </c>
      <c r="U1582" s="1" t="s">
        <v>5112</v>
      </c>
      <c r="V1582" t="str">
        <f t="shared" si="271"/>
        <v>405 Lexington Ave., New York, NEW YORK</v>
      </c>
      <c r="W1582" s="4" t="s">
        <v>5112</v>
      </c>
      <c r="X1582">
        <f t="shared" si="272"/>
        <v>40.707748000000002</v>
      </c>
      <c r="Y1582" t="s">
        <v>5112</v>
      </c>
      <c r="Z1582">
        <f t="shared" si="273"/>
        <v>-74.011729000000003</v>
      </c>
      <c r="AA1582" t="s">
        <v>11758</v>
      </c>
      <c r="AB1582" s="5" t="str">
        <f t="shared" si="274"/>
        <v xml:space="preserve">[1581, 1581, 76001237,76001237,"Chrysler Building", "", "405 Lexington Ave., New York, NEW YORK", "40.707748", "-74.011729" ,[null, "", "", null, false], null], </v>
      </c>
    </row>
    <row r="1583" spans="1:28">
      <c r="A1583">
        <f t="shared" si="266"/>
        <v>1582</v>
      </c>
      <c r="B1583" s="1">
        <v>87002593</v>
      </c>
      <c r="C1583" t="s">
        <v>8749</v>
      </c>
      <c r="D1583" t="s">
        <v>8202</v>
      </c>
      <c r="E1583" s="3" t="s">
        <v>8202</v>
      </c>
      <c r="F1583" s="3" t="s">
        <v>10313</v>
      </c>
      <c r="G1583" t="s">
        <v>6532</v>
      </c>
      <c r="H1583">
        <v>19871223</v>
      </c>
      <c r="I1583" t="s">
        <v>3058</v>
      </c>
      <c r="J1583" s="2" t="str">
        <f t="shared" si="264"/>
        <v>Text</v>
      </c>
      <c r="K1583" t="s">
        <v>3059</v>
      </c>
      <c r="L1583" s="2" t="str">
        <f t="shared" si="265"/>
        <v>Photos</v>
      </c>
      <c r="M1583">
        <v>40.713394999999998</v>
      </c>
      <c r="N1583">
        <v>-74.005545999999995</v>
      </c>
      <c r="O1583" t="str">
        <f t="shared" si="267"/>
        <v xml:space="preserve">[1582, 1582, </v>
      </c>
      <c r="P1583" s="1" t="str">
        <f t="shared" si="268"/>
        <v>87002593,</v>
      </c>
      <c r="Q1583" s="1" t="str">
        <f t="shared" si="269"/>
        <v>87002593,</v>
      </c>
      <c r="R1583" t="s">
        <v>5108</v>
      </c>
      <c r="S1583" t="str">
        <f t="shared" si="270"/>
        <v>Church of the Ascension (Protestant Episcopal)</v>
      </c>
      <c r="T1583" t="s">
        <v>5112</v>
      </c>
      <c r="U1583" s="1" t="s">
        <v>5112</v>
      </c>
      <c r="V1583" t="str">
        <f t="shared" si="271"/>
        <v>36--38 Fifth Ave., New York, NEW YORK</v>
      </c>
      <c r="W1583" s="4" t="s">
        <v>5112</v>
      </c>
      <c r="X1583">
        <f t="shared" si="272"/>
        <v>40.713394999999998</v>
      </c>
      <c r="Y1583" t="s">
        <v>5112</v>
      </c>
      <c r="Z1583">
        <f t="shared" si="273"/>
        <v>-74.005545999999995</v>
      </c>
      <c r="AA1583" t="s">
        <v>11758</v>
      </c>
      <c r="AB1583" s="5" t="str">
        <f t="shared" si="274"/>
        <v xml:space="preserve">[1582, 1582, 87002593,87002593,"Church of the Ascension (Protestant Episcopal)", "", "36--38 Fifth Ave., New York, NEW YORK", "40.713395", "-74.005546" ,[null, "", "", null, false], null], </v>
      </c>
    </row>
    <row r="1584" spans="1:28">
      <c r="A1584">
        <f t="shared" si="266"/>
        <v>1583</v>
      </c>
      <c r="B1584" s="1">
        <v>66000539</v>
      </c>
      <c r="C1584" t="s">
        <v>8749</v>
      </c>
      <c r="D1584" t="s">
        <v>8202</v>
      </c>
      <c r="E1584" s="3" t="s">
        <v>8202</v>
      </c>
      <c r="F1584" s="3" t="s">
        <v>9172</v>
      </c>
      <c r="G1584" t="s">
        <v>6533</v>
      </c>
      <c r="H1584">
        <v>19661015</v>
      </c>
      <c r="I1584" t="s">
        <v>626</v>
      </c>
      <c r="J1584" s="2" t="str">
        <f t="shared" si="264"/>
        <v>Text</v>
      </c>
      <c r="K1584" t="s">
        <v>627</v>
      </c>
      <c r="L1584" s="2" t="str">
        <f t="shared" si="265"/>
        <v>Photos</v>
      </c>
      <c r="M1584">
        <v>40.704926</v>
      </c>
      <c r="N1584">
        <v>-74.013670000000005</v>
      </c>
      <c r="O1584" t="str">
        <f t="shared" si="267"/>
        <v xml:space="preserve">[1583, 1583, </v>
      </c>
      <c r="P1584" s="1" t="str">
        <f t="shared" si="268"/>
        <v>66000539,</v>
      </c>
      <c r="Q1584" s="1" t="str">
        <f t="shared" si="269"/>
        <v>66000539,</v>
      </c>
      <c r="R1584" t="s">
        <v>5108</v>
      </c>
      <c r="S1584" t="str">
        <f t="shared" si="270"/>
        <v>City Hall</v>
      </c>
      <c r="T1584" t="s">
        <v>5112</v>
      </c>
      <c r="U1584" s="1" t="s">
        <v>5112</v>
      </c>
      <c r="V1584" t="str">
        <f t="shared" si="271"/>
        <v>Broadway and Chambers St., New York, NEW YORK</v>
      </c>
      <c r="W1584" s="4" t="s">
        <v>5112</v>
      </c>
      <c r="X1584">
        <f t="shared" si="272"/>
        <v>40.704926</v>
      </c>
      <c r="Y1584" t="s">
        <v>5112</v>
      </c>
      <c r="Z1584">
        <f t="shared" si="273"/>
        <v>-74.013670000000005</v>
      </c>
      <c r="AA1584" t="s">
        <v>11758</v>
      </c>
      <c r="AB1584" s="5" t="str">
        <f t="shared" si="274"/>
        <v xml:space="preserve">[1583, 1583, 66000539,66000539,"City Hall", "", "Broadway and Chambers St., New York, NEW YORK", "40.704926", "-74.01367" ,[null, "", "", null, false], null], </v>
      </c>
    </row>
    <row r="1585" spans="1:28">
      <c r="A1585">
        <f t="shared" si="266"/>
        <v>1584</v>
      </c>
      <c r="B1585" s="1">
        <v>76001238</v>
      </c>
      <c r="C1585" t="s">
        <v>8749</v>
      </c>
      <c r="D1585" t="s">
        <v>8202</v>
      </c>
      <c r="E1585" s="3" t="s">
        <v>8202</v>
      </c>
      <c r="F1585" s="3" t="s">
        <v>10314</v>
      </c>
      <c r="G1585" t="s">
        <v>6534</v>
      </c>
      <c r="H1585">
        <v>19760511</v>
      </c>
      <c r="I1585" t="s">
        <v>454</v>
      </c>
      <c r="J1585" s="2" t="str">
        <f t="shared" si="264"/>
        <v>Text</v>
      </c>
      <c r="K1585" t="s">
        <v>455</v>
      </c>
      <c r="L1585" s="2" t="str">
        <f t="shared" si="265"/>
        <v>Photos</v>
      </c>
      <c r="M1585">
        <v>40.736525999999998</v>
      </c>
      <c r="N1585">
        <v>-73.990791000000002</v>
      </c>
      <c r="O1585" t="str">
        <f t="shared" si="267"/>
        <v xml:space="preserve">[1584, 1584, </v>
      </c>
      <c r="P1585" s="1" t="str">
        <f t="shared" si="268"/>
        <v>76001238,</v>
      </c>
      <c r="Q1585" s="1" t="str">
        <f t="shared" si="269"/>
        <v>76001238,</v>
      </c>
      <c r="R1585" t="s">
        <v>5108</v>
      </c>
      <c r="S1585" t="str">
        <f t="shared" si="270"/>
        <v>Cook, Will Marion, House</v>
      </c>
      <c r="T1585" t="s">
        <v>5112</v>
      </c>
      <c r="U1585" s="1" t="s">
        <v>5112</v>
      </c>
      <c r="V1585" t="str">
        <f t="shared" si="271"/>
        <v>221 W. 138th St., New York, NEW YORK</v>
      </c>
      <c r="W1585" s="4" t="s">
        <v>5112</v>
      </c>
      <c r="X1585">
        <f t="shared" si="272"/>
        <v>40.736525999999998</v>
      </c>
      <c r="Y1585" t="s">
        <v>5112</v>
      </c>
      <c r="Z1585">
        <f t="shared" si="273"/>
        <v>-73.990791000000002</v>
      </c>
      <c r="AA1585" t="s">
        <v>11758</v>
      </c>
      <c r="AB1585" s="5" t="str">
        <f t="shared" si="274"/>
        <v xml:space="preserve">[1584, 1584, 76001238,76001238,"Cook, Will Marion, House", "", "221 W. 138th St., New York, NEW YORK", "40.736526", "-73.990791" ,[null, "", "", null, false], null], </v>
      </c>
    </row>
    <row r="1586" spans="1:28">
      <c r="A1586">
        <f t="shared" si="266"/>
        <v>1585</v>
      </c>
      <c r="B1586" s="1">
        <v>66000540</v>
      </c>
      <c r="C1586" t="s">
        <v>8749</v>
      </c>
      <c r="D1586" t="s">
        <v>8202</v>
      </c>
      <c r="E1586" s="3" t="s">
        <v>8202</v>
      </c>
      <c r="F1586" s="3" t="s">
        <v>10315</v>
      </c>
      <c r="G1586" t="s">
        <v>6535</v>
      </c>
      <c r="H1586">
        <v>19661015</v>
      </c>
      <c r="I1586" t="s">
        <v>456</v>
      </c>
      <c r="J1586" s="2" t="str">
        <f t="shared" si="264"/>
        <v>Text</v>
      </c>
      <c r="K1586" t="s">
        <v>457</v>
      </c>
      <c r="L1586" s="2" t="str">
        <f t="shared" si="265"/>
        <v>Photos</v>
      </c>
      <c r="M1586">
        <v>40.739175000000003</v>
      </c>
      <c r="N1586">
        <v>-73.986039000000005</v>
      </c>
      <c r="O1586" t="str">
        <f t="shared" si="267"/>
        <v xml:space="preserve">[1585, 1585, </v>
      </c>
      <c r="P1586" s="1" t="str">
        <f t="shared" si="268"/>
        <v>66000540,</v>
      </c>
      <c r="Q1586" s="1" t="str">
        <f t="shared" si="269"/>
        <v>66000540,</v>
      </c>
      <c r="R1586" t="s">
        <v>5108</v>
      </c>
      <c r="S1586" t="str">
        <f t="shared" si="270"/>
        <v>Cooper Union</v>
      </c>
      <c r="T1586" t="s">
        <v>5112</v>
      </c>
      <c r="U1586" s="1" t="s">
        <v>5112</v>
      </c>
      <c r="V1586" t="str">
        <f t="shared" si="271"/>
        <v>Cooper Square, 7th St., and 4th Ave., New York, NEW YORK</v>
      </c>
      <c r="W1586" s="4" t="s">
        <v>5112</v>
      </c>
      <c r="X1586">
        <f t="shared" si="272"/>
        <v>40.739175000000003</v>
      </c>
      <c r="Y1586" t="s">
        <v>5112</v>
      </c>
      <c r="Z1586">
        <f t="shared" si="273"/>
        <v>-73.986039000000005</v>
      </c>
      <c r="AA1586" t="s">
        <v>11758</v>
      </c>
      <c r="AB1586" s="5" t="str">
        <f t="shared" si="274"/>
        <v xml:space="preserve">[1585, 1585, 66000540,66000540,"Cooper Union", "", "Cooper Square, 7th St., and 4th Ave., New York, NEW YORK", "40.739175", "-73.986039" ,[null, "", "", null, false], null], </v>
      </c>
    </row>
    <row r="1587" spans="1:28">
      <c r="A1587">
        <f t="shared" si="266"/>
        <v>1586</v>
      </c>
      <c r="B1587" s="1">
        <v>82001191</v>
      </c>
      <c r="C1587" t="s">
        <v>8749</v>
      </c>
      <c r="D1587" t="s">
        <v>8202</v>
      </c>
      <c r="E1587" s="3" t="s">
        <v>8202</v>
      </c>
      <c r="F1587" s="3" t="s">
        <v>10316</v>
      </c>
      <c r="G1587" t="s">
        <v>6536</v>
      </c>
      <c r="H1587">
        <v>19821114</v>
      </c>
      <c r="I1587" t="s">
        <v>3450</v>
      </c>
      <c r="J1587" s="2" t="str">
        <f t="shared" si="264"/>
        <v>Text</v>
      </c>
      <c r="K1587" t="s">
        <v>3451</v>
      </c>
      <c r="L1587" s="2" t="str">
        <f t="shared" si="265"/>
        <v>Photos</v>
      </c>
      <c r="M1587">
        <v>40.753489999999999</v>
      </c>
      <c r="N1587">
        <v>-73.972956999999994</v>
      </c>
      <c r="O1587" t="str">
        <f t="shared" si="267"/>
        <v xml:space="preserve">[1586, 1586, </v>
      </c>
      <c r="P1587" s="1" t="str">
        <f t="shared" si="268"/>
        <v>82001191,</v>
      </c>
      <c r="Q1587" s="1" t="str">
        <f t="shared" si="269"/>
        <v>82001191,</v>
      </c>
      <c r="R1587" t="s">
        <v>5108</v>
      </c>
      <c r="S1587" t="str">
        <f t="shared" si="270"/>
        <v>Daily News Building</v>
      </c>
      <c r="T1587" t="s">
        <v>5112</v>
      </c>
      <c r="U1587" s="1" t="s">
        <v>5112</v>
      </c>
      <c r="V1587" t="str">
        <f t="shared" si="271"/>
        <v>220 E. 42nd St., New York, NEW YORK</v>
      </c>
      <c r="W1587" s="4" t="s">
        <v>5112</v>
      </c>
      <c r="X1587">
        <f t="shared" si="272"/>
        <v>40.753489999999999</v>
      </c>
      <c r="Y1587" t="s">
        <v>5112</v>
      </c>
      <c r="Z1587">
        <f t="shared" si="273"/>
        <v>-73.972956999999994</v>
      </c>
      <c r="AA1587" t="s">
        <v>11758</v>
      </c>
      <c r="AB1587" s="5" t="str">
        <f t="shared" si="274"/>
        <v xml:space="preserve">[1586, 1586, 82001191,82001191,"Daily News Building", "", "220 E. 42nd St., New York, NEW YORK", "40.75349", "-73.972957" ,[null, "", "", null, false], null], </v>
      </c>
    </row>
    <row r="1588" spans="1:28">
      <c r="A1588">
        <f t="shared" si="266"/>
        <v>1587</v>
      </c>
      <c r="B1588" s="1">
        <v>72000869</v>
      </c>
      <c r="C1588" t="s">
        <v>8749</v>
      </c>
      <c r="D1588" t="s">
        <v>8202</v>
      </c>
      <c r="E1588" s="3" t="s">
        <v>8202</v>
      </c>
      <c r="F1588" s="3" t="s">
        <v>10317</v>
      </c>
      <c r="G1588" t="s">
        <v>6537</v>
      </c>
      <c r="H1588">
        <v>19720426</v>
      </c>
      <c r="I1588" t="s">
        <v>458</v>
      </c>
      <c r="J1588" s="2" t="str">
        <f t="shared" si="264"/>
        <v>Text</v>
      </c>
      <c r="K1588" t="s">
        <v>459</v>
      </c>
      <c r="L1588" s="2" t="str">
        <f t="shared" si="265"/>
        <v>Photos</v>
      </c>
      <c r="M1588">
        <v>43.003461000000001</v>
      </c>
      <c r="N1588">
        <v>-76.128148999999993</v>
      </c>
      <c r="O1588" t="str">
        <f t="shared" si="267"/>
        <v xml:space="preserve">[1587, 1587, </v>
      </c>
      <c r="P1588" s="1" t="str">
        <f t="shared" si="268"/>
        <v>72000869,</v>
      </c>
      <c r="Q1588" s="1" t="str">
        <f t="shared" si="269"/>
        <v>72000869,</v>
      </c>
      <c r="R1588" t="s">
        <v>5108</v>
      </c>
      <c r="S1588" t="str">
        <f t="shared" si="270"/>
        <v>Dakota Apartments</v>
      </c>
      <c r="T1588" t="s">
        <v>5112</v>
      </c>
      <c r="U1588" s="1" t="s">
        <v>5112</v>
      </c>
      <c r="V1588" t="str">
        <f t="shared" si="271"/>
        <v>1 W. 72nd St., New York, NEW YORK</v>
      </c>
      <c r="W1588" s="4" t="s">
        <v>5112</v>
      </c>
      <c r="X1588">
        <f t="shared" si="272"/>
        <v>43.003461000000001</v>
      </c>
      <c r="Y1588" t="s">
        <v>5112</v>
      </c>
      <c r="Z1588">
        <f t="shared" si="273"/>
        <v>-76.128148999999993</v>
      </c>
      <c r="AA1588" t="s">
        <v>11758</v>
      </c>
      <c r="AB1588" s="5" t="str">
        <f t="shared" si="274"/>
        <v xml:space="preserve">[1587, 1587, 72000869,72000869,"Dakota Apartments", "", "1 W. 72nd St., New York, NEW YORK", "43.003461", "-76.128149" ,[null, "", "", null, false], null], </v>
      </c>
    </row>
    <row r="1589" spans="1:28">
      <c r="A1589">
        <f t="shared" si="266"/>
        <v>1588</v>
      </c>
      <c r="B1589" s="1">
        <v>67000014</v>
      </c>
      <c r="C1589" t="s">
        <v>8749</v>
      </c>
      <c r="D1589" t="s">
        <v>8202</v>
      </c>
      <c r="E1589" s="3" t="s">
        <v>8202</v>
      </c>
      <c r="F1589" s="3" t="s">
        <v>10318</v>
      </c>
      <c r="G1589" t="s">
        <v>6538</v>
      </c>
      <c r="H1589">
        <v>19671224</v>
      </c>
      <c r="I1589" t="s">
        <v>462</v>
      </c>
      <c r="J1589" s="2" t="str">
        <f t="shared" si="264"/>
        <v>Text</v>
      </c>
      <c r="K1589" t="s">
        <v>463</v>
      </c>
      <c r="L1589" s="2" t="str">
        <f t="shared" si="265"/>
        <v>Photos</v>
      </c>
      <c r="M1589">
        <v>40.712448999999999</v>
      </c>
      <c r="N1589">
        <v>-74.008291999999997</v>
      </c>
      <c r="O1589" t="str">
        <f t="shared" si="267"/>
        <v xml:space="preserve">[1588, 1588, </v>
      </c>
      <c r="P1589" s="1" t="str">
        <f t="shared" si="268"/>
        <v>67000014,</v>
      </c>
      <c r="Q1589" s="1" t="str">
        <f t="shared" si="269"/>
        <v>67000014,</v>
      </c>
      <c r="R1589" t="s">
        <v>5108</v>
      </c>
      <c r="S1589" t="str">
        <f t="shared" si="270"/>
        <v>Dyckman, William, House</v>
      </c>
      <c r="T1589" t="s">
        <v>5112</v>
      </c>
      <c r="U1589" s="1" t="s">
        <v>5112</v>
      </c>
      <c r="V1589" t="str">
        <f t="shared" si="271"/>
        <v>4881 Broadway, New York, NEW YORK</v>
      </c>
      <c r="W1589" s="4" t="s">
        <v>5112</v>
      </c>
      <c r="X1589">
        <f t="shared" si="272"/>
        <v>40.712448999999999</v>
      </c>
      <c r="Y1589" t="s">
        <v>5112</v>
      </c>
      <c r="Z1589">
        <f t="shared" si="273"/>
        <v>-74.008291999999997</v>
      </c>
      <c r="AA1589" t="s">
        <v>11758</v>
      </c>
      <c r="AB1589" s="5" t="str">
        <f t="shared" si="274"/>
        <v xml:space="preserve">[1588, 1588, 67000014,67000014,"Dyckman, William, House", "", "4881 Broadway, New York, NEW YORK", "40.712449", "-74.008292" ,[null, "", "", null, false], null], </v>
      </c>
    </row>
    <row r="1590" spans="1:28">
      <c r="A1590">
        <f t="shared" si="266"/>
        <v>1589</v>
      </c>
      <c r="B1590" s="1">
        <v>80002687</v>
      </c>
      <c r="C1590" t="s">
        <v>8749</v>
      </c>
      <c r="D1590" t="s">
        <v>8202</v>
      </c>
      <c r="E1590" s="3" t="s">
        <v>8202</v>
      </c>
      <c r="F1590" s="3" t="s">
        <v>10319</v>
      </c>
      <c r="G1590" t="s">
        <v>6539</v>
      </c>
      <c r="H1590">
        <v>19800328</v>
      </c>
      <c r="I1590" t="s">
        <v>4921</v>
      </c>
      <c r="J1590" s="2" t="str">
        <f t="shared" si="264"/>
        <v>Text</v>
      </c>
      <c r="K1590" t="s">
        <v>4922</v>
      </c>
      <c r="L1590" s="2" t="str">
        <f t="shared" si="265"/>
        <v>Photos</v>
      </c>
      <c r="M1590">
        <v>43.090411000000003</v>
      </c>
      <c r="N1590">
        <v>-79.045178000000007</v>
      </c>
      <c r="O1590" t="str">
        <f t="shared" si="267"/>
        <v xml:space="preserve">[1589, 1589, </v>
      </c>
      <c r="P1590" s="1" t="str">
        <f t="shared" si="268"/>
        <v>80002687,</v>
      </c>
      <c r="Q1590" s="1" t="str">
        <f t="shared" si="269"/>
        <v>80002687,</v>
      </c>
      <c r="R1590" t="s">
        <v>5108</v>
      </c>
      <c r="S1590" t="str">
        <f t="shared" si="270"/>
        <v>Eldridge Street Synagogue</v>
      </c>
      <c r="T1590" t="s">
        <v>5112</v>
      </c>
      <c r="U1590" s="1" t="s">
        <v>5112</v>
      </c>
      <c r="V1590" t="str">
        <f t="shared" si="271"/>
        <v>12-16 Eldridge St., New York, NEW YORK</v>
      </c>
      <c r="W1590" s="4" t="s">
        <v>5112</v>
      </c>
      <c r="X1590">
        <f t="shared" si="272"/>
        <v>43.090411000000003</v>
      </c>
      <c r="Y1590" t="s">
        <v>5112</v>
      </c>
      <c r="Z1590">
        <f t="shared" si="273"/>
        <v>-79.045178000000007</v>
      </c>
      <c r="AA1590" t="s">
        <v>11758</v>
      </c>
      <c r="AB1590" s="5" t="str">
        <f t="shared" si="274"/>
        <v xml:space="preserve">[1589, 1589, 80002687,80002687,"Eldridge Street Synagogue", "", "12-16 Eldridge St., New York, NEW YORK", "43.090411", "-79.045178" ,[null, "", "", null, false], null], </v>
      </c>
    </row>
    <row r="1591" spans="1:28">
      <c r="A1591">
        <f t="shared" si="266"/>
        <v>1590</v>
      </c>
      <c r="B1591" s="1">
        <v>76001239</v>
      </c>
      <c r="C1591" t="s">
        <v>8749</v>
      </c>
      <c r="D1591" t="s">
        <v>8202</v>
      </c>
      <c r="E1591" s="3" t="s">
        <v>8202</v>
      </c>
      <c r="F1591" s="3" t="s">
        <v>10320</v>
      </c>
      <c r="G1591" t="s">
        <v>6540</v>
      </c>
      <c r="H1591">
        <v>19760511</v>
      </c>
      <c r="I1591" t="s">
        <v>466</v>
      </c>
      <c r="J1591" s="2" t="str">
        <f t="shared" si="264"/>
        <v>Text</v>
      </c>
      <c r="K1591" t="s">
        <v>467</v>
      </c>
      <c r="L1591" s="2" t="str">
        <f t="shared" si="265"/>
        <v>Photos</v>
      </c>
      <c r="M1591">
        <v>43.172555000000003</v>
      </c>
      <c r="N1591">
        <v>-79.035877999999997</v>
      </c>
      <c r="O1591" t="str">
        <f t="shared" si="267"/>
        <v xml:space="preserve">[1590, 1590, </v>
      </c>
      <c r="P1591" s="1" t="str">
        <f t="shared" si="268"/>
        <v>76001239,</v>
      </c>
      <c r="Q1591" s="1" t="str">
        <f t="shared" si="269"/>
        <v>76001239,</v>
      </c>
      <c r="R1591" t="s">
        <v>5108</v>
      </c>
      <c r="S1591" t="str">
        <f t="shared" si="270"/>
        <v>Ellington, Edward Kennedy "Duke", House</v>
      </c>
      <c r="T1591" t="s">
        <v>5112</v>
      </c>
      <c r="U1591" s="1" t="s">
        <v>5112</v>
      </c>
      <c r="V1591" t="str">
        <f t="shared" si="271"/>
        <v>935 St. Nicholas Ave., Apt. 4A, New York, NEW YORK</v>
      </c>
      <c r="W1591" s="4" t="s">
        <v>5112</v>
      </c>
      <c r="X1591">
        <f t="shared" si="272"/>
        <v>43.172555000000003</v>
      </c>
      <c r="Y1591" t="s">
        <v>5112</v>
      </c>
      <c r="Z1591">
        <f t="shared" si="273"/>
        <v>-79.035877999999997</v>
      </c>
      <c r="AA1591" t="s">
        <v>11758</v>
      </c>
      <c r="AB1591" s="5" t="str">
        <f t="shared" si="274"/>
        <v xml:space="preserve">[1590, 1590, 76001239,76001239,"Ellington, Edward Kennedy "Duke", House", "", "935 St. Nicholas Ave., Apt. 4A, New York, NEW YORK", "43.172555", "-79.035878" ,[null, "", "", null, false], null], </v>
      </c>
    </row>
    <row r="1592" spans="1:28">
      <c r="A1592">
        <f t="shared" si="266"/>
        <v>1591</v>
      </c>
      <c r="B1592" s="1">
        <v>82001192</v>
      </c>
      <c r="C1592" t="s">
        <v>8749</v>
      </c>
      <c r="D1592" t="s">
        <v>8202</v>
      </c>
      <c r="E1592" s="3" t="s">
        <v>8202</v>
      </c>
      <c r="F1592" s="3" t="s">
        <v>10321</v>
      </c>
      <c r="G1592" t="s">
        <v>6541</v>
      </c>
      <c r="H1592">
        <v>19821117</v>
      </c>
      <c r="I1592" t="s">
        <v>2600</v>
      </c>
      <c r="J1592" s="2" t="str">
        <f t="shared" si="264"/>
        <v>Text</v>
      </c>
      <c r="K1592" t="s">
        <v>2601</v>
      </c>
      <c r="L1592" s="2" t="str">
        <f t="shared" si="265"/>
        <v>Photos</v>
      </c>
      <c r="M1592">
        <v>43.096214000000003</v>
      </c>
      <c r="N1592">
        <v>-79.037739000000002</v>
      </c>
      <c r="O1592" t="str">
        <f t="shared" si="267"/>
        <v xml:space="preserve">[1591, 1591, </v>
      </c>
      <c r="P1592" s="1" t="str">
        <f t="shared" si="268"/>
        <v>82001192,</v>
      </c>
      <c r="Q1592" s="1" t="str">
        <f t="shared" si="269"/>
        <v>82001192,</v>
      </c>
      <c r="R1592" t="s">
        <v>5108</v>
      </c>
      <c r="S1592" t="str">
        <f t="shared" si="270"/>
        <v>Empire State Building</v>
      </c>
      <c r="T1592" t="s">
        <v>5112</v>
      </c>
      <c r="U1592" s="1" t="s">
        <v>5112</v>
      </c>
      <c r="V1592" t="str">
        <f t="shared" si="271"/>
        <v>350 Fifth Ave., New York, NEW YORK</v>
      </c>
      <c r="W1592" s="4" t="s">
        <v>5112</v>
      </c>
      <c r="X1592">
        <f t="shared" si="272"/>
        <v>43.096214000000003</v>
      </c>
      <c r="Y1592" t="s">
        <v>5112</v>
      </c>
      <c r="Z1592">
        <f t="shared" si="273"/>
        <v>-79.037739000000002</v>
      </c>
      <c r="AA1592" t="s">
        <v>11758</v>
      </c>
      <c r="AB1592" s="5" t="str">
        <f t="shared" si="274"/>
        <v xml:space="preserve">[1591, 1591, 82001192,82001192,"Empire State Building", "", "350 Fifth Ave., New York, NEW YORK", "43.096214", "-79.037739" ,[null, "", "", null, false], null], </v>
      </c>
    </row>
    <row r="1593" spans="1:28">
      <c r="A1593">
        <f t="shared" si="266"/>
        <v>1592</v>
      </c>
      <c r="B1593" s="1">
        <v>78001869</v>
      </c>
      <c r="C1593" t="s">
        <v>8749</v>
      </c>
      <c r="D1593" t="s">
        <v>8202</v>
      </c>
      <c r="E1593" s="3" t="s">
        <v>8202</v>
      </c>
      <c r="F1593" s="3" t="s">
        <v>10322</v>
      </c>
      <c r="G1593" t="s">
        <v>6542</v>
      </c>
      <c r="H1593">
        <v>19780602</v>
      </c>
      <c r="I1593" t="s">
        <v>612</v>
      </c>
      <c r="J1593" s="2" t="str">
        <f t="shared" si="264"/>
        <v>Text</v>
      </c>
      <c r="K1593" t="s">
        <v>613</v>
      </c>
      <c r="L1593" s="2" t="str">
        <f t="shared" si="265"/>
        <v>Photos</v>
      </c>
      <c r="M1593">
        <v>43.247276999999997</v>
      </c>
      <c r="N1593">
        <v>-79.050047000000006</v>
      </c>
      <c r="O1593" t="str">
        <f t="shared" si="267"/>
        <v xml:space="preserve">[1592, 1592, </v>
      </c>
      <c r="P1593" s="1" t="str">
        <f t="shared" si="268"/>
        <v>78001869,</v>
      </c>
      <c r="Q1593" s="1" t="str">
        <f t="shared" si="269"/>
        <v>78001869,</v>
      </c>
      <c r="R1593" t="s">
        <v>5108</v>
      </c>
      <c r="S1593" t="str">
        <f t="shared" si="270"/>
        <v>Equitable Building</v>
      </c>
      <c r="T1593" t="s">
        <v>5112</v>
      </c>
      <c r="U1593" s="1" t="s">
        <v>5112</v>
      </c>
      <c r="V1593" t="str">
        <f t="shared" si="271"/>
        <v>120 Broadway, New York, NEW YORK</v>
      </c>
      <c r="W1593" s="4" t="s">
        <v>5112</v>
      </c>
      <c r="X1593">
        <f t="shared" si="272"/>
        <v>43.247276999999997</v>
      </c>
      <c r="Y1593" t="s">
        <v>5112</v>
      </c>
      <c r="Z1593">
        <f t="shared" si="273"/>
        <v>-79.050047000000006</v>
      </c>
      <c r="AA1593" t="s">
        <v>11758</v>
      </c>
      <c r="AB1593" s="5" t="str">
        <f t="shared" si="274"/>
        <v xml:space="preserve">[1592, 1592, 78001869,78001869,"Equitable Building", "", "120 Broadway, New York, NEW YORK", "43.247277", "-79.050047" ,[null, "", "", null, false], null], </v>
      </c>
    </row>
    <row r="1594" spans="1:28">
      <c r="A1594">
        <f t="shared" si="266"/>
        <v>1593</v>
      </c>
      <c r="B1594" s="1">
        <v>72001456</v>
      </c>
      <c r="C1594" t="s">
        <v>8749</v>
      </c>
      <c r="D1594" t="s">
        <v>8202</v>
      </c>
      <c r="E1594" s="3" t="s">
        <v>8202</v>
      </c>
      <c r="F1594" s="3" t="s">
        <v>10323</v>
      </c>
      <c r="G1594" t="s">
        <v>6543</v>
      </c>
      <c r="H1594">
        <v>19720731</v>
      </c>
      <c r="I1594" t="s">
        <v>618</v>
      </c>
      <c r="J1594" s="2" t="str">
        <f t="shared" si="264"/>
        <v>Text</v>
      </c>
      <c r="K1594" t="s">
        <v>619</v>
      </c>
      <c r="L1594" s="2" t="str">
        <f t="shared" si="265"/>
        <v>Photos</v>
      </c>
      <c r="M1594">
        <v>43.097897000000003</v>
      </c>
      <c r="N1594">
        <v>-75.232797000000005</v>
      </c>
      <c r="O1594" t="str">
        <f t="shared" si="267"/>
        <v xml:space="preserve">[1593, 1593, </v>
      </c>
      <c r="P1594" s="1" t="str">
        <f t="shared" si="268"/>
        <v>72001456,</v>
      </c>
      <c r="Q1594" s="1" t="str">
        <f t="shared" si="269"/>
        <v>72001456,</v>
      </c>
      <c r="R1594" t="s">
        <v>5108</v>
      </c>
      <c r="S1594" t="str">
        <f t="shared" si="270"/>
        <v>Fish, Hamilton, House</v>
      </c>
      <c r="T1594" t="s">
        <v>5112</v>
      </c>
      <c r="U1594" s="1" t="s">
        <v>5112</v>
      </c>
      <c r="V1594" t="str">
        <f t="shared" si="271"/>
        <v>21 Stuyvesant St., New York, NEW YORK</v>
      </c>
      <c r="W1594" s="4" t="s">
        <v>5112</v>
      </c>
      <c r="X1594">
        <f t="shared" si="272"/>
        <v>43.097897000000003</v>
      </c>
      <c r="Y1594" t="s">
        <v>5112</v>
      </c>
      <c r="Z1594">
        <f t="shared" si="273"/>
        <v>-75.232797000000005</v>
      </c>
      <c r="AA1594" t="s">
        <v>11758</v>
      </c>
      <c r="AB1594" s="5" t="str">
        <f t="shared" si="274"/>
        <v xml:space="preserve">[1593, 1593, 72001456,72001456,"Fish, Hamilton, House", "", "21 Stuyvesant St., New York, NEW YORK", "43.097897", "-75.232797" ,[null, "", "", null, false], null], </v>
      </c>
    </row>
    <row r="1595" spans="1:28">
      <c r="A1595">
        <f t="shared" si="266"/>
        <v>1594</v>
      </c>
      <c r="B1595" s="1">
        <v>79001603</v>
      </c>
      <c r="C1595" t="s">
        <v>8749</v>
      </c>
      <c r="D1595" t="s">
        <v>8202</v>
      </c>
      <c r="E1595" s="3" t="s">
        <v>8202</v>
      </c>
      <c r="F1595" s="3" t="s">
        <v>10324</v>
      </c>
      <c r="G1595" t="s">
        <v>6544</v>
      </c>
      <c r="H1595">
        <v>19791120</v>
      </c>
      <c r="I1595" t="s">
        <v>4324</v>
      </c>
      <c r="J1595" s="2" t="str">
        <f t="shared" si="264"/>
        <v>Text</v>
      </c>
      <c r="K1595" t="s">
        <v>4325</v>
      </c>
      <c r="L1595" s="2" t="str">
        <f t="shared" si="265"/>
        <v>Photos</v>
      </c>
      <c r="M1595">
        <v>43.223761000000003</v>
      </c>
      <c r="N1595">
        <v>-75.284948999999997</v>
      </c>
      <c r="O1595" t="str">
        <f t="shared" si="267"/>
        <v xml:space="preserve">[1594, 1594, </v>
      </c>
      <c r="P1595" s="1" t="str">
        <f t="shared" si="268"/>
        <v>79001603,</v>
      </c>
      <c r="Q1595" s="1" t="str">
        <f t="shared" si="269"/>
        <v>79001603,</v>
      </c>
      <c r="R1595" t="s">
        <v>5108</v>
      </c>
      <c r="S1595" t="str">
        <f t="shared" si="270"/>
        <v>Flatiron Building</v>
      </c>
      <c r="T1595" t="s">
        <v>5112</v>
      </c>
      <c r="U1595" s="1" t="s">
        <v>5112</v>
      </c>
      <c r="V1595" t="str">
        <f t="shared" si="271"/>
        <v>5th Ave. and Broadway St, New York, NEW YORK</v>
      </c>
      <c r="W1595" s="4" t="s">
        <v>5112</v>
      </c>
      <c r="X1595">
        <f t="shared" si="272"/>
        <v>43.223761000000003</v>
      </c>
      <c r="Y1595" t="s">
        <v>5112</v>
      </c>
      <c r="Z1595">
        <f t="shared" si="273"/>
        <v>-75.284948999999997</v>
      </c>
      <c r="AA1595" t="s">
        <v>11758</v>
      </c>
      <c r="AB1595" s="5" t="str">
        <f t="shared" si="274"/>
        <v xml:space="preserve">[1594, 1594, 79001603,79001603,"Flatiron Building", "", "5th Ave. and Broadway St, New York, NEW YORK", "43.223761", "-75.284949" ,[null, "", "", null, false], null], </v>
      </c>
    </row>
    <row r="1596" spans="1:28">
      <c r="A1596">
        <f t="shared" si="266"/>
        <v>1595</v>
      </c>
      <c r="B1596" s="1">
        <v>74001269</v>
      </c>
      <c r="C1596" t="s">
        <v>8749</v>
      </c>
      <c r="D1596" t="s">
        <v>8202</v>
      </c>
      <c r="E1596" s="3" t="s">
        <v>8202</v>
      </c>
      <c r="F1596" s="3" t="s">
        <v>10325</v>
      </c>
      <c r="G1596" t="s">
        <v>6545</v>
      </c>
      <c r="H1596">
        <v>19740913</v>
      </c>
      <c r="I1596" t="s">
        <v>476</v>
      </c>
      <c r="J1596" s="2" t="str">
        <f t="shared" si="264"/>
        <v>Text</v>
      </c>
      <c r="K1596" t="s">
        <v>477</v>
      </c>
      <c r="L1596" s="2" t="str">
        <f t="shared" si="265"/>
        <v>Photos</v>
      </c>
      <c r="M1596">
        <v>43.226345999999999</v>
      </c>
      <c r="N1596">
        <v>-75.446100000000001</v>
      </c>
      <c r="O1596" t="str">
        <f t="shared" si="267"/>
        <v xml:space="preserve">[1595, 1595, </v>
      </c>
      <c r="P1596" s="1" t="str">
        <f t="shared" si="268"/>
        <v>74001269,</v>
      </c>
      <c r="Q1596" s="1" t="str">
        <f t="shared" si="269"/>
        <v>74001269,</v>
      </c>
      <c r="R1596" t="s">
        <v>5108</v>
      </c>
      <c r="S1596" t="str">
        <f t="shared" si="270"/>
        <v>Founder's Hall, The Rockefeller University</v>
      </c>
      <c r="T1596" t="s">
        <v>5112</v>
      </c>
      <c r="U1596" s="1" t="s">
        <v>5112</v>
      </c>
      <c r="V1596" t="str">
        <f t="shared" si="271"/>
        <v>66th St. and York Ave., New York, NEW YORK</v>
      </c>
      <c r="W1596" s="4" t="s">
        <v>5112</v>
      </c>
      <c r="X1596">
        <f t="shared" si="272"/>
        <v>43.226345999999999</v>
      </c>
      <c r="Y1596" t="s">
        <v>5112</v>
      </c>
      <c r="Z1596">
        <f t="shared" si="273"/>
        <v>-75.446100000000001</v>
      </c>
      <c r="AA1596" t="s">
        <v>11758</v>
      </c>
      <c r="AB1596" s="5" t="str">
        <f t="shared" si="274"/>
        <v xml:space="preserve">[1595, 1595, 74001269,74001269,"Founder's Hall, The Rockefeller University", "", "66th St. and York Ave., New York, NEW YORK", "43.226346", "-75.4461" ,[null, "", "", null, false], null], </v>
      </c>
    </row>
    <row r="1597" spans="1:28">
      <c r="A1597">
        <f t="shared" si="266"/>
        <v>1596</v>
      </c>
      <c r="B1597" s="1">
        <v>85002435</v>
      </c>
      <c r="C1597" t="s">
        <v>8749</v>
      </c>
      <c r="D1597" t="s">
        <v>8202</v>
      </c>
      <c r="E1597" s="3" t="s">
        <v>8202</v>
      </c>
      <c r="F1597" s="3" t="s">
        <v>6546</v>
      </c>
      <c r="G1597" t="s">
        <v>6546</v>
      </c>
      <c r="H1597">
        <v>19850204</v>
      </c>
      <c r="I1597" t="s">
        <v>1927</v>
      </c>
      <c r="J1597" s="2" t="str">
        <f t="shared" si="264"/>
        <v>Text</v>
      </c>
      <c r="K1597" t="s">
        <v>1928</v>
      </c>
      <c r="L1597" s="2" t="str">
        <f t="shared" si="265"/>
        <v>Photos</v>
      </c>
      <c r="M1597">
        <v>43.212846999999996</v>
      </c>
      <c r="N1597">
        <v>-75.455730000000003</v>
      </c>
      <c r="O1597" t="str">
        <f t="shared" si="267"/>
        <v xml:space="preserve">[1596, 1596, </v>
      </c>
      <c r="P1597" s="1" t="str">
        <f t="shared" si="268"/>
        <v>85002435,</v>
      </c>
      <c r="Q1597" s="1" t="str">
        <f t="shared" si="269"/>
        <v>85002435,</v>
      </c>
      <c r="R1597" t="s">
        <v>5108</v>
      </c>
      <c r="S1597" t="str">
        <f t="shared" si="270"/>
        <v>Governors Island</v>
      </c>
      <c r="T1597" t="s">
        <v>5112</v>
      </c>
      <c r="U1597" s="1" t="s">
        <v>5112</v>
      </c>
      <c r="V1597" t="str">
        <f t="shared" si="271"/>
        <v>Governors Island, New York, NEW YORK</v>
      </c>
      <c r="W1597" s="4" t="s">
        <v>5112</v>
      </c>
      <c r="X1597">
        <f t="shared" si="272"/>
        <v>43.212846999999996</v>
      </c>
      <c r="Y1597" t="s">
        <v>5112</v>
      </c>
      <c r="Z1597">
        <f t="shared" si="273"/>
        <v>-75.455730000000003</v>
      </c>
      <c r="AA1597" t="s">
        <v>11758</v>
      </c>
      <c r="AB1597" s="5" t="str">
        <f t="shared" si="274"/>
        <v xml:space="preserve">[1596, 1596, 85002435,85002435,"Governors Island", "", "Governors Island, New York, NEW YORK", "43.212847", "-75.45573" ,[null, "", "", null, false], null], </v>
      </c>
    </row>
    <row r="1598" spans="1:28">
      <c r="A1598">
        <f t="shared" si="266"/>
        <v>1597</v>
      </c>
      <c r="B1598" s="1">
        <v>74001270</v>
      </c>
      <c r="C1598" t="s">
        <v>8749</v>
      </c>
      <c r="D1598" t="s">
        <v>8202</v>
      </c>
      <c r="E1598" s="3" t="s">
        <v>8202</v>
      </c>
      <c r="F1598" s="3" t="s">
        <v>10326</v>
      </c>
      <c r="G1598" t="s">
        <v>6547</v>
      </c>
      <c r="H1598">
        <v>19740628</v>
      </c>
      <c r="I1598" t="s">
        <v>614</v>
      </c>
      <c r="J1598" s="2" t="str">
        <f t="shared" si="264"/>
        <v>Text</v>
      </c>
      <c r="K1598" t="s">
        <v>615</v>
      </c>
      <c r="L1598" s="2" t="str">
        <f t="shared" si="265"/>
        <v>Photos</v>
      </c>
      <c r="M1598">
        <v>43.050142999999998</v>
      </c>
      <c r="N1598">
        <v>-75.402758000000006</v>
      </c>
      <c r="O1598" t="str">
        <f t="shared" si="267"/>
        <v xml:space="preserve">[1597, 1597, </v>
      </c>
      <c r="P1598" s="1" t="str">
        <f t="shared" si="268"/>
        <v>74001270,</v>
      </c>
      <c r="Q1598" s="1" t="str">
        <f t="shared" si="269"/>
        <v>74001270,</v>
      </c>
      <c r="R1598" t="s">
        <v>5108</v>
      </c>
      <c r="S1598" t="str">
        <f t="shared" si="270"/>
        <v>Grace Church and Dependencies</v>
      </c>
      <c r="T1598" t="s">
        <v>5112</v>
      </c>
      <c r="U1598" s="1" t="s">
        <v>5112</v>
      </c>
      <c r="V1598" t="str">
        <f t="shared" si="271"/>
        <v>Broadway, 10th St., and 4th Ave., New York, NEW YORK</v>
      </c>
      <c r="W1598" s="4" t="s">
        <v>5112</v>
      </c>
      <c r="X1598">
        <f t="shared" si="272"/>
        <v>43.050142999999998</v>
      </c>
      <c r="Y1598" t="s">
        <v>5112</v>
      </c>
      <c r="Z1598">
        <f t="shared" si="273"/>
        <v>-75.402758000000006</v>
      </c>
      <c r="AA1598" t="s">
        <v>11758</v>
      </c>
      <c r="AB1598" s="5" t="str">
        <f t="shared" si="274"/>
        <v xml:space="preserve">[1597, 1597, 74001270,74001270,"Grace Church and Dependencies", "", "Broadway, 10th St., and 4th Ave., New York, NEW YORK", "43.050143", "-75.402758" ,[null, "", "", null, false], null], </v>
      </c>
    </row>
    <row r="1599" spans="1:28">
      <c r="A1599">
        <f t="shared" si="266"/>
        <v>1598</v>
      </c>
      <c r="B1599" s="1">
        <v>75001206</v>
      </c>
      <c r="C1599" t="s">
        <v>8749</v>
      </c>
      <c r="D1599" t="s">
        <v>8202</v>
      </c>
      <c r="E1599" s="3" t="s">
        <v>8202</v>
      </c>
      <c r="F1599" s="3" t="s">
        <v>10327</v>
      </c>
      <c r="G1599" t="s">
        <v>6548</v>
      </c>
      <c r="H1599">
        <v>19750117</v>
      </c>
      <c r="I1599" t="s">
        <v>3162</v>
      </c>
      <c r="J1599" s="2" t="str">
        <f t="shared" si="264"/>
        <v>Text</v>
      </c>
      <c r="K1599" t="s">
        <v>3163</v>
      </c>
      <c r="L1599" s="2" t="str">
        <f t="shared" si="265"/>
        <v>Photos</v>
      </c>
      <c r="M1599">
        <v>43.106799000000002</v>
      </c>
      <c r="N1599">
        <v>-75.252673000000001</v>
      </c>
      <c r="O1599" t="str">
        <f t="shared" si="267"/>
        <v xml:space="preserve">[1598, 1598, </v>
      </c>
      <c r="P1599" s="1" t="str">
        <f t="shared" si="268"/>
        <v>75001206,</v>
      </c>
      <c r="Q1599" s="1" t="str">
        <f t="shared" si="269"/>
        <v>75001206,</v>
      </c>
      <c r="R1599" t="s">
        <v>5108</v>
      </c>
      <c r="S1599" t="str">
        <f t="shared" si="270"/>
        <v>Grand Central Terminal</v>
      </c>
      <c r="T1599" t="s">
        <v>5112</v>
      </c>
      <c r="U1599" s="1" t="s">
        <v>5112</v>
      </c>
      <c r="V1599" t="str">
        <f t="shared" si="271"/>
        <v>71--105 E. 42nd St., New York, NEW YORK</v>
      </c>
      <c r="W1599" s="4" t="s">
        <v>5112</v>
      </c>
      <c r="X1599">
        <f t="shared" si="272"/>
        <v>43.106799000000002</v>
      </c>
      <c r="Y1599" t="s">
        <v>5112</v>
      </c>
      <c r="Z1599">
        <f t="shared" si="273"/>
        <v>-75.252673000000001</v>
      </c>
      <c r="AA1599" t="s">
        <v>11758</v>
      </c>
      <c r="AB1599" s="5" t="str">
        <f t="shared" si="274"/>
        <v xml:space="preserve">[1598, 1598, 75001206,75001206,"Grand Central Terminal", "", "71--105 E. 42nd St., New York, NEW YORK", "43.106799", "-75.252673" ,[null, "", "", null, false], null], </v>
      </c>
    </row>
    <row r="1600" spans="1:28">
      <c r="A1600">
        <f t="shared" si="266"/>
        <v>1599</v>
      </c>
      <c r="B1600" s="1">
        <v>5000443</v>
      </c>
      <c r="C1600" t="s">
        <v>8749</v>
      </c>
      <c r="D1600" t="s">
        <v>8202</v>
      </c>
      <c r="E1600" s="3" t="s">
        <v>8202</v>
      </c>
      <c r="F1600" s="3" t="s">
        <v>10328</v>
      </c>
      <c r="G1600" t="s">
        <v>6549</v>
      </c>
      <c r="H1600">
        <v>20050519</v>
      </c>
      <c r="I1600" t="s">
        <v>4975</v>
      </c>
      <c r="J1600" s="2" t="str">
        <f t="shared" si="264"/>
        <v>Text</v>
      </c>
      <c r="K1600" t="s">
        <v>4976</v>
      </c>
      <c r="L1600" s="2" t="str">
        <f t="shared" si="265"/>
        <v>Photos</v>
      </c>
      <c r="M1600">
        <v>42.982562999999999</v>
      </c>
      <c r="N1600">
        <v>-77.408878999999999</v>
      </c>
      <c r="O1600" t="str">
        <f t="shared" si="267"/>
        <v xml:space="preserve">[1599, 1599, </v>
      </c>
      <c r="P1600" s="1" t="str">
        <f t="shared" si="268"/>
        <v>5000443,</v>
      </c>
      <c r="Q1600" s="1" t="str">
        <f t="shared" si="269"/>
        <v>5000443,</v>
      </c>
      <c r="R1600" t="s">
        <v>5108</v>
      </c>
      <c r="S1600" t="str">
        <f t="shared" si="270"/>
        <v>Guggenheim, Solomon R., Museum</v>
      </c>
      <c r="T1600" t="s">
        <v>5112</v>
      </c>
      <c r="U1600" s="1" t="s">
        <v>5112</v>
      </c>
      <c r="V1600" t="str">
        <f t="shared" si="271"/>
        <v>1071 Fifth Ave., New York, NEW YORK</v>
      </c>
      <c r="W1600" s="4" t="s">
        <v>5112</v>
      </c>
      <c r="X1600">
        <f t="shared" si="272"/>
        <v>42.982562999999999</v>
      </c>
      <c r="Y1600" t="s">
        <v>5112</v>
      </c>
      <c r="Z1600">
        <f t="shared" si="273"/>
        <v>-77.408878999999999</v>
      </c>
      <c r="AA1600" t="s">
        <v>11758</v>
      </c>
      <c r="AB1600" s="5" t="str">
        <f t="shared" si="274"/>
        <v xml:space="preserve">[1599, 1599, 5000443,5000443,"Guggenheim, Solomon R., Museum", "", "1071 Fifth Ave., New York, NEW YORK", "42.982563", "-77.408879" ,[null, "", "", null, false], null], </v>
      </c>
    </row>
    <row r="1601" spans="1:28">
      <c r="A1601">
        <f t="shared" si="266"/>
        <v>1600</v>
      </c>
      <c r="B1601" s="1">
        <v>66000097</v>
      </c>
      <c r="C1601" t="s">
        <v>8749</v>
      </c>
      <c r="D1601" t="s">
        <v>8202</v>
      </c>
      <c r="E1601" s="3" t="s">
        <v>8202</v>
      </c>
      <c r="F1601" s="3" t="s">
        <v>10329</v>
      </c>
      <c r="G1601" t="s">
        <v>6550</v>
      </c>
      <c r="H1601">
        <v>19661015</v>
      </c>
      <c r="I1601" t="s">
        <v>2376</v>
      </c>
      <c r="J1601" s="2" t="str">
        <f t="shared" ref="J1601:J1664" si="275">HYPERLINK(I1601,"Text")</f>
        <v>Text</v>
      </c>
      <c r="K1601" t="s">
        <v>2377</v>
      </c>
      <c r="L1601" s="2" t="str">
        <f t="shared" ref="L1601:L1664" si="276">HYPERLINK(K1601,"Photos")</f>
        <v>Photos</v>
      </c>
      <c r="M1601">
        <v>41.307828000000001</v>
      </c>
      <c r="N1601">
        <v>-74.145166000000003</v>
      </c>
      <c r="O1601" t="str">
        <f t="shared" si="267"/>
        <v xml:space="preserve">[1600, 1600, </v>
      </c>
      <c r="P1601" s="1" t="str">
        <f t="shared" si="268"/>
        <v>66000097,</v>
      </c>
      <c r="Q1601" s="1" t="str">
        <f t="shared" si="269"/>
        <v>66000097,</v>
      </c>
      <c r="R1601" t="s">
        <v>5108</v>
      </c>
      <c r="S1601" t="str">
        <f t="shared" si="270"/>
        <v>Hamilton Grange National Memorial</v>
      </c>
      <c r="T1601" t="s">
        <v>5112</v>
      </c>
      <c r="U1601" s="1" t="s">
        <v>5112</v>
      </c>
      <c r="V1601" t="str">
        <f t="shared" si="271"/>
        <v>287 Convent Ave., New York, NEW YORK</v>
      </c>
      <c r="W1601" s="4" t="s">
        <v>5112</v>
      </c>
      <c r="X1601">
        <f t="shared" si="272"/>
        <v>41.307828000000001</v>
      </c>
      <c r="Y1601" t="s">
        <v>5112</v>
      </c>
      <c r="Z1601">
        <f t="shared" si="273"/>
        <v>-74.145166000000003</v>
      </c>
      <c r="AA1601" t="s">
        <v>11758</v>
      </c>
      <c r="AB1601" s="5" t="str">
        <f t="shared" si="274"/>
        <v xml:space="preserve">[1600, 1600, 66000097,66000097,"Hamilton Grange National Memorial", "", "287 Convent Ave., New York, NEW YORK", "41.307828", "-74.145166" ,[null, "", "", null, false], null], </v>
      </c>
    </row>
    <row r="1602" spans="1:28">
      <c r="A1602">
        <f t="shared" si="266"/>
        <v>1601</v>
      </c>
      <c r="B1602" s="1">
        <v>74001272</v>
      </c>
      <c r="C1602" t="s">
        <v>8749</v>
      </c>
      <c r="D1602" t="s">
        <v>8202</v>
      </c>
      <c r="E1602" s="3" t="s">
        <v>8202</v>
      </c>
      <c r="F1602" s="3" t="s">
        <v>10330</v>
      </c>
      <c r="G1602" t="s">
        <v>6551</v>
      </c>
      <c r="H1602">
        <v>19740913</v>
      </c>
      <c r="I1602" t="s">
        <v>4318</v>
      </c>
      <c r="J1602" s="2" t="str">
        <f t="shared" si="275"/>
        <v>Text</v>
      </c>
      <c r="K1602" t="s">
        <v>4319</v>
      </c>
      <c r="L1602" s="2" t="str">
        <f t="shared" si="276"/>
        <v>Photos</v>
      </c>
      <c r="M1602">
        <v>41.535032000000001</v>
      </c>
      <c r="N1602">
        <v>-74.518388000000002</v>
      </c>
      <c r="O1602" t="str">
        <f t="shared" si="267"/>
        <v xml:space="preserve">[1601, 1601, </v>
      </c>
      <c r="P1602" s="1" t="str">
        <f t="shared" si="268"/>
        <v>74001272,</v>
      </c>
      <c r="Q1602" s="1" t="str">
        <f t="shared" si="269"/>
        <v>74001272,</v>
      </c>
      <c r="R1602" t="s">
        <v>5108</v>
      </c>
      <c r="S1602" t="str">
        <f t="shared" si="270"/>
        <v>Henry Street Settlement and Neighborhood Playhouse</v>
      </c>
      <c r="T1602" t="s">
        <v>5112</v>
      </c>
      <c r="U1602" s="1" t="s">
        <v>5112</v>
      </c>
      <c r="V1602" t="str">
        <f t="shared" si="271"/>
        <v>263--267 Henry St. and 466 Grand St., New York, NEW YORK</v>
      </c>
      <c r="W1602" s="4" t="s">
        <v>5112</v>
      </c>
      <c r="X1602">
        <f t="shared" si="272"/>
        <v>41.535032000000001</v>
      </c>
      <c r="Y1602" t="s">
        <v>5112</v>
      </c>
      <c r="Z1602">
        <f t="shared" si="273"/>
        <v>-74.518388000000002</v>
      </c>
      <c r="AA1602" t="s">
        <v>11758</v>
      </c>
      <c r="AB1602" s="5" t="str">
        <f t="shared" si="274"/>
        <v xml:space="preserve">[1601, 1601, 74001272,74001272,"Henry Street Settlement and Neighborhood Playhouse", "", "263--267 Henry St. and 466 Grand St., New York, NEW YORK", "41.535032", "-74.518388" ,[null, "", "", null, false], null], </v>
      </c>
    </row>
    <row r="1603" spans="1:28">
      <c r="A1603">
        <f t="shared" si="266"/>
        <v>1602</v>
      </c>
      <c r="B1603" s="1">
        <v>75001207</v>
      </c>
      <c r="C1603" t="s">
        <v>8749</v>
      </c>
      <c r="D1603" t="s">
        <v>8202</v>
      </c>
      <c r="E1603" s="3" t="s">
        <v>8202</v>
      </c>
      <c r="F1603" s="3" t="s">
        <v>10331</v>
      </c>
      <c r="G1603" t="s">
        <v>6552</v>
      </c>
      <c r="H1603">
        <v>19750515</v>
      </c>
      <c r="I1603" t="s">
        <v>2546</v>
      </c>
      <c r="J1603" s="2" t="str">
        <f t="shared" si="275"/>
        <v>Text</v>
      </c>
      <c r="K1603" t="s">
        <v>2547</v>
      </c>
      <c r="L1603" s="2" t="str">
        <f t="shared" si="276"/>
        <v>Photos</v>
      </c>
      <c r="M1603">
        <v>41.503933000000004</v>
      </c>
      <c r="N1603">
        <v>-74.009321999999997</v>
      </c>
      <c r="O1603" t="str">
        <f t="shared" si="267"/>
        <v xml:space="preserve">[1602, 1602, </v>
      </c>
      <c r="P1603" s="1" t="str">
        <f t="shared" si="268"/>
        <v>75001207,</v>
      </c>
      <c r="Q1603" s="1" t="str">
        <f t="shared" si="269"/>
        <v>75001207,</v>
      </c>
      <c r="R1603" t="s">
        <v>5108</v>
      </c>
      <c r="S1603" t="str">
        <f t="shared" si="270"/>
        <v>Henson, Matthew, Residence</v>
      </c>
      <c r="T1603" t="s">
        <v>5112</v>
      </c>
      <c r="U1603" s="1" t="s">
        <v>5112</v>
      </c>
      <c r="V1603" t="str">
        <f t="shared" si="271"/>
        <v>246 W. 150th St., Apt. 3F, New York, NEW YORK</v>
      </c>
      <c r="W1603" s="4" t="s">
        <v>5112</v>
      </c>
      <c r="X1603">
        <f t="shared" si="272"/>
        <v>41.503933000000004</v>
      </c>
      <c r="Y1603" t="s">
        <v>5112</v>
      </c>
      <c r="Z1603">
        <f t="shared" si="273"/>
        <v>-74.009321999999997</v>
      </c>
      <c r="AA1603" t="s">
        <v>11758</v>
      </c>
      <c r="AB1603" s="5" t="str">
        <f t="shared" si="274"/>
        <v xml:space="preserve">[1602, 1602, 75001207,75001207,"Henson, Matthew, Residence", "", "246 W. 150th St., Apt. 3F, New York, NEW YORK", "41.503933", "-74.009322" ,[null, "", "", null, false], null], </v>
      </c>
    </row>
    <row r="1604" spans="1:28">
      <c r="A1604">
        <f t="shared" si="266"/>
        <v>1603</v>
      </c>
      <c r="B1604" s="1">
        <v>93001619</v>
      </c>
      <c r="C1604" t="s">
        <v>8749</v>
      </c>
      <c r="D1604" t="s">
        <v>8202</v>
      </c>
      <c r="E1604" s="3" t="s">
        <v>8202</v>
      </c>
      <c r="F1604" s="3" t="s">
        <v>10332</v>
      </c>
      <c r="G1604" t="s">
        <v>6553</v>
      </c>
      <c r="H1604">
        <v>19931104</v>
      </c>
      <c r="I1604" t="s">
        <v>4030</v>
      </c>
      <c r="J1604" s="2" t="str">
        <f t="shared" si="275"/>
        <v>Text</v>
      </c>
      <c r="K1604" t="s">
        <v>4031</v>
      </c>
      <c r="L1604" s="2" t="str">
        <f t="shared" si="276"/>
        <v>Photos</v>
      </c>
      <c r="M1604">
        <v>41.331482999999999</v>
      </c>
      <c r="N1604">
        <v>-73.986806999999999</v>
      </c>
      <c r="O1604" t="str">
        <f t="shared" si="267"/>
        <v xml:space="preserve">[1603, 1603, </v>
      </c>
      <c r="P1604" s="1" t="str">
        <f t="shared" si="268"/>
        <v>93001619,</v>
      </c>
      <c r="Q1604" s="1" t="str">
        <f t="shared" si="269"/>
        <v>93001619,</v>
      </c>
      <c r="R1604" t="s">
        <v>5108</v>
      </c>
      <c r="S1604" t="str">
        <f t="shared" si="270"/>
        <v>Holland Tunnel</v>
      </c>
      <c r="T1604" t="s">
        <v>5112</v>
      </c>
      <c r="U1604" s="1" t="s">
        <v>5112</v>
      </c>
      <c r="V1604" t="str">
        <f t="shared" si="271"/>
        <v>Connecting Lower Manhattan and Jersey City, running under the Hudson R., New York, NEW YORK</v>
      </c>
      <c r="W1604" s="4" t="s">
        <v>5112</v>
      </c>
      <c r="X1604">
        <f t="shared" si="272"/>
        <v>41.331482999999999</v>
      </c>
      <c r="Y1604" t="s">
        <v>5112</v>
      </c>
      <c r="Z1604">
        <f t="shared" si="273"/>
        <v>-73.986806999999999</v>
      </c>
      <c r="AA1604" t="s">
        <v>11758</v>
      </c>
      <c r="AB1604" s="5" t="str">
        <f t="shared" si="274"/>
        <v xml:space="preserve">[1603, 1603, 93001619,93001619,"Holland Tunnel", "", "Connecting Lower Manhattan and Jersey City, running under the Hudson R., New York, NEW YORK", "41.331483", "-73.986807" ,[null, "", "", null, false], null], </v>
      </c>
    </row>
    <row r="1605" spans="1:28">
      <c r="A1605">
        <f t="shared" ref="A1605:A1668" si="277">A1604+1</f>
        <v>1604</v>
      </c>
      <c r="B1605" s="1">
        <v>76001241</v>
      </c>
      <c r="C1605" t="s">
        <v>8749</v>
      </c>
      <c r="D1605" t="s">
        <v>8202</v>
      </c>
      <c r="E1605" s="3" t="s">
        <v>8202</v>
      </c>
      <c r="F1605" s="3" t="s">
        <v>10333</v>
      </c>
      <c r="G1605" t="s">
        <v>6554</v>
      </c>
      <c r="H1605">
        <v>19760511</v>
      </c>
      <c r="I1605" t="s">
        <v>496</v>
      </c>
      <c r="J1605" s="2" t="str">
        <f t="shared" si="275"/>
        <v>Text</v>
      </c>
      <c r="K1605" t="s">
        <v>497</v>
      </c>
      <c r="L1605" s="2" t="str">
        <f t="shared" si="276"/>
        <v>Photos</v>
      </c>
      <c r="M1605">
        <v>41.408137000000004</v>
      </c>
      <c r="N1605">
        <v>-74.315184000000002</v>
      </c>
      <c r="O1605" t="str">
        <f t="shared" ref="O1605:O1668" si="278">"[" &amp;  A1605 &amp; ", " &amp; A1605 &amp; ", "</f>
        <v xml:space="preserve">[1604, 1604, </v>
      </c>
      <c r="P1605" s="1" t="str">
        <f t="shared" ref="P1605:P1668" si="279">B1605 &amp; ","</f>
        <v>76001241,</v>
      </c>
      <c r="Q1605" s="1" t="str">
        <f t="shared" ref="Q1605:Q1668" si="280">B1605 &amp; ","</f>
        <v>76001241,</v>
      </c>
      <c r="R1605" t="s">
        <v>5108</v>
      </c>
      <c r="S1605" t="str">
        <f t="shared" ref="S1605:S1668" si="281">F1605</f>
        <v>Johnson, James Weldon, House</v>
      </c>
      <c r="T1605" t="s">
        <v>5112</v>
      </c>
      <c r="U1605" s="1" t="s">
        <v>5112</v>
      </c>
      <c r="V1605" t="str">
        <f t="shared" ref="V1605:V1668" si="282">G1605 &amp; ", " &amp; E1605 &amp; ", " &amp; C1605</f>
        <v>187 W. 135th St., New York, NEW YORK</v>
      </c>
      <c r="W1605" s="4" t="s">
        <v>5112</v>
      </c>
      <c r="X1605">
        <f t="shared" ref="X1605:X1668" si="283">M1605</f>
        <v>41.408137000000004</v>
      </c>
      <c r="Y1605" t="s">
        <v>5112</v>
      </c>
      <c r="Z1605">
        <f t="shared" ref="Z1605:Z1668" si="284">N1605</f>
        <v>-74.315184000000002</v>
      </c>
      <c r="AA1605" t="s">
        <v>11758</v>
      </c>
      <c r="AB1605" s="5" t="str">
        <f t="shared" ref="AB1605:AB1668" si="285">O1605&amp;P1605&amp;Q1605&amp;R1605&amp;S1605&amp;T1605&amp;U1605&amp;V1605&amp;W1605&amp;X1605&amp;Y1605&amp;Z1605&amp;AA1605</f>
        <v xml:space="preserve">[1604, 1604, 76001241,76001241,"Johnson, James Weldon, House", "", "187 W. 135th St., New York, NEW YORK", "41.408137", "-74.315184" ,[null, "", "", null, false], null], </v>
      </c>
    </row>
    <row r="1606" spans="1:28">
      <c r="A1606">
        <f t="shared" si="277"/>
        <v>1605</v>
      </c>
      <c r="B1606" s="1">
        <v>84002779</v>
      </c>
      <c r="C1606" t="s">
        <v>8749</v>
      </c>
      <c r="D1606" t="s">
        <v>8202</v>
      </c>
      <c r="E1606" s="3" t="s">
        <v>8202</v>
      </c>
      <c r="F1606" s="3" t="s">
        <v>10334</v>
      </c>
      <c r="G1606" t="s">
        <v>6555</v>
      </c>
      <c r="H1606">
        <v>19840907</v>
      </c>
      <c r="I1606" t="s">
        <v>3400</v>
      </c>
      <c r="J1606" s="2" t="str">
        <f t="shared" si="275"/>
        <v>Text</v>
      </c>
      <c r="K1606" t="s">
        <v>3401</v>
      </c>
      <c r="L1606" s="2" t="str">
        <f t="shared" si="276"/>
        <v>Photos</v>
      </c>
      <c r="M1606">
        <v>41.455317999999998</v>
      </c>
      <c r="N1606">
        <v>-74.048113000000001</v>
      </c>
      <c r="O1606" t="str">
        <f t="shared" si="278"/>
        <v xml:space="preserve">[1605, 1605, </v>
      </c>
      <c r="P1606" s="1" t="str">
        <f t="shared" si="279"/>
        <v>84002779,</v>
      </c>
      <c r="Q1606" s="1" t="str">
        <f t="shared" si="280"/>
        <v>84002779,</v>
      </c>
      <c r="R1606" t="s">
        <v>5108</v>
      </c>
      <c r="S1606" t="str">
        <f t="shared" si="281"/>
        <v>LETTIE G. HOWARD (schooner)</v>
      </c>
      <c r="T1606" t="s">
        <v>5112</v>
      </c>
      <c r="U1606" s="1" t="s">
        <v>5112</v>
      </c>
      <c r="V1606" t="str">
        <f t="shared" si="282"/>
        <v>South Street Seaport Museum, New York, NEW YORK</v>
      </c>
      <c r="W1606" s="4" t="s">
        <v>5112</v>
      </c>
      <c r="X1606">
        <f t="shared" si="283"/>
        <v>41.455317999999998</v>
      </c>
      <c r="Y1606" t="s">
        <v>5112</v>
      </c>
      <c r="Z1606">
        <f t="shared" si="284"/>
        <v>-74.048113000000001</v>
      </c>
      <c r="AA1606" t="s">
        <v>11758</v>
      </c>
      <c r="AB1606" s="5" t="str">
        <f t="shared" si="285"/>
        <v xml:space="preserve">[1605, 1605, 84002779,84002779,"LETTIE G. HOWARD (schooner)", "", "South Street Seaport Museum, New York, NEW YORK", "41.455318", "-74.048113" ,[null, "", "", null, false], null], </v>
      </c>
    </row>
    <row r="1607" spans="1:28">
      <c r="A1607">
        <f t="shared" si="277"/>
        <v>1606</v>
      </c>
      <c r="B1607" s="1">
        <v>87002599</v>
      </c>
      <c r="C1607" t="s">
        <v>8749</v>
      </c>
      <c r="D1607" t="s">
        <v>8202</v>
      </c>
      <c r="E1607" s="3" t="s">
        <v>8202</v>
      </c>
      <c r="F1607" s="3" t="s">
        <v>10335</v>
      </c>
      <c r="G1607" t="s">
        <v>6556</v>
      </c>
      <c r="H1607">
        <v>19871223</v>
      </c>
      <c r="I1607" t="s">
        <v>3066</v>
      </c>
      <c r="J1607" s="2" t="str">
        <f t="shared" si="275"/>
        <v>Text</v>
      </c>
      <c r="K1607" t="s">
        <v>3067</v>
      </c>
      <c r="L1607" s="2" t="str">
        <f t="shared" si="276"/>
        <v>Photos</v>
      </c>
      <c r="M1607">
        <v>41.391461</v>
      </c>
      <c r="N1607">
        <v>-73.990539999999996</v>
      </c>
      <c r="O1607" t="str">
        <f t="shared" si="278"/>
        <v xml:space="preserve">[1606, 1606, </v>
      </c>
      <c r="P1607" s="1" t="str">
        <f t="shared" si="279"/>
        <v>87002599,</v>
      </c>
      <c r="Q1607" s="1" t="str">
        <f t="shared" si="280"/>
        <v>87002599,</v>
      </c>
      <c r="R1607" t="s">
        <v>5108</v>
      </c>
      <c r="S1607" t="str">
        <f t="shared" si="281"/>
        <v>Low Memorial Library, Columbia University</v>
      </c>
      <c r="T1607" t="s">
        <v>5112</v>
      </c>
      <c r="U1607" s="1" t="s">
        <v>5112</v>
      </c>
      <c r="V1607" t="str">
        <f t="shared" si="282"/>
        <v>W. Sixteenth St. between Broadway and Amsterdam Ave., New York, NEW YORK</v>
      </c>
      <c r="W1607" s="4" t="s">
        <v>5112</v>
      </c>
      <c r="X1607">
        <f t="shared" si="283"/>
        <v>41.391461</v>
      </c>
      <c r="Y1607" t="s">
        <v>5112</v>
      </c>
      <c r="Z1607">
        <f t="shared" si="284"/>
        <v>-73.990539999999996</v>
      </c>
      <c r="AA1607" t="s">
        <v>11758</v>
      </c>
      <c r="AB1607" s="5" t="str">
        <f t="shared" si="285"/>
        <v xml:space="preserve">[1606, 1606, 87002599,87002599,"Low Memorial Library, Columbia University", "", "W. Sixteenth St. between Broadway and Amsterdam Ave., New York, NEW YORK", "41.391461", "-73.99054" ,[null, "", "", null, false], null], </v>
      </c>
    </row>
    <row r="1608" spans="1:28">
      <c r="A1608">
        <f t="shared" si="277"/>
        <v>1607</v>
      </c>
      <c r="B1608" s="1">
        <v>78001873</v>
      </c>
      <c r="C1608" t="s">
        <v>8749</v>
      </c>
      <c r="D1608" t="s">
        <v>8202</v>
      </c>
      <c r="E1608" s="3" t="s">
        <v>8202</v>
      </c>
      <c r="F1608" s="3" t="s">
        <v>10336</v>
      </c>
      <c r="G1608" t="s">
        <v>6557</v>
      </c>
      <c r="H1608">
        <v>19780602</v>
      </c>
      <c r="I1608" t="s">
        <v>604</v>
      </c>
      <c r="J1608" s="2" t="str">
        <f t="shared" si="275"/>
        <v>Text</v>
      </c>
      <c r="K1608" t="s">
        <v>605</v>
      </c>
      <c r="L1608" s="2" t="str">
        <f t="shared" si="276"/>
        <v>Photos</v>
      </c>
      <c r="M1608">
        <v>41.498362</v>
      </c>
      <c r="N1608">
        <v>-74.010857000000001</v>
      </c>
      <c r="O1608" t="str">
        <f t="shared" si="278"/>
        <v xml:space="preserve">[1607, 1607, </v>
      </c>
      <c r="P1608" s="1" t="str">
        <f t="shared" si="279"/>
        <v>78001873,</v>
      </c>
      <c r="Q1608" s="1" t="str">
        <f t="shared" si="280"/>
        <v>78001873,</v>
      </c>
      <c r="R1608" t="s">
        <v>5108</v>
      </c>
      <c r="S1608" t="str">
        <f t="shared" si="281"/>
        <v>Macy, R. H., and Company Store</v>
      </c>
      <c r="T1608" t="s">
        <v>5112</v>
      </c>
      <c r="U1608" s="1" t="s">
        <v>5112</v>
      </c>
      <c r="V1608" t="str">
        <f t="shared" si="282"/>
        <v>151 W. 34th St., New York, NEW YORK</v>
      </c>
      <c r="W1608" s="4" t="s">
        <v>5112</v>
      </c>
      <c r="X1608">
        <f t="shared" si="283"/>
        <v>41.498362</v>
      </c>
      <c r="Y1608" t="s">
        <v>5112</v>
      </c>
      <c r="Z1608">
        <f t="shared" si="284"/>
        <v>-74.010857000000001</v>
      </c>
      <c r="AA1608" t="s">
        <v>11758</v>
      </c>
      <c r="AB1608" s="5" t="str">
        <f t="shared" si="285"/>
        <v xml:space="preserve">[1607, 1607, 78001873,78001873,"Macy, R. H., and Company Store", "", "151 W. 34th St., New York, NEW YORK", "41.498362", "-74.010857" ,[null, "", "", null, false], null], </v>
      </c>
    </row>
    <row r="1609" spans="1:28">
      <c r="A1609">
        <f t="shared" si="277"/>
        <v>1608</v>
      </c>
      <c r="B1609" s="1">
        <v>80002701</v>
      </c>
      <c r="C1609" t="s">
        <v>8749</v>
      </c>
      <c r="D1609" t="s">
        <v>8202</v>
      </c>
      <c r="E1609" s="3" t="s">
        <v>8202</v>
      </c>
      <c r="F1609" s="3" t="s">
        <v>10337</v>
      </c>
      <c r="G1609" t="s">
        <v>6558</v>
      </c>
      <c r="H1609">
        <v>19800328</v>
      </c>
      <c r="I1609" t="s">
        <v>3448</v>
      </c>
      <c r="J1609" s="2" t="str">
        <f t="shared" si="275"/>
        <v>Text</v>
      </c>
      <c r="K1609" t="s">
        <v>3449</v>
      </c>
      <c r="L1609" s="2" t="str">
        <f t="shared" si="276"/>
        <v>Photos</v>
      </c>
      <c r="M1609">
        <v>40.774144</v>
      </c>
      <c r="N1609">
        <v>-73.747552999999996</v>
      </c>
      <c r="O1609" t="str">
        <f t="shared" si="278"/>
        <v xml:space="preserve">[1608, 1608, </v>
      </c>
      <c r="P1609" s="1" t="str">
        <f t="shared" si="279"/>
        <v>80002701,</v>
      </c>
      <c r="Q1609" s="1" t="str">
        <f t="shared" si="280"/>
        <v>80002701,</v>
      </c>
      <c r="R1609" t="s">
        <v>5108</v>
      </c>
      <c r="S1609" t="str">
        <f t="shared" si="281"/>
        <v>McGraw-Hill Building</v>
      </c>
      <c r="T1609" t="s">
        <v>5112</v>
      </c>
      <c r="U1609" s="1" t="s">
        <v>5112</v>
      </c>
      <c r="V1609" t="str">
        <f t="shared" si="282"/>
        <v>326 W. 42nd St., New York, NEW YORK</v>
      </c>
      <c r="W1609" s="4" t="s">
        <v>5112</v>
      </c>
      <c r="X1609">
        <f t="shared" si="283"/>
        <v>40.774144</v>
      </c>
      <c r="Y1609" t="s">
        <v>5112</v>
      </c>
      <c r="Z1609">
        <f t="shared" si="284"/>
        <v>-73.747552999999996</v>
      </c>
      <c r="AA1609" t="s">
        <v>11758</v>
      </c>
      <c r="AB1609" s="5" t="str">
        <f t="shared" si="285"/>
        <v xml:space="preserve">[1608, 1608, 80002701,80002701,"McGraw-Hill Building", "", "326 W. 42nd St., New York, NEW YORK", "40.774144", "-73.747553" ,[null, "", "", null, false], null], </v>
      </c>
    </row>
    <row r="1610" spans="1:28">
      <c r="A1610">
        <f t="shared" si="277"/>
        <v>1609</v>
      </c>
      <c r="B1610" s="1">
        <v>76002143</v>
      </c>
      <c r="C1610" t="s">
        <v>8749</v>
      </c>
      <c r="D1610" t="s">
        <v>8202</v>
      </c>
      <c r="E1610" s="3" t="s">
        <v>8202</v>
      </c>
      <c r="F1610" s="3" t="s">
        <v>10338</v>
      </c>
      <c r="G1610" t="s">
        <v>6559</v>
      </c>
      <c r="H1610">
        <v>19761208</v>
      </c>
      <c r="I1610" t="s">
        <v>3164</v>
      </c>
      <c r="J1610" s="2" t="str">
        <f t="shared" si="275"/>
        <v>Text</v>
      </c>
      <c r="K1610" t="s">
        <v>3165</v>
      </c>
      <c r="L1610" s="2" t="str">
        <f t="shared" si="276"/>
        <v>Photos</v>
      </c>
      <c r="M1610">
        <v>42.828961999999997</v>
      </c>
      <c r="N1610">
        <v>-74.876540000000006</v>
      </c>
      <c r="O1610" t="str">
        <f t="shared" si="278"/>
        <v xml:space="preserve">[1609, 1609, </v>
      </c>
      <c r="P1610" s="1" t="str">
        <f t="shared" si="279"/>
        <v>76002143,</v>
      </c>
      <c r="Q1610" s="1" t="str">
        <f t="shared" si="280"/>
        <v>76002143,</v>
      </c>
      <c r="R1610" t="s">
        <v>5108</v>
      </c>
      <c r="S1610" t="str">
        <f t="shared" si="281"/>
        <v>McKay, Claude, Residence</v>
      </c>
      <c r="T1610" t="s">
        <v>5112</v>
      </c>
      <c r="U1610" s="1" t="s">
        <v>5112</v>
      </c>
      <c r="V1610" t="str">
        <f t="shared" si="282"/>
        <v>180 W. 135th St., New York, NEW YORK</v>
      </c>
      <c r="W1610" s="4" t="s">
        <v>5112</v>
      </c>
      <c r="X1610">
        <f t="shared" si="283"/>
        <v>42.828961999999997</v>
      </c>
      <c r="Y1610" t="s">
        <v>5112</v>
      </c>
      <c r="Z1610">
        <f t="shared" si="284"/>
        <v>-74.876540000000006</v>
      </c>
      <c r="AA1610" t="s">
        <v>11758</v>
      </c>
      <c r="AB1610" s="5" t="str">
        <f t="shared" si="285"/>
        <v xml:space="preserve">[1609, 1609, 76002143,76002143,"McKay, Claude, Residence", "", "180 W. 135th St., New York, NEW YORK", "42.828962", "-74.87654" ,[null, "", "", null, false], null], </v>
      </c>
    </row>
    <row r="1611" spans="1:28">
      <c r="A1611">
        <f t="shared" si="277"/>
        <v>1610</v>
      </c>
      <c r="B1611" s="1">
        <v>78001874</v>
      </c>
      <c r="C1611" t="s">
        <v>8749</v>
      </c>
      <c r="D1611" t="s">
        <v>8202</v>
      </c>
      <c r="E1611" s="3" t="s">
        <v>8202</v>
      </c>
      <c r="F1611" s="3" t="s">
        <v>10339</v>
      </c>
      <c r="G1611" t="s">
        <v>6560</v>
      </c>
      <c r="H1611">
        <v>19780602</v>
      </c>
      <c r="I1611" t="s">
        <v>602</v>
      </c>
      <c r="J1611" s="2" t="str">
        <f t="shared" si="275"/>
        <v>Text</v>
      </c>
      <c r="K1611" t="s">
        <v>603</v>
      </c>
      <c r="L1611" s="2" t="str">
        <f t="shared" si="276"/>
        <v>Photos</v>
      </c>
      <c r="M1611">
        <v>41.332110999999998</v>
      </c>
      <c r="N1611">
        <v>-73.960331999999994</v>
      </c>
      <c r="O1611" t="str">
        <f t="shared" si="278"/>
        <v xml:space="preserve">[1610, 1610, </v>
      </c>
      <c r="P1611" s="1" t="str">
        <f t="shared" si="279"/>
        <v>78001874,</v>
      </c>
      <c r="Q1611" s="1" t="str">
        <f t="shared" si="280"/>
        <v>78001874,</v>
      </c>
      <c r="R1611" t="s">
        <v>5108</v>
      </c>
      <c r="S1611" t="str">
        <f t="shared" si="281"/>
        <v>Metropolitan Life Insurance Company</v>
      </c>
      <c r="T1611" t="s">
        <v>5112</v>
      </c>
      <c r="U1611" s="1" t="s">
        <v>5112</v>
      </c>
      <c r="V1611" t="str">
        <f t="shared" si="282"/>
        <v>1 Madison Ave., New York, NEW YORK</v>
      </c>
      <c r="W1611" s="4" t="s">
        <v>5112</v>
      </c>
      <c r="X1611">
        <f t="shared" si="283"/>
        <v>41.332110999999998</v>
      </c>
      <c r="Y1611" t="s">
        <v>5112</v>
      </c>
      <c r="Z1611">
        <f t="shared" si="284"/>
        <v>-73.960331999999994</v>
      </c>
      <c r="AA1611" t="s">
        <v>11758</v>
      </c>
      <c r="AB1611" s="5" t="str">
        <f t="shared" si="285"/>
        <v xml:space="preserve">[1610, 1610, 78001874,78001874,"Metropolitan Life Insurance Company", "", "1 Madison Ave., New York, NEW YORK", "41.332111", "-73.960332" ,[null, "", "", null, false], null], </v>
      </c>
    </row>
    <row r="1612" spans="1:28">
      <c r="A1612">
        <f t="shared" si="277"/>
        <v>1611</v>
      </c>
      <c r="B1612" s="1">
        <v>86003556</v>
      </c>
      <c r="C1612" t="s">
        <v>8749</v>
      </c>
      <c r="D1612" t="s">
        <v>8202</v>
      </c>
      <c r="E1612" s="3" t="s">
        <v>8202</v>
      </c>
      <c r="F1612" s="3" t="s">
        <v>10340</v>
      </c>
      <c r="G1612" t="s">
        <v>6561</v>
      </c>
      <c r="H1612">
        <v>19860624</v>
      </c>
      <c r="I1612" t="s">
        <v>2628</v>
      </c>
      <c r="J1612" s="2" t="str">
        <f t="shared" si="275"/>
        <v>Text</v>
      </c>
      <c r="K1612" t="s">
        <v>2629</v>
      </c>
      <c r="L1612" s="2" t="str">
        <f t="shared" si="276"/>
        <v>Photos</v>
      </c>
      <c r="M1612">
        <v>40.754570000000001</v>
      </c>
      <c r="N1612">
        <v>-73.861535000000003</v>
      </c>
      <c r="O1612" t="str">
        <f t="shared" si="278"/>
        <v xml:space="preserve">[1611, 1611, </v>
      </c>
      <c r="P1612" s="1" t="str">
        <f t="shared" si="279"/>
        <v>86003556,</v>
      </c>
      <c r="Q1612" s="1" t="str">
        <f t="shared" si="280"/>
        <v>86003556,</v>
      </c>
      <c r="R1612" t="s">
        <v>5108</v>
      </c>
      <c r="S1612" t="str">
        <f t="shared" si="281"/>
        <v>Metropolitan Museum of Art</v>
      </c>
      <c r="T1612" t="s">
        <v>5112</v>
      </c>
      <c r="U1612" s="1" t="s">
        <v>5112</v>
      </c>
      <c r="V1612" t="str">
        <f t="shared" si="282"/>
        <v>Fifth Ave. at Eighty-second St., New York, NEW YORK</v>
      </c>
      <c r="W1612" s="4" t="s">
        <v>5112</v>
      </c>
      <c r="X1612">
        <f t="shared" si="283"/>
        <v>40.754570000000001</v>
      </c>
      <c r="Y1612" t="s">
        <v>5112</v>
      </c>
      <c r="Z1612">
        <f t="shared" si="284"/>
        <v>-73.861535000000003</v>
      </c>
      <c r="AA1612" t="s">
        <v>11758</v>
      </c>
      <c r="AB1612" s="5" t="str">
        <f t="shared" si="285"/>
        <v xml:space="preserve">[1611, 1611, 86003556,86003556,"Metropolitan Museum of Art", "", "Fifth Ave. at Eighty-second St., New York, NEW YORK", "40.75457", "-73.861535" ,[null, "", "", null, false], null], </v>
      </c>
    </row>
    <row r="1613" spans="1:28">
      <c r="A1613">
        <f t="shared" si="277"/>
        <v>1612</v>
      </c>
      <c r="B1613" s="1">
        <v>66000544</v>
      </c>
      <c r="C1613" t="s">
        <v>8749</v>
      </c>
      <c r="D1613" t="s">
        <v>8202</v>
      </c>
      <c r="E1613" s="3" t="s">
        <v>8202</v>
      </c>
      <c r="F1613" s="3" t="s">
        <v>10341</v>
      </c>
      <c r="G1613" t="s">
        <v>6562</v>
      </c>
      <c r="H1613">
        <v>19661113</v>
      </c>
      <c r="I1613" t="s">
        <v>2015</v>
      </c>
      <c r="J1613" s="2" t="str">
        <f t="shared" si="275"/>
        <v>Text</v>
      </c>
      <c r="K1613" t="s">
        <v>2016</v>
      </c>
      <c r="L1613" s="2" t="str">
        <f t="shared" si="276"/>
        <v>Photos</v>
      </c>
      <c r="M1613">
        <v>40.706969000000001</v>
      </c>
      <c r="N1613">
        <v>-73.837518000000003</v>
      </c>
      <c r="O1613" t="str">
        <f t="shared" si="278"/>
        <v xml:space="preserve">[1612, 1612, </v>
      </c>
      <c r="P1613" s="1" t="str">
        <f t="shared" si="279"/>
        <v>66000544,</v>
      </c>
      <c r="Q1613" s="1" t="str">
        <f t="shared" si="280"/>
        <v>66000544,</v>
      </c>
      <c r="R1613" t="s">
        <v>5108</v>
      </c>
      <c r="S1613" t="str">
        <f t="shared" si="281"/>
        <v>Morgan, Pierpont, Library</v>
      </c>
      <c r="T1613" t="s">
        <v>5112</v>
      </c>
      <c r="U1613" s="1" t="s">
        <v>5112</v>
      </c>
      <c r="V1613" t="str">
        <f t="shared" si="282"/>
        <v>33 E. 36th St., New York, NEW YORK</v>
      </c>
      <c r="W1613" s="4" t="s">
        <v>5112</v>
      </c>
      <c r="X1613">
        <f t="shared" si="283"/>
        <v>40.706969000000001</v>
      </c>
      <c r="Y1613" t="s">
        <v>5112</v>
      </c>
      <c r="Z1613">
        <f t="shared" si="284"/>
        <v>-73.837518000000003</v>
      </c>
      <c r="AA1613" t="s">
        <v>11758</v>
      </c>
      <c r="AB1613" s="5" t="str">
        <f t="shared" si="285"/>
        <v xml:space="preserve">[1612, 1612, 66000544,66000544,"Morgan, Pierpont, Library", "", "33 E. 36th St., New York, NEW YORK", "40.706969", "-73.837518" ,[null, "", "", null, false], null], </v>
      </c>
    </row>
    <row r="1614" spans="1:28">
      <c r="A1614">
        <f t="shared" si="277"/>
        <v>1613</v>
      </c>
      <c r="B1614" s="1">
        <v>66000545</v>
      </c>
      <c r="C1614" t="s">
        <v>8749</v>
      </c>
      <c r="D1614" t="s">
        <v>8202</v>
      </c>
      <c r="E1614" s="3" t="s">
        <v>8202</v>
      </c>
      <c r="F1614" s="3" t="s">
        <v>10342</v>
      </c>
      <c r="G1614" t="s">
        <v>6563</v>
      </c>
      <c r="H1614">
        <v>19661015</v>
      </c>
      <c r="I1614" t="s">
        <v>506</v>
      </c>
      <c r="J1614" s="2" t="str">
        <f t="shared" si="275"/>
        <v>Text</v>
      </c>
      <c r="K1614" t="s">
        <v>507</v>
      </c>
      <c r="L1614" s="2" t="str">
        <f t="shared" si="276"/>
        <v>Photos</v>
      </c>
      <c r="M1614">
        <v>40.702125000000002</v>
      </c>
      <c r="N1614">
        <v>-73.804447999999994</v>
      </c>
      <c r="O1614" t="str">
        <f t="shared" si="278"/>
        <v xml:space="preserve">[1613, 1613, </v>
      </c>
      <c r="P1614" s="1" t="str">
        <f t="shared" si="279"/>
        <v>66000545,</v>
      </c>
      <c r="Q1614" s="1" t="str">
        <f t="shared" si="280"/>
        <v>66000545,</v>
      </c>
      <c r="R1614" t="s">
        <v>5108</v>
      </c>
      <c r="S1614" t="str">
        <f t="shared" si="281"/>
        <v>Morris-Jumel Mansion</v>
      </c>
      <c r="T1614" t="s">
        <v>5112</v>
      </c>
      <c r="U1614" s="1" t="s">
        <v>5112</v>
      </c>
      <c r="V1614" t="str">
        <f t="shared" si="282"/>
        <v>160th St. and Edgecombe Ave., New York, NEW YORK</v>
      </c>
      <c r="W1614" s="4" t="s">
        <v>5112</v>
      </c>
      <c r="X1614">
        <f t="shared" si="283"/>
        <v>40.702125000000002</v>
      </c>
      <c r="Y1614" t="s">
        <v>5112</v>
      </c>
      <c r="Z1614">
        <f t="shared" si="284"/>
        <v>-73.804447999999994</v>
      </c>
      <c r="AA1614" t="s">
        <v>11758</v>
      </c>
      <c r="AB1614" s="5" t="str">
        <f t="shared" si="285"/>
        <v xml:space="preserve">[1613, 1613, 66000545,66000545,"Morris-Jumel Mansion", "", "160th St. and Edgecombe Ave., New York, NEW YORK", "40.702125", "-73.804448" ,[null, "", "", null, false], null], </v>
      </c>
    </row>
    <row r="1615" spans="1:28">
      <c r="A1615">
        <f t="shared" si="277"/>
        <v>1614</v>
      </c>
      <c r="B1615" s="1">
        <v>78001875</v>
      </c>
      <c r="C1615" t="s">
        <v>8749</v>
      </c>
      <c r="D1615" t="s">
        <v>8202</v>
      </c>
      <c r="E1615" s="3" t="s">
        <v>8202</v>
      </c>
      <c r="F1615" s="3" t="s">
        <v>10343</v>
      </c>
      <c r="G1615" t="s">
        <v>6564</v>
      </c>
      <c r="H1615">
        <v>19780602</v>
      </c>
      <c r="I1615" t="s">
        <v>598</v>
      </c>
      <c r="J1615" s="2" t="str">
        <f t="shared" si="275"/>
        <v>Text</v>
      </c>
      <c r="K1615" t="s">
        <v>599</v>
      </c>
      <c r="L1615" s="2" t="str">
        <f t="shared" si="276"/>
        <v>Photos</v>
      </c>
      <c r="M1615">
        <v>40.613098999999998</v>
      </c>
      <c r="N1615">
        <v>-74.106864999999999</v>
      </c>
      <c r="O1615" t="str">
        <f t="shared" si="278"/>
        <v xml:space="preserve">[1614, 1614, </v>
      </c>
      <c r="P1615" s="1" t="str">
        <f t="shared" si="279"/>
        <v>78001875,</v>
      </c>
      <c r="Q1615" s="1" t="str">
        <f t="shared" si="280"/>
        <v>78001875,</v>
      </c>
      <c r="R1615" t="s">
        <v>5108</v>
      </c>
      <c r="S1615" t="str">
        <f t="shared" si="281"/>
        <v>National City Bank</v>
      </c>
      <c r="T1615" t="s">
        <v>5112</v>
      </c>
      <c r="U1615" s="1" t="s">
        <v>5112</v>
      </c>
      <c r="V1615" t="str">
        <f t="shared" si="282"/>
        <v>55 Wall St., New York, NEW YORK</v>
      </c>
      <c r="W1615" s="4" t="s">
        <v>5112</v>
      </c>
      <c r="X1615">
        <f t="shared" si="283"/>
        <v>40.613098999999998</v>
      </c>
      <c r="Y1615" t="s">
        <v>5112</v>
      </c>
      <c r="Z1615">
        <f t="shared" si="284"/>
        <v>-74.106864999999999</v>
      </c>
      <c r="AA1615" t="s">
        <v>11758</v>
      </c>
      <c r="AB1615" s="5" t="str">
        <f t="shared" si="285"/>
        <v xml:space="preserve">[1614, 1614, 78001875,78001875,"National City Bank", "", "55 Wall St., New York, NEW YORK", "40.613099", "-74.106865" ,[null, "", "", null, false], null], </v>
      </c>
    </row>
    <row r="1616" spans="1:28">
      <c r="A1616">
        <f t="shared" si="277"/>
        <v>1615</v>
      </c>
      <c r="B1616" s="1">
        <v>76001247</v>
      </c>
      <c r="C1616" t="s">
        <v>8749</v>
      </c>
      <c r="D1616" t="s">
        <v>8202</v>
      </c>
      <c r="E1616" s="3" t="s">
        <v>8202</v>
      </c>
      <c r="F1616" s="3" t="s">
        <v>10344</v>
      </c>
      <c r="G1616" t="s">
        <v>6565</v>
      </c>
      <c r="H1616">
        <v>19760511</v>
      </c>
      <c r="I1616" t="s">
        <v>512</v>
      </c>
      <c r="J1616" s="2" t="str">
        <f t="shared" si="275"/>
        <v>Text</v>
      </c>
      <c r="K1616" t="s">
        <v>513</v>
      </c>
      <c r="L1616" s="2" t="str">
        <f t="shared" si="276"/>
        <v>Photos</v>
      </c>
      <c r="M1616">
        <v>42.924244999999999</v>
      </c>
      <c r="N1616">
        <v>-73.323722000000004</v>
      </c>
      <c r="O1616" t="str">
        <f t="shared" si="278"/>
        <v xml:space="preserve">[1615, 1615, </v>
      </c>
      <c r="P1616" s="1" t="str">
        <f t="shared" si="279"/>
        <v>76001247,</v>
      </c>
      <c r="Q1616" s="1" t="str">
        <f t="shared" si="280"/>
        <v>76001247,</v>
      </c>
      <c r="R1616" t="s">
        <v>5108</v>
      </c>
      <c r="S1616" t="str">
        <f t="shared" si="281"/>
        <v>New York Amsterdam News Building</v>
      </c>
      <c r="T1616" t="s">
        <v>5112</v>
      </c>
      <c r="U1616" s="1" t="s">
        <v>5112</v>
      </c>
      <c r="V1616" t="str">
        <f t="shared" si="282"/>
        <v>2293 7th Ave., New York, NEW YORK</v>
      </c>
      <c r="W1616" s="4" t="s">
        <v>5112</v>
      </c>
      <c r="X1616">
        <f t="shared" si="283"/>
        <v>42.924244999999999</v>
      </c>
      <c r="Y1616" t="s">
        <v>5112</v>
      </c>
      <c r="Z1616">
        <f t="shared" si="284"/>
        <v>-73.323722000000004</v>
      </c>
      <c r="AA1616" t="s">
        <v>11758</v>
      </c>
      <c r="AB1616" s="5" t="str">
        <f t="shared" si="285"/>
        <v xml:space="preserve">[1615, 1615, 76001247,76001247,"New York Amsterdam News Building", "", "2293 7th Ave., New York, NEW YORK", "42.924245", "-73.323722" ,[null, "", "", null, false], null], </v>
      </c>
    </row>
    <row r="1617" spans="1:28">
      <c r="A1617">
        <f t="shared" si="277"/>
        <v>1616</v>
      </c>
      <c r="B1617" s="1">
        <v>72001586</v>
      </c>
      <c r="C1617" t="s">
        <v>8749</v>
      </c>
      <c r="D1617" t="s">
        <v>8202</v>
      </c>
      <c r="E1617" s="3" t="s">
        <v>8202</v>
      </c>
      <c r="F1617" s="3" t="s">
        <v>10345</v>
      </c>
      <c r="G1617" t="s">
        <v>6566</v>
      </c>
      <c r="H1617">
        <v>19720107</v>
      </c>
      <c r="I1617" t="s">
        <v>2562</v>
      </c>
      <c r="J1617" s="2" t="str">
        <f t="shared" si="275"/>
        <v>Text</v>
      </c>
      <c r="K1617" t="s">
        <v>2563</v>
      </c>
      <c r="L1617" s="2" t="str">
        <f t="shared" si="276"/>
        <v>Photos</v>
      </c>
      <c r="M1617">
        <v>42.625675999999999</v>
      </c>
      <c r="N1617">
        <v>-73.751374999999996</v>
      </c>
      <c r="O1617" t="str">
        <f t="shared" si="278"/>
        <v xml:space="preserve">[1616, 1616, </v>
      </c>
      <c r="P1617" s="1" t="str">
        <f t="shared" si="279"/>
        <v>72001586,</v>
      </c>
      <c r="Q1617" s="1" t="str">
        <f t="shared" si="280"/>
        <v>72001586,</v>
      </c>
      <c r="R1617" t="s">
        <v>5108</v>
      </c>
      <c r="S1617" t="str">
        <f t="shared" si="281"/>
        <v>New York Cotton Exchange</v>
      </c>
      <c r="T1617" t="s">
        <v>5112</v>
      </c>
      <c r="U1617" s="1" t="s">
        <v>5112</v>
      </c>
      <c r="V1617" t="str">
        <f t="shared" si="282"/>
        <v>1 Hanover Sq., New York, NEW YORK</v>
      </c>
      <c r="W1617" s="4" t="s">
        <v>5112</v>
      </c>
      <c r="X1617">
        <f t="shared" si="283"/>
        <v>42.625675999999999</v>
      </c>
      <c r="Y1617" t="s">
        <v>5112</v>
      </c>
      <c r="Z1617">
        <f t="shared" si="284"/>
        <v>-73.751374999999996</v>
      </c>
      <c r="AA1617" t="s">
        <v>11758</v>
      </c>
      <c r="AB1617" s="5" t="str">
        <f t="shared" si="285"/>
        <v xml:space="preserve">[1616, 1616, 72001586,72001586,"New York Cotton Exchange", "", "1 Hanover Sq., New York, NEW YORK", "42.625676", "-73.751375" ,[null, "", "", null, false], null], </v>
      </c>
    </row>
    <row r="1618" spans="1:28">
      <c r="A1618">
        <f t="shared" si="277"/>
        <v>1617</v>
      </c>
      <c r="B1618" s="1">
        <v>78001876</v>
      </c>
      <c r="C1618" t="s">
        <v>8749</v>
      </c>
      <c r="D1618" t="s">
        <v>8202</v>
      </c>
      <c r="E1618" s="3" t="s">
        <v>8202</v>
      </c>
      <c r="F1618" s="3" t="s">
        <v>10346</v>
      </c>
      <c r="G1618" t="s">
        <v>6567</v>
      </c>
      <c r="H1618">
        <v>19780602</v>
      </c>
      <c r="I1618" t="s">
        <v>596</v>
      </c>
      <c r="J1618" s="2" t="str">
        <f t="shared" si="275"/>
        <v>Text</v>
      </c>
      <c r="K1618" t="s">
        <v>597</v>
      </c>
      <c r="L1618" s="2" t="str">
        <f t="shared" si="276"/>
        <v>Photos</v>
      </c>
      <c r="M1618">
        <v>42.740046999999997</v>
      </c>
      <c r="N1618">
        <v>-73.681234000000003</v>
      </c>
      <c r="O1618" t="str">
        <f t="shared" si="278"/>
        <v xml:space="preserve">[1617, 1617, </v>
      </c>
      <c r="P1618" s="1" t="str">
        <f t="shared" si="279"/>
        <v>78001876,</v>
      </c>
      <c r="Q1618" s="1" t="str">
        <f t="shared" si="280"/>
        <v>78001876,</v>
      </c>
      <c r="R1618" t="s">
        <v>5108</v>
      </c>
      <c r="S1618" t="str">
        <f t="shared" si="281"/>
        <v>New York Life Building</v>
      </c>
      <c r="T1618" t="s">
        <v>5112</v>
      </c>
      <c r="U1618" s="1" t="s">
        <v>5112</v>
      </c>
      <c r="V1618" t="str">
        <f t="shared" si="282"/>
        <v>51 Madison Ave., New York, NEW YORK</v>
      </c>
      <c r="W1618" s="4" t="s">
        <v>5112</v>
      </c>
      <c r="X1618">
        <f t="shared" si="283"/>
        <v>42.740046999999997</v>
      </c>
      <c r="Y1618" t="s">
        <v>5112</v>
      </c>
      <c r="Z1618">
        <f t="shared" si="284"/>
        <v>-73.681234000000003</v>
      </c>
      <c r="AA1618" t="s">
        <v>11758</v>
      </c>
      <c r="AB1618" s="5" t="str">
        <f t="shared" si="285"/>
        <v xml:space="preserve">[1617, 1617, 78001876,78001876,"New York Life Building", "", "51 Madison Ave., New York, NEW YORK", "42.740047", "-73.681234" ,[null, "", "", null, false], null], </v>
      </c>
    </row>
    <row r="1619" spans="1:28">
      <c r="A1619">
        <f t="shared" si="277"/>
        <v>1618</v>
      </c>
      <c r="B1619" s="1">
        <v>66000546</v>
      </c>
      <c r="C1619" t="s">
        <v>8749</v>
      </c>
      <c r="D1619" t="s">
        <v>8202</v>
      </c>
      <c r="E1619" s="3" t="s">
        <v>8202</v>
      </c>
      <c r="F1619" s="3" t="s">
        <v>10347</v>
      </c>
      <c r="G1619" t="s">
        <v>6568</v>
      </c>
      <c r="H1619">
        <v>19661015</v>
      </c>
      <c r="I1619" t="s">
        <v>4855</v>
      </c>
      <c r="J1619" s="2" t="str">
        <f t="shared" si="275"/>
        <v>Text</v>
      </c>
      <c r="K1619" t="s">
        <v>4856</v>
      </c>
      <c r="L1619" s="2" t="str">
        <f t="shared" si="276"/>
        <v>Photos</v>
      </c>
      <c r="M1619">
        <v>42.730376</v>
      </c>
      <c r="N1619">
        <v>-73.691379999999995</v>
      </c>
      <c r="O1619" t="str">
        <f t="shared" si="278"/>
        <v xml:space="preserve">[1618, 1618, </v>
      </c>
      <c r="P1619" s="1" t="str">
        <f t="shared" si="279"/>
        <v>66000546,</v>
      </c>
      <c r="Q1619" s="1" t="str">
        <f t="shared" si="280"/>
        <v>66000546,</v>
      </c>
      <c r="R1619" t="s">
        <v>5108</v>
      </c>
      <c r="S1619" t="str">
        <f t="shared" si="281"/>
        <v>New York Public Library</v>
      </c>
      <c r="T1619" t="s">
        <v>5112</v>
      </c>
      <c r="U1619" s="1" t="s">
        <v>5112</v>
      </c>
      <c r="V1619" t="str">
        <f t="shared" si="282"/>
        <v>5th Ave. and 42nd St., New York, NEW YORK</v>
      </c>
      <c r="W1619" s="4" t="s">
        <v>5112</v>
      </c>
      <c r="X1619">
        <f t="shared" si="283"/>
        <v>42.730376</v>
      </c>
      <c r="Y1619" t="s">
        <v>5112</v>
      </c>
      <c r="Z1619">
        <f t="shared" si="284"/>
        <v>-73.691379999999995</v>
      </c>
      <c r="AA1619" t="s">
        <v>11758</v>
      </c>
      <c r="AB1619" s="5" t="str">
        <f t="shared" si="285"/>
        <v xml:space="preserve">[1618, 1618, 66000546,66000546,"New York Public Library", "", "5th Ave. and 42nd St., New York, NEW YORK", "42.730376", "-73.69138" ,[null, "", "", null, false], null], </v>
      </c>
    </row>
    <row r="1620" spans="1:28">
      <c r="A1620">
        <f t="shared" si="277"/>
        <v>1619</v>
      </c>
      <c r="B1620" s="1">
        <v>66000547</v>
      </c>
      <c r="C1620" t="s">
        <v>8749</v>
      </c>
      <c r="D1620" t="s">
        <v>8202</v>
      </c>
      <c r="E1620" s="3" t="s">
        <v>8202</v>
      </c>
      <c r="F1620" s="3" t="s">
        <v>10348</v>
      </c>
      <c r="G1620" t="s">
        <v>6569</v>
      </c>
      <c r="H1620">
        <v>19661015</v>
      </c>
      <c r="I1620" t="s">
        <v>2017</v>
      </c>
      <c r="J1620" s="2" t="str">
        <f t="shared" si="275"/>
        <v>Text</v>
      </c>
      <c r="K1620" t="s">
        <v>2018</v>
      </c>
      <c r="L1620" s="2" t="str">
        <f t="shared" si="276"/>
        <v>Photos</v>
      </c>
      <c r="M1620">
        <v>42.732432000000003</v>
      </c>
      <c r="N1620">
        <v>-73.686530000000005</v>
      </c>
      <c r="O1620" t="str">
        <f t="shared" si="278"/>
        <v xml:space="preserve">[1619, 1619, </v>
      </c>
      <c r="P1620" s="1" t="str">
        <f t="shared" si="279"/>
        <v>66000547,</v>
      </c>
      <c r="Q1620" s="1" t="str">
        <f t="shared" si="280"/>
        <v>66000547,</v>
      </c>
      <c r="R1620" t="s">
        <v>5108</v>
      </c>
      <c r="S1620" t="str">
        <f t="shared" si="281"/>
        <v>New York Public Library and Bryant Park</v>
      </c>
      <c r="T1620" t="s">
        <v>5112</v>
      </c>
      <c r="U1620" s="1" t="s">
        <v>5112</v>
      </c>
      <c r="V1620" t="str">
        <f t="shared" si="282"/>
        <v>Avenue of the Americas, 5th Ave., 40th and 42nd Sts., New York, NEW YORK</v>
      </c>
      <c r="W1620" s="4" t="s">
        <v>5112</v>
      </c>
      <c r="X1620">
        <f t="shared" si="283"/>
        <v>42.732432000000003</v>
      </c>
      <c r="Y1620" t="s">
        <v>5112</v>
      </c>
      <c r="Z1620">
        <f t="shared" si="284"/>
        <v>-73.686530000000005</v>
      </c>
      <c r="AA1620" t="s">
        <v>11758</v>
      </c>
      <c r="AB1620" s="5" t="str">
        <f t="shared" si="285"/>
        <v xml:space="preserve">[1619, 1619, 66000547,66000547,"New York Public Library and Bryant Park", "", "Avenue of the Americas, 5th Ave., 40th and 42nd Sts., New York, NEW YORK", "42.732432", "-73.68653" ,[null, "", "", null, false], null], </v>
      </c>
    </row>
    <row r="1621" spans="1:28">
      <c r="A1621">
        <f t="shared" si="277"/>
        <v>1620</v>
      </c>
      <c r="B1621" s="1">
        <v>78001877</v>
      </c>
      <c r="C1621" t="s">
        <v>8749</v>
      </c>
      <c r="D1621" t="s">
        <v>8202</v>
      </c>
      <c r="E1621" s="3" t="s">
        <v>8202</v>
      </c>
      <c r="F1621" s="3" t="s">
        <v>10349</v>
      </c>
      <c r="G1621" t="s">
        <v>6570</v>
      </c>
      <c r="H1621">
        <v>19780602</v>
      </c>
      <c r="I1621" t="s">
        <v>594</v>
      </c>
      <c r="J1621" s="2" t="str">
        <f t="shared" si="275"/>
        <v>Text</v>
      </c>
      <c r="K1621" t="s">
        <v>595</v>
      </c>
      <c r="L1621" s="2" t="str">
        <f t="shared" si="276"/>
        <v>Photos</v>
      </c>
      <c r="M1621">
        <v>40.615122999999997</v>
      </c>
      <c r="N1621">
        <v>-74.063040000000001</v>
      </c>
      <c r="O1621" t="str">
        <f t="shared" si="278"/>
        <v xml:space="preserve">[1620, 1620, </v>
      </c>
      <c r="P1621" s="1" t="str">
        <f t="shared" si="279"/>
        <v>78001877,</v>
      </c>
      <c r="Q1621" s="1" t="str">
        <f t="shared" si="280"/>
        <v>78001877,</v>
      </c>
      <c r="R1621" t="s">
        <v>5108</v>
      </c>
      <c r="S1621" t="str">
        <f t="shared" si="281"/>
        <v>New York Stock Exchange</v>
      </c>
      <c r="T1621" t="s">
        <v>5112</v>
      </c>
      <c r="U1621" s="1" t="s">
        <v>5112</v>
      </c>
      <c r="V1621" t="str">
        <f t="shared" si="282"/>
        <v>11 Wall St., New York, NEW YORK</v>
      </c>
      <c r="W1621" s="4" t="s">
        <v>5112</v>
      </c>
      <c r="X1621">
        <f t="shared" si="283"/>
        <v>40.615122999999997</v>
      </c>
      <c r="Y1621" t="s">
        <v>5112</v>
      </c>
      <c r="Z1621">
        <f t="shared" si="284"/>
        <v>-74.063040000000001</v>
      </c>
      <c r="AA1621" t="s">
        <v>11758</v>
      </c>
      <c r="AB1621" s="5" t="str">
        <f t="shared" si="285"/>
        <v xml:space="preserve">[1620, 1620, 78001877,78001877,"New York Stock Exchange", "", "11 Wall St., New York, NEW YORK", "40.615123", "-74.06304" ,[null, "", "", null, false], null], </v>
      </c>
    </row>
    <row r="1622" spans="1:28">
      <c r="A1622">
        <f t="shared" si="277"/>
        <v>1621</v>
      </c>
      <c r="B1622" s="1">
        <v>92001877</v>
      </c>
      <c r="C1622" t="s">
        <v>8749</v>
      </c>
      <c r="D1622" t="s">
        <v>8202</v>
      </c>
      <c r="E1622" s="3" t="s">
        <v>8202</v>
      </c>
      <c r="F1622" s="3" t="s">
        <v>10350</v>
      </c>
      <c r="G1622" t="s">
        <v>6571</v>
      </c>
      <c r="H1622">
        <v>19920427</v>
      </c>
      <c r="I1622" t="s">
        <v>3948</v>
      </c>
      <c r="J1622" s="2" t="str">
        <f t="shared" si="275"/>
        <v>Text</v>
      </c>
      <c r="K1622" t="s">
        <v>3949</v>
      </c>
      <c r="L1622" s="2" t="str">
        <f t="shared" si="276"/>
        <v>Photos</v>
      </c>
      <c r="M1622">
        <v>40.546458000000001</v>
      </c>
      <c r="N1622">
        <v>-74.141465999999994</v>
      </c>
      <c r="O1622" t="str">
        <f t="shared" si="278"/>
        <v xml:space="preserve">[1621, 1621, </v>
      </c>
      <c r="P1622" s="1" t="str">
        <f t="shared" si="279"/>
        <v>92001877,</v>
      </c>
      <c r="Q1622" s="1" t="str">
        <f t="shared" si="280"/>
        <v>92001877,</v>
      </c>
      <c r="R1622" t="s">
        <v>5108</v>
      </c>
      <c r="S1622" t="str">
        <f t="shared" si="281"/>
        <v>New York Studio School of Drawing, Painting and Sculpture</v>
      </c>
      <c r="T1622" t="s">
        <v>5112</v>
      </c>
      <c r="U1622" s="1" t="s">
        <v>5112</v>
      </c>
      <c r="V1622" t="str">
        <f t="shared" si="282"/>
        <v>8--14 W. 8th St., New York, NEW YORK</v>
      </c>
      <c r="W1622" s="4" t="s">
        <v>5112</v>
      </c>
      <c r="X1622">
        <f t="shared" si="283"/>
        <v>40.546458000000001</v>
      </c>
      <c r="Y1622" t="s">
        <v>5112</v>
      </c>
      <c r="Z1622">
        <f t="shared" si="284"/>
        <v>-74.141465999999994</v>
      </c>
      <c r="AA1622" t="s">
        <v>11758</v>
      </c>
      <c r="AB1622" s="5" t="str">
        <f t="shared" si="285"/>
        <v xml:space="preserve">[1621, 1621, 92001877,92001877,"New York Studio School of Drawing, Painting and Sculpture", "", "8--14 W. 8th St., New York, NEW YORK", "40.546458", "-74.141466" ,[null, "", "", null, false], null], </v>
      </c>
    </row>
    <row r="1623" spans="1:28">
      <c r="A1623">
        <f t="shared" si="277"/>
        <v>1622</v>
      </c>
      <c r="B1623" s="1">
        <v>82001203</v>
      </c>
      <c r="C1623" t="s">
        <v>8749</v>
      </c>
      <c r="D1623" t="s">
        <v>8202</v>
      </c>
      <c r="E1623" s="3" t="s">
        <v>8202</v>
      </c>
      <c r="F1623" s="3" t="s">
        <v>10351</v>
      </c>
      <c r="G1623" t="s">
        <v>6572</v>
      </c>
      <c r="H1623">
        <v>19821029</v>
      </c>
      <c r="I1623" t="s">
        <v>2838</v>
      </c>
      <c r="J1623" s="2" t="str">
        <f t="shared" si="275"/>
        <v>Text</v>
      </c>
      <c r="K1623" t="s">
        <v>2839</v>
      </c>
      <c r="L1623" s="2" t="str">
        <f t="shared" si="276"/>
        <v>Photos</v>
      </c>
      <c r="M1623">
        <v>40.642978999999997</v>
      </c>
      <c r="N1623">
        <v>-74.073195999999996</v>
      </c>
      <c r="O1623" t="str">
        <f t="shared" si="278"/>
        <v xml:space="preserve">[1622, 1622, </v>
      </c>
      <c r="P1623" s="1" t="str">
        <f t="shared" si="279"/>
        <v>82001203,</v>
      </c>
      <c r="Q1623" s="1" t="str">
        <f t="shared" si="280"/>
        <v>82001203,</v>
      </c>
      <c r="R1623" t="s">
        <v>5108</v>
      </c>
      <c r="S1623" t="str">
        <f t="shared" si="281"/>
        <v>New York Yacht Club</v>
      </c>
      <c r="T1623" t="s">
        <v>5112</v>
      </c>
      <c r="U1623" s="1" t="s">
        <v>5112</v>
      </c>
      <c r="V1623" t="str">
        <f t="shared" si="282"/>
        <v>37 W. 44th St., New York, NEW YORK</v>
      </c>
      <c r="W1623" s="4" t="s">
        <v>5112</v>
      </c>
      <c r="X1623">
        <f t="shared" si="283"/>
        <v>40.642978999999997</v>
      </c>
      <c r="Y1623" t="s">
        <v>5112</v>
      </c>
      <c r="Z1623">
        <f t="shared" si="284"/>
        <v>-74.073195999999996</v>
      </c>
      <c r="AA1623" t="s">
        <v>11758</v>
      </c>
      <c r="AB1623" s="5" t="str">
        <f t="shared" si="285"/>
        <v xml:space="preserve">[1622, 1622, 82001203,82001203,"New York Yacht Club", "", "37 W. 44th St., New York, NEW YORK", "40.642979", "-74.073196" ,[null, "", "", null, false], null], </v>
      </c>
    </row>
    <row r="1624" spans="1:28">
      <c r="A1624">
        <f t="shared" si="277"/>
        <v>1623</v>
      </c>
      <c r="B1624" s="1">
        <v>66000548</v>
      </c>
      <c r="C1624" t="s">
        <v>8749</v>
      </c>
      <c r="D1624" t="s">
        <v>8202</v>
      </c>
      <c r="E1624" s="3" t="s">
        <v>8202</v>
      </c>
      <c r="F1624" s="3" t="s">
        <v>10352</v>
      </c>
      <c r="G1624" t="s">
        <v>6573</v>
      </c>
      <c r="H1624">
        <v>19661015</v>
      </c>
      <c r="I1624" t="s">
        <v>518</v>
      </c>
      <c r="J1624" s="2" t="str">
        <f t="shared" si="275"/>
        <v>Text</v>
      </c>
      <c r="K1624" t="s">
        <v>519</v>
      </c>
      <c r="L1624" s="2" t="str">
        <f t="shared" si="276"/>
        <v>Photos</v>
      </c>
      <c r="M1624">
        <v>40.640017</v>
      </c>
      <c r="N1624">
        <v>-74.130435000000006</v>
      </c>
      <c r="O1624" t="str">
        <f t="shared" si="278"/>
        <v xml:space="preserve">[1623, 1623, </v>
      </c>
      <c r="P1624" s="1" t="str">
        <f t="shared" si="279"/>
        <v>66000548,</v>
      </c>
      <c r="Q1624" s="1" t="str">
        <f t="shared" si="280"/>
        <v>66000548,</v>
      </c>
      <c r="R1624" t="s">
        <v>5108</v>
      </c>
      <c r="S1624" t="str">
        <f t="shared" si="281"/>
        <v>Old Merchant's House</v>
      </c>
      <c r="T1624" t="s">
        <v>5112</v>
      </c>
      <c r="U1624" s="1" t="s">
        <v>5112</v>
      </c>
      <c r="V1624" t="str">
        <f t="shared" si="282"/>
        <v>29 E. 4th St., New York, NEW YORK</v>
      </c>
      <c r="W1624" s="4" t="s">
        <v>5112</v>
      </c>
      <c r="X1624">
        <f t="shared" si="283"/>
        <v>40.640017</v>
      </c>
      <c r="Y1624" t="s">
        <v>5112</v>
      </c>
      <c r="Z1624">
        <f t="shared" si="284"/>
        <v>-74.130435000000006</v>
      </c>
      <c r="AA1624" t="s">
        <v>11758</v>
      </c>
      <c r="AB1624" s="5" t="str">
        <f t="shared" si="285"/>
        <v xml:space="preserve">[1623, 1623, 66000548,66000548,"Old Merchant's House", "", "29 E. 4th St., New York, NEW YORK", "40.640017", "-74.130435" ,[null, "", "", null, false], null], </v>
      </c>
    </row>
    <row r="1625" spans="1:28">
      <c r="A1625">
        <f t="shared" si="277"/>
        <v>1624</v>
      </c>
      <c r="B1625" s="1">
        <v>3001046</v>
      </c>
      <c r="C1625" t="s">
        <v>8749</v>
      </c>
      <c r="D1625" t="s">
        <v>8202</v>
      </c>
      <c r="E1625" s="3" t="s">
        <v>8202</v>
      </c>
      <c r="F1625" s="3" t="s">
        <v>10353</v>
      </c>
      <c r="G1625" t="s">
        <v>6574</v>
      </c>
      <c r="H1625">
        <v>20030731</v>
      </c>
      <c r="I1625" t="s">
        <v>4637</v>
      </c>
      <c r="J1625" s="2" t="str">
        <f t="shared" si="275"/>
        <v>Text</v>
      </c>
      <c r="K1625" t="s">
        <v>4638</v>
      </c>
      <c r="L1625" s="2" t="str">
        <f t="shared" si="276"/>
        <v>Photos</v>
      </c>
      <c r="M1625">
        <v>40.571781999999999</v>
      </c>
      <c r="N1625">
        <v>-74.140095000000002</v>
      </c>
      <c r="O1625" t="str">
        <f t="shared" si="278"/>
        <v xml:space="preserve">[1624, 1624, </v>
      </c>
      <c r="P1625" s="1" t="str">
        <f t="shared" si="279"/>
        <v>3001046,</v>
      </c>
      <c r="Q1625" s="1" t="str">
        <f t="shared" si="280"/>
        <v>3001046,</v>
      </c>
      <c r="R1625" t="s">
        <v>5108</v>
      </c>
      <c r="S1625" t="str">
        <f t="shared" si="281"/>
        <v>Philosophy Hall</v>
      </c>
      <c r="T1625" t="s">
        <v>5112</v>
      </c>
      <c r="U1625" s="1" t="s">
        <v>5112</v>
      </c>
      <c r="V1625" t="str">
        <f t="shared" si="282"/>
        <v>1150 Amsterdam Avenue, New York, NEW YORK</v>
      </c>
      <c r="W1625" s="4" t="s">
        <v>5112</v>
      </c>
      <c r="X1625">
        <f t="shared" si="283"/>
        <v>40.571781999999999</v>
      </c>
      <c r="Y1625" t="s">
        <v>5112</v>
      </c>
      <c r="Z1625">
        <f t="shared" si="284"/>
        <v>-74.140095000000002</v>
      </c>
      <c r="AA1625" t="s">
        <v>11758</v>
      </c>
      <c r="AB1625" s="5" t="str">
        <f t="shared" si="285"/>
        <v xml:space="preserve">[1624, 1624, 3001046,3001046,"Philosophy Hall", "", "1150 Amsterdam Avenue, New York, NEW YORK", "40.571782", "-74.140095" ,[null, "", "", null, false], null], </v>
      </c>
    </row>
    <row r="1626" spans="1:28">
      <c r="A1626">
        <f t="shared" si="277"/>
        <v>1625</v>
      </c>
      <c r="B1626" s="1">
        <v>66000549</v>
      </c>
      <c r="C1626" t="s">
        <v>8749</v>
      </c>
      <c r="D1626" t="s">
        <v>8202</v>
      </c>
      <c r="E1626" s="3" t="s">
        <v>8202</v>
      </c>
      <c r="F1626" s="3" t="s">
        <v>10354</v>
      </c>
      <c r="G1626" t="s">
        <v>6575</v>
      </c>
      <c r="H1626">
        <v>19661015</v>
      </c>
      <c r="I1626" t="s">
        <v>532</v>
      </c>
      <c r="J1626" s="2" t="str">
        <f t="shared" si="275"/>
        <v>Text</v>
      </c>
      <c r="K1626" t="s">
        <v>533</v>
      </c>
      <c r="L1626" s="2" t="str">
        <f t="shared" si="276"/>
        <v>Photos</v>
      </c>
      <c r="M1626">
        <v>40.508341000000001</v>
      </c>
      <c r="N1626">
        <v>-74.23554</v>
      </c>
      <c r="O1626" t="str">
        <f t="shared" si="278"/>
        <v xml:space="preserve">[1625, 1625, </v>
      </c>
      <c r="P1626" s="1" t="str">
        <f t="shared" si="279"/>
        <v>66000549,</v>
      </c>
      <c r="Q1626" s="1" t="str">
        <f t="shared" si="280"/>
        <v>66000549,</v>
      </c>
      <c r="R1626" t="s">
        <v>5108</v>
      </c>
      <c r="S1626" t="str">
        <f t="shared" si="281"/>
        <v>Players, The</v>
      </c>
      <c r="T1626" t="s">
        <v>5112</v>
      </c>
      <c r="U1626" s="1" t="s">
        <v>5112</v>
      </c>
      <c r="V1626" t="str">
        <f t="shared" si="282"/>
        <v>16 Gramercy Park, New York, NEW YORK</v>
      </c>
      <c r="W1626" s="4" t="s">
        <v>5112</v>
      </c>
      <c r="X1626">
        <f t="shared" si="283"/>
        <v>40.508341000000001</v>
      </c>
      <c r="Y1626" t="s">
        <v>5112</v>
      </c>
      <c r="Z1626">
        <f t="shared" si="284"/>
        <v>-74.23554</v>
      </c>
      <c r="AA1626" t="s">
        <v>11758</v>
      </c>
      <c r="AB1626" s="5" t="str">
        <f t="shared" si="285"/>
        <v xml:space="preserve">[1625, 1625, 66000549,66000549,"Players, The", "", "16 Gramercy Park, New York, NEW YORK", "40.508341", "-74.23554" ,[null, "", "", null, false], null], </v>
      </c>
    </row>
    <row r="1627" spans="1:28">
      <c r="A1627">
        <f t="shared" si="277"/>
        <v>1626</v>
      </c>
      <c r="B1627" s="1">
        <v>78001878</v>
      </c>
      <c r="C1627" t="s">
        <v>8749</v>
      </c>
      <c r="D1627" t="s">
        <v>8202</v>
      </c>
      <c r="E1627" s="3" t="s">
        <v>8202</v>
      </c>
      <c r="F1627" s="3" t="s">
        <v>10355</v>
      </c>
      <c r="G1627" t="s">
        <v>6576</v>
      </c>
      <c r="H1627">
        <v>19781129</v>
      </c>
      <c r="I1627" t="s">
        <v>2626</v>
      </c>
      <c r="J1627" s="2" t="str">
        <f t="shared" si="275"/>
        <v>Text</v>
      </c>
      <c r="K1627" t="s">
        <v>2627</v>
      </c>
      <c r="L1627" s="2" t="str">
        <f t="shared" si="276"/>
        <v>Photos</v>
      </c>
      <c r="M1627">
        <v>41.020043000000001</v>
      </c>
      <c r="N1627">
        <v>-73.945038999999994</v>
      </c>
      <c r="O1627" t="str">
        <f t="shared" si="278"/>
        <v xml:space="preserve">[1626, 1626, </v>
      </c>
      <c r="P1627" s="1" t="str">
        <f t="shared" si="279"/>
        <v>78001878,</v>
      </c>
      <c r="Q1627" s="1" t="str">
        <f t="shared" si="280"/>
        <v>78001878,</v>
      </c>
      <c r="R1627" t="s">
        <v>5108</v>
      </c>
      <c r="S1627" t="str">
        <f t="shared" si="281"/>
        <v>Plaza Hotel</v>
      </c>
      <c r="T1627" t="s">
        <v>5112</v>
      </c>
      <c r="U1627" s="1" t="s">
        <v>5112</v>
      </c>
      <c r="V1627" t="str">
        <f t="shared" si="282"/>
        <v>Fifth Ave. and Fifty-ninth St., New York, NEW YORK</v>
      </c>
      <c r="W1627" s="4" t="s">
        <v>5112</v>
      </c>
      <c r="X1627">
        <f t="shared" si="283"/>
        <v>41.020043000000001</v>
      </c>
      <c r="Y1627" t="s">
        <v>5112</v>
      </c>
      <c r="Z1627">
        <f t="shared" si="284"/>
        <v>-73.945038999999994</v>
      </c>
      <c r="AA1627" t="s">
        <v>11758</v>
      </c>
      <c r="AB1627" s="5" t="str">
        <f t="shared" si="285"/>
        <v xml:space="preserve">[1626, 1626, 78001878,78001878,"Plaza Hotel", "", "Fifth Ave. and Fifty-ninth St., New York, NEW YORK", "41.020043", "-73.945039" ,[null, "", "", null, false], null], </v>
      </c>
    </row>
    <row r="1628" spans="1:28">
      <c r="A1628">
        <f t="shared" si="277"/>
        <v>1627</v>
      </c>
      <c r="B1628" s="1">
        <v>66000550</v>
      </c>
      <c r="C1628" t="s">
        <v>8749</v>
      </c>
      <c r="D1628" t="s">
        <v>8202</v>
      </c>
      <c r="E1628" s="3" t="s">
        <v>8202</v>
      </c>
      <c r="F1628" s="3" t="s">
        <v>10356</v>
      </c>
      <c r="G1628" t="s">
        <v>6577</v>
      </c>
      <c r="H1628">
        <v>19661015</v>
      </c>
      <c r="I1628" t="s">
        <v>536</v>
      </c>
      <c r="J1628" s="2" t="str">
        <f t="shared" si="275"/>
        <v>Text</v>
      </c>
      <c r="K1628" t="s">
        <v>537</v>
      </c>
      <c r="L1628" s="2" t="str">
        <f t="shared" si="276"/>
        <v>Photos</v>
      </c>
      <c r="M1628">
        <v>41.229539000000003</v>
      </c>
      <c r="N1628">
        <v>-73.987084999999993</v>
      </c>
      <c r="O1628" t="str">
        <f t="shared" si="278"/>
        <v xml:space="preserve">[1627, 1627, </v>
      </c>
      <c r="P1628" s="1" t="str">
        <f t="shared" si="279"/>
        <v>66000550,</v>
      </c>
      <c r="Q1628" s="1" t="str">
        <f t="shared" si="280"/>
        <v>66000550,</v>
      </c>
      <c r="R1628" t="s">
        <v>5108</v>
      </c>
      <c r="S1628" t="str">
        <f t="shared" si="281"/>
        <v>Pupin Physics Laboratories, Columbia University</v>
      </c>
      <c r="T1628" t="s">
        <v>5112</v>
      </c>
      <c r="U1628" s="1" t="s">
        <v>5112</v>
      </c>
      <c r="V1628" t="str">
        <f t="shared" si="282"/>
        <v>Broadway and 120th St., New York, NEW YORK</v>
      </c>
      <c r="W1628" s="4" t="s">
        <v>5112</v>
      </c>
      <c r="X1628">
        <f t="shared" si="283"/>
        <v>41.229539000000003</v>
      </c>
      <c r="Y1628" t="s">
        <v>5112</v>
      </c>
      <c r="Z1628">
        <f t="shared" si="284"/>
        <v>-73.987084999999993</v>
      </c>
      <c r="AA1628" t="s">
        <v>11758</v>
      </c>
      <c r="AB1628" s="5" t="str">
        <f t="shared" si="285"/>
        <v xml:space="preserve">[1627, 1627, 66000550,66000550,"Pupin Physics Laboratories, Columbia University", "", "Broadway and 120th St., New York, NEW YORK", "41.229539", "-73.987085" ,[null, "", "", null, false], null], </v>
      </c>
    </row>
    <row r="1629" spans="1:28">
      <c r="A1629">
        <f t="shared" si="277"/>
        <v>1628</v>
      </c>
      <c r="B1629" s="1">
        <v>76001248</v>
      </c>
      <c r="C1629" t="s">
        <v>8749</v>
      </c>
      <c r="D1629" t="s">
        <v>8202</v>
      </c>
      <c r="E1629" s="3" t="s">
        <v>8202</v>
      </c>
      <c r="F1629" s="3" t="s">
        <v>10357</v>
      </c>
      <c r="G1629" t="s">
        <v>6578</v>
      </c>
      <c r="H1629">
        <v>19761208</v>
      </c>
      <c r="I1629" t="s">
        <v>538</v>
      </c>
      <c r="J1629" s="2" t="str">
        <f t="shared" si="275"/>
        <v>Text</v>
      </c>
      <c r="K1629" t="s">
        <v>539</v>
      </c>
      <c r="L1629" s="2" t="str">
        <f t="shared" si="276"/>
        <v>Photos</v>
      </c>
      <c r="M1629">
        <v>43.080952000000003</v>
      </c>
      <c r="N1629">
        <v>-73.785724000000002</v>
      </c>
      <c r="O1629" t="str">
        <f t="shared" si="278"/>
        <v xml:space="preserve">[1628, 1628, </v>
      </c>
      <c r="P1629" s="1" t="str">
        <f t="shared" si="279"/>
        <v>76001248,</v>
      </c>
      <c r="Q1629" s="1" t="str">
        <f t="shared" si="280"/>
        <v>76001248,</v>
      </c>
      <c r="R1629" t="s">
        <v>5108</v>
      </c>
      <c r="S1629" t="str">
        <f t="shared" si="281"/>
        <v>Robeson, Paul, Home</v>
      </c>
      <c r="T1629" t="s">
        <v>5112</v>
      </c>
      <c r="U1629" s="1" t="s">
        <v>5112</v>
      </c>
      <c r="V1629" t="str">
        <f t="shared" si="282"/>
        <v>555 Edgecombe Ave., New York, NEW YORK</v>
      </c>
      <c r="W1629" s="4" t="s">
        <v>5112</v>
      </c>
      <c r="X1629">
        <f t="shared" si="283"/>
        <v>43.080952000000003</v>
      </c>
      <c r="Y1629" t="s">
        <v>5112</v>
      </c>
      <c r="Z1629">
        <f t="shared" si="284"/>
        <v>-73.785724000000002</v>
      </c>
      <c r="AA1629" t="s">
        <v>11758</v>
      </c>
      <c r="AB1629" s="5" t="str">
        <f t="shared" si="285"/>
        <v xml:space="preserve">[1628, 1628, 76001248,76001248,"Robeson, Paul, Home", "", "555 Edgecombe Ave., New York, NEW YORK", "43.080952", "-73.785724" ,[null, "", "", null, false], null], </v>
      </c>
    </row>
    <row r="1630" spans="1:28">
      <c r="A1630">
        <f t="shared" si="277"/>
        <v>1629</v>
      </c>
      <c r="B1630" s="1">
        <v>87002591</v>
      </c>
      <c r="C1630" t="s">
        <v>8749</v>
      </c>
      <c r="D1630" t="s">
        <v>8202</v>
      </c>
      <c r="E1630" s="3" t="s">
        <v>8202</v>
      </c>
      <c r="F1630" s="3" t="s">
        <v>10358</v>
      </c>
      <c r="G1630" t="s">
        <v>6579</v>
      </c>
      <c r="H1630">
        <v>19871223</v>
      </c>
      <c r="I1630" t="s">
        <v>3056</v>
      </c>
      <c r="J1630" s="2" t="str">
        <f t="shared" si="275"/>
        <v>Text</v>
      </c>
      <c r="K1630" t="s">
        <v>3057</v>
      </c>
      <c r="L1630" s="2" t="str">
        <f t="shared" si="276"/>
        <v>Photos</v>
      </c>
      <c r="M1630">
        <v>43.080696000000003</v>
      </c>
      <c r="N1630">
        <v>-73.780862999999997</v>
      </c>
      <c r="O1630" t="str">
        <f t="shared" si="278"/>
        <v xml:space="preserve">[1629, 1629, </v>
      </c>
      <c r="P1630" s="1" t="str">
        <f t="shared" si="279"/>
        <v>87002591,</v>
      </c>
      <c r="Q1630" s="1" t="str">
        <f t="shared" si="280"/>
        <v>87002591,</v>
      </c>
      <c r="R1630" t="s">
        <v>5108</v>
      </c>
      <c r="S1630" t="str">
        <f t="shared" si="281"/>
        <v>Rockefeller Center</v>
      </c>
      <c r="T1630" t="s">
        <v>5112</v>
      </c>
      <c r="U1630" s="1" t="s">
        <v>5112</v>
      </c>
      <c r="V1630" t="str">
        <f t="shared" si="282"/>
        <v>Bounded by Fifth Ave., W. Forty-eighth St., Seventh Ave., &amp; W. Fifty-first St., New York, NEW YORK</v>
      </c>
      <c r="W1630" s="4" t="s">
        <v>5112</v>
      </c>
      <c r="X1630">
        <f t="shared" si="283"/>
        <v>43.080696000000003</v>
      </c>
      <c r="Y1630" t="s">
        <v>5112</v>
      </c>
      <c r="Z1630">
        <f t="shared" si="284"/>
        <v>-73.780862999999997</v>
      </c>
      <c r="AA1630" t="s">
        <v>11758</v>
      </c>
      <c r="AB1630" s="5" t="str">
        <f t="shared" si="285"/>
        <v xml:space="preserve">[1629, 1629, 87002591,87002591,"Rockefeller Center", "", "Bounded by Fifth Ave., W. Forty-eighth St., Seventh Ave., &amp; W. Fifty-first St., New York, NEW YORK", "43.080696", "-73.780863" ,[null, "", "", null, false], null], </v>
      </c>
    </row>
    <row r="1631" spans="1:28">
      <c r="A1631">
        <f t="shared" si="277"/>
        <v>1630</v>
      </c>
      <c r="B1631" s="1">
        <v>93001599</v>
      </c>
      <c r="C1631" t="s">
        <v>8749</v>
      </c>
      <c r="D1631" t="s">
        <v>8202</v>
      </c>
      <c r="E1631" s="3" t="s">
        <v>8202</v>
      </c>
      <c r="F1631" s="3" t="s">
        <v>10359</v>
      </c>
      <c r="G1631" t="s">
        <v>6580</v>
      </c>
      <c r="H1631">
        <v>19930914</v>
      </c>
      <c r="I1631" t="s">
        <v>3838</v>
      </c>
      <c r="J1631" s="2" t="str">
        <f t="shared" si="275"/>
        <v>Text</v>
      </c>
      <c r="K1631" t="s">
        <v>3839</v>
      </c>
      <c r="L1631" s="2" t="str">
        <f t="shared" si="276"/>
        <v>Photos</v>
      </c>
      <c r="M1631">
        <v>43.082358999999997</v>
      </c>
      <c r="N1631">
        <v>-73.845262000000005</v>
      </c>
      <c r="O1631" t="str">
        <f t="shared" si="278"/>
        <v xml:space="preserve">[1630, 1630, </v>
      </c>
      <c r="P1631" s="1" t="str">
        <f t="shared" si="279"/>
        <v>93001599,</v>
      </c>
      <c r="Q1631" s="1" t="str">
        <f t="shared" si="280"/>
        <v>93001599,</v>
      </c>
      <c r="R1631" t="s">
        <v>5108</v>
      </c>
      <c r="S1631" t="str">
        <f t="shared" si="281"/>
        <v>Sanger, Margaret, Clinic</v>
      </c>
      <c r="T1631" t="s">
        <v>5112</v>
      </c>
      <c r="U1631" s="1" t="s">
        <v>5112</v>
      </c>
      <c r="V1631" t="str">
        <f t="shared" si="282"/>
        <v>17 W. 16th St., New York, NEW YORK</v>
      </c>
      <c r="W1631" s="4" t="s">
        <v>5112</v>
      </c>
      <c r="X1631">
        <f t="shared" si="283"/>
        <v>43.082358999999997</v>
      </c>
      <c r="Y1631" t="s">
        <v>5112</v>
      </c>
      <c r="Z1631">
        <f t="shared" si="284"/>
        <v>-73.845262000000005</v>
      </c>
      <c r="AA1631" t="s">
        <v>11758</v>
      </c>
      <c r="AB1631" s="5" t="str">
        <f t="shared" si="285"/>
        <v xml:space="preserve">[1630, 1630, 93001599,93001599,"Sanger, Margaret, Clinic", "", "17 W. 16th St., New York, NEW YORK", "43.082359", "-73.845262" ,[null, "", "", null, false], null], </v>
      </c>
    </row>
    <row r="1632" spans="1:28">
      <c r="A1632">
        <f t="shared" si="277"/>
        <v>1631</v>
      </c>
      <c r="B1632" s="1">
        <v>73001222</v>
      </c>
      <c r="C1632" t="s">
        <v>8749</v>
      </c>
      <c r="D1632" t="s">
        <v>8202</v>
      </c>
      <c r="E1632" s="3" t="s">
        <v>8202</v>
      </c>
      <c r="F1632" s="3" t="s">
        <v>10360</v>
      </c>
      <c r="G1632" t="s">
        <v>6581</v>
      </c>
      <c r="H1632">
        <v>19731107</v>
      </c>
      <c r="I1632" t="s">
        <v>544</v>
      </c>
      <c r="J1632" s="2" t="str">
        <f t="shared" si="275"/>
        <v>Text</v>
      </c>
      <c r="K1632" t="s">
        <v>545</v>
      </c>
      <c r="L1632" s="2" t="str">
        <f t="shared" si="276"/>
        <v>Photos</v>
      </c>
      <c r="M1632">
        <v>43.080077000000003</v>
      </c>
      <c r="N1632">
        <v>-73.785843999999997</v>
      </c>
      <c r="O1632" t="str">
        <f t="shared" si="278"/>
        <v xml:space="preserve">[1631, 1631, </v>
      </c>
      <c r="P1632" s="1" t="str">
        <f t="shared" si="279"/>
        <v>73001222,</v>
      </c>
      <c r="Q1632" s="1" t="str">
        <f t="shared" si="280"/>
        <v>73001222,</v>
      </c>
      <c r="R1632" t="s">
        <v>5108</v>
      </c>
      <c r="S1632" t="str">
        <f t="shared" si="281"/>
        <v>Scott, Gen. Winfield, House</v>
      </c>
      <c r="T1632" t="s">
        <v>5112</v>
      </c>
      <c r="U1632" s="1" t="s">
        <v>5112</v>
      </c>
      <c r="V1632" t="str">
        <f t="shared" si="282"/>
        <v>24 W. 12th St., New York, NEW YORK</v>
      </c>
      <c r="W1632" s="4" t="s">
        <v>5112</v>
      </c>
      <c r="X1632">
        <f t="shared" si="283"/>
        <v>43.080077000000003</v>
      </c>
      <c r="Y1632" t="s">
        <v>5112</v>
      </c>
      <c r="Z1632">
        <f t="shared" si="284"/>
        <v>-73.785843999999997</v>
      </c>
      <c r="AA1632" t="s">
        <v>11758</v>
      </c>
      <c r="AB1632" s="5" t="str">
        <f t="shared" si="285"/>
        <v xml:space="preserve">[1631, 1631, 73001222,73001222,"Scott, Gen. Winfield, House", "", "24 W. 12th St., New York, NEW YORK", "43.080077", "-73.785844" ,[null, "", "", null, false], null], </v>
      </c>
    </row>
    <row r="1633" spans="1:28">
      <c r="A1633">
        <f t="shared" si="277"/>
        <v>1632</v>
      </c>
      <c r="B1633" s="1">
        <v>75001208</v>
      </c>
      <c r="C1633" t="s">
        <v>8749</v>
      </c>
      <c r="D1633" t="s">
        <v>8202</v>
      </c>
      <c r="E1633" s="3" t="s">
        <v>8202</v>
      </c>
      <c r="F1633" s="3" t="s">
        <v>10361</v>
      </c>
      <c r="G1633" t="s">
        <v>6582</v>
      </c>
      <c r="H1633">
        <v>19750414</v>
      </c>
      <c r="I1633" t="s">
        <v>2444</v>
      </c>
      <c r="J1633" s="2" t="str">
        <f t="shared" si="275"/>
        <v>Text</v>
      </c>
      <c r="K1633" t="s">
        <v>2445</v>
      </c>
      <c r="L1633" s="2" t="str">
        <f t="shared" si="276"/>
        <v>Photos</v>
      </c>
      <c r="M1633">
        <v>43.077784999999999</v>
      </c>
      <c r="N1633">
        <v>-73.782272000000006</v>
      </c>
      <c r="O1633" t="str">
        <f t="shared" si="278"/>
        <v xml:space="preserve">[1632, 1632, </v>
      </c>
      <c r="P1633" s="1" t="str">
        <f t="shared" si="279"/>
        <v>75001208,</v>
      </c>
      <c r="Q1633" s="1" t="str">
        <f t="shared" si="280"/>
        <v>75001208,</v>
      </c>
      <c r="R1633" t="s">
        <v>5108</v>
      </c>
      <c r="S1633" t="str">
        <f t="shared" si="281"/>
        <v>Seventh Regiment Armory</v>
      </c>
      <c r="T1633" t="s">
        <v>5112</v>
      </c>
      <c r="U1633" s="1" t="s">
        <v>5112</v>
      </c>
      <c r="V1633" t="str">
        <f t="shared" si="282"/>
        <v>643 Park Ave., New York, NEW YORK</v>
      </c>
      <c r="W1633" s="4" t="s">
        <v>5112</v>
      </c>
      <c r="X1633">
        <f t="shared" si="283"/>
        <v>43.077784999999999</v>
      </c>
      <c r="Y1633" t="s">
        <v>5112</v>
      </c>
      <c r="Z1633">
        <f t="shared" si="284"/>
        <v>-73.782272000000006</v>
      </c>
      <c r="AA1633" t="s">
        <v>11758</v>
      </c>
      <c r="AB1633" s="5" t="str">
        <f t="shared" si="285"/>
        <v xml:space="preserve">[1632, 1632, 75001208,75001208,"Seventh Regiment Armory", "", "643 Park Ave., New York, NEW YORK", "43.077785", "-73.782272" ,[null, "", "", null, false], null], </v>
      </c>
    </row>
    <row r="1634" spans="1:28">
      <c r="A1634">
        <f t="shared" si="277"/>
        <v>1633</v>
      </c>
      <c r="B1634" s="1">
        <v>78001882</v>
      </c>
      <c r="C1634" t="s">
        <v>8749</v>
      </c>
      <c r="D1634" t="s">
        <v>8202</v>
      </c>
      <c r="E1634" s="3" t="s">
        <v>8202</v>
      </c>
      <c r="F1634" s="3" t="s">
        <v>10362</v>
      </c>
      <c r="G1634" t="s">
        <v>6583</v>
      </c>
      <c r="H1634">
        <v>19780602</v>
      </c>
      <c r="I1634" t="s">
        <v>590</v>
      </c>
      <c r="J1634" s="2" t="str">
        <f t="shared" si="275"/>
        <v>Text</v>
      </c>
      <c r="K1634" t="s">
        <v>591</v>
      </c>
      <c r="L1634" s="2" t="str">
        <f t="shared" si="276"/>
        <v>Photos</v>
      </c>
      <c r="M1634">
        <v>42.752160000000003</v>
      </c>
      <c r="N1634">
        <v>-74.183313999999996</v>
      </c>
      <c r="O1634" t="str">
        <f t="shared" si="278"/>
        <v xml:space="preserve">[1633, 1633, </v>
      </c>
      <c r="P1634" s="1" t="str">
        <f t="shared" si="279"/>
        <v>78001882,</v>
      </c>
      <c r="Q1634" s="1" t="str">
        <f t="shared" si="280"/>
        <v>78001882,</v>
      </c>
      <c r="R1634" t="s">
        <v>5108</v>
      </c>
      <c r="S1634" t="str">
        <f t="shared" si="281"/>
        <v>Sinclair, Harry F., House</v>
      </c>
      <c r="T1634" t="s">
        <v>5112</v>
      </c>
      <c r="U1634" s="1" t="s">
        <v>5112</v>
      </c>
      <c r="V1634" t="str">
        <f t="shared" si="282"/>
        <v>2 E. 79th St., New York, NEW YORK</v>
      </c>
      <c r="W1634" s="4" t="s">
        <v>5112</v>
      </c>
      <c r="X1634">
        <f t="shared" si="283"/>
        <v>42.752160000000003</v>
      </c>
      <c r="Y1634" t="s">
        <v>5112</v>
      </c>
      <c r="Z1634">
        <f t="shared" si="284"/>
        <v>-74.183313999999996</v>
      </c>
      <c r="AA1634" t="s">
        <v>11758</v>
      </c>
      <c r="AB1634" s="5" t="str">
        <f t="shared" si="285"/>
        <v xml:space="preserve">[1633, 1633, 78001882,78001882,"Sinclair, Harry F., House", "", "2 E. 79th St., New York, NEW YORK", "42.75216", "-74.183314" ,[null, "", "", null, false], null], </v>
      </c>
    </row>
    <row r="1635" spans="1:28">
      <c r="A1635">
        <f t="shared" si="277"/>
        <v>1634</v>
      </c>
      <c r="B1635" s="1">
        <v>72000882</v>
      </c>
      <c r="C1635" t="s">
        <v>8749</v>
      </c>
      <c r="D1635" t="s">
        <v>8202</v>
      </c>
      <c r="E1635" s="3" t="s">
        <v>8202</v>
      </c>
      <c r="F1635" s="3" t="s">
        <v>10363</v>
      </c>
      <c r="G1635" t="s">
        <v>6584</v>
      </c>
      <c r="H1635">
        <v>19721128</v>
      </c>
      <c r="I1635" t="s">
        <v>548</v>
      </c>
      <c r="J1635" s="2" t="str">
        <f t="shared" si="275"/>
        <v>Text</v>
      </c>
      <c r="K1635" t="s">
        <v>549</v>
      </c>
      <c r="L1635" s="2" t="str">
        <f t="shared" si="276"/>
        <v>Photos</v>
      </c>
      <c r="M1635">
        <v>42.814242999999998</v>
      </c>
      <c r="N1635">
        <v>-73.939569000000006</v>
      </c>
      <c r="O1635" t="str">
        <f t="shared" si="278"/>
        <v xml:space="preserve">[1634, 1634, </v>
      </c>
      <c r="P1635" s="1" t="str">
        <f t="shared" si="279"/>
        <v>72000882,</v>
      </c>
      <c r="Q1635" s="1" t="str">
        <f t="shared" si="280"/>
        <v>72000882,</v>
      </c>
      <c r="R1635" t="s">
        <v>5108</v>
      </c>
      <c r="S1635" t="str">
        <f t="shared" si="281"/>
        <v>Smith, Alfred E., House</v>
      </c>
      <c r="T1635" t="s">
        <v>5112</v>
      </c>
      <c r="U1635" s="1" t="s">
        <v>5112</v>
      </c>
      <c r="V1635" t="str">
        <f t="shared" si="282"/>
        <v>25 Oliver St., New York, NEW YORK</v>
      </c>
      <c r="W1635" s="4" t="s">
        <v>5112</v>
      </c>
      <c r="X1635">
        <f t="shared" si="283"/>
        <v>42.814242999999998</v>
      </c>
      <c r="Y1635" t="s">
        <v>5112</v>
      </c>
      <c r="Z1635">
        <f t="shared" si="284"/>
        <v>-73.939569000000006</v>
      </c>
      <c r="AA1635" t="s">
        <v>11758</v>
      </c>
      <c r="AB1635" s="5" t="str">
        <f t="shared" si="285"/>
        <v xml:space="preserve">[1634, 1634, 72000882,72000882,"Smith, Alfred E., House", "", "25 Oliver St., New York, NEW YORK", "42.814243", "-73.939569" ,[null, "", "", null, false], null], </v>
      </c>
    </row>
    <row r="1636" spans="1:28">
      <c r="A1636">
        <f t="shared" si="277"/>
        <v>1635</v>
      </c>
      <c r="B1636" s="1">
        <v>78001883</v>
      </c>
      <c r="C1636" t="s">
        <v>8749</v>
      </c>
      <c r="D1636" t="s">
        <v>8202</v>
      </c>
      <c r="E1636" s="3" t="s">
        <v>8202</v>
      </c>
      <c r="F1636" s="3" t="s">
        <v>10364</v>
      </c>
      <c r="G1636" t="s">
        <v>6585</v>
      </c>
      <c r="H1636">
        <v>19780629</v>
      </c>
      <c r="I1636" t="s">
        <v>4306</v>
      </c>
      <c r="J1636" s="2" t="str">
        <f t="shared" si="275"/>
        <v>Text</v>
      </c>
      <c r="K1636" t="s">
        <v>4307</v>
      </c>
      <c r="L1636" s="2" t="str">
        <f t="shared" si="276"/>
        <v>Photos</v>
      </c>
      <c r="M1636">
        <v>42.815134</v>
      </c>
      <c r="N1636">
        <v>-73.919517999999997</v>
      </c>
      <c r="O1636" t="str">
        <f t="shared" si="278"/>
        <v xml:space="preserve">[1635, 1635, </v>
      </c>
      <c r="P1636" s="1" t="str">
        <f t="shared" si="279"/>
        <v>78001883,</v>
      </c>
      <c r="Q1636" s="1" t="str">
        <f t="shared" si="280"/>
        <v>78001883,</v>
      </c>
      <c r="R1636" t="s">
        <v>5108</v>
      </c>
      <c r="S1636" t="str">
        <f t="shared" si="281"/>
        <v>Soho Historic District</v>
      </c>
      <c r="T1636" t="s">
        <v>5112</v>
      </c>
      <c r="U1636" s="1" t="s">
        <v>5112</v>
      </c>
      <c r="V1636" t="str">
        <f t="shared" si="282"/>
        <v>Roughly bounded by W. Broadway, Houston, Crosby, and Canal Sts., New York, NEW YORK</v>
      </c>
      <c r="W1636" s="4" t="s">
        <v>5112</v>
      </c>
      <c r="X1636">
        <f t="shared" si="283"/>
        <v>42.815134</v>
      </c>
      <c r="Y1636" t="s">
        <v>5112</v>
      </c>
      <c r="Z1636">
        <f t="shared" si="284"/>
        <v>-73.919517999999997</v>
      </c>
      <c r="AA1636" t="s">
        <v>11758</v>
      </c>
      <c r="AB1636" s="5" t="str">
        <f t="shared" si="285"/>
        <v xml:space="preserve">[1635, 1635, 78001883,78001883,"Soho Historic District", "", "Roughly bounded by W. Broadway, Houston, Crosby, and Canal Sts., New York, NEW YORK", "42.815134", "-73.919518" ,[null, "", "", null, false], null], </v>
      </c>
    </row>
    <row r="1637" spans="1:28">
      <c r="A1637">
        <f t="shared" si="277"/>
        <v>1636</v>
      </c>
      <c r="B1637" s="1">
        <v>76001249</v>
      </c>
      <c r="C1637" t="s">
        <v>8749</v>
      </c>
      <c r="D1637" t="s">
        <v>8202</v>
      </c>
      <c r="E1637" s="3" t="s">
        <v>8202</v>
      </c>
      <c r="F1637" s="3" t="s">
        <v>10365</v>
      </c>
      <c r="G1637" t="s">
        <v>6586</v>
      </c>
      <c r="H1637">
        <v>19761208</v>
      </c>
      <c r="I1637" t="s">
        <v>4316</v>
      </c>
      <c r="J1637" s="2" t="str">
        <f t="shared" si="275"/>
        <v>Text</v>
      </c>
      <c r="K1637" t="s">
        <v>4317</v>
      </c>
      <c r="L1637" s="2" t="str">
        <f t="shared" si="276"/>
        <v>Photos</v>
      </c>
      <c r="M1637">
        <v>42.814242999999998</v>
      </c>
      <c r="N1637">
        <v>-73.939569000000006</v>
      </c>
      <c r="O1637" t="str">
        <f t="shared" si="278"/>
        <v xml:space="preserve">[1636, 1636, </v>
      </c>
      <c r="P1637" s="1" t="str">
        <f t="shared" si="279"/>
        <v>76001249,</v>
      </c>
      <c r="Q1637" s="1" t="str">
        <f t="shared" si="280"/>
        <v>76001249,</v>
      </c>
      <c r="R1637" t="s">
        <v>5108</v>
      </c>
      <c r="S1637" t="str">
        <f t="shared" si="281"/>
        <v>St. George's Episcopal Church</v>
      </c>
      <c r="T1637" t="s">
        <v>5112</v>
      </c>
      <c r="U1637" s="1" t="s">
        <v>5112</v>
      </c>
      <c r="V1637" t="str">
        <f t="shared" si="282"/>
        <v>3rd Ave. and E. 16th St., New York, NEW YORK</v>
      </c>
      <c r="W1637" s="4" t="s">
        <v>5112</v>
      </c>
      <c r="X1637">
        <f t="shared" si="283"/>
        <v>42.814242999999998</v>
      </c>
      <c r="Y1637" t="s">
        <v>5112</v>
      </c>
      <c r="Z1637">
        <f t="shared" si="284"/>
        <v>-73.939569000000006</v>
      </c>
      <c r="AA1637" t="s">
        <v>11758</v>
      </c>
      <c r="AB1637" s="5" t="str">
        <f t="shared" si="285"/>
        <v xml:space="preserve">[1636, 1636, 76001249,76001249,"St. George's Episcopal Church", "", "3rd Ave. and E. 16th St., New York, NEW YORK", "42.814243", "-73.939569" ,[null, "", "", null, false], null], </v>
      </c>
    </row>
    <row r="1638" spans="1:28">
      <c r="A1638">
        <f t="shared" si="277"/>
        <v>1637</v>
      </c>
      <c r="B1638" s="1">
        <v>76001250</v>
      </c>
      <c r="C1638" t="s">
        <v>8749</v>
      </c>
      <c r="D1638" t="s">
        <v>8202</v>
      </c>
      <c r="E1638" s="3" t="s">
        <v>8202</v>
      </c>
      <c r="F1638" s="3" t="s">
        <v>10366</v>
      </c>
      <c r="G1638" t="s">
        <v>6587</v>
      </c>
      <c r="H1638">
        <v>19761208</v>
      </c>
      <c r="I1638" t="s">
        <v>4314</v>
      </c>
      <c r="J1638" s="2" t="str">
        <f t="shared" si="275"/>
        <v>Text</v>
      </c>
      <c r="K1638" t="s">
        <v>4315</v>
      </c>
      <c r="L1638" s="2" t="str">
        <f t="shared" si="276"/>
        <v>Photos</v>
      </c>
      <c r="M1638">
        <v>42.408127999999998</v>
      </c>
      <c r="N1638">
        <v>-77.058301</v>
      </c>
      <c r="O1638" t="str">
        <f t="shared" si="278"/>
        <v xml:space="preserve">[1637, 1637, </v>
      </c>
      <c r="P1638" s="1" t="str">
        <f t="shared" si="279"/>
        <v>76001250,</v>
      </c>
      <c r="Q1638" s="1" t="str">
        <f t="shared" si="280"/>
        <v>76001250,</v>
      </c>
      <c r="R1638" t="s">
        <v>5108</v>
      </c>
      <c r="S1638" t="str">
        <f t="shared" si="281"/>
        <v>St. Patrick's Cathedral</v>
      </c>
      <c r="T1638" t="s">
        <v>5112</v>
      </c>
      <c r="U1638" s="1" t="s">
        <v>5112</v>
      </c>
      <c r="V1638" t="str">
        <f t="shared" si="282"/>
        <v>Bounded by 5th and Madison Aves., E. 50th and E. 51st Sts., New York, NEW YORK</v>
      </c>
      <c r="W1638" s="4" t="s">
        <v>5112</v>
      </c>
      <c r="X1638">
        <f t="shared" si="283"/>
        <v>42.408127999999998</v>
      </c>
      <c r="Y1638" t="s">
        <v>5112</v>
      </c>
      <c r="Z1638">
        <f t="shared" si="284"/>
        <v>-77.058301</v>
      </c>
      <c r="AA1638" t="s">
        <v>11758</v>
      </c>
      <c r="AB1638" s="5" t="str">
        <f t="shared" si="285"/>
        <v xml:space="preserve">[1637, 1637, 76001250,76001250,"St. Patrick's Cathedral", "", "Bounded by 5th and Madison Aves., E. 50th and E. 51st Sts., New York, NEW YORK", "42.408128", "-77.058301" ,[null, "", "", null, false], null], </v>
      </c>
    </row>
    <row r="1639" spans="1:28">
      <c r="A1639">
        <f t="shared" si="277"/>
        <v>1638</v>
      </c>
      <c r="B1639" s="1">
        <v>66000551</v>
      </c>
      <c r="C1639" t="s">
        <v>8749</v>
      </c>
      <c r="D1639" t="s">
        <v>8202</v>
      </c>
      <c r="E1639" s="3" t="s">
        <v>8202</v>
      </c>
      <c r="F1639" s="3" t="s">
        <v>10367</v>
      </c>
      <c r="G1639" t="s">
        <v>6588</v>
      </c>
      <c r="H1639">
        <v>19661015</v>
      </c>
      <c r="I1639" t="s">
        <v>542</v>
      </c>
      <c r="J1639" s="2" t="str">
        <f t="shared" si="275"/>
        <v>Text</v>
      </c>
      <c r="K1639" t="s">
        <v>543</v>
      </c>
      <c r="L1639" s="2" t="str">
        <f t="shared" si="276"/>
        <v>Photos</v>
      </c>
      <c r="M1639">
        <v>42.802962999999998</v>
      </c>
      <c r="N1639">
        <v>-76.844157999999993</v>
      </c>
      <c r="O1639" t="str">
        <f t="shared" si="278"/>
        <v xml:space="preserve">[1638, 1638, </v>
      </c>
      <c r="P1639" s="1" t="str">
        <f t="shared" si="279"/>
        <v>66000551,</v>
      </c>
      <c r="Q1639" s="1" t="str">
        <f t="shared" si="280"/>
        <v>66000551,</v>
      </c>
      <c r="R1639" t="s">
        <v>5108</v>
      </c>
      <c r="S1639" t="str">
        <f t="shared" si="281"/>
        <v>St. Paul's Chapel</v>
      </c>
      <c r="T1639" t="s">
        <v>5112</v>
      </c>
      <c r="U1639" s="1" t="s">
        <v>5112</v>
      </c>
      <c r="V1639" t="str">
        <f t="shared" si="282"/>
        <v>Broadway between Fulton and Vesey Sts., New York, NEW YORK</v>
      </c>
      <c r="W1639" s="4" t="s">
        <v>5112</v>
      </c>
      <c r="X1639">
        <f t="shared" si="283"/>
        <v>42.802962999999998</v>
      </c>
      <c r="Y1639" t="s">
        <v>5112</v>
      </c>
      <c r="Z1639">
        <f t="shared" si="284"/>
        <v>-76.844157999999993</v>
      </c>
      <c r="AA1639" t="s">
        <v>11758</v>
      </c>
      <c r="AB1639" s="5" t="str">
        <f t="shared" si="285"/>
        <v xml:space="preserve">[1638, 1638, 66000551,66000551,"St. Paul's Chapel", "", "Broadway between Fulton and Vesey Sts., New York, NEW YORK", "42.802963", "-76.844158" ,[null, "", "", null, false], null], </v>
      </c>
    </row>
    <row r="1640" spans="1:28">
      <c r="A1640">
        <f t="shared" si="277"/>
        <v>1639</v>
      </c>
      <c r="B1640" s="1">
        <v>78001885</v>
      </c>
      <c r="C1640" t="s">
        <v>8749</v>
      </c>
      <c r="D1640" t="s">
        <v>8202</v>
      </c>
      <c r="E1640" s="3" t="s">
        <v>8202</v>
      </c>
      <c r="F1640" s="3" t="s">
        <v>10368</v>
      </c>
      <c r="G1640" t="s">
        <v>6589</v>
      </c>
      <c r="H1640">
        <v>19780602</v>
      </c>
      <c r="I1640" t="s">
        <v>586</v>
      </c>
      <c r="J1640" s="2" t="str">
        <f t="shared" si="275"/>
        <v>Text</v>
      </c>
      <c r="K1640" t="s">
        <v>587</v>
      </c>
      <c r="L1640" s="2" t="str">
        <f t="shared" si="276"/>
        <v>Photos</v>
      </c>
      <c r="M1640">
        <v>42.91272</v>
      </c>
      <c r="N1640">
        <v>-76.788325999999998</v>
      </c>
      <c r="O1640" t="str">
        <f t="shared" si="278"/>
        <v xml:space="preserve">[1639, 1639, </v>
      </c>
      <c r="P1640" s="1" t="str">
        <f t="shared" si="279"/>
        <v>78001885,</v>
      </c>
      <c r="Q1640" s="1" t="str">
        <f t="shared" si="280"/>
        <v>78001885,</v>
      </c>
      <c r="R1640" t="s">
        <v>5108</v>
      </c>
      <c r="S1640" t="str">
        <f t="shared" si="281"/>
        <v>Stewart, A. T., Company Store</v>
      </c>
      <c r="T1640" t="s">
        <v>5112</v>
      </c>
      <c r="U1640" s="1" t="s">
        <v>5112</v>
      </c>
      <c r="V1640" t="str">
        <f t="shared" si="282"/>
        <v>280 Broadway, New York, NEW YORK</v>
      </c>
      <c r="W1640" s="4" t="s">
        <v>5112</v>
      </c>
      <c r="X1640">
        <f t="shared" si="283"/>
        <v>42.91272</v>
      </c>
      <c r="Y1640" t="s">
        <v>5112</v>
      </c>
      <c r="Z1640">
        <f t="shared" si="284"/>
        <v>-76.788325999999998</v>
      </c>
      <c r="AA1640" t="s">
        <v>11758</v>
      </c>
      <c r="AB1640" s="5" t="str">
        <f t="shared" si="285"/>
        <v xml:space="preserve">[1639, 1639, 78001885,78001885,"Stewart, A. T., Company Store", "", "280 Broadway, New York, NEW YORK", "42.91272", "-76.788326" ,[null, "", "", null, false], null], </v>
      </c>
    </row>
    <row r="1641" spans="1:28">
      <c r="A1641">
        <f t="shared" si="277"/>
        <v>1640</v>
      </c>
      <c r="B1641" s="1">
        <v>99000562</v>
      </c>
      <c r="C1641" t="s">
        <v>8749</v>
      </c>
      <c r="D1641" t="s">
        <v>8202</v>
      </c>
      <c r="E1641" s="3" t="s">
        <v>8202</v>
      </c>
      <c r="F1641" s="3" t="s">
        <v>10369</v>
      </c>
      <c r="G1641" t="s">
        <v>6590</v>
      </c>
      <c r="H1641">
        <v>19990527</v>
      </c>
      <c r="I1641" t="s">
        <v>4557</v>
      </c>
      <c r="J1641" s="2" t="str">
        <f t="shared" si="275"/>
        <v>Text</v>
      </c>
      <c r="K1641" t="s">
        <v>4558</v>
      </c>
      <c r="L1641" s="2" t="str">
        <f t="shared" si="276"/>
        <v>Photos</v>
      </c>
      <c r="M1641">
        <v>40.997463000000003</v>
      </c>
      <c r="N1641">
        <v>-72.293762999999998</v>
      </c>
      <c r="O1641" t="str">
        <f t="shared" si="278"/>
        <v xml:space="preserve">[1640, 1640, </v>
      </c>
      <c r="P1641" s="1" t="str">
        <f t="shared" si="279"/>
        <v>99000562,</v>
      </c>
      <c r="Q1641" s="1" t="str">
        <f t="shared" si="280"/>
        <v>99000562,</v>
      </c>
      <c r="R1641" t="s">
        <v>5108</v>
      </c>
      <c r="S1641" t="str">
        <f t="shared" si="281"/>
        <v>Stonewall</v>
      </c>
      <c r="T1641" t="s">
        <v>5112</v>
      </c>
      <c r="U1641" s="1" t="s">
        <v>5112</v>
      </c>
      <c r="V1641" t="str">
        <f t="shared" si="282"/>
        <v>Roughly bounded by Greenwich Ave., Seventh Ave., Washington St., and Sixth Ave., New York, NEW YORK</v>
      </c>
      <c r="W1641" s="4" t="s">
        <v>5112</v>
      </c>
      <c r="X1641">
        <f t="shared" si="283"/>
        <v>40.997463000000003</v>
      </c>
      <c r="Y1641" t="s">
        <v>5112</v>
      </c>
      <c r="Z1641">
        <f t="shared" si="284"/>
        <v>-72.293762999999998</v>
      </c>
      <c r="AA1641" t="s">
        <v>11758</v>
      </c>
      <c r="AB1641" s="5" t="str">
        <f t="shared" si="285"/>
        <v xml:space="preserve">[1640, 1640, 99000562,99000562,"Stonewall", "", "Roughly bounded by Greenwich Ave., Seventh Ave., Washington St., and Sixth Ave., New York, NEW YORK", "40.997463", "-72.293763" ,[null, "", "", null, false], null], </v>
      </c>
    </row>
    <row r="1642" spans="1:28">
      <c r="A1642">
        <f t="shared" si="277"/>
        <v>1641</v>
      </c>
      <c r="B1642" s="1">
        <v>72000888</v>
      </c>
      <c r="C1642" t="s">
        <v>8749</v>
      </c>
      <c r="D1642" t="s">
        <v>8202</v>
      </c>
      <c r="E1642" s="3" t="s">
        <v>8202</v>
      </c>
      <c r="F1642" s="3" t="s">
        <v>10370</v>
      </c>
      <c r="G1642" t="s">
        <v>6591</v>
      </c>
      <c r="H1642">
        <v>19720129</v>
      </c>
      <c r="I1642" t="s">
        <v>584</v>
      </c>
      <c r="J1642" s="2" t="str">
        <f t="shared" si="275"/>
        <v>Text</v>
      </c>
      <c r="K1642" t="s">
        <v>585</v>
      </c>
      <c r="L1642" s="2" t="str">
        <f t="shared" si="276"/>
        <v>Photos</v>
      </c>
      <c r="M1642">
        <v>40.856696999999997</v>
      </c>
      <c r="N1642">
        <v>-73.187875000000005</v>
      </c>
      <c r="O1642" t="str">
        <f t="shared" si="278"/>
        <v xml:space="preserve">[1641, 1641, </v>
      </c>
      <c r="P1642" s="1" t="str">
        <f t="shared" si="279"/>
        <v>72000888,</v>
      </c>
      <c r="Q1642" s="1" t="str">
        <f t="shared" si="280"/>
        <v>72000888,</v>
      </c>
      <c r="R1642" t="s">
        <v>5108</v>
      </c>
      <c r="S1642" t="str">
        <f t="shared" si="281"/>
        <v>Surrogate's Court</v>
      </c>
      <c r="T1642" t="s">
        <v>5112</v>
      </c>
      <c r="U1642" s="1" t="s">
        <v>5112</v>
      </c>
      <c r="V1642" t="str">
        <f t="shared" si="282"/>
        <v>31 Chambers St., New York, NEW YORK</v>
      </c>
      <c r="W1642" s="4" t="s">
        <v>5112</v>
      </c>
      <c r="X1642">
        <f t="shared" si="283"/>
        <v>40.856696999999997</v>
      </c>
      <c r="Y1642" t="s">
        <v>5112</v>
      </c>
      <c r="Z1642">
        <f t="shared" si="284"/>
        <v>-73.187875000000005</v>
      </c>
      <c r="AA1642" t="s">
        <v>11758</v>
      </c>
      <c r="AB1642" s="5" t="str">
        <f t="shared" si="285"/>
        <v xml:space="preserve">[1641, 1641, 72000888,72000888,"Surrogate's Court", "", "31 Chambers St., New York, NEW YORK", "40.856697", "-73.187875" ,[null, "", "", null, false], null], </v>
      </c>
    </row>
    <row r="1643" spans="1:28">
      <c r="A1643">
        <f t="shared" si="277"/>
        <v>1642</v>
      </c>
      <c r="B1643" s="1">
        <v>92000556</v>
      </c>
      <c r="C1643" t="s">
        <v>8749</v>
      </c>
      <c r="D1643" t="s">
        <v>8202</v>
      </c>
      <c r="E1643" s="3" t="s">
        <v>8202</v>
      </c>
      <c r="F1643" s="3" t="s">
        <v>10371</v>
      </c>
      <c r="G1643" t="s">
        <v>6592</v>
      </c>
      <c r="H1643">
        <v>19920519</v>
      </c>
      <c r="I1643" t="s">
        <v>3812</v>
      </c>
      <c r="J1643" s="2" t="str">
        <f t="shared" si="275"/>
        <v>Text</v>
      </c>
      <c r="K1643" t="s">
        <v>3813</v>
      </c>
      <c r="L1643" s="2" t="str">
        <f t="shared" si="276"/>
        <v>Photos</v>
      </c>
      <c r="M1643">
        <v>41.010655999999997</v>
      </c>
      <c r="N1643">
        <v>-72.485085999999995</v>
      </c>
      <c r="O1643" t="str">
        <f t="shared" si="278"/>
        <v xml:space="preserve">[1642, 1642, </v>
      </c>
      <c r="P1643" s="1" t="str">
        <f t="shared" si="279"/>
        <v>92000556,</v>
      </c>
      <c r="Q1643" s="1" t="str">
        <f t="shared" si="280"/>
        <v>92000556,</v>
      </c>
      <c r="R1643" t="s">
        <v>5108</v>
      </c>
      <c r="S1643" t="str">
        <f t="shared" si="281"/>
        <v>Tenement Building at 97 Orchard Street</v>
      </c>
      <c r="T1643" t="s">
        <v>5112</v>
      </c>
      <c r="U1643" s="1" t="s">
        <v>5112</v>
      </c>
      <c r="V1643" t="str">
        <f t="shared" si="282"/>
        <v>97 Orchard St., New York, NEW YORK</v>
      </c>
      <c r="W1643" s="4" t="s">
        <v>5112</v>
      </c>
      <c r="X1643">
        <f t="shared" si="283"/>
        <v>41.010655999999997</v>
      </c>
      <c r="Y1643" t="s">
        <v>5112</v>
      </c>
      <c r="Z1643">
        <f t="shared" si="284"/>
        <v>-72.485085999999995</v>
      </c>
      <c r="AA1643" t="s">
        <v>11758</v>
      </c>
      <c r="AB1643" s="5" t="str">
        <f t="shared" si="285"/>
        <v xml:space="preserve">[1642, 1642, 92000556,92000556,"Tenement Building at 97 Orchard Street", "", "97 Orchard St., New York, NEW YORK", "41.010656", "-72.485086" ,[null, "", "", null, false], null], </v>
      </c>
    </row>
    <row r="1644" spans="1:28">
      <c r="A1644">
        <f t="shared" si="277"/>
        <v>1643</v>
      </c>
      <c r="B1644" s="1">
        <v>8001091</v>
      </c>
      <c r="C1644" t="s">
        <v>8749</v>
      </c>
      <c r="D1644" t="s">
        <v>8202</v>
      </c>
      <c r="E1644" s="3" t="s">
        <v>8202</v>
      </c>
      <c r="F1644" s="3" t="s">
        <v>10372</v>
      </c>
      <c r="G1644" t="s">
        <v>6593</v>
      </c>
      <c r="H1644">
        <v>20081006</v>
      </c>
      <c r="I1644" t="s">
        <v>4963</v>
      </c>
      <c r="J1644" s="2" t="str">
        <f t="shared" si="275"/>
        <v>Text</v>
      </c>
      <c r="K1644" t="s">
        <v>4964</v>
      </c>
      <c r="L1644" s="2" t="str">
        <f t="shared" si="276"/>
        <v>Photos</v>
      </c>
      <c r="M1644">
        <v>33.929769</v>
      </c>
      <c r="N1644">
        <v>-84.388993999999997</v>
      </c>
      <c r="O1644" t="str">
        <f t="shared" si="278"/>
        <v xml:space="preserve">[1643, 1643, </v>
      </c>
      <c r="P1644" s="1" t="str">
        <f t="shared" si="279"/>
        <v>8001091,</v>
      </c>
      <c r="Q1644" s="1" t="str">
        <f t="shared" si="280"/>
        <v>8001091,</v>
      </c>
      <c r="R1644" t="s">
        <v>5108</v>
      </c>
      <c r="S1644" t="str">
        <f t="shared" si="281"/>
        <v>The Frick Collection and Frick Art Reference Library Building</v>
      </c>
      <c r="T1644" t="s">
        <v>5112</v>
      </c>
      <c r="U1644" s="1" t="s">
        <v>5112</v>
      </c>
      <c r="V1644" t="str">
        <f t="shared" si="282"/>
        <v>1 East 70th Street; 12 East 71st Street, New York, NEW YORK</v>
      </c>
      <c r="W1644" s="4" t="s">
        <v>5112</v>
      </c>
      <c r="X1644">
        <f t="shared" si="283"/>
        <v>33.929769</v>
      </c>
      <c r="Y1644" t="s">
        <v>5112</v>
      </c>
      <c r="Z1644">
        <f t="shared" si="284"/>
        <v>-84.388993999999997</v>
      </c>
      <c r="AA1644" t="s">
        <v>11758</v>
      </c>
      <c r="AB1644" s="5" t="str">
        <f t="shared" si="285"/>
        <v xml:space="preserve">[1643, 1643, 8001091,8001091,"The Frick Collection and Frick Art Reference Library Building", "", "1 East 70th Street; 12 East 71st Street, New York, NEW YORK", "33.929769", "-84.388994" ,[null, "", "", null, false], null], </v>
      </c>
    </row>
    <row r="1645" spans="1:28">
      <c r="A1645">
        <f t="shared" si="277"/>
        <v>1644</v>
      </c>
      <c r="B1645" s="1">
        <v>72000875</v>
      </c>
      <c r="C1645" t="s">
        <v>8749</v>
      </c>
      <c r="D1645" t="s">
        <v>8202</v>
      </c>
      <c r="E1645" s="3" t="s">
        <v>8202</v>
      </c>
      <c r="F1645" s="3" t="s">
        <v>10373</v>
      </c>
      <c r="G1645" t="s">
        <v>6594</v>
      </c>
      <c r="H1645">
        <v>19721109</v>
      </c>
      <c r="I1645" t="s">
        <v>4308</v>
      </c>
      <c r="J1645" s="2" t="str">
        <f t="shared" si="275"/>
        <v>Text</v>
      </c>
      <c r="K1645" t="s">
        <v>4309</v>
      </c>
      <c r="L1645" s="2" t="str">
        <f t="shared" si="276"/>
        <v>Photos</v>
      </c>
      <c r="M1645">
        <v>40.959902999999997</v>
      </c>
      <c r="N1645">
        <v>-72.188846999999996</v>
      </c>
      <c r="O1645" t="str">
        <f t="shared" si="278"/>
        <v xml:space="preserve">[1644, 1644, </v>
      </c>
      <c r="P1645" s="1" t="str">
        <f t="shared" si="279"/>
        <v>72000875,</v>
      </c>
      <c r="Q1645" s="1" t="str">
        <f t="shared" si="280"/>
        <v>72000875,</v>
      </c>
      <c r="R1645" t="s">
        <v>5108</v>
      </c>
      <c r="S1645" t="str">
        <f t="shared" si="281"/>
        <v>Third Judicial District Courthouse</v>
      </c>
      <c r="T1645" t="s">
        <v>5112</v>
      </c>
      <c r="U1645" s="1" t="s">
        <v>5112</v>
      </c>
      <c r="V1645" t="str">
        <f t="shared" si="282"/>
        <v>425 Avenue of the Americas, New York, NEW YORK</v>
      </c>
      <c r="W1645" s="4" t="s">
        <v>5112</v>
      </c>
      <c r="X1645">
        <f t="shared" si="283"/>
        <v>40.959902999999997</v>
      </c>
      <c r="Y1645" t="s">
        <v>5112</v>
      </c>
      <c r="Z1645">
        <f t="shared" si="284"/>
        <v>-72.188846999999996</v>
      </c>
      <c r="AA1645" t="s">
        <v>11758</v>
      </c>
      <c r="AB1645" s="5" t="str">
        <f t="shared" si="285"/>
        <v xml:space="preserve">[1644, 1644, 72000875,72000875,"Third Judicial District Courthouse", "", "425 Avenue of the Americas, New York, NEW YORK", "40.959903", "-72.188847" ,[null, "", "", null, false], null], </v>
      </c>
    </row>
    <row r="1646" spans="1:28">
      <c r="A1646">
        <f t="shared" si="277"/>
        <v>1645</v>
      </c>
      <c r="B1646" s="1">
        <v>78001886</v>
      </c>
      <c r="C1646" t="s">
        <v>8749</v>
      </c>
      <c r="D1646" t="s">
        <v>8202</v>
      </c>
      <c r="E1646" s="3" t="s">
        <v>8202</v>
      </c>
      <c r="F1646" s="3" t="s">
        <v>10374</v>
      </c>
      <c r="G1646" t="s">
        <v>6595</v>
      </c>
      <c r="H1646">
        <v>19780602</v>
      </c>
      <c r="I1646" t="s">
        <v>4310</v>
      </c>
      <c r="J1646" s="2" t="str">
        <f t="shared" si="275"/>
        <v>Text</v>
      </c>
      <c r="K1646" t="s">
        <v>4311</v>
      </c>
      <c r="L1646" s="2" t="str">
        <f t="shared" si="276"/>
        <v>Photos</v>
      </c>
      <c r="M1646">
        <v>40.860052000000003</v>
      </c>
      <c r="N1646">
        <v>-73.091825</v>
      </c>
      <c r="O1646" t="str">
        <f t="shared" si="278"/>
        <v xml:space="preserve">[1645, 1645, </v>
      </c>
      <c r="P1646" s="1" t="str">
        <f t="shared" si="279"/>
        <v>78001886,</v>
      </c>
      <c r="Q1646" s="1" t="str">
        <f t="shared" si="280"/>
        <v>78001886,</v>
      </c>
      <c r="R1646" t="s">
        <v>5108</v>
      </c>
      <c r="S1646" t="str">
        <f t="shared" si="281"/>
        <v>Tiffany and Company Building</v>
      </c>
      <c r="T1646" t="s">
        <v>5112</v>
      </c>
      <c r="U1646" s="1" t="s">
        <v>5112</v>
      </c>
      <c r="V1646" t="str">
        <f t="shared" si="282"/>
        <v>401 5th Ave., New York, NEW YORK</v>
      </c>
      <c r="W1646" s="4" t="s">
        <v>5112</v>
      </c>
      <c r="X1646">
        <f t="shared" si="283"/>
        <v>40.860052000000003</v>
      </c>
      <c r="Y1646" t="s">
        <v>5112</v>
      </c>
      <c r="Z1646">
        <f t="shared" si="284"/>
        <v>-73.091825</v>
      </c>
      <c r="AA1646" t="s">
        <v>11758</v>
      </c>
      <c r="AB1646" s="5" t="str">
        <f t="shared" si="285"/>
        <v xml:space="preserve">[1645, 1645, 78001886,78001886,"Tiffany and Company Building", "", "401 5th Ave., New York, NEW YORK", "40.860052", "-73.091825" ,[null, "", "", null, false], null], </v>
      </c>
    </row>
    <row r="1647" spans="1:28">
      <c r="A1647">
        <f t="shared" si="277"/>
        <v>1646</v>
      </c>
      <c r="B1647" s="1">
        <v>76001251</v>
      </c>
      <c r="C1647" t="s">
        <v>8749</v>
      </c>
      <c r="D1647" t="s">
        <v>8202</v>
      </c>
      <c r="E1647" s="3" t="s">
        <v>8202</v>
      </c>
      <c r="F1647" s="3" t="s">
        <v>10375</v>
      </c>
      <c r="G1647" t="s">
        <v>6596</v>
      </c>
      <c r="H1647">
        <v>19760511</v>
      </c>
      <c r="I1647" t="s">
        <v>556</v>
      </c>
      <c r="J1647" s="2" t="str">
        <f t="shared" si="275"/>
        <v>Text</v>
      </c>
      <c r="K1647" t="s">
        <v>557</v>
      </c>
      <c r="L1647" s="2" t="str">
        <f t="shared" si="276"/>
        <v>Photos</v>
      </c>
      <c r="M1647">
        <v>41.014474999999997</v>
      </c>
      <c r="N1647">
        <v>-72.483343000000005</v>
      </c>
      <c r="O1647" t="str">
        <f t="shared" si="278"/>
        <v xml:space="preserve">[1646, 1646, </v>
      </c>
      <c r="P1647" s="1" t="str">
        <f t="shared" si="279"/>
        <v>76001251,</v>
      </c>
      <c r="Q1647" s="1" t="str">
        <f t="shared" si="280"/>
        <v>76001251,</v>
      </c>
      <c r="R1647" t="s">
        <v>5108</v>
      </c>
      <c r="S1647" t="str">
        <f t="shared" si="281"/>
        <v>Tilden, Samuel J., House</v>
      </c>
      <c r="T1647" t="s">
        <v>5112</v>
      </c>
      <c r="U1647" s="1" t="s">
        <v>5112</v>
      </c>
      <c r="V1647" t="str">
        <f t="shared" si="282"/>
        <v>14--15 Gramercy Park South, New York, NEW YORK</v>
      </c>
      <c r="W1647" s="4" t="s">
        <v>5112</v>
      </c>
      <c r="X1647">
        <f t="shared" si="283"/>
        <v>41.014474999999997</v>
      </c>
      <c r="Y1647" t="s">
        <v>5112</v>
      </c>
      <c r="Z1647">
        <f t="shared" si="284"/>
        <v>-72.483343000000005</v>
      </c>
      <c r="AA1647" t="s">
        <v>11758</v>
      </c>
      <c r="AB1647" s="5" t="str">
        <f t="shared" si="285"/>
        <v xml:space="preserve">[1646, 1646, 76001251,76001251,"Tilden, Samuel J., House", "", "14--15 Gramercy Park South, New York, NEW YORK", "41.014475", "-72.483343" ,[null, "", "", null, false], null], </v>
      </c>
    </row>
    <row r="1648" spans="1:28">
      <c r="A1648">
        <f t="shared" si="277"/>
        <v>1647</v>
      </c>
      <c r="B1648" s="1">
        <v>91002050</v>
      </c>
      <c r="C1648" t="s">
        <v>8749</v>
      </c>
      <c r="D1648" t="s">
        <v>8202</v>
      </c>
      <c r="E1648" s="3" t="s">
        <v>8202</v>
      </c>
      <c r="F1648" s="3" t="s">
        <v>10376</v>
      </c>
      <c r="G1648" t="s">
        <v>6597</v>
      </c>
      <c r="H1648">
        <v>19910717</v>
      </c>
      <c r="I1648" t="s">
        <v>3842</v>
      </c>
      <c r="J1648" s="2" t="str">
        <f t="shared" si="275"/>
        <v>Text</v>
      </c>
      <c r="K1648" t="s">
        <v>3843</v>
      </c>
      <c r="L1648" s="2" t="str">
        <f t="shared" si="276"/>
        <v>Photos</v>
      </c>
      <c r="M1648">
        <v>41.042952999999997</v>
      </c>
      <c r="N1648">
        <v>-72.147301999999996</v>
      </c>
      <c r="O1648" t="str">
        <f t="shared" si="278"/>
        <v xml:space="preserve">[1647, 1647, </v>
      </c>
      <c r="P1648" s="1" t="str">
        <f t="shared" si="279"/>
        <v>91002050,</v>
      </c>
      <c r="Q1648" s="1" t="str">
        <f t="shared" si="280"/>
        <v>91002050,</v>
      </c>
      <c r="R1648" t="s">
        <v>5108</v>
      </c>
      <c r="S1648" t="str">
        <f t="shared" si="281"/>
        <v>Triangle Shirtwaist Factory</v>
      </c>
      <c r="T1648" t="s">
        <v>5112</v>
      </c>
      <c r="U1648" s="1" t="s">
        <v>5112</v>
      </c>
      <c r="V1648" t="str">
        <f t="shared" si="282"/>
        <v>23--29 Washington Pl., New York, NEW YORK</v>
      </c>
      <c r="W1648" s="4" t="s">
        <v>5112</v>
      </c>
      <c r="X1648">
        <f t="shared" si="283"/>
        <v>41.042952999999997</v>
      </c>
      <c r="Y1648" t="s">
        <v>5112</v>
      </c>
      <c r="Z1648">
        <f t="shared" si="284"/>
        <v>-72.147301999999996</v>
      </c>
      <c r="AA1648" t="s">
        <v>11758</v>
      </c>
      <c r="AB1648" s="5" t="str">
        <f t="shared" si="285"/>
        <v xml:space="preserve">[1647, 1647, 91002050,91002050,"Triangle Shirtwaist Factory", "", "23--29 Washington Pl., New York, NEW YORK", "41.042953", "-72.147302" ,[null, "", "", null, false], null], </v>
      </c>
    </row>
    <row r="1649" spans="1:28">
      <c r="A1649">
        <f t="shared" si="277"/>
        <v>1648</v>
      </c>
      <c r="B1649" s="1">
        <v>76001252</v>
      </c>
      <c r="C1649" t="s">
        <v>8749</v>
      </c>
      <c r="D1649" t="s">
        <v>8202</v>
      </c>
      <c r="E1649" s="3" t="s">
        <v>8202</v>
      </c>
      <c r="F1649" s="3" t="s">
        <v>10377</v>
      </c>
      <c r="G1649" t="s">
        <v>6598</v>
      </c>
      <c r="H1649">
        <v>19761208</v>
      </c>
      <c r="I1649" t="s">
        <v>4312</v>
      </c>
      <c r="J1649" s="2" t="str">
        <f t="shared" si="275"/>
        <v>Text</v>
      </c>
      <c r="K1649" t="s">
        <v>4313</v>
      </c>
      <c r="L1649" s="2" t="str">
        <f t="shared" si="276"/>
        <v>Photos</v>
      </c>
      <c r="M1649">
        <v>40.722903000000002</v>
      </c>
      <c r="N1649">
        <v>-73.094037</v>
      </c>
      <c r="O1649" t="str">
        <f t="shared" si="278"/>
        <v xml:space="preserve">[1648, 1648, </v>
      </c>
      <c r="P1649" s="1" t="str">
        <f t="shared" si="279"/>
        <v>76001252,</v>
      </c>
      <c r="Q1649" s="1" t="str">
        <f t="shared" si="280"/>
        <v>76001252,</v>
      </c>
      <c r="R1649" t="s">
        <v>5108</v>
      </c>
      <c r="S1649" t="str">
        <f t="shared" si="281"/>
        <v>Trinity Church and Graveyard</v>
      </c>
      <c r="T1649" t="s">
        <v>5112</v>
      </c>
      <c r="U1649" s="1" t="s">
        <v>5112</v>
      </c>
      <c r="V1649" t="str">
        <f t="shared" si="282"/>
        <v>Broadway and Wall St., New York, NEW YORK</v>
      </c>
      <c r="W1649" s="4" t="s">
        <v>5112</v>
      </c>
      <c r="X1649">
        <f t="shared" si="283"/>
        <v>40.722903000000002</v>
      </c>
      <c r="Y1649" t="s">
        <v>5112</v>
      </c>
      <c r="Z1649">
        <f t="shared" si="284"/>
        <v>-73.094037</v>
      </c>
      <c r="AA1649" t="s">
        <v>11758</v>
      </c>
      <c r="AB1649" s="5" t="str">
        <f t="shared" si="285"/>
        <v xml:space="preserve">[1648, 1648, 76001252,76001252,"Trinity Church and Graveyard", "", "Broadway and Wall St., New York, NEW YORK", "40.722903", "-73.094037" ,[null, "", "", null, false], null], </v>
      </c>
    </row>
    <row r="1650" spans="1:28">
      <c r="A1650">
        <f t="shared" si="277"/>
        <v>1649</v>
      </c>
      <c r="B1650" s="1">
        <v>74001277</v>
      </c>
      <c r="C1650" t="s">
        <v>8749</v>
      </c>
      <c r="D1650" t="s">
        <v>8202</v>
      </c>
      <c r="E1650" s="3" t="s">
        <v>8202</v>
      </c>
      <c r="F1650" s="3" t="s">
        <v>10378</v>
      </c>
      <c r="G1650" t="s">
        <v>6599</v>
      </c>
      <c r="H1650">
        <v>19740925</v>
      </c>
      <c r="I1650" t="s">
        <v>520</v>
      </c>
      <c r="J1650" s="2" t="str">
        <f t="shared" si="275"/>
        <v>Text</v>
      </c>
      <c r="K1650" t="s">
        <v>521</v>
      </c>
      <c r="L1650" s="2" t="str">
        <f t="shared" si="276"/>
        <v>Photos</v>
      </c>
      <c r="M1650">
        <v>33.929769</v>
      </c>
      <c r="N1650">
        <v>-84.388993999999997</v>
      </c>
      <c r="O1650" t="str">
        <f t="shared" si="278"/>
        <v xml:space="preserve">[1649, 1649, </v>
      </c>
      <c r="P1650" s="1" t="str">
        <f t="shared" si="279"/>
        <v>74001277,</v>
      </c>
      <c r="Q1650" s="1" t="str">
        <f t="shared" si="280"/>
        <v>74001277,</v>
      </c>
      <c r="R1650" t="s">
        <v>5108</v>
      </c>
      <c r="S1650" t="str">
        <f t="shared" si="281"/>
        <v>Tweed Courthouse</v>
      </c>
      <c r="T1650" t="s">
        <v>5112</v>
      </c>
      <c r="U1650" s="1" t="s">
        <v>5112</v>
      </c>
      <c r="V1650" t="str">
        <f t="shared" si="282"/>
        <v>52 Chambers St., New York, NEW YORK</v>
      </c>
      <c r="W1650" s="4" t="s">
        <v>5112</v>
      </c>
      <c r="X1650">
        <f t="shared" si="283"/>
        <v>33.929769</v>
      </c>
      <c r="Y1650" t="s">
        <v>5112</v>
      </c>
      <c r="Z1650">
        <f t="shared" si="284"/>
        <v>-84.388993999999997</v>
      </c>
      <c r="AA1650" t="s">
        <v>11758</v>
      </c>
      <c r="AB1650" s="5" t="str">
        <f t="shared" si="285"/>
        <v xml:space="preserve">[1649, 1649, 74001277,74001277,"Tweed Courthouse", "", "52 Chambers St., New York, NEW YORK", "33.929769", "-84.388994" ,[null, "", "", null, false], null], </v>
      </c>
    </row>
    <row r="1651" spans="1:28">
      <c r="A1651">
        <f t="shared" si="277"/>
        <v>1650</v>
      </c>
      <c r="B1651" s="1">
        <v>72000889</v>
      </c>
      <c r="C1651" t="s">
        <v>8749</v>
      </c>
      <c r="D1651" t="s">
        <v>8202</v>
      </c>
      <c r="E1651" s="3" t="s">
        <v>8202</v>
      </c>
      <c r="F1651" s="3" t="s">
        <v>8979</v>
      </c>
      <c r="G1651" t="s">
        <v>6600</v>
      </c>
      <c r="H1651">
        <v>19720131</v>
      </c>
      <c r="I1651" t="s">
        <v>558</v>
      </c>
      <c r="J1651" s="2" t="str">
        <f t="shared" si="275"/>
        <v>Text</v>
      </c>
      <c r="K1651" t="s">
        <v>559</v>
      </c>
      <c r="L1651" s="2" t="str">
        <f t="shared" si="276"/>
        <v>Photos</v>
      </c>
      <c r="M1651">
        <v>42.452373999999999</v>
      </c>
      <c r="N1651">
        <v>-76.454863000000003</v>
      </c>
      <c r="O1651" t="str">
        <f t="shared" si="278"/>
        <v xml:space="preserve">[1650, 1650, </v>
      </c>
      <c r="P1651" s="1" t="str">
        <f t="shared" si="279"/>
        <v>72000889,</v>
      </c>
      <c r="Q1651" s="1" t="str">
        <f t="shared" si="280"/>
        <v>72000889,</v>
      </c>
      <c r="R1651" t="s">
        <v>5108</v>
      </c>
      <c r="S1651" t="str">
        <f t="shared" si="281"/>
        <v>U.S. Customhouse</v>
      </c>
      <c r="T1651" t="s">
        <v>5112</v>
      </c>
      <c r="U1651" s="1" t="s">
        <v>5112</v>
      </c>
      <c r="V1651" t="str">
        <f t="shared" si="282"/>
        <v>Bowling Green, New York, NEW YORK</v>
      </c>
      <c r="W1651" s="4" t="s">
        <v>5112</v>
      </c>
      <c r="X1651">
        <f t="shared" si="283"/>
        <v>42.452373999999999</v>
      </c>
      <c r="Y1651" t="s">
        <v>5112</v>
      </c>
      <c r="Z1651">
        <f t="shared" si="284"/>
        <v>-76.454863000000003</v>
      </c>
      <c r="AA1651" t="s">
        <v>11758</v>
      </c>
      <c r="AB1651" s="5" t="str">
        <f t="shared" si="285"/>
        <v xml:space="preserve">[1650, 1650, 72000889,72000889,"U.S. Customhouse", "", "Bowling Green, New York, NEW YORK", "42.452374", "-76.454863" ,[null, "", "", null, false], null], </v>
      </c>
    </row>
    <row r="1652" spans="1:28">
      <c r="A1652">
        <f t="shared" si="277"/>
        <v>1651</v>
      </c>
      <c r="B1652" s="1">
        <v>97001678</v>
      </c>
      <c r="C1652" t="s">
        <v>8749</v>
      </c>
      <c r="D1652" t="s">
        <v>8202</v>
      </c>
      <c r="E1652" s="3" t="s">
        <v>8202</v>
      </c>
      <c r="F1652" s="3" t="s">
        <v>10379</v>
      </c>
      <c r="G1652" t="s">
        <v>6601</v>
      </c>
      <c r="H1652">
        <v>19971209</v>
      </c>
      <c r="I1652" t="s">
        <v>4408</v>
      </c>
      <c r="J1652" s="2" t="str">
        <f t="shared" si="275"/>
        <v>Text</v>
      </c>
      <c r="K1652" t="s">
        <v>4409</v>
      </c>
      <c r="L1652" s="2" t="str">
        <f t="shared" si="276"/>
        <v>Photos</v>
      </c>
      <c r="M1652">
        <v>41.792698999999999</v>
      </c>
      <c r="N1652">
        <v>-73.960279999999997</v>
      </c>
      <c r="O1652" t="str">
        <f t="shared" si="278"/>
        <v xml:space="preserve">[1651, 1651, </v>
      </c>
      <c r="P1652" s="1" t="str">
        <f t="shared" si="279"/>
        <v>97001678,</v>
      </c>
      <c r="Q1652" s="1" t="str">
        <f t="shared" si="280"/>
        <v>97001678,</v>
      </c>
      <c r="R1652" t="s">
        <v>5108</v>
      </c>
      <c r="S1652" t="str">
        <f t="shared" si="281"/>
        <v>Union Square</v>
      </c>
      <c r="T1652" t="s">
        <v>5112</v>
      </c>
      <c r="U1652" s="1" t="s">
        <v>5112</v>
      </c>
      <c r="V1652" t="str">
        <f t="shared" si="282"/>
        <v>Bounded by E 14th &amp; E 17th Sts. and Union Square East &amp; Union Square West, New York, NEW YORK</v>
      </c>
      <c r="W1652" s="4" t="s">
        <v>5112</v>
      </c>
      <c r="X1652">
        <f t="shared" si="283"/>
        <v>41.792698999999999</v>
      </c>
      <c r="Y1652" t="s">
        <v>5112</v>
      </c>
      <c r="Z1652">
        <f t="shared" si="284"/>
        <v>-73.960279999999997</v>
      </c>
      <c r="AA1652" t="s">
        <v>11758</v>
      </c>
      <c r="AB1652" s="5" t="str">
        <f t="shared" si="285"/>
        <v xml:space="preserve">[1651, 1651, 97001678,97001678,"Union Square", "", "Bounded by E 14th &amp; E 17th Sts. and Union Square East &amp; Union Square West, New York, NEW YORK", "41.792699", "-73.96028" ,[null, "", "", null, false], null], </v>
      </c>
    </row>
    <row r="1653" spans="1:28">
      <c r="A1653">
        <f t="shared" si="277"/>
        <v>1652</v>
      </c>
      <c r="B1653" s="1">
        <v>85000661</v>
      </c>
      <c r="C1653" t="s">
        <v>8749</v>
      </c>
      <c r="D1653" t="s">
        <v>8202</v>
      </c>
      <c r="E1653" s="3" t="s">
        <v>8202</v>
      </c>
      <c r="F1653" s="3" t="s">
        <v>10380</v>
      </c>
      <c r="G1653" t="s">
        <v>6602</v>
      </c>
      <c r="H1653">
        <v>19850328</v>
      </c>
      <c r="I1653" t="s">
        <v>3846</v>
      </c>
      <c r="J1653" s="2" t="str">
        <f t="shared" si="275"/>
        <v>Text</v>
      </c>
      <c r="K1653" t="s">
        <v>3847</v>
      </c>
      <c r="L1653" s="2" t="str">
        <f t="shared" si="276"/>
        <v>Photos</v>
      </c>
      <c r="M1653">
        <v>41.932955999999997</v>
      </c>
      <c r="N1653">
        <v>-74.018952999999996</v>
      </c>
      <c r="O1653" t="str">
        <f t="shared" si="278"/>
        <v xml:space="preserve">[1652, 1652, </v>
      </c>
      <c r="P1653" s="1" t="str">
        <f t="shared" si="279"/>
        <v>85000661,</v>
      </c>
      <c r="Q1653" s="1" t="str">
        <f t="shared" si="280"/>
        <v>85000661,</v>
      </c>
      <c r="R1653" t="s">
        <v>5108</v>
      </c>
      <c r="S1653" t="str">
        <f t="shared" si="281"/>
        <v>United Charities Building Complex</v>
      </c>
      <c r="T1653" t="s">
        <v>5112</v>
      </c>
      <c r="U1653" s="1" t="s">
        <v>5112</v>
      </c>
      <c r="V1653" t="str">
        <f t="shared" si="282"/>
        <v>105 E. 22nd St,. 289 Park Ave. S. and 111-113 E. 22nd St., New York, NEW YORK</v>
      </c>
      <c r="W1653" s="4" t="s">
        <v>5112</v>
      </c>
      <c r="X1653">
        <f t="shared" si="283"/>
        <v>41.932955999999997</v>
      </c>
      <c r="Y1653" t="s">
        <v>5112</v>
      </c>
      <c r="Z1653">
        <f t="shared" si="284"/>
        <v>-74.018952999999996</v>
      </c>
      <c r="AA1653" t="s">
        <v>11758</v>
      </c>
      <c r="AB1653" s="5" t="str">
        <f t="shared" si="285"/>
        <v xml:space="preserve">[1652, 1652, 85000661,85000661,"United Charities Building Complex", "", "105 E. 22nd St,. 289 Park Ave. S. and 111-113 E. 22nd St., New York, NEW YORK", "41.932956", "-74.018953" ,[null, "", "", null, false], null], </v>
      </c>
    </row>
    <row r="1654" spans="1:28">
      <c r="A1654">
        <f t="shared" si="277"/>
        <v>1653</v>
      </c>
      <c r="B1654" s="1">
        <v>90000333</v>
      </c>
      <c r="C1654" t="s">
        <v>8749</v>
      </c>
      <c r="D1654" t="s">
        <v>8202</v>
      </c>
      <c r="E1654" s="3" t="s">
        <v>8202</v>
      </c>
      <c r="F1654" s="3" t="s">
        <v>10381</v>
      </c>
      <c r="G1654" t="s">
        <v>6603</v>
      </c>
      <c r="H1654">
        <v>19900621</v>
      </c>
      <c r="I1654" t="s">
        <v>3610</v>
      </c>
      <c r="J1654" s="2" t="str">
        <f t="shared" si="275"/>
        <v>Text</v>
      </c>
      <c r="K1654" t="s">
        <v>3611</v>
      </c>
      <c r="L1654" s="2" t="str">
        <f t="shared" si="276"/>
        <v>Photos</v>
      </c>
      <c r="M1654">
        <v>41.750762000000002</v>
      </c>
      <c r="N1654">
        <v>-74.088093000000001</v>
      </c>
      <c r="O1654" t="str">
        <f t="shared" si="278"/>
        <v xml:space="preserve">[1653, 1653, </v>
      </c>
      <c r="P1654" s="1" t="str">
        <f t="shared" si="279"/>
        <v>90000333,</v>
      </c>
      <c r="Q1654" s="1" t="str">
        <f t="shared" si="280"/>
        <v>90000333,</v>
      </c>
      <c r="R1654" t="s">
        <v>5108</v>
      </c>
      <c r="S1654" t="str">
        <f t="shared" si="281"/>
        <v>USS EDSON (DD-946)</v>
      </c>
      <c r="T1654" t="s">
        <v>5112</v>
      </c>
      <c r="U1654" s="1" t="s">
        <v>5112</v>
      </c>
      <c r="V1654" t="str">
        <f t="shared" si="282"/>
        <v>Intrepid Sq., foot of 46th St., New York, NEW YORK</v>
      </c>
      <c r="W1654" s="4" t="s">
        <v>5112</v>
      </c>
      <c r="X1654">
        <f t="shared" si="283"/>
        <v>41.750762000000002</v>
      </c>
      <c r="Y1654" t="s">
        <v>5112</v>
      </c>
      <c r="Z1654">
        <f t="shared" si="284"/>
        <v>-74.088093000000001</v>
      </c>
      <c r="AA1654" t="s">
        <v>11758</v>
      </c>
      <c r="AB1654" s="5" t="str">
        <f t="shared" si="285"/>
        <v xml:space="preserve">[1653, 1653, 90000333,90000333,"USS EDSON (DD-946)", "", "Intrepid Sq., foot of 46th St., New York, NEW YORK", "41.750762", "-74.088093" ,[null, "", "", null, false], null], </v>
      </c>
    </row>
    <row r="1655" spans="1:28">
      <c r="A1655">
        <f t="shared" si="277"/>
        <v>1654</v>
      </c>
      <c r="B1655" s="1">
        <v>86000082</v>
      </c>
      <c r="C1655" t="s">
        <v>8749</v>
      </c>
      <c r="D1655" t="s">
        <v>8202</v>
      </c>
      <c r="E1655" s="3" t="s">
        <v>8202</v>
      </c>
      <c r="F1655" s="3" t="s">
        <v>10382</v>
      </c>
      <c r="G1655" t="s">
        <v>6604</v>
      </c>
      <c r="H1655">
        <v>19860114</v>
      </c>
      <c r="I1655" t="s">
        <v>2934</v>
      </c>
      <c r="J1655" s="2" t="str">
        <f t="shared" si="275"/>
        <v>Text</v>
      </c>
      <c r="K1655" t="s">
        <v>2935</v>
      </c>
      <c r="L1655" s="2" t="str">
        <f t="shared" si="276"/>
        <v>Photos</v>
      </c>
      <c r="M1655">
        <v>41.755915999999999</v>
      </c>
      <c r="N1655">
        <v>-74.085999000000001</v>
      </c>
      <c r="O1655" t="str">
        <f t="shared" si="278"/>
        <v xml:space="preserve">[1654, 1654, </v>
      </c>
      <c r="P1655" s="1" t="str">
        <f t="shared" si="279"/>
        <v>86000082,</v>
      </c>
      <c r="Q1655" s="1" t="str">
        <f t="shared" si="280"/>
        <v>86000082,</v>
      </c>
      <c r="R1655" t="s">
        <v>5108</v>
      </c>
      <c r="S1655" t="str">
        <f t="shared" si="281"/>
        <v>USS INTREPID (aircraft carrier)</v>
      </c>
      <c r="T1655" t="s">
        <v>5112</v>
      </c>
      <c r="U1655" s="1" t="s">
        <v>5112</v>
      </c>
      <c r="V1655" t="str">
        <f t="shared" si="282"/>
        <v>Intrepid Sq., New York, NEW YORK</v>
      </c>
      <c r="W1655" s="4" t="s">
        <v>5112</v>
      </c>
      <c r="X1655">
        <f t="shared" si="283"/>
        <v>41.755915999999999</v>
      </c>
      <c r="Y1655" t="s">
        <v>5112</v>
      </c>
      <c r="Z1655">
        <f t="shared" si="284"/>
        <v>-74.085999000000001</v>
      </c>
      <c r="AA1655" t="s">
        <v>11758</v>
      </c>
      <c r="AB1655" s="5" t="str">
        <f t="shared" si="285"/>
        <v xml:space="preserve">[1654, 1654, 86000082,86000082,"USS INTREPID (aircraft carrier)", "", "Intrepid Sq., New York, NEW YORK", "41.755916", "-74.085999" ,[null, "", "", null, false], null], </v>
      </c>
    </row>
    <row r="1656" spans="1:28">
      <c r="A1656">
        <f t="shared" si="277"/>
        <v>1655</v>
      </c>
      <c r="B1656" s="1">
        <v>66000554</v>
      </c>
      <c r="C1656" t="s">
        <v>8749</v>
      </c>
      <c r="D1656" t="s">
        <v>8202</v>
      </c>
      <c r="E1656" s="3" t="s">
        <v>8202</v>
      </c>
      <c r="F1656" s="3" t="s">
        <v>10383</v>
      </c>
      <c r="G1656" t="s">
        <v>6605</v>
      </c>
      <c r="H1656">
        <v>19661113</v>
      </c>
      <c r="I1656" t="s">
        <v>572</v>
      </c>
      <c r="J1656" s="2" t="str">
        <f t="shared" si="275"/>
        <v>Text</v>
      </c>
      <c r="K1656" t="s">
        <v>573</v>
      </c>
      <c r="L1656" s="2" t="str">
        <f t="shared" si="276"/>
        <v>Photos</v>
      </c>
      <c r="M1656">
        <v>41.924537000000001</v>
      </c>
      <c r="N1656">
        <v>-74.061251999999996</v>
      </c>
      <c r="O1656" t="str">
        <f t="shared" si="278"/>
        <v xml:space="preserve">[1655, 1655, </v>
      </c>
      <c r="P1656" s="1" t="str">
        <f t="shared" si="279"/>
        <v>66000554,</v>
      </c>
      <c r="Q1656" s="1" t="str">
        <f t="shared" si="280"/>
        <v>66000554,</v>
      </c>
      <c r="R1656" t="s">
        <v>5108</v>
      </c>
      <c r="S1656" t="str">
        <f t="shared" si="281"/>
        <v>Woolworth Building</v>
      </c>
      <c r="T1656" t="s">
        <v>5112</v>
      </c>
      <c r="U1656" s="1" t="s">
        <v>5112</v>
      </c>
      <c r="V1656" t="str">
        <f t="shared" si="282"/>
        <v>233 Broadway, New York, NEW YORK</v>
      </c>
      <c r="W1656" s="4" t="s">
        <v>5112</v>
      </c>
      <c r="X1656">
        <f t="shared" si="283"/>
        <v>41.924537000000001</v>
      </c>
      <c r="Y1656" t="s">
        <v>5112</v>
      </c>
      <c r="Z1656">
        <f t="shared" si="284"/>
        <v>-74.061251999999996</v>
      </c>
      <c r="AA1656" t="s">
        <v>11758</v>
      </c>
      <c r="AB1656" s="5" t="str">
        <f t="shared" si="285"/>
        <v xml:space="preserve">[1655, 1655, 66000554,66000554,"Woolworth Building", "", "233 Broadway, New York, NEW YORK", "41.924537", "-74.061252" ,[null, "", "", null, false], null], </v>
      </c>
    </row>
    <row r="1657" spans="1:28">
      <c r="A1657">
        <f t="shared" si="277"/>
        <v>1656</v>
      </c>
      <c r="B1657" s="1">
        <v>75001212</v>
      </c>
      <c r="C1657" t="s">
        <v>8749</v>
      </c>
      <c r="D1657" t="s">
        <v>11578</v>
      </c>
      <c r="E1657" s="3" t="s">
        <v>8244</v>
      </c>
      <c r="F1657" s="3" t="s">
        <v>10384</v>
      </c>
      <c r="G1657" t="s">
        <v>6606</v>
      </c>
      <c r="H1657">
        <v>19750611</v>
      </c>
      <c r="I1657" t="s">
        <v>414</v>
      </c>
      <c r="J1657" s="2" t="str">
        <f t="shared" si="275"/>
        <v>Text</v>
      </c>
      <c r="K1657" t="s">
        <v>415</v>
      </c>
      <c r="L1657" s="2" t="str">
        <f t="shared" si="276"/>
        <v>Photos</v>
      </c>
      <c r="M1657">
        <v>41.747593000000002</v>
      </c>
      <c r="N1657">
        <v>-74.08681</v>
      </c>
      <c r="O1657" t="str">
        <f t="shared" si="278"/>
        <v xml:space="preserve">[1656, 1656, </v>
      </c>
      <c r="P1657" s="1" t="str">
        <f t="shared" si="279"/>
        <v>75001212,</v>
      </c>
      <c r="Q1657" s="1" t="str">
        <f t="shared" si="280"/>
        <v>75001212,</v>
      </c>
      <c r="R1657" t="s">
        <v>5108</v>
      </c>
      <c r="S1657" t="str">
        <f t="shared" si="281"/>
        <v>Adams Power Plant Transformer House</v>
      </c>
      <c r="T1657" t="s">
        <v>5112</v>
      </c>
      <c r="U1657" s="1" t="s">
        <v>5112</v>
      </c>
      <c r="V1657" t="str">
        <f t="shared" si="282"/>
        <v>Buffalo Ave. near Portage Rd., Niagara Falls, NEW YORK</v>
      </c>
      <c r="W1657" s="4" t="s">
        <v>5112</v>
      </c>
      <c r="X1657">
        <f t="shared" si="283"/>
        <v>41.747593000000002</v>
      </c>
      <c r="Y1657" t="s">
        <v>5112</v>
      </c>
      <c r="Z1657">
        <f t="shared" si="284"/>
        <v>-74.08681</v>
      </c>
      <c r="AA1657" t="s">
        <v>11758</v>
      </c>
      <c r="AB1657" s="5" t="str">
        <f t="shared" si="285"/>
        <v xml:space="preserve">[1656, 1656, 75001212,75001212,"Adams Power Plant Transformer House", "", "Buffalo Ave. near Portage Rd., Niagara Falls, NEW YORK", "41.747593", "-74.08681" ,[null, "", "", null, false], null], </v>
      </c>
    </row>
    <row r="1658" spans="1:28">
      <c r="A1658">
        <f t="shared" si="277"/>
        <v>1657</v>
      </c>
      <c r="B1658" s="1">
        <v>74001280</v>
      </c>
      <c r="C1658" t="s">
        <v>8749</v>
      </c>
      <c r="D1658" t="s">
        <v>11578</v>
      </c>
      <c r="E1658" s="3" t="s">
        <v>8245</v>
      </c>
      <c r="F1658" s="3" t="s">
        <v>10385</v>
      </c>
      <c r="G1658" t="s">
        <v>5114</v>
      </c>
      <c r="H1658">
        <v>19740718</v>
      </c>
      <c r="I1658" t="s">
        <v>4447</v>
      </c>
      <c r="J1658" s="2" t="str">
        <f t="shared" si="275"/>
        <v>Text</v>
      </c>
      <c r="K1658" t="s">
        <v>4448</v>
      </c>
      <c r="L1658" s="2" t="str">
        <f t="shared" si="276"/>
        <v>Photos</v>
      </c>
      <c r="M1658">
        <v>41.810371000000004</v>
      </c>
      <c r="N1658">
        <v>-73.919888</v>
      </c>
      <c r="O1658" t="str">
        <f t="shared" si="278"/>
        <v xml:space="preserve">[1657, 1657, </v>
      </c>
      <c r="P1658" s="1" t="str">
        <f t="shared" si="279"/>
        <v>74001280,</v>
      </c>
      <c r="Q1658" s="1" t="str">
        <f t="shared" si="280"/>
        <v>74001280,</v>
      </c>
      <c r="R1658" t="s">
        <v>5108</v>
      </c>
      <c r="S1658" t="str">
        <f t="shared" si="281"/>
        <v>Lower Landing Archeological District</v>
      </c>
      <c r="T1658" t="s">
        <v>5112</v>
      </c>
      <c r="U1658" s="1" t="s">
        <v>5112</v>
      </c>
      <c r="V1658" t="str">
        <f t="shared" si="282"/>
        <v>Address Restricted, Lewiston, NEW YORK</v>
      </c>
      <c r="W1658" s="4" t="s">
        <v>5112</v>
      </c>
      <c r="X1658">
        <f t="shared" si="283"/>
        <v>41.810371000000004</v>
      </c>
      <c r="Y1658" t="s">
        <v>5112</v>
      </c>
      <c r="Z1658">
        <f t="shared" si="284"/>
        <v>-73.919888</v>
      </c>
      <c r="AA1658" t="s">
        <v>11758</v>
      </c>
      <c r="AB1658" s="5" t="str">
        <f t="shared" si="285"/>
        <v xml:space="preserve">[1657, 1657, 74001280,74001280,"Lower Landing Archeological District", "", "Address Restricted, Lewiston, NEW YORK", "41.810371", "-73.919888" ,[null, "", "", null, false], null], </v>
      </c>
    </row>
    <row r="1659" spans="1:28">
      <c r="A1659">
        <f t="shared" si="277"/>
        <v>1658</v>
      </c>
      <c r="B1659" s="1">
        <v>66000555</v>
      </c>
      <c r="C1659" t="s">
        <v>8749</v>
      </c>
      <c r="D1659" t="s">
        <v>11578</v>
      </c>
      <c r="E1659" s="3" t="s">
        <v>8244</v>
      </c>
      <c r="F1659" s="3" t="s">
        <v>6607</v>
      </c>
      <c r="G1659" t="s">
        <v>6607</v>
      </c>
      <c r="H1659">
        <v>19661015</v>
      </c>
      <c r="I1659" t="s">
        <v>516</v>
      </c>
      <c r="J1659" s="2" t="str">
        <f t="shared" si="275"/>
        <v>Text</v>
      </c>
      <c r="K1659" t="s">
        <v>517</v>
      </c>
      <c r="L1659" s="2" t="str">
        <f t="shared" si="276"/>
        <v>Photos</v>
      </c>
      <c r="M1659">
        <v>43.426181</v>
      </c>
      <c r="N1659">
        <v>-73.712340999999995</v>
      </c>
      <c r="O1659" t="str">
        <f t="shared" si="278"/>
        <v xml:space="preserve">[1658, 1658, </v>
      </c>
      <c r="P1659" s="1" t="str">
        <f t="shared" si="279"/>
        <v>66000555,</v>
      </c>
      <c r="Q1659" s="1" t="str">
        <f t="shared" si="280"/>
        <v>66000555,</v>
      </c>
      <c r="R1659" t="s">
        <v>5108</v>
      </c>
      <c r="S1659" t="str">
        <f t="shared" si="281"/>
        <v>Niagara Reservation</v>
      </c>
      <c r="T1659" t="s">
        <v>5112</v>
      </c>
      <c r="U1659" s="1" t="s">
        <v>5112</v>
      </c>
      <c r="V1659" t="str">
        <f t="shared" si="282"/>
        <v>Niagara Reservation, Niagara Falls, NEW YORK</v>
      </c>
      <c r="W1659" s="4" t="s">
        <v>5112</v>
      </c>
      <c r="X1659">
        <f t="shared" si="283"/>
        <v>43.426181</v>
      </c>
      <c r="Y1659" t="s">
        <v>5112</v>
      </c>
      <c r="Z1659">
        <f t="shared" si="284"/>
        <v>-73.712340999999995</v>
      </c>
      <c r="AA1659" t="s">
        <v>11758</v>
      </c>
      <c r="AB1659" s="5" t="str">
        <f t="shared" si="285"/>
        <v xml:space="preserve">[1658, 1658, 66000555,66000555,"Niagara Reservation", "", "Niagara Reservation, Niagara Falls, NEW YORK", "43.426181", "-73.712341" ,[null, "", "", null, false], null], </v>
      </c>
    </row>
    <row r="1660" spans="1:28">
      <c r="A1660">
        <f t="shared" si="277"/>
        <v>1659</v>
      </c>
      <c r="B1660" s="1">
        <v>66000556</v>
      </c>
      <c r="C1660" t="s">
        <v>8749</v>
      </c>
      <c r="D1660" t="s">
        <v>11578</v>
      </c>
      <c r="E1660" s="3" t="s">
        <v>8246</v>
      </c>
      <c r="F1660" s="3" t="s">
        <v>10386</v>
      </c>
      <c r="G1660" t="s">
        <v>6608</v>
      </c>
      <c r="H1660">
        <v>19661015</v>
      </c>
      <c r="I1660" t="s">
        <v>632</v>
      </c>
      <c r="J1660" s="2" t="str">
        <f t="shared" si="275"/>
        <v>Text</v>
      </c>
      <c r="K1660" t="s">
        <v>633</v>
      </c>
      <c r="L1660" s="2" t="str">
        <f t="shared" si="276"/>
        <v>Photos</v>
      </c>
      <c r="M1660">
        <v>43.436447000000001</v>
      </c>
      <c r="N1660">
        <v>-73.684505999999999</v>
      </c>
      <c r="O1660" t="str">
        <f t="shared" si="278"/>
        <v xml:space="preserve">[1659, 1659, </v>
      </c>
      <c r="P1660" s="1" t="str">
        <f t="shared" si="279"/>
        <v>66000556,</v>
      </c>
      <c r="Q1660" s="1" t="str">
        <f t="shared" si="280"/>
        <v>66000556,</v>
      </c>
      <c r="R1660" t="s">
        <v>5108</v>
      </c>
      <c r="S1660" t="str">
        <f t="shared" si="281"/>
        <v>Old Fort Niagara--Colonial Niagara Historic District</v>
      </c>
      <c r="T1660" t="s">
        <v>5112</v>
      </c>
      <c r="U1660" s="1" t="s">
        <v>5112</v>
      </c>
      <c r="V1660" t="str">
        <f t="shared" si="282"/>
        <v>N of Youngstown on NY 18, Youngstown, NEW YORK</v>
      </c>
      <c r="W1660" s="4" t="s">
        <v>5112</v>
      </c>
      <c r="X1660">
        <f t="shared" si="283"/>
        <v>43.436447000000001</v>
      </c>
      <c r="Y1660" t="s">
        <v>5112</v>
      </c>
      <c r="Z1660">
        <f t="shared" si="284"/>
        <v>-73.684505999999999</v>
      </c>
      <c r="AA1660" t="s">
        <v>11758</v>
      </c>
      <c r="AB1660" s="5" t="str">
        <f t="shared" si="285"/>
        <v xml:space="preserve">[1659, 1659, 66000556,66000556,"Old Fort Niagara--Colonial Niagara Historic District", "", "N of Youngstown on NY 18, Youngstown, NEW YORK", "43.436447", "-73.684506" ,[null, "", "", null, false], null], </v>
      </c>
    </row>
    <row r="1661" spans="1:28">
      <c r="A1661">
        <f t="shared" si="277"/>
        <v>1660</v>
      </c>
      <c r="B1661" s="1">
        <v>75001214</v>
      </c>
      <c r="C1661" t="s">
        <v>8749</v>
      </c>
      <c r="D1661" t="s">
        <v>8237</v>
      </c>
      <c r="E1661" s="3" t="s">
        <v>8247</v>
      </c>
      <c r="F1661" s="3" t="s">
        <v>10387</v>
      </c>
      <c r="G1661" t="s">
        <v>6609</v>
      </c>
      <c r="H1661">
        <v>19750515</v>
      </c>
      <c r="I1661" t="s">
        <v>452</v>
      </c>
      <c r="J1661" s="2" t="str">
        <f t="shared" si="275"/>
        <v>Text</v>
      </c>
      <c r="K1661" t="s">
        <v>453</v>
      </c>
      <c r="L1661" s="2" t="str">
        <f t="shared" si="276"/>
        <v>Photos</v>
      </c>
      <c r="M1661">
        <v>43.375816999999998</v>
      </c>
      <c r="N1661">
        <v>-73.308205999999998</v>
      </c>
      <c r="O1661" t="str">
        <f t="shared" si="278"/>
        <v xml:space="preserve">[1660, 1660, </v>
      </c>
      <c r="P1661" s="1" t="str">
        <f t="shared" si="279"/>
        <v>75001214,</v>
      </c>
      <c r="Q1661" s="1" t="str">
        <f t="shared" si="280"/>
        <v>75001214,</v>
      </c>
      <c r="R1661" t="s">
        <v>5108</v>
      </c>
      <c r="S1661" t="str">
        <f t="shared" si="281"/>
        <v>Conkling, Roscoe, House</v>
      </c>
      <c r="T1661" t="s">
        <v>5112</v>
      </c>
      <c r="U1661" s="1" t="s">
        <v>5112</v>
      </c>
      <c r="V1661" t="str">
        <f t="shared" si="282"/>
        <v>3 Rutger St., Utica, NEW YORK</v>
      </c>
      <c r="W1661" s="4" t="s">
        <v>5112</v>
      </c>
      <c r="X1661">
        <f t="shared" si="283"/>
        <v>43.375816999999998</v>
      </c>
      <c r="Y1661" t="s">
        <v>5112</v>
      </c>
      <c r="Z1661">
        <f t="shared" si="284"/>
        <v>-73.308205999999998</v>
      </c>
      <c r="AA1661" t="s">
        <v>11758</v>
      </c>
      <c r="AB1661" s="5" t="str">
        <f t="shared" si="285"/>
        <v xml:space="preserve">[1660, 1660, 75001214,75001214,"Conkling, Roscoe, House", "", "3 Rutger St., Utica, NEW YORK", "43.375817", "-73.308206" ,[null, "", "", null, false], null], </v>
      </c>
    </row>
    <row r="1662" spans="1:28">
      <c r="A1662">
        <f t="shared" si="277"/>
        <v>1661</v>
      </c>
      <c r="B1662" s="1">
        <v>71000549</v>
      </c>
      <c r="C1662" t="s">
        <v>8749</v>
      </c>
      <c r="D1662" t="s">
        <v>8237</v>
      </c>
      <c r="E1662" s="3" t="s">
        <v>8248</v>
      </c>
      <c r="F1662" s="3" t="s">
        <v>10388</v>
      </c>
      <c r="G1662" t="s">
        <v>6610</v>
      </c>
      <c r="H1662">
        <v>19710617</v>
      </c>
      <c r="I1662" t="s">
        <v>2221</v>
      </c>
      <c r="J1662" s="2" t="str">
        <f t="shared" si="275"/>
        <v>Text</v>
      </c>
      <c r="K1662" t="s">
        <v>2222</v>
      </c>
      <c r="L1662" s="2" t="str">
        <f t="shared" si="276"/>
        <v>Photos</v>
      </c>
      <c r="M1662">
        <v>41.030858000000002</v>
      </c>
      <c r="N1662">
        <v>-73.870446000000001</v>
      </c>
      <c r="O1662" t="str">
        <f t="shared" si="278"/>
        <v xml:space="preserve">[1661, 1661, </v>
      </c>
      <c r="P1662" s="1" t="str">
        <f t="shared" si="279"/>
        <v>71000549,</v>
      </c>
      <c r="Q1662" s="1" t="str">
        <f t="shared" si="280"/>
        <v>71000549,</v>
      </c>
      <c r="R1662" t="s">
        <v>5108</v>
      </c>
      <c r="S1662" t="str">
        <f t="shared" si="281"/>
        <v>Floyd, Gen. William, House</v>
      </c>
      <c r="T1662" t="s">
        <v>5112</v>
      </c>
      <c r="U1662" s="1" t="s">
        <v>5112</v>
      </c>
      <c r="V1662" t="str">
        <f t="shared" si="282"/>
        <v>W side of Main St., Westernville, NEW YORK</v>
      </c>
      <c r="W1662" s="4" t="s">
        <v>5112</v>
      </c>
      <c r="X1662">
        <f t="shared" si="283"/>
        <v>41.030858000000002</v>
      </c>
      <c r="Y1662" t="s">
        <v>5112</v>
      </c>
      <c r="Z1662">
        <f t="shared" si="284"/>
        <v>-73.870446000000001</v>
      </c>
      <c r="AA1662" t="s">
        <v>11758</v>
      </c>
      <c r="AB1662" s="5" t="str">
        <f t="shared" si="285"/>
        <v xml:space="preserve">[1661, 1661, 71000549,71000549,"Floyd, Gen. William, House", "", "W side of Main St., Westernville, NEW YORK", "41.030858", "-73.870446" ,[null, "", "", null, false], null], </v>
      </c>
    </row>
    <row r="1663" spans="1:28">
      <c r="A1663">
        <f t="shared" si="277"/>
        <v>1662</v>
      </c>
      <c r="B1663" s="1">
        <v>66000057</v>
      </c>
      <c r="C1663" t="s">
        <v>8749</v>
      </c>
      <c r="D1663" t="s">
        <v>8237</v>
      </c>
      <c r="E1663" s="3" t="s">
        <v>7708</v>
      </c>
      <c r="F1663" s="3" t="s">
        <v>10389</v>
      </c>
      <c r="G1663" t="s">
        <v>6611</v>
      </c>
      <c r="H1663">
        <v>19661015</v>
      </c>
      <c r="I1663" t="s">
        <v>2378</v>
      </c>
      <c r="J1663" s="2" t="str">
        <f t="shared" si="275"/>
        <v>Text</v>
      </c>
      <c r="K1663" t="s">
        <v>2379</v>
      </c>
      <c r="L1663" s="2" t="str">
        <f t="shared" si="276"/>
        <v>Photos</v>
      </c>
      <c r="M1663">
        <v>40.950912000000002</v>
      </c>
      <c r="N1663">
        <v>-73.695301000000001</v>
      </c>
      <c r="O1663" t="str">
        <f t="shared" si="278"/>
        <v xml:space="preserve">[1662, 1662, </v>
      </c>
      <c r="P1663" s="1" t="str">
        <f t="shared" si="279"/>
        <v>66000057,</v>
      </c>
      <c r="Q1663" s="1" t="str">
        <f t="shared" si="280"/>
        <v>66000057,</v>
      </c>
      <c r="R1663" t="s">
        <v>5108</v>
      </c>
      <c r="S1663" t="str">
        <f t="shared" si="281"/>
        <v>Fort Stanwix National Monument</v>
      </c>
      <c r="T1663" t="s">
        <v>5112</v>
      </c>
      <c r="U1663" s="1" t="s">
        <v>5112</v>
      </c>
      <c r="V1663" t="str">
        <f t="shared" si="282"/>
        <v>Bounded by Dominick, Spring, Liberty, and James Sts., Rome, NEW YORK</v>
      </c>
      <c r="W1663" s="4" t="s">
        <v>5112</v>
      </c>
      <c r="X1663">
        <f t="shared" si="283"/>
        <v>40.950912000000002</v>
      </c>
      <c r="Y1663" t="s">
        <v>5112</v>
      </c>
      <c r="Z1663">
        <f t="shared" si="284"/>
        <v>-73.695301000000001</v>
      </c>
      <c r="AA1663" t="s">
        <v>11758</v>
      </c>
      <c r="AB1663" s="5" t="str">
        <f t="shared" si="285"/>
        <v xml:space="preserve">[1662, 1662, 66000057,66000057,"Fort Stanwix National Monument", "", "Bounded by Dominick, Spring, Liberty, and James Sts., Rome, NEW YORK", "40.950912", "-73.695301" ,[null, "", "", null, false], null], </v>
      </c>
    </row>
    <row r="1664" spans="1:28">
      <c r="A1664">
        <f t="shared" si="277"/>
        <v>1663</v>
      </c>
      <c r="B1664" s="1">
        <v>66000558</v>
      </c>
      <c r="C1664" t="s">
        <v>8749</v>
      </c>
      <c r="D1664" t="s">
        <v>8237</v>
      </c>
      <c r="E1664" s="3" t="s">
        <v>7708</v>
      </c>
      <c r="F1664" s="3" t="s">
        <v>10390</v>
      </c>
      <c r="G1664" t="s">
        <v>6612</v>
      </c>
      <c r="H1664">
        <v>19661015</v>
      </c>
      <c r="I1664" t="s">
        <v>522</v>
      </c>
      <c r="J1664" s="2" t="str">
        <f t="shared" si="275"/>
        <v>Text</v>
      </c>
      <c r="K1664" t="s">
        <v>523</v>
      </c>
      <c r="L1664" s="2" t="str">
        <f t="shared" si="276"/>
        <v>Photos</v>
      </c>
      <c r="M1664">
        <v>41.240273999999999</v>
      </c>
      <c r="N1664">
        <v>-73.902742000000003</v>
      </c>
      <c r="O1664" t="str">
        <f t="shared" si="278"/>
        <v xml:space="preserve">[1663, 1663, </v>
      </c>
      <c r="P1664" s="1" t="str">
        <f t="shared" si="279"/>
        <v>66000558,</v>
      </c>
      <c r="Q1664" s="1" t="str">
        <f t="shared" si="280"/>
        <v>66000558,</v>
      </c>
      <c r="R1664" t="s">
        <v>5108</v>
      </c>
      <c r="S1664" t="str">
        <f t="shared" si="281"/>
        <v>Oriskany Battlefield</v>
      </c>
      <c r="T1664" t="s">
        <v>5112</v>
      </c>
      <c r="U1664" s="1" t="s">
        <v>5112</v>
      </c>
      <c r="V1664" t="str">
        <f t="shared" si="282"/>
        <v>5 mi. E of Rome on NY 69, Rome, NEW YORK</v>
      </c>
      <c r="W1664" s="4" t="s">
        <v>5112</v>
      </c>
      <c r="X1664">
        <f t="shared" si="283"/>
        <v>41.240273999999999</v>
      </c>
      <c r="Y1664" t="s">
        <v>5112</v>
      </c>
      <c r="Z1664">
        <f t="shared" si="284"/>
        <v>-73.902742000000003</v>
      </c>
      <c r="AA1664" t="s">
        <v>11758</v>
      </c>
      <c r="AB1664" s="5" t="str">
        <f t="shared" si="285"/>
        <v xml:space="preserve">[1663, 1663, 66000558,66000558,"Oriskany Battlefield", "", "5 mi. E of Rome on NY 69, Rome, NEW YORK", "41.240274", "-73.902742" ,[null, "", "", null, false], null], </v>
      </c>
    </row>
    <row r="1665" spans="1:28">
      <c r="A1665">
        <f t="shared" si="277"/>
        <v>1664</v>
      </c>
      <c r="B1665" s="1">
        <v>72000893</v>
      </c>
      <c r="C1665" t="s">
        <v>8749</v>
      </c>
      <c r="D1665" t="s">
        <v>8237</v>
      </c>
      <c r="E1665" s="3" t="s">
        <v>7815</v>
      </c>
      <c r="F1665" s="3" t="s">
        <v>10391</v>
      </c>
      <c r="G1665" t="s">
        <v>6613</v>
      </c>
      <c r="H1665">
        <v>19721128</v>
      </c>
      <c r="I1665" t="s">
        <v>540</v>
      </c>
      <c r="J1665" s="2" t="str">
        <f t="shared" ref="J1665:J1727" si="286">HYPERLINK(I1665,"Text")</f>
        <v>Text</v>
      </c>
      <c r="K1665" t="s">
        <v>541</v>
      </c>
      <c r="L1665" s="2" t="str">
        <f t="shared" ref="L1665:L1727" si="287">HYPERLINK(K1665,"Photos")</f>
        <v>Photos</v>
      </c>
      <c r="M1665">
        <v>40.712783999999999</v>
      </c>
      <c r="N1665">
        <v>-74.005941000000007</v>
      </c>
      <c r="O1665" t="str">
        <f t="shared" si="278"/>
        <v xml:space="preserve">[1664, 1664, </v>
      </c>
      <c r="P1665" s="1" t="str">
        <f t="shared" si="279"/>
        <v>72000893,</v>
      </c>
      <c r="Q1665" s="1" t="str">
        <f t="shared" si="280"/>
        <v>72000893,</v>
      </c>
      <c r="R1665" t="s">
        <v>5108</v>
      </c>
      <c r="S1665" t="str">
        <f t="shared" si="281"/>
        <v>Root, Elihu, House</v>
      </c>
      <c r="T1665" t="s">
        <v>5112</v>
      </c>
      <c r="U1665" s="1" t="s">
        <v>5112</v>
      </c>
      <c r="V1665" t="str">
        <f t="shared" si="282"/>
        <v>101 College Hill Rd., Clinton, NEW YORK</v>
      </c>
      <c r="W1665" s="4" t="s">
        <v>5112</v>
      </c>
      <c r="X1665">
        <f t="shared" si="283"/>
        <v>40.712783999999999</v>
      </c>
      <c r="Y1665" t="s">
        <v>5112</v>
      </c>
      <c r="Z1665">
        <f t="shared" si="284"/>
        <v>-74.005941000000007</v>
      </c>
      <c r="AA1665" t="s">
        <v>11758</v>
      </c>
      <c r="AB1665" s="5" t="str">
        <f t="shared" si="285"/>
        <v xml:space="preserve">[1664, 1664, 72000893,72000893,"Root, Elihu, House", "", "101 College Hill Rd., Clinton, NEW YORK", "40.712784", "-74.005941" ,[null, "", "", null, false], null], </v>
      </c>
    </row>
    <row r="1666" spans="1:28">
      <c r="A1666">
        <f t="shared" si="277"/>
        <v>1665</v>
      </c>
      <c r="B1666" s="1">
        <v>71000548</v>
      </c>
      <c r="C1666" t="s">
        <v>8749</v>
      </c>
      <c r="D1666" t="s">
        <v>8237</v>
      </c>
      <c r="E1666" s="3" t="s">
        <v>8247</v>
      </c>
      <c r="F1666" s="3" t="s">
        <v>10392</v>
      </c>
      <c r="G1666" t="s">
        <v>6614</v>
      </c>
      <c r="H1666">
        <v>19711026</v>
      </c>
      <c r="I1666" t="s">
        <v>3486</v>
      </c>
      <c r="J1666" s="2" t="str">
        <f t="shared" si="286"/>
        <v>Text</v>
      </c>
      <c r="K1666" t="s">
        <v>3487</v>
      </c>
      <c r="L1666" s="2" t="str">
        <f t="shared" si="287"/>
        <v>Photos</v>
      </c>
      <c r="M1666">
        <v>40.991697000000002</v>
      </c>
      <c r="N1666">
        <v>-73.878044000000003</v>
      </c>
      <c r="O1666" t="str">
        <f t="shared" si="278"/>
        <v xml:space="preserve">[1665, 1665, </v>
      </c>
      <c r="P1666" s="1" t="str">
        <f t="shared" si="279"/>
        <v>71000548,</v>
      </c>
      <c r="Q1666" s="1" t="str">
        <f t="shared" si="280"/>
        <v>71000548,</v>
      </c>
      <c r="R1666" t="s">
        <v>5108</v>
      </c>
      <c r="S1666" t="str">
        <f t="shared" si="281"/>
        <v>Utica State Hospital</v>
      </c>
      <c r="T1666" t="s">
        <v>5112</v>
      </c>
      <c r="U1666" s="1" t="s">
        <v>5112</v>
      </c>
      <c r="V1666" t="str">
        <f t="shared" si="282"/>
        <v>1213 Court St., Utica, NEW YORK</v>
      </c>
      <c r="W1666" s="4" t="s">
        <v>5112</v>
      </c>
      <c r="X1666">
        <f t="shared" si="283"/>
        <v>40.991697000000002</v>
      </c>
      <c r="Y1666" t="s">
        <v>5112</v>
      </c>
      <c r="Z1666">
        <f t="shared" si="284"/>
        <v>-73.878044000000003</v>
      </c>
      <c r="AA1666" t="s">
        <v>11758</v>
      </c>
      <c r="AB1666" s="5" t="str">
        <f t="shared" si="285"/>
        <v xml:space="preserve">[1665, 1665, 71000548,71000548,"Utica State Hospital", "", "1213 Court St., Utica, NEW YORK", "40.991697", "-73.878044" ,[null, "", "", null, false], null], </v>
      </c>
    </row>
    <row r="1667" spans="1:28">
      <c r="A1667">
        <f t="shared" si="277"/>
        <v>1666</v>
      </c>
      <c r="B1667" s="1">
        <v>66000559</v>
      </c>
      <c r="C1667" t="s">
        <v>8749</v>
      </c>
      <c r="D1667" t="s">
        <v>11579</v>
      </c>
      <c r="E1667" s="3" t="s">
        <v>8249</v>
      </c>
      <c r="F1667" s="3" t="s">
        <v>10393</v>
      </c>
      <c r="G1667" t="s">
        <v>5114</v>
      </c>
      <c r="H1667">
        <v>19661015</v>
      </c>
      <c r="I1667" t="s">
        <v>2049</v>
      </c>
      <c r="J1667" s="2" t="str">
        <f t="shared" si="286"/>
        <v>Text</v>
      </c>
      <c r="K1667" t="s">
        <v>2050</v>
      </c>
      <c r="L1667" s="2" t="str">
        <f t="shared" si="287"/>
        <v>Photos</v>
      </c>
      <c r="M1667">
        <v>41.798721999999998</v>
      </c>
      <c r="N1667">
        <v>-73.939317000000003</v>
      </c>
      <c r="O1667" t="str">
        <f t="shared" si="278"/>
        <v xml:space="preserve">[1666, 1666, </v>
      </c>
      <c r="P1667" s="1" t="str">
        <f t="shared" si="279"/>
        <v>66000559,</v>
      </c>
      <c r="Q1667" s="1" t="str">
        <f t="shared" si="280"/>
        <v>66000559,</v>
      </c>
      <c r="R1667" t="s">
        <v>5108</v>
      </c>
      <c r="S1667" t="str">
        <f t="shared" si="281"/>
        <v>Boughton Hill</v>
      </c>
      <c r="T1667" t="s">
        <v>5112</v>
      </c>
      <c r="U1667" s="1" t="s">
        <v>5112</v>
      </c>
      <c r="V1667" t="str">
        <f t="shared" si="282"/>
        <v>Address Restricted, Victor, NEW YORK</v>
      </c>
      <c r="W1667" s="4" t="s">
        <v>5112</v>
      </c>
      <c r="X1667">
        <f t="shared" si="283"/>
        <v>41.798721999999998</v>
      </c>
      <c r="Y1667" t="s">
        <v>5112</v>
      </c>
      <c r="Z1667">
        <f t="shared" si="284"/>
        <v>-73.939317000000003</v>
      </c>
      <c r="AA1667" t="s">
        <v>11758</v>
      </c>
      <c r="AB1667" s="5" t="str">
        <f t="shared" si="285"/>
        <v xml:space="preserve">[1666, 1666, 66000559,66000559,"Boughton Hill", "", "Address Restricted, Victor, NEW YORK", "41.798722", "-73.939317" ,[null, "", "", null, false], null], </v>
      </c>
    </row>
    <row r="1668" spans="1:28">
      <c r="A1668">
        <f t="shared" si="277"/>
        <v>1667</v>
      </c>
      <c r="B1668" s="1">
        <v>66000561</v>
      </c>
      <c r="C1668" t="s">
        <v>8749</v>
      </c>
      <c r="D1668" t="s">
        <v>8621</v>
      </c>
      <c r="E1668" s="3" t="s">
        <v>8250</v>
      </c>
      <c r="F1668" s="3" t="s">
        <v>10394</v>
      </c>
      <c r="G1668" t="s">
        <v>6615</v>
      </c>
      <c r="H1668">
        <v>19661113</v>
      </c>
      <c r="I1668" t="s">
        <v>418</v>
      </c>
      <c r="J1668" s="2" t="str">
        <f t="shared" si="286"/>
        <v>Text</v>
      </c>
      <c r="K1668" t="s">
        <v>419</v>
      </c>
      <c r="L1668" s="2" t="str">
        <f t="shared" si="287"/>
        <v>Photos</v>
      </c>
      <c r="M1668">
        <v>41.328408000000003</v>
      </c>
      <c r="N1668">
        <v>-73.685789</v>
      </c>
      <c r="O1668" t="str">
        <f t="shared" si="278"/>
        <v xml:space="preserve">[1667, 1667, </v>
      </c>
      <c r="P1668" s="1" t="str">
        <f t="shared" si="279"/>
        <v>66000561,</v>
      </c>
      <c r="Q1668" s="1" t="str">
        <f t="shared" si="280"/>
        <v>66000561,</v>
      </c>
      <c r="R1668" t="s">
        <v>5108</v>
      </c>
      <c r="S1668" t="str">
        <f t="shared" si="281"/>
        <v>Arden</v>
      </c>
      <c r="T1668" t="s">
        <v>5112</v>
      </c>
      <c r="U1668" s="1" t="s">
        <v>5112</v>
      </c>
      <c r="V1668" t="str">
        <f t="shared" si="282"/>
        <v>NY 17, Harriman, NEW YORK</v>
      </c>
      <c r="W1668" s="4" t="s">
        <v>5112</v>
      </c>
      <c r="X1668">
        <f t="shared" si="283"/>
        <v>41.328408000000003</v>
      </c>
      <c r="Y1668" t="s">
        <v>5112</v>
      </c>
      <c r="Z1668">
        <f t="shared" si="284"/>
        <v>-73.685789</v>
      </c>
      <c r="AA1668" t="s">
        <v>11758</v>
      </c>
      <c r="AB1668" s="5" t="str">
        <f t="shared" si="285"/>
        <v xml:space="preserve">[1667, 1667, 66000561,66000561,"Arden", "", "NY 17, Harriman, NEW YORK", "41.328408", "-73.685789" ,[null, "", "", null, false], null], </v>
      </c>
    </row>
    <row r="1669" spans="1:28">
      <c r="A1669">
        <f t="shared" ref="A1669:A1732" si="288">A1668+1</f>
        <v>1668</v>
      </c>
      <c r="B1669" s="1">
        <v>68000051</v>
      </c>
      <c r="C1669" t="s">
        <v>8749</v>
      </c>
      <c r="D1669" t="s">
        <v>8621</v>
      </c>
      <c r="E1669" s="3" t="s">
        <v>8251</v>
      </c>
      <c r="F1669" s="3" t="s">
        <v>6616</v>
      </c>
      <c r="G1669" t="s">
        <v>6616</v>
      </c>
      <c r="H1669">
        <v>19681124</v>
      </c>
      <c r="I1669" t="s">
        <v>3257</v>
      </c>
      <c r="J1669" s="2" t="str">
        <f t="shared" si="286"/>
        <v>Text</v>
      </c>
      <c r="K1669" t="s">
        <v>3258</v>
      </c>
      <c r="L1669" s="2" t="str">
        <f t="shared" si="287"/>
        <v>Photos</v>
      </c>
      <c r="M1669">
        <v>41.074818999999998</v>
      </c>
      <c r="N1669">
        <v>-73.775132999999997</v>
      </c>
      <c r="O1669" t="str">
        <f t="shared" ref="O1669:O1732" si="289">"[" &amp;  A1669 &amp; ", " &amp; A1669 &amp; ", "</f>
        <v xml:space="preserve">[1668, 1668, </v>
      </c>
      <c r="P1669" s="1" t="str">
        <f t="shared" ref="P1669:P1732" si="290">B1669 &amp; ","</f>
        <v>68000051,</v>
      </c>
      <c r="Q1669" s="1" t="str">
        <f t="shared" ref="Q1669:Q1732" si="291">B1669 &amp; ","</f>
        <v>68000051,</v>
      </c>
      <c r="R1669" t="s">
        <v>5108</v>
      </c>
      <c r="S1669" t="str">
        <f t="shared" ref="S1669:S1732" si="292">F1669</f>
        <v>Delaware and Hudson Canal</v>
      </c>
      <c r="T1669" t="s">
        <v>5112</v>
      </c>
      <c r="U1669" s="1" t="s">
        <v>5112</v>
      </c>
      <c r="V1669" t="str">
        <f t="shared" ref="V1669:V1732" si="293">G1669 &amp; ", " &amp; E1669 &amp; ", " &amp; C1669</f>
        <v>Delaware and Hudson Canal, Cuddebackville, NEW YORK</v>
      </c>
      <c r="W1669" s="4" t="s">
        <v>5112</v>
      </c>
      <c r="X1669">
        <f t="shared" ref="X1669:X1732" si="294">M1669</f>
        <v>41.074818999999998</v>
      </c>
      <c r="Y1669" t="s">
        <v>5112</v>
      </c>
      <c r="Z1669">
        <f t="shared" ref="Z1669:Z1732" si="295">N1669</f>
        <v>-73.775132999999997</v>
      </c>
      <c r="AA1669" t="s">
        <v>11758</v>
      </c>
      <c r="AB1669" s="5" t="str">
        <f t="shared" ref="AB1669:AB1732" si="296">O1669&amp;P1669&amp;Q1669&amp;R1669&amp;S1669&amp;T1669&amp;U1669&amp;V1669&amp;W1669&amp;X1669&amp;Y1669&amp;Z1669&amp;AA1669</f>
        <v xml:space="preserve">[1668, 1668, 68000051,68000051,"Delaware and Hudson Canal", "", "Delaware and Hudson Canal, Cuddebackville, NEW YORK", "41.074819", "-73.775133" ,[null, "", "", null, false], null], </v>
      </c>
    </row>
    <row r="1670" spans="1:28">
      <c r="A1670">
        <f t="shared" si="288"/>
        <v>1669</v>
      </c>
      <c r="B1670" s="1">
        <v>70000425</v>
      </c>
      <c r="C1670" t="s">
        <v>8749</v>
      </c>
      <c r="D1670" t="s">
        <v>8621</v>
      </c>
      <c r="E1670" s="3" t="s">
        <v>8252</v>
      </c>
      <c r="F1670" s="3" t="s">
        <v>10395</v>
      </c>
      <c r="G1670" t="s">
        <v>6617</v>
      </c>
      <c r="H1670">
        <v>19701218</v>
      </c>
      <c r="I1670" t="s">
        <v>4591</v>
      </c>
      <c r="J1670" s="2" t="str">
        <f t="shared" si="286"/>
        <v>Text</v>
      </c>
      <c r="K1670" t="s">
        <v>4592</v>
      </c>
      <c r="L1670" s="2" t="str">
        <f t="shared" si="287"/>
        <v>Photos</v>
      </c>
      <c r="M1670">
        <v>41.253780999999996</v>
      </c>
      <c r="N1670">
        <v>-73.666229999999999</v>
      </c>
      <c r="O1670" t="str">
        <f t="shared" si="289"/>
        <v xml:space="preserve">[1669, 1669, </v>
      </c>
      <c r="P1670" s="1" t="str">
        <f t="shared" si="290"/>
        <v>70000425,</v>
      </c>
      <c r="Q1670" s="1" t="str">
        <f t="shared" si="291"/>
        <v>70000425,</v>
      </c>
      <c r="R1670" t="s">
        <v>5108</v>
      </c>
      <c r="S1670" t="str">
        <f t="shared" si="292"/>
        <v>Dutch Reformed Church</v>
      </c>
      <c r="T1670" t="s">
        <v>5112</v>
      </c>
      <c r="U1670" s="1" t="s">
        <v>5112</v>
      </c>
      <c r="V1670" t="str">
        <f t="shared" si="293"/>
        <v>132 Grand St., Newburgh, NEW YORK</v>
      </c>
      <c r="W1670" s="4" t="s">
        <v>5112</v>
      </c>
      <c r="X1670">
        <f t="shared" si="294"/>
        <v>41.253780999999996</v>
      </c>
      <c r="Y1670" t="s">
        <v>5112</v>
      </c>
      <c r="Z1670">
        <f t="shared" si="295"/>
        <v>-73.666229999999999</v>
      </c>
      <c r="AA1670" t="s">
        <v>11758</v>
      </c>
      <c r="AB1670" s="5" t="str">
        <f t="shared" si="296"/>
        <v xml:space="preserve">[1669, 1669, 70000425,70000425,"Dutch Reformed Church", "", "132 Grand St., Newburgh, NEW YORK", "41.253781", "-73.66623" ,[null, "", "", null, false], null], </v>
      </c>
    </row>
    <row r="1671" spans="1:28">
      <c r="A1671">
        <f t="shared" si="288"/>
        <v>1670</v>
      </c>
      <c r="B1671" s="1">
        <v>72000897</v>
      </c>
      <c r="C1671" t="s">
        <v>8749</v>
      </c>
      <c r="D1671" t="s">
        <v>8621</v>
      </c>
      <c r="E1671" s="3" t="s">
        <v>8253</v>
      </c>
      <c r="F1671" s="3" t="s">
        <v>10396</v>
      </c>
      <c r="G1671" t="s">
        <v>5114</v>
      </c>
      <c r="H1671">
        <v>19721128</v>
      </c>
      <c r="I1671" t="s">
        <v>3332</v>
      </c>
      <c r="J1671" s="2" t="str">
        <f t="shared" si="286"/>
        <v>Text</v>
      </c>
      <c r="K1671" t="s">
        <v>3333</v>
      </c>
      <c r="L1671" s="2" t="str">
        <f t="shared" si="287"/>
        <v>Photos</v>
      </c>
      <c r="M1671">
        <v>41.054130999999998</v>
      </c>
      <c r="N1671">
        <v>-73.860952999999995</v>
      </c>
      <c r="O1671" t="str">
        <f t="shared" si="289"/>
        <v xml:space="preserve">[1670, 1670, </v>
      </c>
      <c r="P1671" s="1" t="str">
        <f t="shared" si="290"/>
        <v>72000897,</v>
      </c>
      <c r="Q1671" s="1" t="str">
        <f t="shared" si="291"/>
        <v>72000897,</v>
      </c>
      <c r="R1671" t="s">
        <v>5108</v>
      </c>
      <c r="S1671" t="str">
        <f t="shared" si="292"/>
        <v>Fort Montgomery Site</v>
      </c>
      <c r="T1671" t="s">
        <v>5112</v>
      </c>
      <c r="U1671" s="1" t="s">
        <v>5112</v>
      </c>
      <c r="V1671" t="str">
        <f t="shared" si="293"/>
        <v>Address Restricted, Fort Montgomery, NEW YORK</v>
      </c>
      <c r="W1671" s="4" t="s">
        <v>5112</v>
      </c>
      <c r="X1671">
        <f t="shared" si="294"/>
        <v>41.054130999999998</v>
      </c>
      <c r="Y1671" t="s">
        <v>5112</v>
      </c>
      <c r="Z1671">
        <f t="shared" si="295"/>
        <v>-73.860952999999995</v>
      </c>
      <c r="AA1671" t="s">
        <v>11758</v>
      </c>
      <c r="AB1671" s="5" t="str">
        <f t="shared" si="296"/>
        <v xml:space="preserve">[1670, 1670, 72000897,72000897,"Fort Montgomery Site", "", "Address Restricted, Fort Montgomery, NEW YORK", "41.054131", "-73.860953" ,[null, "", "", null, false], null], </v>
      </c>
    </row>
    <row r="1672" spans="1:28">
      <c r="A1672">
        <f t="shared" si="288"/>
        <v>1671</v>
      </c>
      <c r="B1672" s="1">
        <v>66000560</v>
      </c>
      <c r="C1672" t="s">
        <v>8749</v>
      </c>
      <c r="D1672" t="s">
        <v>8621</v>
      </c>
      <c r="E1672" s="3" t="s">
        <v>8254</v>
      </c>
      <c r="F1672" s="3" t="s">
        <v>10397</v>
      </c>
      <c r="G1672" t="s">
        <v>5212</v>
      </c>
      <c r="H1672">
        <v>19661015</v>
      </c>
      <c r="I1672" t="s">
        <v>606</v>
      </c>
      <c r="J1672" s="2" t="str">
        <f t="shared" si="286"/>
        <v>Text</v>
      </c>
      <c r="K1672" t="s">
        <v>607</v>
      </c>
      <c r="L1672" s="2" t="str">
        <f t="shared" si="287"/>
        <v>Photos</v>
      </c>
      <c r="M1672">
        <v>40.934055999999998</v>
      </c>
      <c r="N1672">
        <v>-73.791235999999998</v>
      </c>
      <c r="O1672" t="str">
        <f t="shared" si="289"/>
        <v xml:space="preserve">[1671, 1671, </v>
      </c>
      <c r="P1672" s="1" t="str">
        <f t="shared" si="290"/>
        <v>66000560,</v>
      </c>
      <c r="Q1672" s="1" t="str">
        <f t="shared" si="291"/>
        <v>66000560,</v>
      </c>
      <c r="R1672" t="s">
        <v>5108</v>
      </c>
      <c r="S1672" t="str">
        <f t="shared" si="292"/>
        <v>Historic Track</v>
      </c>
      <c r="T1672" t="s">
        <v>5112</v>
      </c>
      <c r="U1672" s="1" t="s">
        <v>5112</v>
      </c>
      <c r="V1672" t="str">
        <f t="shared" si="293"/>
        <v>Main St., Goshen, NEW YORK</v>
      </c>
      <c r="W1672" s="4" t="s">
        <v>5112</v>
      </c>
      <c r="X1672">
        <f t="shared" si="294"/>
        <v>40.934055999999998</v>
      </c>
      <c r="Y1672" t="s">
        <v>5112</v>
      </c>
      <c r="Z1672">
        <f t="shared" si="295"/>
        <v>-73.791235999999998</v>
      </c>
      <c r="AA1672" t="s">
        <v>11758</v>
      </c>
      <c r="AB1672" s="5" t="str">
        <f t="shared" si="296"/>
        <v xml:space="preserve">[1671, 1671, 66000560,66000560,"Historic Track", "", "Main St., Goshen, NEW YORK", "40.934056", "-73.791236" ,[null, "", "", null, false], null], </v>
      </c>
    </row>
    <row r="1673" spans="1:28">
      <c r="A1673">
        <f t="shared" si="288"/>
        <v>1672</v>
      </c>
      <c r="B1673" s="1">
        <v>72000901</v>
      </c>
      <c r="C1673" t="s">
        <v>8749</v>
      </c>
      <c r="D1673" t="s">
        <v>8621</v>
      </c>
      <c r="E1673" s="3" t="s">
        <v>8255</v>
      </c>
      <c r="F1673" s="3" t="s">
        <v>10398</v>
      </c>
      <c r="G1673" t="s">
        <v>6618</v>
      </c>
      <c r="H1673">
        <v>19721109</v>
      </c>
      <c r="I1673" t="s">
        <v>2051</v>
      </c>
      <c r="J1673" s="2" t="str">
        <f t="shared" si="286"/>
        <v>Text</v>
      </c>
      <c r="K1673" t="s">
        <v>2052</v>
      </c>
      <c r="L1673" s="2" t="str">
        <f t="shared" si="287"/>
        <v>Photos</v>
      </c>
      <c r="M1673">
        <v>41.090305999999998</v>
      </c>
      <c r="N1673">
        <v>-73.864407</v>
      </c>
      <c r="O1673" t="str">
        <f t="shared" si="289"/>
        <v xml:space="preserve">[1672, 1672, </v>
      </c>
      <c r="P1673" s="1" t="str">
        <f t="shared" si="290"/>
        <v>72000901,</v>
      </c>
      <c r="Q1673" s="1" t="str">
        <f t="shared" si="291"/>
        <v>72000901,</v>
      </c>
      <c r="R1673" t="s">
        <v>5108</v>
      </c>
      <c r="S1673" t="str">
        <f t="shared" si="292"/>
        <v>Knox Headquarters</v>
      </c>
      <c r="T1673" t="s">
        <v>5112</v>
      </c>
      <c r="U1673" s="1" t="s">
        <v>5112</v>
      </c>
      <c r="V1673" t="str">
        <f t="shared" si="293"/>
        <v>Quassaick Ave. and Forge Hill Rd., Vails Gate, NEW YORK</v>
      </c>
      <c r="W1673" s="4" t="s">
        <v>5112</v>
      </c>
      <c r="X1673">
        <f t="shared" si="294"/>
        <v>41.090305999999998</v>
      </c>
      <c r="Y1673" t="s">
        <v>5112</v>
      </c>
      <c r="Z1673">
        <f t="shared" si="295"/>
        <v>-73.864407</v>
      </c>
      <c r="AA1673" t="s">
        <v>11758</v>
      </c>
      <c r="AB1673" s="5" t="str">
        <f t="shared" si="296"/>
        <v xml:space="preserve">[1672, 1672, 72000901,72000901,"Knox Headquarters", "", "Quassaick Ave. and Forge Hill Rd., Vails Gate, NEW YORK", "41.090306", "-73.864407" ,[null, "", "", null, false], null], </v>
      </c>
    </row>
    <row r="1674" spans="1:28">
      <c r="A1674">
        <f t="shared" si="288"/>
        <v>1673</v>
      </c>
      <c r="B1674" s="1">
        <v>66000562</v>
      </c>
      <c r="C1674" t="s">
        <v>8749</v>
      </c>
      <c r="D1674" t="s">
        <v>8621</v>
      </c>
      <c r="E1674" s="3" t="s">
        <v>8049</v>
      </c>
      <c r="F1674" s="3" t="s">
        <v>10399</v>
      </c>
      <c r="G1674" t="s">
        <v>6619</v>
      </c>
      <c r="H1674">
        <v>19661015</v>
      </c>
      <c r="I1674" t="s">
        <v>4320</v>
      </c>
      <c r="J1674" s="2" t="str">
        <f t="shared" si="286"/>
        <v>Text</v>
      </c>
      <c r="K1674" t="s">
        <v>4321</v>
      </c>
      <c r="L1674" s="2" t="str">
        <f t="shared" si="287"/>
        <v>Photos</v>
      </c>
      <c r="M1674">
        <v>40.935366000000002</v>
      </c>
      <c r="N1674">
        <v>-73.899073000000001</v>
      </c>
      <c r="O1674" t="str">
        <f t="shared" si="289"/>
        <v xml:space="preserve">[1673, 1673, </v>
      </c>
      <c r="P1674" s="1" t="str">
        <f t="shared" si="290"/>
        <v>66000562,</v>
      </c>
      <c r="Q1674" s="1" t="str">
        <f t="shared" si="291"/>
        <v>66000562,</v>
      </c>
      <c r="R1674" t="s">
        <v>5108</v>
      </c>
      <c r="S1674" t="str">
        <f t="shared" si="292"/>
        <v>U.S. Military Academy</v>
      </c>
      <c r="T1674" t="s">
        <v>5112</v>
      </c>
      <c r="U1674" s="1" t="s">
        <v>5112</v>
      </c>
      <c r="V1674" t="str">
        <f t="shared" si="293"/>
        <v>NY 218, West Point, NEW YORK</v>
      </c>
      <c r="W1674" s="4" t="s">
        <v>5112</v>
      </c>
      <c r="X1674">
        <f t="shared" si="294"/>
        <v>40.935366000000002</v>
      </c>
      <c r="Y1674" t="s">
        <v>5112</v>
      </c>
      <c r="Z1674">
        <f t="shared" si="295"/>
        <v>-73.899073000000001</v>
      </c>
      <c r="AA1674" t="s">
        <v>11758</v>
      </c>
      <c r="AB1674" s="5" t="str">
        <f t="shared" si="296"/>
        <v xml:space="preserve">[1673, 1673, 66000562,66000562,"U.S. Military Academy", "", "NY 218, West Point, NEW YORK", "40.935366", "-73.899073" ,[null, "", "", null, false], null], </v>
      </c>
    </row>
    <row r="1675" spans="1:28">
      <c r="A1675">
        <f t="shared" si="288"/>
        <v>1674</v>
      </c>
      <c r="B1675" s="1">
        <v>66000887</v>
      </c>
      <c r="C1675" t="s">
        <v>8749</v>
      </c>
      <c r="D1675" t="s">
        <v>8621</v>
      </c>
      <c r="E1675" s="3" t="s">
        <v>8252</v>
      </c>
      <c r="F1675" s="3" t="s">
        <v>10400</v>
      </c>
      <c r="G1675" t="s">
        <v>6620</v>
      </c>
      <c r="H1675">
        <v>19661015</v>
      </c>
      <c r="I1675" t="s">
        <v>566</v>
      </c>
      <c r="J1675" s="2" t="str">
        <f t="shared" si="286"/>
        <v>Text</v>
      </c>
      <c r="K1675" t="s">
        <v>567</v>
      </c>
      <c r="L1675" s="2" t="str">
        <f t="shared" si="287"/>
        <v>Photos</v>
      </c>
      <c r="M1675">
        <v>40.965691</v>
      </c>
      <c r="N1675">
        <v>-73.680935000000005</v>
      </c>
      <c r="O1675" t="str">
        <f t="shared" si="289"/>
        <v xml:space="preserve">[1674, 1674, </v>
      </c>
      <c r="P1675" s="1" t="str">
        <f t="shared" si="290"/>
        <v>66000887,</v>
      </c>
      <c r="Q1675" s="1" t="str">
        <f t="shared" si="291"/>
        <v>66000887,</v>
      </c>
      <c r="R1675" t="s">
        <v>5108</v>
      </c>
      <c r="S1675" t="str">
        <f t="shared" si="292"/>
        <v>Washington's Headquarters</v>
      </c>
      <c r="T1675" t="s">
        <v>5112</v>
      </c>
      <c r="U1675" s="1" t="s">
        <v>5112</v>
      </c>
      <c r="V1675" t="str">
        <f t="shared" si="293"/>
        <v>Liberty and Washington Sts., Newburgh, NEW YORK</v>
      </c>
      <c r="W1675" s="4" t="s">
        <v>5112</v>
      </c>
      <c r="X1675">
        <f t="shared" si="294"/>
        <v>40.965691</v>
      </c>
      <c r="Y1675" t="s">
        <v>5112</v>
      </c>
      <c r="Z1675">
        <f t="shared" si="295"/>
        <v>-73.680935000000005</v>
      </c>
      <c r="AA1675" t="s">
        <v>11758</v>
      </c>
      <c r="AB1675" s="5" t="str">
        <f t="shared" si="296"/>
        <v xml:space="preserve">[1674, 1674, 66000887,66000887,"Washington's Headquarters", "", "Liberty and Washington Sts., Newburgh, NEW YORK", "40.965691", "-73.680935" ,[null, "", "", null, false], null], </v>
      </c>
    </row>
    <row r="1676" spans="1:28">
      <c r="A1676">
        <f t="shared" si="288"/>
        <v>1675</v>
      </c>
      <c r="B1676" s="1">
        <v>93001603</v>
      </c>
      <c r="C1676" t="s">
        <v>8749</v>
      </c>
      <c r="D1676" t="s">
        <v>11439</v>
      </c>
      <c r="E1676" s="3" t="s">
        <v>8256</v>
      </c>
      <c r="F1676" s="3" t="s">
        <v>10401</v>
      </c>
      <c r="G1676" t="s">
        <v>6621</v>
      </c>
      <c r="H1676">
        <v>19930419</v>
      </c>
      <c r="I1676" t="s">
        <v>3992</v>
      </c>
      <c r="J1676" s="2" t="str">
        <f t="shared" si="286"/>
        <v>Text</v>
      </c>
      <c r="K1676" t="s">
        <v>3993</v>
      </c>
      <c r="L1676" s="2" t="str">
        <f t="shared" si="287"/>
        <v>Photos</v>
      </c>
      <c r="M1676">
        <v>41.094541</v>
      </c>
      <c r="N1676">
        <v>-73.835967999999994</v>
      </c>
      <c r="O1676" t="str">
        <f t="shared" si="289"/>
        <v xml:space="preserve">[1675, 1675, </v>
      </c>
      <c r="P1676" s="1" t="str">
        <f t="shared" si="290"/>
        <v>93001603,</v>
      </c>
      <c r="Q1676" s="1" t="str">
        <f t="shared" si="291"/>
        <v>93001603,</v>
      </c>
      <c r="R1676" t="s">
        <v>5108</v>
      </c>
      <c r="S1676" t="str">
        <f t="shared" si="292"/>
        <v>Cobblestone Historic District</v>
      </c>
      <c r="T1676" t="s">
        <v>5112</v>
      </c>
      <c r="U1676" s="1" t="s">
        <v>5112</v>
      </c>
      <c r="V1676" t="str">
        <f t="shared" si="293"/>
        <v>Ridge Rd. (NY 104), Gaines Township, Childs, NEW YORK</v>
      </c>
      <c r="W1676" s="4" t="s">
        <v>5112</v>
      </c>
      <c r="X1676">
        <f t="shared" si="294"/>
        <v>41.094541</v>
      </c>
      <c r="Y1676" t="s">
        <v>5112</v>
      </c>
      <c r="Z1676">
        <f t="shared" si="295"/>
        <v>-73.835967999999994</v>
      </c>
      <c r="AA1676" t="s">
        <v>11758</v>
      </c>
      <c r="AB1676" s="5" t="str">
        <f t="shared" si="296"/>
        <v xml:space="preserve">[1675, 1675, 93001603,93001603,"Cobblestone Historic District", "", "Ridge Rd. (NY 104), Gaines Township, Childs, NEW YORK", "41.094541", "-73.835968" ,[null, "", "", null, false], null], </v>
      </c>
    </row>
    <row r="1677" spans="1:28">
      <c r="A1677">
        <f t="shared" si="288"/>
        <v>1676</v>
      </c>
      <c r="B1677" s="1">
        <v>71000555</v>
      </c>
      <c r="C1677" t="s">
        <v>8749</v>
      </c>
      <c r="D1677" t="s">
        <v>11580</v>
      </c>
      <c r="E1677" s="3" t="s">
        <v>8257</v>
      </c>
      <c r="F1677" s="3" t="s">
        <v>10402</v>
      </c>
      <c r="G1677" t="s">
        <v>6622</v>
      </c>
      <c r="H1677">
        <v>19711007</v>
      </c>
      <c r="I1677" t="s">
        <v>2618</v>
      </c>
      <c r="J1677" s="2" t="str">
        <f t="shared" si="286"/>
        <v>Text</v>
      </c>
      <c r="K1677" t="s">
        <v>2619</v>
      </c>
      <c r="L1677" s="2" t="str">
        <f t="shared" si="287"/>
        <v>Photos</v>
      </c>
      <c r="M1677">
        <v>41.048524</v>
      </c>
      <c r="N1677">
        <v>-73.856403</v>
      </c>
      <c r="O1677" t="str">
        <f t="shared" si="289"/>
        <v xml:space="preserve">[1676, 1676, </v>
      </c>
      <c r="P1677" s="1" t="str">
        <f t="shared" si="290"/>
        <v>71000555,</v>
      </c>
      <c r="Q1677" s="1" t="str">
        <f t="shared" si="291"/>
        <v>71000555,</v>
      </c>
      <c r="R1677" t="s">
        <v>5108</v>
      </c>
      <c r="S1677" t="str">
        <f t="shared" si="292"/>
        <v>Hyde Hall</v>
      </c>
      <c r="T1677" t="s">
        <v>5112</v>
      </c>
      <c r="U1677" s="1" t="s">
        <v>5112</v>
      </c>
      <c r="V1677" t="str">
        <f t="shared" si="293"/>
        <v>S of Springfield Center in Glimmerglass State Park, Springfield Center, NEW YORK</v>
      </c>
      <c r="W1677" s="4" t="s">
        <v>5112</v>
      </c>
      <c r="X1677">
        <f t="shared" si="294"/>
        <v>41.048524</v>
      </c>
      <c r="Y1677" t="s">
        <v>5112</v>
      </c>
      <c r="Z1677">
        <f t="shared" si="295"/>
        <v>-73.856403</v>
      </c>
      <c r="AA1677" t="s">
        <v>11758</v>
      </c>
      <c r="AB1677" s="5" t="str">
        <f t="shared" si="296"/>
        <v xml:space="preserve">[1676, 1676, 71000555,71000555,"Hyde Hall", "", "S of Springfield Center in Glimmerglass State Park, Springfield Center, NEW YORK", "41.048524", "-73.856403" ,[null, "", "", null, false], null], </v>
      </c>
    </row>
    <row r="1678" spans="1:28">
      <c r="A1678">
        <f t="shared" si="288"/>
        <v>1677</v>
      </c>
      <c r="B1678" s="1">
        <v>96001269</v>
      </c>
      <c r="C1678" t="s">
        <v>8749</v>
      </c>
      <c r="D1678" t="s">
        <v>11581</v>
      </c>
      <c r="E1678" s="3" t="s">
        <v>8258</v>
      </c>
      <c r="F1678" s="3" t="s">
        <v>10403</v>
      </c>
      <c r="G1678" t="s">
        <v>6623</v>
      </c>
      <c r="H1678">
        <v>19961115</v>
      </c>
      <c r="I1678" t="s">
        <v>4751</v>
      </c>
      <c r="J1678" s="2" t="str">
        <f t="shared" si="286"/>
        <v>Text</v>
      </c>
      <c r="K1678" t="s">
        <v>4752</v>
      </c>
      <c r="L1678" s="2" t="str">
        <f t="shared" si="287"/>
        <v>Photos</v>
      </c>
      <c r="M1678">
        <v>41.208427999999998</v>
      </c>
      <c r="N1678">
        <v>-73.891248000000004</v>
      </c>
      <c r="O1678" t="str">
        <f t="shared" si="289"/>
        <v xml:space="preserve">[1677, 1677, </v>
      </c>
      <c r="P1678" s="1" t="str">
        <f t="shared" si="290"/>
        <v>96001269,</v>
      </c>
      <c r="Q1678" s="1" t="str">
        <f t="shared" si="291"/>
        <v>96001269,</v>
      </c>
      <c r="R1678" t="s">
        <v>5108</v>
      </c>
      <c r="S1678" t="str">
        <f t="shared" si="292"/>
        <v>Manitoga</v>
      </c>
      <c r="T1678" t="s">
        <v>5112</v>
      </c>
      <c r="U1678" s="1" t="s">
        <v>5112</v>
      </c>
      <c r="V1678" t="str">
        <f t="shared" si="293"/>
        <v>Jct. of NY 9D and Manitou Rd., Garrison, NEW YORK</v>
      </c>
      <c r="W1678" s="4" t="s">
        <v>5112</v>
      </c>
      <c r="X1678">
        <f t="shared" si="294"/>
        <v>41.208427999999998</v>
      </c>
      <c r="Y1678" t="s">
        <v>5112</v>
      </c>
      <c r="Z1678">
        <f t="shared" si="295"/>
        <v>-73.891248000000004</v>
      </c>
      <c r="AA1678" t="s">
        <v>11758</v>
      </c>
      <c r="AB1678" s="5" t="str">
        <f t="shared" si="296"/>
        <v xml:space="preserve">[1677, 1677, 96001269,96001269,"Manitoga", "", "Jct. of NY 9D and Manitou Rd., Garrison, NEW YORK", "41.208428", "-73.891248" ,[null, "", "", null, false], null], </v>
      </c>
    </row>
    <row r="1679" spans="1:28">
      <c r="A1679">
        <f t="shared" si="288"/>
        <v>1678</v>
      </c>
      <c r="B1679" s="1">
        <v>76001265</v>
      </c>
      <c r="C1679" t="s">
        <v>8749</v>
      </c>
      <c r="D1679" t="s">
        <v>11582</v>
      </c>
      <c r="E1679" s="3" t="s">
        <v>8202</v>
      </c>
      <c r="F1679" s="3" t="s">
        <v>10404</v>
      </c>
      <c r="G1679" t="s">
        <v>6624</v>
      </c>
      <c r="H1679">
        <v>19760511</v>
      </c>
      <c r="I1679" t="s">
        <v>3211</v>
      </c>
      <c r="J1679" s="2" t="str">
        <f t="shared" si="286"/>
        <v>Text</v>
      </c>
      <c r="K1679" t="s">
        <v>3212</v>
      </c>
      <c r="L1679" s="2" t="str">
        <f t="shared" si="287"/>
        <v>Photos</v>
      </c>
      <c r="M1679">
        <v>41.043712999999997</v>
      </c>
      <c r="N1679">
        <v>-73.863073999999997</v>
      </c>
      <c r="O1679" t="str">
        <f t="shared" si="289"/>
        <v xml:space="preserve">[1678, 1678, </v>
      </c>
      <c r="P1679" s="1" t="str">
        <f t="shared" si="290"/>
        <v>76001265,</v>
      </c>
      <c r="Q1679" s="1" t="str">
        <f t="shared" si="291"/>
        <v>76001265,</v>
      </c>
      <c r="R1679" t="s">
        <v>5108</v>
      </c>
      <c r="S1679" t="str">
        <f t="shared" si="292"/>
        <v>Armstrong, Louis, House</v>
      </c>
      <c r="T1679" t="s">
        <v>5112</v>
      </c>
      <c r="U1679" s="1" t="s">
        <v>5112</v>
      </c>
      <c r="V1679" t="str">
        <f t="shared" si="293"/>
        <v>3456 107th St., New York, NEW YORK</v>
      </c>
      <c r="W1679" s="4" t="s">
        <v>5112</v>
      </c>
      <c r="X1679">
        <f t="shared" si="294"/>
        <v>41.043712999999997</v>
      </c>
      <c r="Y1679" t="s">
        <v>5112</v>
      </c>
      <c r="Z1679">
        <f t="shared" si="295"/>
        <v>-73.863073999999997</v>
      </c>
      <c r="AA1679" t="s">
        <v>11758</v>
      </c>
      <c r="AB1679" s="5" t="str">
        <f t="shared" si="296"/>
        <v xml:space="preserve">[1678, 1678, 76001265,76001265,"Armstrong, Louis, House", "", "3456 107th St., New York, NEW YORK", "41.043713", "-73.863074" ,[null, "", "", null, false], null], </v>
      </c>
    </row>
    <row r="1680" spans="1:28">
      <c r="A1680">
        <f t="shared" si="288"/>
        <v>1679</v>
      </c>
      <c r="B1680" s="1">
        <v>76001266</v>
      </c>
      <c r="C1680" t="s">
        <v>8749</v>
      </c>
      <c r="D1680" t="s">
        <v>11582</v>
      </c>
      <c r="E1680" s="3" t="s">
        <v>8202</v>
      </c>
      <c r="F1680" s="3" t="s">
        <v>10405</v>
      </c>
      <c r="G1680" t="s">
        <v>6625</v>
      </c>
      <c r="H1680">
        <v>19760511</v>
      </c>
      <c r="I1680" t="s">
        <v>3217</v>
      </c>
      <c r="J1680" s="2" t="str">
        <f t="shared" si="286"/>
        <v>Text</v>
      </c>
      <c r="K1680" t="s">
        <v>3218</v>
      </c>
      <c r="L1680" s="2" t="str">
        <f t="shared" si="287"/>
        <v>Photos</v>
      </c>
      <c r="M1680">
        <v>35.477516999999999</v>
      </c>
      <c r="N1680">
        <v>-76.813930999999997</v>
      </c>
      <c r="O1680" t="str">
        <f t="shared" si="289"/>
        <v xml:space="preserve">[1679, 1679, </v>
      </c>
      <c r="P1680" s="1" t="str">
        <f t="shared" si="290"/>
        <v>76001266,</v>
      </c>
      <c r="Q1680" s="1" t="str">
        <f t="shared" si="291"/>
        <v>76001266,</v>
      </c>
      <c r="R1680" t="s">
        <v>5108</v>
      </c>
      <c r="S1680" t="str">
        <f t="shared" si="292"/>
        <v>Bunche, Ralph, House</v>
      </c>
      <c r="T1680" t="s">
        <v>5112</v>
      </c>
      <c r="U1680" s="1" t="s">
        <v>5112</v>
      </c>
      <c r="V1680" t="str">
        <f t="shared" si="293"/>
        <v>115--125 Grosvenor Rd., New York, NEW YORK</v>
      </c>
      <c r="W1680" s="4" t="s">
        <v>5112</v>
      </c>
      <c r="X1680">
        <f t="shared" si="294"/>
        <v>35.477516999999999</v>
      </c>
      <c r="Y1680" t="s">
        <v>5112</v>
      </c>
      <c r="Z1680">
        <f t="shared" si="295"/>
        <v>-76.813930999999997</v>
      </c>
      <c r="AA1680" t="s">
        <v>11758</v>
      </c>
      <c r="AB1680" s="5" t="str">
        <f t="shared" si="296"/>
        <v xml:space="preserve">[1679, 1679, 76001266,76001266,"Bunche, Ralph, House", "", "115--125 Grosvenor Rd., New York, NEW YORK", "35.477517", "-76.813931" ,[null, "", "", null, false], null], </v>
      </c>
    </row>
    <row r="1681" spans="1:28">
      <c r="A1681">
        <f t="shared" si="288"/>
        <v>1680</v>
      </c>
      <c r="B1681" s="1">
        <v>74001295</v>
      </c>
      <c r="C1681" t="s">
        <v>8749</v>
      </c>
      <c r="D1681" t="s">
        <v>11582</v>
      </c>
      <c r="E1681" s="3" t="s">
        <v>8202</v>
      </c>
      <c r="F1681" s="3" t="s">
        <v>10406</v>
      </c>
      <c r="G1681" t="s">
        <v>6626</v>
      </c>
      <c r="H1681">
        <v>19741202</v>
      </c>
      <c r="I1681" t="s">
        <v>3213</v>
      </c>
      <c r="J1681" s="2" t="str">
        <f t="shared" si="286"/>
        <v>Text</v>
      </c>
      <c r="K1681" t="s">
        <v>3214</v>
      </c>
      <c r="L1681" s="2" t="str">
        <f t="shared" si="287"/>
        <v>Photos</v>
      </c>
      <c r="M1681">
        <v>35.567112000000002</v>
      </c>
      <c r="N1681">
        <v>-82.542343000000002</v>
      </c>
      <c r="O1681" t="str">
        <f t="shared" si="289"/>
        <v xml:space="preserve">[1680, 1680, </v>
      </c>
      <c r="P1681" s="1" t="str">
        <f t="shared" si="290"/>
        <v>74001295,</v>
      </c>
      <c r="Q1681" s="1" t="str">
        <f t="shared" si="291"/>
        <v>74001295,</v>
      </c>
      <c r="R1681" t="s">
        <v>5108</v>
      </c>
      <c r="S1681" t="str">
        <f t="shared" si="292"/>
        <v>King Manor</v>
      </c>
      <c r="T1681" t="s">
        <v>5112</v>
      </c>
      <c r="U1681" s="1" t="s">
        <v>5112</v>
      </c>
      <c r="V1681" t="str">
        <f t="shared" si="293"/>
        <v>150th St. and Jamaica Ave., New York, NEW YORK</v>
      </c>
      <c r="W1681" s="4" t="s">
        <v>5112</v>
      </c>
      <c r="X1681">
        <f t="shared" si="294"/>
        <v>35.567112000000002</v>
      </c>
      <c r="Y1681" t="s">
        <v>5112</v>
      </c>
      <c r="Z1681">
        <f t="shared" si="295"/>
        <v>-82.542343000000002</v>
      </c>
      <c r="AA1681" t="s">
        <v>11758</v>
      </c>
      <c r="AB1681" s="5" t="str">
        <f t="shared" si="296"/>
        <v xml:space="preserve">[1680, 1680, 74001295,74001295,"King Manor", "", "150th St. and Jamaica Ave., New York, NEW YORK", "35.567112", "-82.542343" ,[null, "", "", null, false], null], </v>
      </c>
    </row>
    <row r="1682" spans="1:28">
      <c r="A1682">
        <f t="shared" si="288"/>
        <v>1681</v>
      </c>
      <c r="B1682" s="1">
        <v>67000015</v>
      </c>
      <c r="C1682" t="s">
        <v>8749</v>
      </c>
      <c r="D1682" t="s">
        <v>11582</v>
      </c>
      <c r="E1682" s="3" t="s">
        <v>8202</v>
      </c>
      <c r="F1682" s="3" t="s">
        <v>10407</v>
      </c>
      <c r="G1682" t="s">
        <v>6627</v>
      </c>
      <c r="H1682">
        <v>19671224</v>
      </c>
      <c r="I1682" t="s">
        <v>3215</v>
      </c>
      <c r="J1682" s="2" t="str">
        <f t="shared" si="286"/>
        <v>Text</v>
      </c>
      <c r="K1682" t="s">
        <v>3216</v>
      </c>
      <c r="L1682" s="2" t="str">
        <f t="shared" si="287"/>
        <v>Photos</v>
      </c>
      <c r="M1682">
        <v>35.594442999999998</v>
      </c>
      <c r="N1682">
        <v>-82.549600999999996</v>
      </c>
      <c r="O1682" t="str">
        <f t="shared" si="289"/>
        <v xml:space="preserve">[1681, 1681, </v>
      </c>
      <c r="P1682" s="1" t="str">
        <f t="shared" si="290"/>
        <v>67000015,</v>
      </c>
      <c r="Q1682" s="1" t="str">
        <f t="shared" si="291"/>
        <v>67000015,</v>
      </c>
      <c r="R1682" t="s">
        <v>5108</v>
      </c>
      <c r="S1682" t="str">
        <f t="shared" si="292"/>
        <v>Old Quaker Meetinghouse</v>
      </c>
      <c r="T1682" t="s">
        <v>5112</v>
      </c>
      <c r="U1682" s="1" t="s">
        <v>5112</v>
      </c>
      <c r="V1682" t="str">
        <f t="shared" si="293"/>
        <v>S side of Northern Blvd., New York, NEW YORK</v>
      </c>
      <c r="W1682" s="4" t="s">
        <v>5112</v>
      </c>
      <c r="X1682">
        <f t="shared" si="294"/>
        <v>35.594442999999998</v>
      </c>
      <c r="Y1682" t="s">
        <v>5112</v>
      </c>
      <c r="Z1682">
        <f t="shared" si="295"/>
        <v>-82.549600999999996</v>
      </c>
      <c r="AA1682" t="s">
        <v>11758</v>
      </c>
      <c r="AB1682" s="5" t="str">
        <f t="shared" si="296"/>
        <v xml:space="preserve">[1681, 1681, 67000015,67000015,"Old Quaker Meetinghouse", "", "S side of Northern Blvd., New York, NEW YORK", "35.594443", "-82.549601" ,[null, "", "", null, false], null], </v>
      </c>
    </row>
    <row r="1683" spans="1:28">
      <c r="A1683">
        <f t="shared" si="288"/>
        <v>1682</v>
      </c>
      <c r="B1683" s="1">
        <v>66000564</v>
      </c>
      <c r="C1683" t="s">
        <v>8749</v>
      </c>
      <c r="D1683" t="s">
        <v>8260</v>
      </c>
      <c r="E1683" s="3" t="s">
        <v>8259</v>
      </c>
      <c r="F1683" s="3" t="s">
        <v>10408</v>
      </c>
      <c r="G1683" t="s">
        <v>6628</v>
      </c>
      <c r="H1683">
        <v>19661015</v>
      </c>
      <c r="I1683" t="s">
        <v>426</v>
      </c>
      <c r="J1683" s="2" t="str">
        <f t="shared" si="286"/>
        <v>Text</v>
      </c>
      <c r="K1683" t="s">
        <v>427</v>
      </c>
      <c r="L1683" s="2" t="str">
        <f t="shared" si="287"/>
        <v>Photos</v>
      </c>
      <c r="M1683">
        <v>35.408752</v>
      </c>
      <c r="N1683">
        <v>-80.579510999999997</v>
      </c>
      <c r="O1683" t="str">
        <f t="shared" si="289"/>
        <v xml:space="preserve">[1682, 1682, </v>
      </c>
      <c r="P1683" s="1" t="str">
        <f t="shared" si="290"/>
        <v>66000564,</v>
      </c>
      <c r="Q1683" s="1" t="str">
        <f t="shared" si="291"/>
        <v>66000564,</v>
      </c>
      <c r="R1683" t="s">
        <v>5108</v>
      </c>
      <c r="S1683" t="str">
        <f t="shared" si="292"/>
        <v>Bennington Battlefield</v>
      </c>
      <c r="T1683" t="s">
        <v>5112</v>
      </c>
      <c r="U1683" s="1" t="s">
        <v>5112</v>
      </c>
      <c r="V1683" t="str">
        <f t="shared" si="293"/>
        <v>NY 67, on VT state line, Walloomsac, NEW YORK</v>
      </c>
      <c r="W1683" s="4" t="s">
        <v>5112</v>
      </c>
      <c r="X1683">
        <f t="shared" si="294"/>
        <v>35.408752</v>
      </c>
      <c r="Y1683" t="s">
        <v>5112</v>
      </c>
      <c r="Z1683">
        <f t="shared" si="295"/>
        <v>-80.579510999999997</v>
      </c>
      <c r="AA1683" t="s">
        <v>11758</v>
      </c>
      <c r="AB1683" s="5" t="str">
        <f t="shared" si="296"/>
        <v xml:space="preserve">[1682, 1682, 66000564,66000564,"Bennington Battlefield", "", "NY 67, on VT state line, Walloomsac, NEW YORK", "35.408752", "-80.579511" ,[null, "", "", null, false], null], </v>
      </c>
    </row>
    <row r="1684" spans="1:28">
      <c r="A1684">
        <f t="shared" si="288"/>
        <v>1683</v>
      </c>
      <c r="B1684" s="1">
        <v>66000563</v>
      </c>
      <c r="C1684" t="s">
        <v>8749</v>
      </c>
      <c r="D1684" t="s">
        <v>8260</v>
      </c>
      <c r="E1684" s="3" t="s">
        <v>8260</v>
      </c>
      <c r="F1684" s="3" t="s">
        <v>10409</v>
      </c>
      <c r="G1684" t="s">
        <v>6629</v>
      </c>
      <c r="H1684">
        <v>19661015</v>
      </c>
      <c r="I1684" t="s">
        <v>470</v>
      </c>
      <c r="J1684" s="2" t="str">
        <f t="shared" si="286"/>
        <v>Text</v>
      </c>
      <c r="K1684" t="s">
        <v>471</v>
      </c>
      <c r="L1684" s="2" t="str">
        <f t="shared" si="287"/>
        <v>Photos</v>
      </c>
      <c r="M1684">
        <v>49.884791999999997</v>
      </c>
      <c r="N1684">
        <v>-97.132615000000001</v>
      </c>
      <c r="O1684" t="str">
        <f t="shared" si="289"/>
        <v xml:space="preserve">[1683, 1683, </v>
      </c>
      <c r="P1684" s="1" t="str">
        <f t="shared" si="290"/>
        <v>66000563,</v>
      </c>
      <c r="Q1684" s="1" t="str">
        <f t="shared" si="291"/>
        <v>66000563,</v>
      </c>
      <c r="R1684" t="s">
        <v>5108</v>
      </c>
      <c r="S1684" t="str">
        <f t="shared" si="292"/>
        <v>Fort Crailo</v>
      </c>
      <c r="T1684" t="s">
        <v>5112</v>
      </c>
      <c r="U1684" s="1" t="s">
        <v>5112</v>
      </c>
      <c r="V1684" t="str">
        <f t="shared" si="293"/>
        <v>S of Columbia St. on Riverside Ave., Rensselaer, NEW YORK</v>
      </c>
      <c r="W1684" s="4" t="s">
        <v>5112</v>
      </c>
      <c r="X1684">
        <f t="shared" si="294"/>
        <v>49.884791999999997</v>
      </c>
      <c r="Y1684" t="s">
        <v>5112</v>
      </c>
      <c r="Z1684">
        <f t="shared" si="295"/>
        <v>-97.132615000000001</v>
      </c>
      <c r="AA1684" t="s">
        <v>11758</v>
      </c>
      <c r="AB1684" s="5" t="str">
        <f t="shared" si="296"/>
        <v xml:space="preserve">[1683, 1683, 66000563,66000563,"Fort Crailo", "", "S of Columbia St. on Riverside Ave., Rensselaer, NEW YORK", "49.884792", "-97.132615" ,[null, "", "", null, false], null], </v>
      </c>
    </row>
    <row r="1685" spans="1:28">
      <c r="A1685">
        <f t="shared" si="288"/>
        <v>1684</v>
      </c>
      <c r="B1685" s="1">
        <v>98000453</v>
      </c>
      <c r="C1685" t="s">
        <v>8749</v>
      </c>
      <c r="D1685" t="s">
        <v>8260</v>
      </c>
      <c r="E1685" s="3" t="s">
        <v>8261</v>
      </c>
      <c r="F1685" s="3" t="s">
        <v>10410</v>
      </c>
      <c r="G1685" t="s">
        <v>6630</v>
      </c>
      <c r="H1685">
        <v>19980401</v>
      </c>
      <c r="I1685" t="s">
        <v>4436</v>
      </c>
      <c r="J1685" s="2" t="str">
        <f t="shared" si="286"/>
        <v>Text</v>
      </c>
      <c r="K1685" t="s">
        <v>4437</v>
      </c>
      <c r="L1685" s="2" t="str">
        <f t="shared" si="287"/>
        <v>Photos</v>
      </c>
      <c r="M1685">
        <v>36.057197000000002</v>
      </c>
      <c r="N1685">
        <v>-76.605228999999994</v>
      </c>
      <c r="O1685" t="str">
        <f t="shared" si="289"/>
        <v xml:space="preserve">[1684, 1684, </v>
      </c>
      <c r="P1685" s="1" t="str">
        <f t="shared" si="290"/>
        <v>98000453,</v>
      </c>
      <c r="Q1685" s="1" t="str">
        <f t="shared" si="291"/>
        <v>98000453,</v>
      </c>
      <c r="R1685" t="s">
        <v>5108</v>
      </c>
      <c r="S1685" t="str">
        <f t="shared" si="292"/>
        <v>Mullany, Kate, House</v>
      </c>
      <c r="T1685" t="s">
        <v>5112</v>
      </c>
      <c r="U1685" s="1" t="s">
        <v>5112</v>
      </c>
      <c r="V1685" t="str">
        <f t="shared" si="293"/>
        <v>350 8th St., Troy, NEW YORK</v>
      </c>
      <c r="W1685" s="4" t="s">
        <v>5112</v>
      </c>
      <c r="X1685">
        <f t="shared" si="294"/>
        <v>36.057197000000002</v>
      </c>
      <c r="Y1685" t="s">
        <v>5112</v>
      </c>
      <c r="Z1685">
        <f t="shared" si="295"/>
        <v>-76.605228999999994</v>
      </c>
      <c r="AA1685" t="s">
        <v>11758</v>
      </c>
      <c r="AB1685" s="5" t="str">
        <f t="shared" si="296"/>
        <v xml:space="preserve">[1684, 1684, 98000453,98000453,"Mullany, Kate, House", "", "350 8th St., Troy, NEW YORK", "36.057197", "-76.605229" ,[null, "", "", null, false], null], </v>
      </c>
    </row>
    <row r="1686" spans="1:28">
      <c r="A1686">
        <f t="shared" si="288"/>
        <v>1685</v>
      </c>
      <c r="B1686" s="1">
        <v>89001066</v>
      </c>
      <c r="C1686" t="s">
        <v>8749</v>
      </c>
      <c r="D1686" t="s">
        <v>8260</v>
      </c>
      <c r="E1686" s="3" t="s">
        <v>8261</v>
      </c>
      <c r="F1686" s="3" t="s">
        <v>10411</v>
      </c>
      <c r="G1686" t="s">
        <v>6631</v>
      </c>
      <c r="H1686">
        <v>19890411</v>
      </c>
      <c r="I1686" t="s">
        <v>3402</v>
      </c>
      <c r="J1686" s="2" t="str">
        <f t="shared" si="286"/>
        <v>Text</v>
      </c>
      <c r="K1686" t="s">
        <v>3403</v>
      </c>
      <c r="L1686" s="2" t="str">
        <f t="shared" si="287"/>
        <v>Photos</v>
      </c>
      <c r="M1686">
        <v>36.057271999999998</v>
      </c>
      <c r="N1686">
        <v>-76.609874000000005</v>
      </c>
      <c r="O1686" t="str">
        <f t="shared" si="289"/>
        <v xml:space="preserve">[1685, 1685, </v>
      </c>
      <c r="P1686" s="1" t="str">
        <f t="shared" si="290"/>
        <v>89001066,</v>
      </c>
      <c r="Q1686" s="1" t="str">
        <f t="shared" si="291"/>
        <v>89001066,</v>
      </c>
      <c r="R1686" t="s">
        <v>5108</v>
      </c>
      <c r="S1686" t="str">
        <f t="shared" si="292"/>
        <v>Troy Savings Bank and Music Hall</v>
      </c>
      <c r="T1686" t="s">
        <v>5112</v>
      </c>
      <c r="U1686" s="1" t="s">
        <v>5112</v>
      </c>
      <c r="V1686" t="str">
        <f t="shared" si="293"/>
        <v>32 Second St., Troy, NEW YORK</v>
      </c>
      <c r="W1686" s="4" t="s">
        <v>5112</v>
      </c>
      <c r="X1686">
        <f t="shared" si="294"/>
        <v>36.057271999999998</v>
      </c>
      <c r="Y1686" t="s">
        <v>5112</v>
      </c>
      <c r="Z1686">
        <f t="shared" si="295"/>
        <v>-76.609874000000005</v>
      </c>
      <c r="AA1686" t="s">
        <v>11758</v>
      </c>
      <c r="AB1686" s="5" t="str">
        <f t="shared" si="296"/>
        <v xml:space="preserve">[1685, 1685, 89001066,89001066,"Troy Savings Bank and Music Hall", "", "32 Second St., Troy, NEW YORK", "36.057272", "-76.609874" ,[null, "", "", null, false], null], </v>
      </c>
    </row>
    <row r="1687" spans="1:28">
      <c r="A1687">
        <f t="shared" si="288"/>
        <v>1686</v>
      </c>
      <c r="B1687" s="1">
        <v>70000432</v>
      </c>
      <c r="C1687" t="s">
        <v>8749</v>
      </c>
      <c r="D1687" t="s">
        <v>8260</v>
      </c>
      <c r="E1687" s="3" t="s">
        <v>8261</v>
      </c>
      <c r="F1687" s="3" t="s">
        <v>10412</v>
      </c>
      <c r="G1687" t="s">
        <v>6632</v>
      </c>
      <c r="H1687">
        <v>19700305</v>
      </c>
      <c r="I1687" t="s">
        <v>3166</v>
      </c>
      <c r="J1687" s="2" t="str">
        <f t="shared" si="286"/>
        <v>Text</v>
      </c>
      <c r="K1687" t="s">
        <v>3167</v>
      </c>
      <c r="L1687" s="2" t="str">
        <f t="shared" si="287"/>
        <v>Photos</v>
      </c>
      <c r="M1687">
        <v>36.057938</v>
      </c>
      <c r="N1687">
        <v>-76.607720999999998</v>
      </c>
      <c r="O1687" t="str">
        <f t="shared" si="289"/>
        <v xml:space="preserve">[1686, 1686, </v>
      </c>
      <c r="P1687" s="1" t="str">
        <f t="shared" si="290"/>
        <v>70000432,</v>
      </c>
      <c r="Q1687" s="1" t="str">
        <f t="shared" si="291"/>
        <v>70000432,</v>
      </c>
      <c r="R1687" t="s">
        <v>5108</v>
      </c>
      <c r="S1687" t="str">
        <f t="shared" si="292"/>
        <v>W. &amp; L. E. Gurley Building</v>
      </c>
      <c r="T1687" t="s">
        <v>5112</v>
      </c>
      <c r="U1687" s="1" t="s">
        <v>5112</v>
      </c>
      <c r="V1687" t="str">
        <f t="shared" si="293"/>
        <v>514 Fulton St., Troy, NEW YORK</v>
      </c>
      <c r="W1687" s="4" t="s">
        <v>5112</v>
      </c>
      <c r="X1687">
        <f t="shared" si="294"/>
        <v>36.057938</v>
      </c>
      <c r="Y1687" t="s">
        <v>5112</v>
      </c>
      <c r="Z1687">
        <f t="shared" si="295"/>
        <v>-76.607720999999998</v>
      </c>
      <c r="AA1687" t="s">
        <v>11758</v>
      </c>
      <c r="AB1687" s="5" t="str">
        <f t="shared" si="296"/>
        <v xml:space="preserve">[1686, 1686, 70000432,70000432,"W. &amp; L. E. Gurley Building", "", "514 Fulton St., Troy, NEW YORK", "36.057938", "-76.607721" ,[null, "", "", null, false], null], </v>
      </c>
    </row>
    <row r="1688" spans="1:28">
      <c r="A1688">
        <f t="shared" si="288"/>
        <v>1687</v>
      </c>
      <c r="B1688" s="1">
        <v>70000925</v>
      </c>
      <c r="C1688" t="s">
        <v>8749</v>
      </c>
      <c r="D1688" t="s">
        <v>7862</v>
      </c>
      <c r="E1688" s="3" t="s">
        <v>8202</v>
      </c>
      <c r="F1688" s="3" t="s">
        <v>10413</v>
      </c>
      <c r="G1688" t="s">
        <v>6633</v>
      </c>
      <c r="H1688">
        <v>19700728</v>
      </c>
      <c r="I1688" t="s">
        <v>3988</v>
      </c>
      <c r="J1688" s="2" t="str">
        <f t="shared" si="286"/>
        <v>Text</v>
      </c>
      <c r="K1688" t="s">
        <v>3989</v>
      </c>
      <c r="L1688" s="2" t="str">
        <f t="shared" si="287"/>
        <v>Photos</v>
      </c>
      <c r="M1688">
        <v>35.052484</v>
      </c>
      <c r="N1688">
        <v>-78.878490999999997</v>
      </c>
      <c r="O1688" t="str">
        <f t="shared" si="289"/>
        <v xml:space="preserve">[1687, 1687, </v>
      </c>
      <c r="P1688" s="1" t="str">
        <f t="shared" si="290"/>
        <v>70000925,</v>
      </c>
      <c r="Q1688" s="1" t="str">
        <f t="shared" si="291"/>
        <v>70000925,</v>
      </c>
      <c r="R1688" t="s">
        <v>5108</v>
      </c>
      <c r="S1688" t="str">
        <f t="shared" si="292"/>
        <v>Austen, Elizabeth Alice, House</v>
      </c>
      <c r="T1688" t="s">
        <v>5112</v>
      </c>
      <c r="U1688" s="1" t="s">
        <v>5112</v>
      </c>
      <c r="V1688" t="str">
        <f t="shared" si="293"/>
        <v>2 Hylan Blvd., New York, NEW YORK</v>
      </c>
      <c r="W1688" s="4" t="s">
        <v>5112</v>
      </c>
      <c r="X1688">
        <f t="shared" si="294"/>
        <v>35.052484</v>
      </c>
      <c r="Y1688" t="s">
        <v>5112</v>
      </c>
      <c r="Z1688">
        <f t="shared" si="295"/>
        <v>-78.878490999999997</v>
      </c>
      <c r="AA1688" t="s">
        <v>11758</v>
      </c>
      <c r="AB1688" s="5" t="str">
        <f t="shared" si="296"/>
        <v xml:space="preserve">[1687, 1687, 70000925,70000925,"Austen, Elizabeth Alice, House", "", "2 Hylan Blvd., New York, NEW YORK", "35.052484", "-78.878491" ,[null, "", "", null, false], null], </v>
      </c>
    </row>
    <row r="1689" spans="1:28">
      <c r="A1689">
        <f t="shared" si="288"/>
        <v>1688</v>
      </c>
      <c r="B1689" s="1">
        <v>66000566</v>
      </c>
      <c r="C1689" t="s">
        <v>8749</v>
      </c>
      <c r="D1689" t="s">
        <v>7862</v>
      </c>
      <c r="E1689" s="3" t="s">
        <v>8202</v>
      </c>
      <c r="F1689" s="3" t="s">
        <v>10414</v>
      </c>
      <c r="G1689" t="s">
        <v>6634</v>
      </c>
      <c r="H1689">
        <v>19661015</v>
      </c>
      <c r="I1689" t="s">
        <v>3223</v>
      </c>
      <c r="J1689" s="2" t="str">
        <f t="shared" si="286"/>
        <v>Text</v>
      </c>
      <c r="K1689" t="s">
        <v>3224</v>
      </c>
      <c r="L1689" s="2" t="str">
        <f t="shared" si="287"/>
        <v>Photos</v>
      </c>
      <c r="M1689">
        <v>35.268884</v>
      </c>
      <c r="N1689">
        <v>-75.539413999999994</v>
      </c>
      <c r="O1689" t="str">
        <f t="shared" si="289"/>
        <v xml:space="preserve">[1688, 1688, </v>
      </c>
      <c r="P1689" s="1" t="str">
        <f t="shared" si="290"/>
        <v>66000566,</v>
      </c>
      <c r="Q1689" s="1" t="str">
        <f t="shared" si="291"/>
        <v>66000566,</v>
      </c>
      <c r="R1689" t="s">
        <v>5108</v>
      </c>
      <c r="S1689" t="str">
        <f t="shared" si="292"/>
        <v>Conference House</v>
      </c>
      <c r="T1689" t="s">
        <v>5112</v>
      </c>
      <c r="U1689" s="1" t="s">
        <v>5112</v>
      </c>
      <c r="V1689" t="str">
        <f t="shared" si="293"/>
        <v>Hylan Blvd., New York, NEW YORK</v>
      </c>
      <c r="W1689" s="4" t="s">
        <v>5112</v>
      </c>
      <c r="X1689">
        <f t="shared" si="294"/>
        <v>35.268884</v>
      </c>
      <c r="Y1689" t="s">
        <v>5112</v>
      </c>
      <c r="Z1689">
        <f t="shared" si="295"/>
        <v>-75.539413999999994</v>
      </c>
      <c r="AA1689" t="s">
        <v>11758</v>
      </c>
      <c r="AB1689" s="5" t="str">
        <f t="shared" si="296"/>
        <v xml:space="preserve">[1688, 1688, 66000566,66000566,"Conference House", "", "Hylan Blvd., New York, NEW YORK", "35.268884", "-75.539414" ,[null, "", "", null, false], null], </v>
      </c>
    </row>
    <row r="1690" spans="1:28">
      <c r="A1690">
        <f t="shared" si="288"/>
        <v>1689</v>
      </c>
      <c r="B1690" s="1">
        <v>89001447</v>
      </c>
      <c r="C1690" t="s">
        <v>8749</v>
      </c>
      <c r="D1690" t="s">
        <v>7862</v>
      </c>
      <c r="E1690" s="3" t="s">
        <v>8202</v>
      </c>
      <c r="F1690" s="3" t="s">
        <v>10415</v>
      </c>
      <c r="G1690" t="s">
        <v>6635</v>
      </c>
      <c r="H1690">
        <v>19890630</v>
      </c>
      <c r="I1690" t="s">
        <v>3504</v>
      </c>
      <c r="J1690" s="2" t="str">
        <f t="shared" si="286"/>
        <v>Text</v>
      </c>
      <c r="K1690" t="s">
        <v>3505</v>
      </c>
      <c r="L1690" s="2" t="str">
        <f t="shared" si="287"/>
        <v>Photos</v>
      </c>
      <c r="M1690">
        <v>35.244343999999998</v>
      </c>
      <c r="N1690">
        <v>-75.597530000000006</v>
      </c>
      <c r="O1690" t="str">
        <f t="shared" si="289"/>
        <v xml:space="preserve">[1689, 1689, </v>
      </c>
      <c r="P1690" s="1" t="str">
        <f t="shared" si="290"/>
        <v>89001447,</v>
      </c>
      <c r="Q1690" s="1" t="str">
        <f t="shared" si="291"/>
        <v>89001447,</v>
      </c>
      <c r="R1690" t="s">
        <v>5108</v>
      </c>
      <c r="S1690" t="str">
        <f t="shared" si="292"/>
        <v>FIREFIGHTER</v>
      </c>
      <c r="T1690" t="s">
        <v>5112</v>
      </c>
      <c r="U1690" s="1" t="s">
        <v>5112</v>
      </c>
      <c r="V1690" t="str">
        <f t="shared" si="293"/>
        <v>St. George Ferry Terminal, Staten Island, New York, NEW YORK</v>
      </c>
      <c r="W1690" s="4" t="s">
        <v>5112</v>
      </c>
      <c r="X1690">
        <f t="shared" si="294"/>
        <v>35.244343999999998</v>
      </c>
      <c r="Y1690" t="s">
        <v>5112</v>
      </c>
      <c r="Z1690">
        <f t="shared" si="295"/>
        <v>-75.597530000000006</v>
      </c>
      <c r="AA1690" t="s">
        <v>11758</v>
      </c>
      <c r="AB1690" s="5" t="str">
        <f t="shared" si="296"/>
        <v xml:space="preserve">[1689, 1689, 89001447,89001447,"FIREFIGHTER", "", "St. George Ferry Terminal, Staten Island, New York, NEW YORK", "35.244344", "-75.59753" ,[null, "", "", null, false], null], </v>
      </c>
    </row>
    <row r="1691" spans="1:28">
      <c r="A1691">
        <f t="shared" si="288"/>
        <v>1690</v>
      </c>
      <c r="B1691" s="1">
        <v>72000909</v>
      </c>
      <c r="C1691" t="s">
        <v>8749</v>
      </c>
      <c r="D1691" t="s">
        <v>7862</v>
      </c>
      <c r="E1691" s="3" t="s">
        <v>8202</v>
      </c>
      <c r="F1691" s="3" t="s">
        <v>10416</v>
      </c>
      <c r="G1691" t="s">
        <v>6636</v>
      </c>
      <c r="H1691">
        <v>19720316</v>
      </c>
      <c r="I1691" t="s">
        <v>3219</v>
      </c>
      <c r="J1691" s="2" t="str">
        <f t="shared" si="286"/>
        <v>Text</v>
      </c>
      <c r="K1691" t="s">
        <v>3220</v>
      </c>
      <c r="L1691" s="2" t="str">
        <f t="shared" si="287"/>
        <v>Photos</v>
      </c>
      <c r="M1691">
        <v>35.994155999999997</v>
      </c>
      <c r="N1691">
        <v>-75.649252000000004</v>
      </c>
      <c r="O1691" t="str">
        <f t="shared" si="289"/>
        <v xml:space="preserve">[1690, 1690, </v>
      </c>
      <c r="P1691" s="1" t="str">
        <f t="shared" si="290"/>
        <v>72000909,</v>
      </c>
      <c r="Q1691" s="1" t="str">
        <f t="shared" si="291"/>
        <v>72000909,</v>
      </c>
      <c r="R1691" t="s">
        <v>5108</v>
      </c>
      <c r="S1691" t="str">
        <f t="shared" si="292"/>
        <v>Sailors' Snug Harbor National Register District</v>
      </c>
      <c r="T1691" t="s">
        <v>5112</v>
      </c>
      <c r="U1691" s="1" t="s">
        <v>5112</v>
      </c>
      <c r="V1691" t="str">
        <f t="shared" si="293"/>
        <v>Richmond Ter., New York, NEW YORK</v>
      </c>
      <c r="W1691" s="4" t="s">
        <v>5112</v>
      </c>
      <c r="X1691">
        <f t="shared" si="294"/>
        <v>35.994155999999997</v>
      </c>
      <c r="Y1691" t="s">
        <v>5112</v>
      </c>
      <c r="Z1691">
        <f t="shared" si="295"/>
        <v>-75.649252000000004</v>
      </c>
      <c r="AA1691" t="s">
        <v>11758</v>
      </c>
      <c r="AB1691" s="5" t="str">
        <f t="shared" si="296"/>
        <v xml:space="preserve">[1690, 1690, 72000909,72000909,"Sailors' Snug Harbor National Register District", "", "Richmond Ter., New York, NEW YORK", "35.994156", "-75.649252" ,[null, "", "", null, false], null], </v>
      </c>
    </row>
    <row r="1692" spans="1:28">
      <c r="A1692">
        <f t="shared" si="288"/>
        <v>1691</v>
      </c>
      <c r="B1692" s="1">
        <v>66000565</v>
      </c>
      <c r="C1692" t="s">
        <v>8749</v>
      </c>
      <c r="D1692" t="s">
        <v>7862</v>
      </c>
      <c r="E1692" s="3" t="s">
        <v>8202</v>
      </c>
      <c r="F1692" s="3" t="s">
        <v>10417</v>
      </c>
      <c r="G1692" t="s">
        <v>6637</v>
      </c>
      <c r="H1692">
        <v>19661015</v>
      </c>
      <c r="I1692" t="s">
        <v>3221</v>
      </c>
      <c r="J1692" s="2" t="str">
        <f t="shared" si="286"/>
        <v>Text</v>
      </c>
      <c r="K1692" t="s">
        <v>3222</v>
      </c>
      <c r="L1692" s="2" t="str">
        <f t="shared" si="287"/>
        <v>Photos</v>
      </c>
      <c r="M1692">
        <v>35.894025999999997</v>
      </c>
      <c r="N1692">
        <v>-80.561448999999996</v>
      </c>
      <c r="O1692" t="str">
        <f t="shared" si="289"/>
        <v xml:space="preserve">[1691, 1691, </v>
      </c>
      <c r="P1692" s="1" t="str">
        <f t="shared" si="290"/>
        <v>66000565,</v>
      </c>
      <c r="Q1692" s="1" t="str">
        <f t="shared" si="291"/>
        <v>66000565,</v>
      </c>
      <c r="R1692" t="s">
        <v>5108</v>
      </c>
      <c r="S1692" t="str">
        <f t="shared" si="292"/>
        <v>Voorlezer's House</v>
      </c>
      <c r="T1692" t="s">
        <v>5112</v>
      </c>
      <c r="U1692" s="1" t="s">
        <v>5112</v>
      </c>
      <c r="V1692" t="str">
        <f t="shared" si="293"/>
        <v>Arthur Kill Rd., opposite Center St., New York, NEW YORK</v>
      </c>
      <c r="W1692" s="4" t="s">
        <v>5112</v>
      </c>
      <c r="X1692">
        <f t="shared" si="294"/>
        <v>35.894025999999997</v>
      </c>
      <c r="Y1692" t="s">
        <v>5112</v>
      </c>
      <c r="Z1692">
        <f t="shared" si="295"/>
        <v>-80.561448999999996</v>
      </c>
      <c r="AA1692" t="s">
        <v>11758</v>
      </c>
      <c r="AB1692" s="5" t="str">
        <f t="shared" si="296"/>
        <v xml:space="preserve">[1691, 1691, 66000565,66000565,"Voorlezer's House", "", "Arthur Kill Rd., opposite Center St., New York, NEW YORK", "35.894026", "-80.561449" ,[null, "", "", null, false], null], </v>
      </c>
    </row>
    <row r="1693" spans="1:28">
      <c r="A1693">
        <f t="shared" si="288"/>
        <v>1692</v>
      </c>
      <c r="B1693" s="1">
        <v>93000609</v>
      </c>
      <c r="C1693" t="s">
        <v>8749</v>
      </c>
      <c r="D1693" t="s">
        <v>7862</v>
      </c>
      <c r="E1693" s="3" t="s">
        <v>8262</v>
      </c>
      <c r="F1693" s="3" t="s">
        <v>10418</v>
      </c>
      <c r="G1693" t="s">
        <v>5114</v>
      </c>
      <c r="H1693">
        <v>19930419</v>
      </c>
      <c r="I1693" t="s">
        <v>3714</v>
      </c>
      <c r="J1693" s="2" t="str">
        <f t="shared" si="286"/>
        <v>Text</v>
      </c>
      <c r="K1693" t="s">
        <v>3715</v>
      </c>
      <c r="L1693" s="2" t="str">
        <f t="shared" si="287"/>
        <v>Photos</v>
      </c>
      <c r="M1693">
        <v>35.916029000000002</v>
      </c>
      <c r="N1693">
        <v>-80.604560000000006</v>
      </c>
      <c r="O1693" t="str">
        <f t="shared" si="289"/>
        <v xml:space="preserve">[1692, 1692, </v>
      </c>
      <c r="P1693" s="1" t="str">
        <f t="shared" si="290"/>
        <v>93000609,</v>
      </c>
      <c r="Q1693" s="1" t="str">
        <f t="shared" si="291"/>
        <v>93000609,</v>
      </c>
      <c r="R1693" t="s">
        <v>5108</v>
      </c>
      <c r="S1693" t="str">
        <f t="shared" si="292"/>
        <v>Wards Point Archeological Site</v>
      </c>
      <c r="T1693" t="s">
        <v>5112</v>
      </c>
      <c r="U1693" s="1" t="s">
        <v>5112</v>
      </c>
      <c r="V1693" t="str">
        <f t="shared" si="293"/>
        <v>Address Restricted, Tottenville, NEW YORK</v>
      </c>
      <c r="W1693" s="4" t="s">
        <v>5112</v>
      </c>
      <c r="X1693">
        <f t="shared" si="294"/>
        <v>35.916029000000002</v>
      </c>
      <c r="Y1693" t="s">
        <v>5112</v>
      </c>
      <c r="Z1693">
        <f t="shared" si="295"/>
        <v>-80.604560000000006</v>
      </c>
      <c r="AA1693" t="s">
        <v>11758</v>
      </c>
      <c r="AB1693" s="5" t="str">
        <f t="shared" si="296"/>
        <v xml:space="preserve">[1692, 1692, 93000609,93000609,"Wards Point Archeological Site", "", "Address Restricted, Tottenville, NEW YORK", "35.916029", "-80.60456" ,[null, "", "", null, false], null], </v>
      </c>
    </row>
    <row r="1694" spans="1:28">
      <c r="A1694">
        <f t="shared" si="288"/>
        <v>1693</v>
      </c>
      <c r="B1694" s="1">
        <v>66000568</v>
      </c>
      <c r="C1694" t="s">
        <v>8749</v>
      </c>
      <c r="D1694" t="s">
        <v>7903</v>
      </c>
      <c r="E1694" s="3" t="s">
        <v>8263</v>
      </c>
      <c r="F1694" s="3" t="s">
        <v>10419</v>
      </c>
      <c r="G1694" t="s">
        <v>6638</v>
      </c>
      <c r="H1694">
        <v>19661015</v>
      </c>
      <c r="I1694" t="s">
        <v>460</v>
      </c>
      <c r="J1694" s="2" t="str">
        <f t="shared" si="286"/>
        <v>Text</v>
      </c>
      <c r="K1694" t="s">
        <v>461</v>
      </c>
      <c r="L1694" s="2" t="str">
        <f t="shared" si="287"/>
        <v>Photos</v>
      </c>
      <c r="M1694">
        <v>35.994774999999997</v>
      </c>
      <c r="N1694">
        <v>-78.902829999999994</v>
      </c>
      <c r="O1694" t="str">
        <f t="shared" si="289"/>
        <v xml:space="preserve">[1693, 1693, </v>
      </c>
      <c r="P1694" s="1" t="str">
        <f t="shared" si="290"/>
        <v>66000568,</v>
      </c>
      <c r="Q1694" s="1" t="str">
        <f t="shared" si="291"/>
        <v>66000568,</v>
      </c>
      <c r="R1694" t="s">
        <v>5108</v>
      </c>
      <c r="S1694" t="str">
        <f t="shared" si="292"/>
        <v>De Wint House</v>
      </c>
      <c r="T1694" t="s">
        <v>5112</v>
      </c>
      <c r="U1694" s="1" t="s">
        <v>5112</v>
      </c>
      <c r="V1694" t="str">
        <f t="shared" si="293"/>
        <v>Livingston Ave. and Oak Tree Rd., Tappan, NEW YORK</v>
      </c>
      <c r="W1694" s="4" t="s">
        <v>5112</v>
      </c>
      <c r="X1694">
        <f t="shared" si="294"/>
        <v>35.994774999999997</v>
      </c>
      <c r="Y1694" t="s">
        <v>5112</v>
      </c>
      <c r="Z1694">
        <f t="shared" si="295"/>
        <v>-78.902829999999994</v>
      </c>
      <c r="AA1694" t="s">
        <v>11758</v>
      </c>
      <c r="AB1694" s="5" t="str">
        <f t="shared" si="296"/>
        <v xml:space="preserve">[1693, 1693, 66000568,66000568,"De Wint House", "", "Livingston Ave. and Oak Tree Rd., Tappan, NEW YORK", "35.994775", "-78.90283" ,[null, "", "", null, false], null], </v>
      </c>
    </row>
    <row r="1695" spans="1:28">
      <c r="A1695">
        <f t="shared" si="288"/>
        <v>1694</v>
      </c>
      <c r="B1695" s="1">
        <v>66000567</v>
      </c>
      <c r="C1695" t="s">
        <v>8749</v>
      </c>
      <c r="D1695" t="s">
        <v>7903</v>
      </c>
      <c r="E1695" s="3" t="s">
        <v>8264</v>
      </c>
      <c r="F1695" s="3" t="s">
        <v>10420</v>
      </c>
      <c r="G1695" t="s">
        <v>6639</v>
      </c>
      <c r="H1695">
        <v>19661015</v>
      </c>
      <c r="I1695" t="s">
        <v>554</v>
      </c>
      <c r="J1695" s="2" t="str">
        <f t="shared" si="286"/>
        <v>Text</v>
      </c>
      <c r="K1695" t="s">
        <v>555</v>
      </c>
      <c r="L1695" s="2" t="str">
        <f t="shared" si="287"/>
        <v>Photos</v>
      </c>
      <c r="M1695">
        <v>35.994033000000002</v>
      </c>
      <c r="N1695">
        <v>-78.898618999999997</v>
      </c>
      <c r="O1695" t="str">
        <f t="shared" si="289"/>
        <v xml:space="preserve">[1694, 1694, </v>
      </c>
      <c r="P1695" s="1" t="str">
        <f t="shared" si="290"/>
        <v>66000567,</v>
      </c>
      <c r="Q1695" s="1" t="str">
        <f t="shared" si="291"/>
        <v>66000567,</v>
      </c>
      <c r="R1695" t="s">
        <v>5108</v>
      </c>
      <c r="S1695" t="str">
        <f t="shared" si="292"/>
        <v>Stony Point Battlefield</v>
      </c>
      <c r="T1695" t="s">
        <v>5112</v>
      </c>
      <c r="U1695" s="1" t="s">
        <v>5112</v>
      </c>
      <c r="V1695" t="str">
        <f t="shared" si="293"/>
        <v>N of Stony Point on U.S. 2 and 202, Stony Point, NEW YORK</v>
      </c>
      <c r="W1695" s="4" t="s">
        <v>5112</v>
      </c>
      <c r="X1695">
        <f t="shared" si="294"/>
        <v>35.994033000000002</v>
      </c>
      <c r="Y1695" t="s">
        <v>5112</v>
      </c>
      <c r="Z1695">
        <f t="shared" si="295"/>
        <v>-78.898618999999997</v>
      </c>
      <c r="AA1695" t="s">
        <v>11758</v>
      </c>
      <c r="AB1695" s="5" t="str">
        <f t="shared" si="296"/>
        <v xml:space="preserve">[1694, 1694, 66000567,66000567,"Stony Point Battlefield", "", "N of Stony Point on U.S. 2 and 202, Stony Point, NEW YORK", "35.994033", "-78.898619" ,[null, "", "", null, false], null], </v>
      </c>
    </row>
    <row r="1696" spans="1:28">
      <c r="A1696">
        <f t="shared" si="288"/>
        <v>1695</v>
      </c>
      <c r="B1696" s="1">
        <v>87000904</v>
      </c>
      <c r="C1696" t="s">
        <v>8749</v>
      </c>
      <c r="D1696" t="s">
        <v>11045</v>
      </c>
      <c r="E1696" s="3" t="s">
        <v>8265</v>
      </c>
      <c r="F1696" s="3" t="s">
        <v>10421</v>
      </c>
      <c r="G1696" t="s">
        <v>6640</v>
      </c>
      <c r="H1696">
        <v>19870227</v>
      </c>
      <c r="I1696" t="s">
        <v>2926</v>
      </c>
      <c r="J1696" s="2" t="str">
        <f t="shared" si="286"/>
        <v>Text</v>
      </c>
      <c r="K1696" t="s">
        <v>2927</v>
      </c>
      <c r="L1696" s="2" t="str">
        <f t="shared" si="287"/>
        <v>Photos</v>
      </c>
      <c r="M1696">
        <v>35.996113000000001</v>
      </c>
      <c r="N1696">
        <v>-78.900767000000002</v>
      </c>
      <c r="O1696" t="str">
        <f t="shared" si="289"/>
        <v xml:space="preserve">[1695, 1695, </v>
      </c>
      <c r="P1696" s="1" t="str">
        <f t="shared" si="290"/>
        <v>87000904,</v>
      </c>
      <c r="Q1696" s="1" t="str">
        <f t="shared" si="291"/>
        <v>87000904,</v>
      </c>
      <c r="R1696" t="s">
        <v>5108</v>
      </c>
      <c r="S1696" t="str">
        <f t="shared" si="292"/>
        <v>Canfield Casino and Congress Park</v>
      </c>
      <c r="T1696" t="s">
        <v>5112</v>
      </c>
      <c r="U1696" s="1" t="s">
        <v>5112</v>
      </c>
      <c r="V1696" t="str">
        <f t="shared" si="293"/>
        <v>Roughly bounded by Spring and Circular Sts., Park Pl., and Broadway, Saratoga Springs, NEW YORK</v>
      </c>
      <c r="W1696" s="4" t="s">
        <v>5112</v>
      </c>
      <c r="X1696">
        <f t="shared" si="294"/>
        <v>35.996113000000001</v>
      </c>
      <c r="Y1696" t="s">
        <v>5112</v>
      </c>
      <c r="Z1696">
        <f t="shared" si="295"/>
        <v>-78.900767000000002</v>
      </c>
      <c r="AA1696" t="s">
        <v>11758</v>
      </c>
      <c r="AB1696" s="5" t="str">
        <f t="shared" si="296"/>
        <v xml:space="preserve">[1695, 1695, 87000904,87000904,"Canfield Casino and Congress Park", "", "Roughly bounded by Spring and Circular Sts., Park Pl., and Broadway, Saratoga Springs, NEW YORK", "35.996113", "-78.900767" ,[null, "", "", null, false], null], </v>
      </c>
    </row>
    <row r="1697" spans="1:28">
      <c r="A1697">
        <f t="shared" si="288"/>
        <v>1696</v>
      </c>
      <c r="B1697" s="1">
        <v>72000910</v>
      </c>
      <c r="C1697" t="s">
        <v>8749</v>
      </c>
      <c r="D1697" t="s">
        <v>11045</v>
      </c>
      <c r="E1697" s="3" t="s">
        <v>8265</v>
      </c>
      <c r="F1697" s="3" t="s">
        <v>10422</v>
      </c>
      <c r="G1697" t="s">
        <v>6641</v>
      </c>
      <c r="H1697">
        <v>19720619</v>
      </c>
      <c r="I1697" t="s">
        <v>3168</v>
      </c>
      <c r="J1697" s="2" t="str">
        <f t="shared" si="286"/>
        <v>Text</v>
      </c>
      <c r="K1697" t="s">
        <v>3169</v>
      </c>
      <c r="L1697" s="2" t="str">
        <f t="shared" si="287"/>
        <v>Photos</v>
      </c>
      <c r="M1697">
        <v>35.871718999999999</v>
      </c>
      <c r="N1697">
        <v>-77.525180000000006</v>
      </c>
      <c r="O1697" t="str">
        <f t="shared" si="289"/>
        <v xml:space="preserve">[1696, 1696, </v>
      </c>
      <c r="P1697" s="1" t="str">
        <f t="shared" si="290"/>
        <v>72000910,</v>
      </c>
      <c r="Q1697" s="1" t="str">
        <f t="shared" si="291"/>
        <v>72000910,</v>
      </c>
      <c r="R1697" t="s">
        <v>5108</v>
      </c>
      <c r="S1697" t="str">
        <f t="shared" si="292"/>
        <v>Casino-Congress Park-Circular Street Historic District</v>
      </c>
      <c r="T1697" t="s">
        <v>5112</v>
      </c>
      <c r="U1697" s="1" t="s">
        <v>5112</v>
      </c>
      <c r="V1697" t="str">
        <f t="shared" si="293"/>
        <v>Bounded by Broadway, Spring, and Circular Sts., Saratoga Springs, NEW YORK</v>
      </c>
      <c r="W1697" s="4" t="s">
        <v>5112</v>
      </c>
      <c r="X1697">
        <f t="shared" si="294"/>
        <v>35.871718999999999</v>
      </c>
      <c r="Y1697" t="s">
        <v>5112</v>
      </c>
      <c r="Z1697">
        <f t="shared" si="295"/>
        <v>-77.525180000000006</v>
      </c>
      <c r="AA1697" t="s">
        <v>11758</v>
      </c>
      <c r="AB1697" s="5" t="str">
        <f t="shared" si="296"/>
        <v xml:space="preserve">[1696, 1696, 72000910,72000910,"Casino-Congress Park-Circular Street Historic District", "", "Bounded by Broadway, Spring, and Circular Sts., Saratoga Springs, NEW YORK", "35.871719", "-77.52518" ,[null, "", "", null, false], null], </v>
      </c>
    </row>
    <row r="1698" spans="1:28">
      <c r="A1698">
        <f t="shared" si="288"/>
        <v>1697</v>
      </c>
      <c r="B1698" s="1">
        <v>99000631</v>
      </c>
      <c r="C1698" t="s">
        <v>8749</v>
      </c>
      <c r="D1698" t="s">
        <v>11045</v>
      </c>
      <c r="E1698" s="3" t="s">
        <v>8265</v>
      </c>
      <c r="F1698" s="3" t="s">
        <v>10423</v>
      </c>
      <c r="G1698" t="s">
        <v>6642</v>
      </c>
      <c r="H1698">
        <v>19990120</v>
      </c>
      <c r="I1698" t="s">
        <v>4493</v>
      </c>
      <c r="J1698" s="2" t="str">
        <f t="shared" si="286"/>
        <v>Text</v>
      </c>
      <c r="K1698" t="s">
        <v>4494</v>
      </c>
      <c r="L1698" s="2" t="str">
        <f t="shared" si="287"/>
        <v>Photos</v>
      </c>
      <c r="M1698">
        <v>36.09986</v>
      </c>
      <c r="N1698">
        <v>-80.244215999999994</v>
      </c>
      <c r="O1698" t="str">
        <f t="shared" si="289"/>
        <v xml:space="preserve">[1697, 1697, </v>
      </c>
      <c r="P1698" s="1" t="str">
        <f t="shared" si="290"/>
        <v>99000631,</v>
      </c>
      <c r="Q1698" s="1" t="str">
        <f t="shared" si="291"/>
        <v>99000631,</v>
      </c>
      <c r="R1698" t="s">
        <v>5108</v>
      </c>
      <c r="S1698" t="str">
        <f t="shared" si="292"/>
        <v>Petrified Sea Gardens</v>
      </c>
      <c r="T1698" t="s">
        <v>5112</v>
      </c>
      <c r="U1698" s="1" t="s">
        <v>5112</v>
      </c>
      <c r="V1698" t="str">
        <f t="shared" si="293"/>
        <v>42 Petrified Gardens Road, Saratoga Springs, NEW YORK</v>
      </c>
      <c r="W1698" s="4" t="s">
        <v>5112</v>
      </c>
      <c r="X1698">
        <f t="shared" si="294"/>
        <v>36.09986</v>
      </c>
      <c r="Y1698" t="s">
        <v>5112</v>
      </c>
      <c r="Z1698">
        <f t="shared" si="295"/>
        <v>-80.244215999999994</v>
      </c>
      <c r="AA1698" t="s">
        <v>11758</v>
      </c>
      <c r="AB1698" s="5" t="str">
        <f t="shared" si="296"/>
        <v xml:space="preserve">[1697, 1697, 99000631,99000631,"Petrified Sea Gardens", "", "42 Petrified Gardens Road, Saratoga Springs, NEW YORK", "36.09986", "-80.244216" ,[null, "", "", null, false], null], </v>
      </c>
    </row>
    <row r="1699" spans="1:28">
      <c r="A1699">
        <f t="shared" si="288"/>
        <v>1698</v>
      </c>
      <c r="B1699" s="1">
        <v>85002357</v>
      </c>
      <c r="C1699" t="s">
        <v>8749</v>
      </c>
      <c r="D1699" t="s">
        <v>11045</v>
      </c>
      <c r="E1699" s="3" t="s">
        <v>8265</v>
      </c>
      <c r="F1699" s="3" t="s">
        <v>10424</v>
      </c>
      <c r="G1699" t="s">
        <v>6643</v>
      </c>
      <c r="H1699">
        <v>19850912</v>
      </c>
      <c r="I1699" t="s">
        <v>2802</v>
      </c>
      <c r="J1699" s="2" t="str">
        <f t="shared" si="286"/>
        <v>Text</v>
      </c>
      <c r="K1699" t="s">
        <v>2803</v>
      </c>
      <c r="L1699" s="2" t="str">
        <f t="shared" si="287"/>
        <v>Photos</v>
      </c>
      <c r="M1699">
        <v>36.09986</v>
      </c>
      <c r="N1699">
        <v>-80.244215999999994</v>
      </c>
      <c r="O1699" t="str">
        <f t="shared" si="289"/>
        <v xml:space="preserve">[1698, 1698, </v>
      </c>
      <c r="P1699" s="1" t="str">
        <f t="shared" si="290"/>
        <v>85002357,</v>
      </c>
      <c r="Q1699" s="1" t="str">
        <f t="shared" si="291"/>
        <v>85002357,</v>
      </c>
      <c r="R1699" t="s">
        <v>5108</v>
      </c>
      <c r="S1699" t="str">
        <f t="shared" si="292"/>
        <v>Saratoga Spa State Park District</v>
      </c>
      <c r="T1699" t="s">
        <v>5112</v>
      </c>
      <c r="U1699" s="1" t="s">
        <v>5112</v>
      </c>
      <c r="V1699" t="str">
        <f t="shared" si="293"/>
        <v>US 9 &amp; NY 50, Saratoga Springs, NEW YORK</v>
      </c>
      <c r="W1699" s="4" t="s">
        <v>5112</v>
      </c>
      <c r="X1699">
        <f t="shared" si="294"/>
        <v>36.09986</v>
      </c>
      <c r="Y1699" t="s">
        <v>5112</v>
      </c>
      <c r="Z1699">
        <f t="shared" si="295"/>
        <v>-80.244215999999994</v>
      </c>
      <c r="AA1699" t="s">
        <v>11758</v>
      </c>
      <c r="AB1699" s="5" t="str">
        <f t="shared" si="296"/>
        <v xml:space="preserve">[1698, 1698, 85002357,85002357,"Saratoga Spa State Park District", "", "US 9 &amp; NY 50, Saratoga Springs, NEW YORK", "36.09986", "-80.244216" ,[null, "", "", null, false], null], </v>
      </c>
    </row>
    <row r="1700" spans="1:28">
      <c r="A1700">
        <f t="shared" si="288"/>
        <v>1699</v>
      </c>
      <c r="B1700" s="1">
        <v>13000282</v>
      </c>
      <c r="C1700" t="s">
        <v>8749</v>
      </c>
      <c r="D1700" t="s">
        <v>11045</v>
      </c>
      <c r="E1700" s="3" t="s">
        <v>8265</v>
      </c>
      <c r="F1700" s="3" t="s">
        <v>10425</v>
      </c>
      <c r="G1700" t="s">
        <v>6644</v>
      </c>
      <c r="H1700">
        <v>20130227</v>
      </c>
      <c r="I1700" t="s">
        <v>5059</v>
      </c>
      <c r="J1700" s="2" t="str">
        <f t="shared" si="286"/>
        <v>Text</v>
      </c>
      <c r="K1700" t="s">
        <v>5060</v>
      </c>
      <c r="L1700" s="2" t="str">
        <f t="shared" si="287"/>
        <v>Photos</v>
      </c>
      <c r="M1700">
        <v>36.089067999999997</v>
      </c>
      <c r="N1700">
        <v>-80.237221000000005</v>
      </c>
      <c r="O1700" t="str">
        <f t="shared" si="289"/>
        <v xml:space="preserve">[1699, 1699, </v>
      </c>
      <c r="P1700" s="1" t="str">
        <f t="shared" si="290"/>
        <v>13000282,</v>
      </c>
      <c r="Q1700" s="1" t="str">
        <f t="shared" si="291"/>
        <v>13000282,</v>
      </c>
      <c r="R1700" t="s">
        <v>5108</v>
      </c>
      <c r="S1700" t="str">
        <f t="shared" si="292"/>
        <v>Yaddo</v>
      </c>
      <c r="T1700" t="s">
        <v>5112</v>
      </c>
      <c r="U1700" s="1" t="s">
        <v>5112</v>
      </c>
      <c r="V1700" t="str">
        <f t="shared" si="293"/>
        <v>NY 9P/Union Ave., Saratoga Springs, NEW YORK</v>
      </c>
      <c r="W1700" s="4" t="s">
        <v>5112</v>
      </c>
      <c r="X1700">
        <f t="shared" si="294"/>
        <v>36.089067999999997</v>
      </c>
      <c r="Y1700" t="s">
        <v>5112</v>
      </c>
      <c r="Z1700">
        <f t="shared" si="295"/>
        <v>-80.237221000000005</v>
      </c>
      <c r="AA1700" t="s">
        <v>11758</v>
      </c>
      <c r="AB1700" s="5" t="str">
        <f t="shared" si="296"/>
        <v xml:space="preserve">[1699, 1699, 13000282,13000282,"Yaddo", "", "NY 9P/Union Ave., Saratoga Springs, NEW YORK", "36.089068", "-80.237221" ,[null, "", "", null, false], null], </v>
      </c>
    </row>
    <row r="1701" spans="1:28">
      <c r="A1701">
        <f t="shared" si="288"/>
        <v>1700</v>
      </c>
      <c r="B1701" s="1">
        <v>84003181</v>
      </c>
      <c r="C1701" t="s">
        <v>8749</v>
      </c>
      <c r="D1701" t="s">
        <v>8267</v>
      </c>
      <c r="E1701" s="3" t="s">
        <v>8266</v>
      </c>
      <c r="F1701" s="3" t="s">
        <v>10426</v>
      </c>
      <c r="G1701" t="s">
        <v>5212</v>
      </c>
      <c r="H1701">
        <v>19841011</v>
      </c>
      <c r="I1701" t="s">
        <v>3189</v>
      </c>
      <c r="J1701" s="2" t="str">
        <f t="shared" si="286"/>
        <v>Text</v>
      </c>
      <c r="K1701" t="s">
        <v>3190</v>
      </c>
      <c r="L1701" s="2" t="str">
        <f t="shared" si="287"/>
        <v>Photos</v>
      </c>
      <c r="M1701">
        <v>36.085469000000003</v>
      </c>
      <c r="N1701">
        <v>-80.242017000000004</v>
      </c>
      <c r="O1701" t="str">
        <f t="shared" si="289"/>
        <v xml:space="preserve">[1700, 1700, </v>
      </c>
      <c r="P1701" s="1" t="str">
        <f t="shared" si="290"/>
        <v>84003181,</v>
      </c>
      <c r="Q1701" s="1" t="str">
        <f t="shared" si="291"/>
        <v>84003181,</v>
      </c>
      <c r="R1701" t="s">
        <v>5108</v>
      </c>
      <c r="S1701" t="str">
        <f t="shared" si="292"/>
        <v>Delanson Historic District</v>
      </c>
      <c r="T1701" t="s">
        <v>5112</v>
      </c>
      <c r="U1701" s="1" t="s">
        <v>5112</v>
      </c>
      <c r="V1701" t="str">
        <f t="shared" si="293"/>
        <v>Main St., Delanson, NEW YORK</v>
      </c>
      <c r="W1701" s="4" t="s">
        <v>5112</v>
      </c>
      <c r="X1701">
        <f t="shared" si="294"/>
        <v>36.085469000000003</v>
      </c>
      <c r="Y1701" t="s">
        <v>5112</v>
      </c>
      <c r="Z1701">
        <f t="shared" si="295"/>
        <v>-80.242017000000004</v>
      </c>
      <c r="AA1701" t="s">
        <v>11758</v>
      </c>
      <c r="AB1701" s="5" t="str">
        <f t="shared" si="296"/>
        <v xml:space="preserve">[1700, 1700, 84003181,84003181,"Delanson Historic District", "", "Main St., Delanson, NEW YORK", "36.085469", "-80.242017" ,[null, "", "", null, false], null], </v>
      </c>
    </row>
    <row r="1702" spans="1:28">
      <c r="A1702">
        <f t="shared" si="288"/>
        <v>1701</v>
      </c>
      <c r="B1702" s="1">
        <v>75001227</v>
      </c>
      <c r="C1702" t="s">
        <v>8749</v>
      </c>
      <c r="D1702" t="s">
        <v>8267</v>
      </c>
      <c r="E1702" s="3" t="s">
        <v>8267</v>
      </c>
      <c r="F1702" s="3" t="s">
        <v>10427</v>
      </c>
      <c r="G1702" t="s">
        <v>6645</v>
      </c>
      <c r="H1702">
        <v>19750515</v>
      </c>
      <c r="I1702" t="s">
        <v>478</v>
      </c>
      <c r="J1702" s="2" t="str">
        <f t="shared" si="286"/>
        <v>Text</v>
      </c>
      <c r="K1702" t="s">
        <v>479</v>
      </c>
      <c r="L1702" s="2" t="str">
        <f t="shared" si="287"/>
        <v>Photos</v>
      </c>
      <c r="M1702">
        <v>36.087563000000003</v>
      </c>
      <c r="N1702">
        <v>-80.242078000000006</v>
      </c>
      <c r="O1702" t="str">
        <f t="shared" si="289"/>
        <v xml:space="preserve">[1701, 1701, </v>
      </c>
      <c r="P1702" s="1" t="str">
        <f t="shared" si="290"/>
        <v>75001227,</v>
      </c>
      <c r="Q1702" s="1" t="str">
        <f t="shared" si="291"/>
        <v>75001227,</v>
      </c>
      <c r="R1702" t="s">
        <v>5108</v>
      </c>
      <c r="S1702" t="str">
        <f t="shared" si="292"/>
        <v>General Electric Research Laboratory</v>
      </c>
      <c r="T1702" t="s">
        <v>5112</v>
      </c>
      <c r="U1702" s="1" t="s">
        <v>5112</v>
      </c>
      <c r="V1702" t="str">
        <f t="shared" si="293"/>
        <v>General Electric main plant, Schenectady, NEW YORK</v>
      </c>
      <c r="W1702" s="4" t="s">
        <v>5112</v>
      </c>
      <c r="X1702">
        <f t="shared" si="294"/>
        <v>36.087563000000003</v>
      </c>
      <c r="Y1702" t="s">
        <v>5112</v>
      </c>
      <c r="Z1702">
        <f t="shared" si="295"/>
        <v>-80.242078000000006</v>
      </c>
      <c r="AA1702" t="s">
        <v>11758</v>
      </c>
      <c r="AB1702" s="5" t="str">
        <f t="shared" si="296"/>
        <v xml:space="preserve">[1701, 1701, 75001227,75001227,"General Electric Research Laboratory", "", "General Electric main plant, Schenectady, NEW YORK", "36.087563", "-80.242078" ,[null, "", "", null, false], null], </v>
      </c>
    </row>
    <row r="1703" spans="1:28">
      <c r="A1703">
        <f t="shared" si="288"/>
        <v>1702</v>
      </c>
      <c r="B1703" s="1">
        <v>76001275</v>
      </c>
      <c r="C1703" t="s">
        <v>8749</v>
      </c>
      <c r="D1703" t="s">
        <v>8267</v>
      </c>
      <c r="E1703" s="3" t="s">
        <v>8267</v>
      </c>
      <c r="F1703" s="3" t="s">
        <v>10428</v>
      </c>
      <c r="G1703" t="s">
        <v>6646</v>
      </c>
      <c r="H1703">
        <v>19760107</v>
      </c>
      <c r="I1703" t="s">
        <v>498</v>
      </c>
      <c r="J1703" s="2" t="str">
        <f t="shared" si="286"/>
        <v>Text</v>
      </c>
      <c r="K1703" t="s">
        <v>499</v>
      </c>
      <c r="L1703" s="2" t="str">
        <f t="shared" si="287"/>
        <v>Photos</v>
      </c>
      <c r="M1703">
        <v>36.069799000000003</v>
      </c>
      <c r="N1703">
        <v>-79.795559999999995</v>
      </c>
      <c r="O1703" t="str">
        <f t="shared" si="289"/>
        <v xml:space="preserve">[1702, 1702, </v>
      </c>
      <c r="P1703" s="1" t="str">
        <f t="shared" si="290"/>
        <v>76001275,</v>
      </c>
      <c r="Q1703" s="1" t="str">
        <f t="shared" si="291"/>
        <v>76001275,</v>
      </c>
      <c r="R1703" t="s">
        <v>5108</v>
      </c>
      <c r="S1703" t="str">
        <f t="shared" si="292"/>
        <v>Langmuir, Irving, House</v>
      </c>
      <c r="T1703" t="s">
        <v>5112</v>
      </c>
      <c r="U1703" s="1" t="s">
        <v>5112</v>
      </c>
      <c r="V1703" t="str">
        <f t="shared" si="293"/>
        <v>1176 Stratford Rd., Schenectady, NEW YORK</v>
      </c>
      <c r="W1703" s="4" t="s">
        <v>5112</v>
      </c>
      <c r="X1703">
        <f t="shared" si="294"/>
        <v>36.069799000000003</v>
      </c>
      <c r="Y1703" t="s">
        <v>5112</v>
      </c>
      <c r="Z1703">
        <f t="shared" si="295"/>
        <v>-79.795559999999995</v>
      </c>
      <c r="AA1703" t="s">
        <v>11758</v>
      </c>
      <c r="AB1703" s="5" t="str">
        <f t="shared" si="296"/>
        <v xml:space="preserve">[1702, 1702, 76001275,76001275,"Langmuir, Irving, House", "", "1176 Stratford Rd., Schenectady, NEW YORK", "36.069799", "-79.79556" ,[null, "", "", null, false], null], </v>
      </c>
    </row>
    <row r="1704" spans="1:28">
      <c r="A1704">
        <f t="shared" si="288"/>
        <v>1703</v>
      </c>
      <c r="B1704" s="1">
        <v>72000912</v>
      </c>
      <c r="C1704" t="s">
        <v>8749</v>
      </c>
      <c r="D1704" t="s">
        <v>8267</v>
      </c>
      <c r="E1704" s="3" t="s">
        <v>8267</v>
      </c>
      <c r="F1704" s="3" t="s">
        <v>10429</v>
      </c>
      <c r="G1704" t="s">
        <v>6647</v>
      </c>
      <c r="H1704">
        <v>19720505</v>
      </c>
      <c r="I1704" t="s">
        <v>2624</v>
      </c>
      <c r="J1704" s="2" t="str">
        <f t="shared" si="286"/>
        <v>Text</v>
      </c>
      <c r="K1704" t="s">
        <v>2625</v>
      </c>
      <c r="L1704" s="2" t="str">
        <f t="shared" si="287"/>
        <v>Photos</v>
      </c>
      <c r="M1704">
        <v>36.072634999999998</v>
      </c>
      <c r="N1704">
        <v>-79.791974999999994</v>
      </c>
      <c r="O1704" t="str">
        <f t="shared" si="289"/>
        <v xml:space="preserve">[1703, 1703, </v>
      </c>
      <c r="P1704" s="1" t="str">
        <f t="shared" si="290"/>
        <v>72000912,</v>
      </c>
      <c r="Q1704" s="1" t="str">
        <f t="shared" si="291"/>
        <v>72000912,</v>
      </c>
      <c r="R1704" t="s">
        <v>5108</v>
      </c>
      <c r="S1704" t="str">
        <f t="shared" si="292"/>
        <v>Nott Memorial Hall</v>
      </c>
      <c r="T1704" t="s">
        <v>5112</v>
      </c>
      <c r="U1704" s="1" t="s">
        <v>5112</v>
      </c>
      <c r="V1704" t="str">
        <f t="shared" si="293"/>
        <v>Union College campus, Schenectady, NEW YORK</v>
      </c>
      <c r="W1704" s="4" t="s">
        <v>5112</v>
      </c>
      <c r="X1704">
        <f t="shared" si="294"/>
        <v>36.072634999999998</v>
      </c>
      <c r="Y1704" t="s">
        <v>5112</v>
      </c>
      <c r="Z1704">
        <f t="shared" si="295"/>
        <v>-79.791974999999994</v>
      </c>
      <c r="AA1704" t="s">
        <v>11758</v>
      </c>
      <c r="AB1704" s="5" t="str">
        <f t="shared" si="296"/>
        <v xml:space="preserve">[1703, 1703, 72000912,72000912,"Nott Memorial Hall", "", "Union College campus, Schenectady, NEW YORK", "36.072635", "-79.791975" ,[null, "", "", null, false], null], </v>
      </c>
    </row>
    <row r="1705" spans="1:28">
      <c r="A1705">
        <f t="shared" si="288"/>
        <v>1704</v>
      </c>
      <c r="B1705" s="1">
        <v>66000571</v>
      </c>
      <c r="C1705" t="s">
        <v>8749</v>
      </c>
      <c r="D1705" t="s">
        <v>11583</v>
      </c>
      <c r="E1705" s="3" t="s">
        <v>8268</v>
      </c>
      <c r="F1705" s="3" t="s">
        <v>10430</v>
      </c>
      <c r="G1705" t="s">
        <v>5114</v>
      </c>
      <c r="H1705">
        <v>19661015</v>
      </c>
      <c r="I1705" t="s">
        <v>2075</v>
      </c>
      <c r="J1705" s="2" t="str">
        <f t="shared" si="286"/>
        <v>Text</v>
      </c>
      <c r="K1705" t="s">
        <v>2076</v>
      </c>
      <c r="L1705" s="2" t="str">
        <f t="shared" si="287"/>
        <v>Photos</v>
      </c>
      <c r="M1705">
        <v>36.384863000000003</v>
      </c>
      <c r="N1705">
        <v>-80.393124</v>
      </c>
      <c r="O1705" t="str">
        <f t="shared" si="289"/>
        <v xml:space="preserve">[1704, 1704, </v>
      </c>
      <c r="P1705" s="1" t="str">
        <f t="shared" si="290"/>
        <v>66000571,</v>
      </c>
      <c r="Q1705" s="1" t="str">
        <f t="shared" si="291"/>
        <v>66000571,</v>
      </c>
      <c r="R1705" t="s">
        <v>5108</v>
      </c>
      <c r="S1705" t="str">
        <f t="shared" si="292"/>
        <v>Lamoka</v>
      </c>
      <c r="T1705" t="s">
        <v>5112</v>
      </c>
      <c r="U1705" s="1" t="s">
        <v>5112</v>
      </c>
      <c r="V1705" t="str">
        <f t="shared" si="293"/>
        <v>Address Restricted, Tyrone, NEW YORK</v>
      </c>
      <c r="W1705" s="4" t="s">
        <v>5112</v>
      </c>
      <c r="X1705">
        <f t="shared" si="294"/>
        <v>36.384863000000003</v>
      </c>
      <c r="Y1705" t="s">
        <v>5112</v>
      </c>
      <c r="Z1705">
        <f t="shared" si="295"/>
        <v>-80.393124</v>
      </c>
      <c r="AA1705" t="s">
        <v>11758</v>
      </c>
      <c r="AB1705" s="5" t="str">
        <f t="shared" si="296"/>
        <v xml:space="preserve">[1704, 1704, 66000571,66000571,"Lamoka", "", "Address Restricted, Tyrone, NEW YORK", "36.384863", "-80.393124" ,[null, "", "", null, false], null], </v>
      </c>
    </row>
    <row r="1706" spans="1:28">
      <c r="A1706">
        <f t="shared" si="288"/>
        <v>1705</v>
      </c>
      <c r="B1706" s="1">
        <v>73001269</v>
      </c>
      <c r="C1706" t="s">
        <v>8749</v>
      </c>
      <c r="D1706" t="s">
        <v>11584</v>
      </c>
      <c r="E1706" s="3" t="s">
        <v>8269</v>
      </c>
      <c r="F1706" s="3" t="s">
        <v>10431</v>
      </c>
      <c r="G1706" t="s">
        <v>6648</v>
      </c>
      <c r="H1706">
        <v>19730206</v>
      </c>
      <c r="I1706" t="s">
        <v>2632</v>
      </c>
      <c r="J1706" s="2" t="str">
        <f t="shared" si="286"/>
        <v>Text</v>
      </c>
      <c r="K1706" t="s">
        <v>2633</v>
      </c>
      <c r="L1706" s="2" t="str">
        <f t="shared" si="287"/>
        <v>Photos</v>
      </c>
      <c r="M1706">
        <v>35.465994000000002</v>
      </c>
      <c r="N1706">
        <v>-78.160550000000001</v>
      </c>
      <c r="O1706" t="str">
        <f t="shared" si="289"/>
        <v xml:space="preserve">[1705, 1705, </v>
      </c>
      <c r="P1706" s="1" t="str">
        <f t="shared" si="290"/>
        <v>73001269,</v>
      </c>
      <c r="Q1706" s="1" t="str">
        <f t="shared" si="291"/>
        <v>73001269,</v>
      </c>
      <c r="R1706" t="s">
        <v>5108</v>
      </c>
      <c r="S1706" t="str">
        <f t="shared" si="292"/>
        <v>Rose Hill</v>
      </c>
      <c r="T1706" t="s">
        <v>5112</v>
      </c>
      <c r="U1706" s="1" t="s">
        <v>5112</v>
      </c>
      <c r="V1706" t="str">
        <f t="shared" si="293"/>
        <v>W of Fayette on NY 96A, Fayette, NEW YORK</v>
      </c>
      <c r="W1706" s="4" t="s">
        <v>5112</v>
      </c>
      <c r="X1706">
        <f t="shared" si="294"/>
        <v>35.465994000000002</v>
      </c>
      <c r="Y1706" t="s">
        <v>5112</v>
      </c>
      <c r="Z1706">
        <f t="shared" si="295"/>
        <v>-78.160550000000001</v>
      </c>
      <c r="AA1706" t="s">
        <v>11758</v>
      </c>
      <c r="AB1706" s="5" t="str">
        <f t="shared" si="296"/>
        <v xml:space="preserve">[1705, 1705, 73001269,73001269,"Rose Hill", "", "W of Fayette on NY 96A, Fayette, NEW YORK", "35.465994", "-78.16055" ,[null, "", "", null, false], null], </v>
      </c>
    </row>
    <row r="1707" spans="1:28">
      <c r="A1707">
        <f t="shared" si="288"/>
        <v>1706</v>
      </c>
      <c r="B1707" s="1">
        <v>66000572</v>
      </c>
      <c r="C1707" t="s">
        <v>8749</v>
      </c>
      <c r="D1707" t="s">
        <v>11584</v>
      </c>
      <c r="E1707" s="3" t="s">
        <v>8270</v>
      </c>
      <c r="F1707" s="3" t="s">
        <v>10124</v>
      </c>
      <c r="G1707" t="s">
        <v>6649</v>
      </c>
      <c r="H1707">
        <v>19661015</v>
      </c>
      <c r="I1707" t="s">
        <v>2225</v>
      </c>
      <c r="J1707" s="2" t="str">
        <f t="shared" si="286"/>
        <v>Text</v>
      </c>
      <c r="K1707" t="s">
        <v>2226</v>
      </c>
      <c r="L1707" s="2" t="str">
        <f t="shared" si="287"/>
        <v>Photos</v>
      </c>
      <c r="M1707">
        <v>35.214866999999998</v>
      </c>
      <c r="N1707">
        <v>-80.002278000000004</v>
      </c>
      <c r="O1707" t="str">
        <f t="shared" si="289"/>
        <v xml:space="preserve">[1706, 1706, </v>
      </c>
      <c r="P1707" s="1" t="str">
        <f t="shared" si="290"/>
        <v>66000572,</v>
      </c>
      <c r="Q1707" s="1" t="str">
        <f t="shared" si="291"/>
        <v>66000572,</v>
      </c>
      <c r="R1707" t="s">
        <v>5108</v>
      </c>
      <c r="S1707" t="str">
        <f t="shared" si="292"/>
        <v>Stanton, Elizabeth Cady, House</v>
      </c>
      <c r="T1707" t="s">
        <v>5112</v>
      </c>
      <c r="U1707" s="1" t="s">
        <v>5112</v>
      </c>
      <c r="V1707" t="str">
        <f t="shared" si="293"/>
        <v>32 Washington St., Seneca Falls, NEW YORK</v>
      </c>
      <c r="W1707" s="4" t="s">
        <v>5112</v>
      </c>
      <c r="X1707">
        <f t="shared" si="294"/>
        <v>35.214866999999998</v>
      </c>
      <c r="Y1707" t="s">
        <v>5112</v>
      </c>
      <c r="Z1707">
        <f t="shared" si="295"/>
        <v>-80.002278000000004</v>
      </c>
      <c r="AA1707" t="s">
        <v>11758</v>
      </c>
      <c r="AB1707" s="5" t="str">
        <f t="shared" si="296"/>
        <v xml:space="preserve">[1706, 1706, 66000572,66000572,"Stanton, Elizabeth Cady, House", "", "32 Washington St., Seneca Falls, NEW YORK", "35.214867", "-80.002278" ,[null, "", "", null, false], null], </v>
      </c>
    </row>
    <row r="1708" spans="1:28">
      <c r="A1708">
        <f t="shared" si="288"/>
        <v>1707</v>
      </c>
      <c r="B1708" s="1">
        <v>94001194</v>
      </c>
      <c r="C1708" t="s">
        <v>8749</v>
      </c>
      <c r="D1708" t="s">
        <v>11473</v>
      </c>
      <c r="E1708" s="3" t="s">
        <v>8271</v>
      </c>
      <c r="F1708" s="3" t="s">
        <v>10432</v>
      </c>
      <c r="G1708" t="s">
        <v>6650</v>
      </c>
      <c r="H1708">
        <v>19940419</v>
      </c>
      <c r="I1708" t="s">
        <v>4072</v>
      </c>
      <c r="J1708" s="2" t="str">
        <f t="shared" si="286"/>
        <v>Text</v>
      </c>
      <c r="K1708" t="s">
        <v>4073</v>
      </c>
      <c r="L1708" s="2" t="str">
        <f t="shared" si="287"/>
        <v>Photos</v>
      </c>
      <c r="M1708">
        <v>35.195435000000003</v>
      </c>
      <c r="N1708">
        <v>-79.469476999999998</v>
      </c>
      <c r="O1708" t="str">
        <f t="shared" si="289"/>
        <v xml:space="preserve">[1707, 1707, </v>
      </c>
      <c r="P1708" s="1" t="str">
        <f t="shared" si="290"/>
        <v>94001194,</v>
      </c>
      <c r="Q1708" s="1" t="str">
        <f t="shared" si="291"/>
        <v>94001194,</v>
      </c>
      <c r="R1708" t="s">
        <v>5108</v>
      </c>
      <c r="S1708" t="str">
        <f t="shared" si="292"/>
        <v>First Presbyterian Church</v>
      </c>
      <c r="T1708" t="s">
        <v>5112</v>
      </c>
      <c r="U1708" s="1" t="s">
        <v>5112</v>
      </c>
      <c r="V1708" t="str">
        <f t="shared" si="293"/>
        <v>44 Union St., Sag Harbor, NEW YORK</v>
      </c>
      <c r="W1708" s="4" t="s">
        <v>5112</v>
      </c>
      <c r="X1708">
        <f t="shared" si="294"/>
        <v>35.195435000000003</v>
      </c>
      <c r="Y1708" t="s">
        <v>5112</v>
      </c>
      <c r="Z1708">
        <f t="shared" si="295"/>
        <v>-79.469476999999998</v>
      </c>
      <c r="AA1708" t="s">
        <v>11758</v>
      </c>
      <c r="AB1708" s="5" t="str">
        <f t="shared" si="296"/>
        <v xml:space="preserve">[1707, 1707, 94001194,94001194,"First Presbyterian Church", "", "44 Union St., Sag Harbor, NEW YORK", "35.195435", "-79.469477" ,[null, "", "", null, false], null], </v>
      </c>
    </row>
    <row r="1709" spans="1:28">
      <c r="A1709">
        <f t="shared" si="288"/>
        <v>1708</v>
      </c>
      <c r="B1709" s="1">
        <v>77000983</v>
      </c>
      <c r="C1709" t="s">
        <v>8749</v>
      </c>
      <c r="D1709" t="s">
        <v>11473</v>
      </c>
      <c r="E1709" s="3" t="s">
        <v>8272</v>
      </c>
      <c r="F1709" s="3" t="s">
        <v>10432</v>
      </c>
      <c r="G1709" t="s">
        <v>6651</v>
      </c>
      <c r="H1709">
        <v>19771223</v>
      </c>
      <c r="I1709" t="s">
        <v>4911</v>
      </c>
      <c r="J1709" s="2" t="str">
        <f t="shared" si="286"/>
        <v>Text</v>
      </c>
      <c r="K1709" t="s">
        <v>4912</v>
      </c>
      <c r="L1709" s="2" t="str">
        <f t="shared" si="287"/>
        <v>Photos</v>
      </c>
      <c r="M1709">
        <v>34.211739999999999</v>
      </c>
      <c r="N1709">
        <v>-77.945874000000003</v>
      </c>
      <c r="O1709" t="str">
        <f t="shared" si="289"/>
        <v xml:space="preserve">[1708, 1708, </v>
      </c>
      <c r="P1709" s="1" t="str">
        <f t="shared" si="290"/>
        <v>77000983,</v>
      </c>
      <c r="Q1709" s="1" t="str">
        <f t="shared" si="291"/>
        <v>77000983,</v>
      </c>
      <c r="R1709" t="s">
        <v>5108</v>
      </c>
      <c r="S1709" t="str">
        <f t="shared" si="292"/>
        <v>First Presbyterian Church</v>
      </c>
      <c r="T1709" t="s">
        <v>5112</v>
      </c>
      <c r="U1709" s="1" t="s">
        <v>5112</v>
      </c>
      <c r="V1709" t="str">
        <f t="shared" si="293"/>
        <v>175 E. Main St., Smithtown, NEW YORK</v>
      </c>
      <c r="W1709" s="4" t="s">
        <v>5112</v>
      </c>
      <c r="X1709">
        <f t="shared" si="294"/>
        <v>34.211739999999999</v>
      </c>
      <c r="Y1709" t="s">
        <v>5112</v>
      </c>
      <c r="Z1709">
        <f t="shared" si="295"/>
        <v>-77.945874000000003</v>
      </c>
      <c r="AA1709" t="s">
        <v>11758</v>
      </c>
      <c r="AB1709" s="5" t="str">
        <f t="shared" si="296"/>
        <v xml:space="preserve">[1708, 1708, 77000983,77000983,"First Presbyterian Church", "", "175 E. Main St., Smithtown, NEW YORK", "34.21174", "-77.945874" ,[null, "", "", null, false], null], </v>
      </c>
    </row>
    <row r="1710" spans="1:28">
      <c r="A1710">
        <f t="shared" si="288"/>
        <v>1709</v>
      </c>
      <c r="B1710" s="1">
        <v>74001308</v>
      </c>
      <c r="C1710" t="s">
        <v>8749</v>
      </c>
      <c r="D1710" t="s">
        <v>11473</v>
      </c>
      <c r="E1710" s="3" t="s">
        <v>8273</v>
      </c>
      <c r="F1710" s="3" t="s">
        <v>10433</v>
      </c>
      <c r="G1710" t="s">
        <v>5114</v>
      </c>
      <c r="H1710">
        <v>19740118</v>
      </c>
      <c r="I1710" t="s">
        <v>4495</v>
      </c>
      <c r="J1710" s="2" t="str">
        <f t="shared" si="286"/>
        <v>Text</v>
      </c>
      <c r="K1710" t="s">
        <v>4496</v>
      </c>
      <c r="L1710" s="2" t="str">
        <f t="shared" si="287"/>
        <v>Photos</v>
      </c>
      <c r="M1710">
        <v>34.225726000000002</v>
      </c>
      <c r="N1710">
        <v>-77.944710000000001</v>
      </c>
      <c r="O1710" t="str">
        <f t="shared" si="289"/>
        <v xml:space="preserve">[1709, 1709, </v>
      </c>
      <c r="P1710" s="1" t="str">
        <f t="shared" si="290"/>
        <v>74001308,</v>
      </c>
      <c r="Q1710" s="1" t="str">
        <f t="shared" si="291"/>
        <v>74001308,</v>
      </c>
      <c r="R1710" t="s">
        <v>5108</v>
      </c>
      <c r="S1710" t="str">
        <f t="shared" si="292"/>
        <v>Fort Corchaug Archeological Site</v>
      </c>
      <c r="T1710" t="s">
        <v>5112</v>
      </c>
      <c r="U1710" s="1" t="s">
        <v>5112</v>
      </c>
      <c r="V1710" t="str">
        <f t="shared" si="293"/>
        <v>Address Restricted, Cutchogue, NEW YORK</v>
      </c>
      <c r="W1710" s="4" t="s">
        <v>5112</v>
      </c>
      <c r="X1710">
        <f t="shared" si="294"/>
        <v>34.225726000000002</v>
      </c>
      <c r="Y1710" t="s">
        <v>5112</v>
      </c>
      <c r="Z1710">
        <f t="shared" si="295"/>
        <v>-77.944710000000001</v>
      </c>
      <c r="AA1710" t="s">
        <v>11758</v>
      </c>
      <c r="AB1710" s="5" t="str">
        <f t="shared" si="296"/>
        <v xml:space="preserve">[1709, 1709, 74001308,74001308,"Fort Corchaug Archeological Site", "", "Address Restricted, Cutchogue, NEW YORK", "34.225726", "-77.94471" ,[null, "", "", null, false], null], </v>
      </c>
    </row>
    <row r="1711" spans="1:28">
      <c r="A1711">
        <f t="shared" si="288"/>
        <v>1710</v>
      </c>
      <c r="B1711" s="1">
        <v>1001051</v>
      </c>
      <c r="C1711" t="s">
        <v>8749</v>
      </c>
      <c r="D1711" t="s">
        <v>11473</v>
      </c>
      <c r="E1711" s="3" t="s">
        <v>8274</v>
      </c>
      <c r="F1711" s="3" t="s">
        <v>10434</v>
      </c>
      <c r="G1711" t="s">
        <v>6652</v>
      </c>
      <c r="H1711">
        <v>20010807</v>
      </c>
      <c r="I1711" t="s">
        <v>4579</v>
      </c>
      <c r="J1711" s="2" t="str">
        <f t="shared" si="286"/>
        <v>Text</v>
      </c>
      <c r="K1711" t="s">
        <v>4580</v>
      </c>
      <c r="L1711" s="2" t="str">
        <f t="shared" si="287"/>
        <v>Photos</v>
      </c>
      <c r="M1711">
        <v>36.077674000000002</v>
      </c>
      <c r="N1711">
        <v>-79.101231999999996</v>
      </c>
      <c r="O1711" t="str">
        <f t="shared" si="289"/>
        <v xml:space="preserve">[1710, 1710, </v>
      </c>
      <c r="P1711" s="1" t="str">
        <f t="shared" si="290"/>
        <v>1001051,</v>
      </c>
      <c r="Q1711" s="1" t="str">
        <f t="shared" si="291"/>
        <v>1001051,</v>
      </c>
      <c r="R1711" t="s">
        <v>5108</v>
      </c>
      <c r="S1711" t="str">
        <f t="shared" si="292"/>
        <v>MODESTY (south-sider Sloop)</v>
      </c>
      <c r="T1711" t="s">
        <v>5112</v>
      </c>
      <c r="U1711" s="1" t="s">
        <v>5112</v>
      </c>
      <c r="V1711" t="str">
        <f t="shared" si="293"/>
        <v>84 West Ave, Long Island Maritime Museum, West Sayville, NEW YORK</v>
      </c>
      <c r="W1711" s="4" t="s">
        <v>5112</v>
      </c>
      <c r="X1711">
        <f t="shared" si="294"/>
        <v>36.077674000000002</v>
      </c>
      <c r="Y1711" t="s">
        <v>5112</v>
      </c>
      <c r="Z1711">
        <f t="shared" si="295"/>
        <v>-79.101231999999996</v>
      </c>
      <c r="AA1711" t="s">
        <v>11758</v>
      </c>
      <c r="AB1711" s="5" t="str">
        <f t="shared" si="296"/>
        <v xml:space="preserve">[1710, 1710, 1001051,1001051,"MODESTY (south-sider Sloop)", "", "84 West Ave, Long Island Maritime Museum, West Sayville, NEW YORK", "36.077674", "-79.101232" ,[null, "", "", null, false], null], </v>
      </c>
    </row>
    <row r="1712" spans="1:28">
      <c r="A1712">
        <f t="shared" si="288"/>
        <v>1711</v>
      </c>
      <c r="B1712" s="1">
        <v>66000574</v>
      </c>
      <c r="C1712" t="s">
        <v>8749</v>
      </c>
      <c r="D1712" t="s">
        <v>11473</v>
      </c>
      <c r="E1712" s="3" t="s">
        <v>8275</v>
      </c>
      <c r="F1712" s="3" t="s">
        <v>10435</v>
      </c>
      <c r="G1712" t="s">
        <v>5212</v>
      </c>
      <c r="H1712">
        <v>19661015</v>
      </c>
      <c r="I1712" t="s">
        <v>504</v>
      </c>
      <c r="J1712" s="2" t="str">
        <f t="shared" si="286"/>
        <v>Text</v>
      </c>
      <c r="K1712" t="s">
        <v>505</v>
      </c>
      <c r="L1712" s="2" t="str">
        <f t="shared" si="287"/>
        <v>Photos</v>
      </c>
      <c r="M1712">
        <v>36.037363999999997</v>
      </c>
      <c r="N1712">
        <v>-79.035566000000003</v>
      </c>
      <c r="O1712" t="str">
        <f t="shared" si="289"/>
        <v xml:space="preserve">[1711, 1711, </v>
      </c>
      <c r="P1712" s="1" t="str">
        <f t="shared" si="290"/>
        <v>66000574,</v>
      </c>
      <c r="Q1712" s="1" t="str">
        <f t="shared" si="291"/>
        <v>66000574,</v>
      </c>
      <c r="R1712" t="s">
        <v>5108</v>
      </c>
      <c r="S1712" t="str">
        <f t="shared" si="292"/>
        <v>Moran, Thomas, House</v>
      </c>
      <c r="T1712" t="s">
        <v>5112</v>
      </c>
      <c r="U1712" s="1" t="s">
        <v>5112</v>
      </c>
      <c r="V1712" t="str">
        <f t="shared" si="293"/>
        <v>Main St., East Hampton, NEW YORK</v>
      </c>
      <c r="W1712" s="4" t="s">
        <v>5112</v>
      </c>
      <c r="X1712">
        <f t="shared" si="294"/>
        <v>36.037363999999997</v>
      </c>
      <c r="Y1712" t="s">
        <v>5112</v>
      </c>
      <c r="Z1712">
        <f t="shared" si="295"/>
        <v>-79.035566000000003</v>
      </c>
      <c r="AA1712" t="s">
        <v>11758</v>
      </c>
      <c r="AB1712" s="5" t="str">
        <f t="shared" si="296"/>
        <v xml:space="preserve">[1711, 1711, 66000574,66000574,"Moran, Thomas, House", "", "Main St., East Hampton, NEW YORK", "36.037364", "-79.035566" ,[null, "", "", null, false], null], </v>
      </c>
    </row>
    <row r="1713" spans="1:28">
      <c r="A1713">
        <f t="shared" si="288"/>
        <v>1712</v>
      </c>
      <c r="B1713" s="1">
        <v>66000575</v>
      </c>
      <c r="C1713" t="s">
        <v>8749</v>
      </c>
      <c r="D1713" t="s">
        <v>11473</v>
      </c>
      <c r="E1713" s="3" t="s">
        <v>8276</v>
      </c>
      <c r="F1713" s="3" t="s">
        <v>10436</v>
      </c>
      <c r="G1713" t="s">
        <v>6653</v>
      </c>
      <c r="H1713">
        <v>19661015</v>
      </c>
      <c r="I1713" t="s">
        <v>510</v>
      </c>
      <c r="J1713" s="2" t="str">
        <f t="shared" si="286"/>
        <v>Text</v>
      </c>
      <c r="K1713" t="s">
        <v>511</v>
      </c>
      <c r="L1713" s="2" t="str">
        <f t="shared" si="287"/>
        <v>Photos</v>
      </c>
      <c r="M1713">
        <v>35.913200000000003</v>
      </c>
      <c r="N1713">
        <v>-79.055845000000005</v>
      </c>
      <c r="O1713" t="str">
        <f t="shared" si="289"/>
        <v xml:space="preserve">[1712, 1712, </v>
      </c>
      <c r="P1713" s="1" t="str">
        <f t="shared" si="290"/>
        <v>66000575,</v>
      </c>
      <c r="Q1713" s="1" t="str">
        <f t="shared" si="291"/>
        <v>66000575,</v>
      </c>
      <c r="R1713" t="s">
        <v>5108</v>
      </c>
      <c r="S1713" t="str">
        <f t="shared" si="292"/>
        <v>Mount, William Sydney, House</v>
      </c>
      <c r="T1713" t="s">
        <v>5112</v>
      </c>
      <c r="U1713" s="1" t="s">
        <v>5112</v>
      </c>
      <c r="V1713" t="str">
        <f t="shared" si="293"/>
        <v>Gould Rd. and NY 25, Stony Brook, NEW YORK</v>
      </c>
      <c r="W1713" s="4" t="s">
        <v>5112</v>
      </c>
      <c r="X1713">
        <f t="shared" si="294"/>
        <v>35.913200000000003</v>
      </c>
      <c r="Y1713" t="s">
        <v>5112</v>
      </c>
      <c r="Z1713">
        <f t="shared" si="295"/>
        <v>-79.055845000000005</v>
      </c>
      <c r="AA1713" t="s">
        <v>11758</v>
      </c>
      <c r="AB1713" s="5" t="str">
        <f t="shared" si="296"/>
        <v xml:space="preserve">[1712, 1712, 66000575,66000575,"Mount, William Sydney, House", "", "Gould Rd. and NY 25, Stony Brook, NEW YORK", "35.9132", "-79.055845" ,[null, "", "", null, false], null], </v>
      </c>
    </row>
    <row r="1714" spans="1:28">
      <c r="A1714">
        <f t="shared" si="288"/>
        <v>1713</v>
      </c>
      <c r="B1714" s="1">
        <v>66000573</v>
      </c>
      <c r="C1714" t="s">
        <v>8749</v>
      </c>
      <c r="D1714" t="s">
        <v>11473</v>
      </c>
      <c r="E1714" s="3" t="s">
        <v>8273</v>
      </c>
      <c r="F1714" s="3" t="s">
        <v>10437</v>
      </c>
      <c r="G1714" t="s">
        <v>6654</v>
      </c>
      <c r="H1714">
        <v>19661015</v>
      </c>
      <c r="I1714" t="s">
        <v>2077</v>
      </c>
      <c r="J1714" s="2" t="str">
        <f t="shared" si="286"/>
        <v>Text</v>
      </c>
      <c r="K1714" t="s">
        <v>2078</v>
      </c>
      <c r="L1714" s="2" t="str">
        <f t="shared" si="287"/>
        <v>Photos</v>
      </c>
      <c r="M1714">
        <v>35.403478999999997</v>
      </c>
      <c r="N1714">
        <v>-80.117733000000001</v>
      </c>
      <c r="O1714" t="str">
        <f t="shared" si="289"/>
        <v xml:space="preserve">[1713, 1713, </v>
      </c>
      <c r="P1714" s="1" t="str">
        <f t="shared" si="290"/>
        <v>66000573,</v>
      </c>
      <c r="Q1714" s="1" t="str">
        <f t="shared" si="291"/>
        <v>66000573,</v>
      </c>
      <c r="R1714" t="s">
        <v>5108</v>
      </c>
      <c r="S1714" t="str">
        <f t="shared" si="292"/>
        <v>Old House, The</v>
      </c>
      <c r="T1714" t="s">
        <v>5112</v>
      </c>
      <c r="U1714" s="1" t="s">
        <v>5112</v>
      </c>
      <c r="V1714" t="str">
        <f t="shared" si="293"/>
        <v>NY 25, Cutchogue, NEW YORK</v>
      </c>
      <c r="W1714" s="4" t="s">
        <v>5112</v>
      </c>
      <c r="X1714">
        <f t="shared" si="294"/>
        <v>35.403478999999997</v>
      </c>
      <c r="Y1714" t="s">
        <v>5112</v>
      </c>
      <c r="Z1714">
        <f t="shared" si="295"/>
        <v>-80.117733000000001</v>
      </c>
      <c r="AA1714" t="s">
        <v>11758</v>
      </c>
      <c r="AB1714" s="5" t="str">
        <f t="shared" si="296"/>
        <v xml:space="preserve">[1713, 1713, 66000573,66000573,"Old House, The", "", "NY 25, Cutchogue, NEW YORK", "35.403479", "-80.117733" ,[null, "", "", null, false], null], </v>
      </c>
    </row>
    <row r="1715" spans="1:28">
      <c r="A1715">
        <f t="shared" si="288"/>
        <v>1714</v>
      </c>
      <c r="B1715" s="1">
        <v>94001193</v>
      </c>
      <c r="C1715" t="s">
        <v>8749</v>
      </c>
      <c r="D1715" t="s">
        <v>11473</v>
      </c>
      <c r="E1715" s="3" t="s">
        <v>8275</v>
      </c>
      <c r="F1715" s="3" t="s">
        <v>10438</v>
      </c>
      <c r="G1715" t="s">
        <v>6655</v>
      </c>
      <c r="H1715">
        <v>19940419</v>
      </c>
      <c r="I1715" t="s">
        <v>4070</v>
      </c>
      <c r="J1715" s="2" t="str">
        <f t="shared" si="286"/>
        <v>Text</v>
      </c>
      <c r="K1715" t="s">
        <v>4071</v>
      </c>
      <c r="L1715" s="2" t="str">
        <f t="shared" si="287"/>
        <v>Photos</v>
      </c>
      <c r="M1715">
        <v>35.780777999999998</v>
      </c>
      <c r="N1715">
        <v>-78.637596000000002</v>
      </c>
      <c r="O1715" t="str">
        <f t="shared" si="289"/>
        <v xml:space="preserve">[1714, 1714, </v>
      </c>
      <c r="P1715" s="1" t="str">
        <f t="shared" si="290"/>
        <v>94001193,</v>
      </c>
      <c r="Q1715" s="1" t="str">
        <f t="shared" si="291"/>
        <v>94001193,</v>
      </c>
      <c r="R1715" t="s">
        <v>5108</v>
      </c>
      <c r="S1715" t="str">
        <f t="shared" si="292"/>
        <v>Pollock, Jackson, House and Studio</v>
      </c>
      <c r="T1715" t="s">
        <v>5112</v>
      </c>
      <c r="U1715" s="1" t="s">
        <v>5112</v>
      </c>
      <c r="V1715" t="str">
        <f t="shared" si="293"/>
        <v>830 Fireplace Rd., East Hampton, NEW YORK</v>
      </c>
      <c r="W1715" s="4" t="s">
        <v>5112</v>
      </c>
      <c r="X1715">
        <f t="shared" si="294"/>
        <v>35.780777999999998</v>
      </c>
      <c r="Y1715" t="s">
        <v>5112</v>
      </c>
      <c r="Z1715">
        <f t="shared" si="295"/>
        <v>-78.637596000000002</v>
      </c>
      <c r="AA1715" t="s">
        <v>11758</v>
      </c>
      <c r="AB1715" s="5" t="str">
        <f t="shared" si="296"/>
        <v xml:space="preserve">[1714, 1714, 94001193,94001193,"Pollock, Jackson, House and Studio", "", "830 Fireplace Rd., East Hampton, NEW YORK", "35.780778", "-78.637596" ,[null, "", "", null, false], null], </v>
      </c>
    </row>
    <row r="1716" spans="1:28">
      <c r="A1716">
        <f t="shared" si="288"/>
        <v>1715</v>
      </c>
      <c r="B1716" s="1">
        <v>6000238</v>
      </c>
      <c r="C1716" t="s">
        <v>8749</v>
      </c>
      <c r="D1716" t="s">
        <v>11473</v>
      </c>
      <c r="E1716" s="3" t="s">
        <v>8274</v>
      </c>
      <c r="F1716" s="3" t="s">
        <v>10439</v>
      </c>
      <c r="G1716" t="s">
        <v>6656</v>
      </c>
      <c r="H1716">
        <v>20060217</v>
      </c>
      <c r="I1716" t="s">
        <v>4753</v>
      </c>
      <c r="J1716" s="2" t="str">
        <f t="shared" si="286"/>
        <v>Text</v>
      </c>
      <c r="K1716" t="s">
        <v>4754</v>
      </c>
      <c r="L1716" s="2" t="str">
        <f t="shared" si="287"/>
        <v>Photos</v>
      </c>
      <c r="M1716">
        <v>35.780777999999998</v>
      </c>
      <c r="N1716">
        <v>-78.637596000000002</v>
      </c>
      <c r="O1716" t="str">
        <f t="shared" si="289"/>
        <v xml:space="preserve">[1715, 1715, </v>
      </c>
      <c r="P1716" s="1" t="str">
        <f t="shared" si="290"/>
        <v>6000238,</v>
      </c>
      <c r="Q1716" s="1" t="str">
        <f t="shared" si="291"/>
        <v>6000238,</v>
      </c>
      <c r="R1716" t="s">
        <v>5108</v>
      </c>
      <c r="S1716" t="str">
        <f t="shared" si="292"/>
        <v>Priscilla (Long Island Sound Oyster Sloop)</v>
      </c>
      <c r="T1716" t="s">
        <v>5112</v>
      </c>
      <c r="U1716" s="1" t="s">
        <v>5112</v>
      </c>
      <c r="V1716" t="str">
        <f t="shared" si="293"/>
        <v>Waterfront, Long Island Maritime Museum, 84 West Ave., West Sayville, NEW YORK</v>
      </c>
      <c r="W1716" s="4" t="s">
        <v>5112</v>
      </c>
      <c r="X1716">
        <f t="shared" si="294"/>
        <v>35.780777999999998</v>
      </c>
      <c r="Y1716" t="s">
        <v>5112</v>
      </c>
      <c r="Z1716">
        <f t="shared" si="295"/>
        <v>-78.637596000000002</v>
      </c>
      <c r="AA1716" t="s">
        <v>11758</v>
      </c>
      <c r="AB1716" s="5" t="str">
        <f t="shared" si="296"/>
        <v xml:space="preserve">[1715, 1715, 6000238,6000238,"Priscilla (Long Island Sound Oyster Sloop)", "", "Waterfront, Long Island Maritime Museum, 84 West Ave., West Sayville, NEW YORK", "35.780778", "-78.637596" ,[null, "", "", null, false], null], </v>
      </c>
    </row>
    <row r="1717" spans="1:28">
      <c r="A1717">
        <f t="shared" si="288"/>
        <v>1716</v>
      </c>
      <c r="B1717" s="1">
        <v>1001052</v>
      </c>
      <c r="C1717" t="s">
        <v>8749</v>
      </c>
      <c r="D1717" t="s">
        <v>11473</v>
      </c>
      <c r="E1717" s="3" t="s">
        <v>8274</v>
      </c>
      <c r="F1717" s="3" t="s">
        <v>10440</v>
      </c>
      <c r="G1717" t="s">
        <v>6652</v>
      </c>
      <c r="H1717">
        <v>20010807</v>
      </c>
      <c r="I1717" t="s">
        <v>4581</v>
      </c>
      <c r="J1717" s="2" t="str">
        <f t="shared" si="286"/>
        <v>Text</v>
      </c>
      <c r="K1717" t="s">
        <v>4582</v>
      </c>
      <c r="L1717" s="2" t="str">
        <f t="shared" si="287"/>
        <v>Photos</v>
      </c>
      <c r="M1717">
        <v>35.799456999999997</v>
      </c>
      <c r="N1717">
        <v>-78.646803000000006</v>
      </c>
      <c r="O1717" t="str">
        <f t="shared" si="289"/>
        <v xml:space="preserve">[1716, 1716, </v>
      </c>
      <c r="P1717" s="1" t="str">
        <f t="shared" si="290"/>
        <v>1001052,</v>
      </c>
      <c r="Q1717" s="1" t="str">
        <f t="shared" si="291"/>
        <v>1001052,</v>
      </c>
      <c r="R1717" t="s">
        <v>5108</v>
      </c>
      <c r="S1717" t="str">
        <f t="shared" si="292"/>
        <v>Rudolph Oyster House</v>
      </c>
      <c r="T1717" t="s">
        <v>5112</v>
      </c>
      <c r="U1717" s="1" t="s">
        <v>5112</v>
      </c>
      <c r="V1717" t="str">
        <f t="shared" si="293"/>
        <v>84 West Ave, Long Island Maritime Museum, West Sayville, NEW YORK</v>
      </c>
      <c r="W1717" s="4" t="s">
        <v>5112</v>
      </c>
      <c r="X1717">
        <f t="shared" si="294"/>
        <v>35.799456999999997</v>
      </c>
      <c r="Y1717" t="s">
        <v>5112</v>
      </c>
      <c r="Z1717">
        <f t="shared" si="295"/>
        <v>-78.646803000000006</v>
      </c>
      <c r="AA1717" t="s">
        <v>11758</v>
      </c>
      <c r="AB1717" s="5" t="str">
        <f t="shared" si="296"/>
        <v xml:space="preserve">[1716, 1716, 1001052,1001052,"Rudolph Oyster House", "", "84 West Ave, Long Island Maritime Museum, West Sayville, NEW YORK", "35.799457", "-78.646803" ,[null, "", "", null, false], null], </v>
      </c>
    </row>
    <row r="1718" spans="1:28">
      <c r="A1718">
        <f t="shared" si="288"/>
        <v>1717</v>
      </c>
      <c r="B1718" s="1">
        <v>66000576</v>
      </c>
      <c r="C1718" t="s">
        <v>8749</v>
      </c>
      <c r="D1718" t="s">
        <v>11585</v>
      </c>
      <c r="E1718" s="3" t="s">
        <v>8277</v>
      </c>
      <c r="F1718" s="3" t="s">
        <v>10441</v>
      </c>
      <c r="G1718" t="s">
        <v>6657</v>
      </c>
      <c r="H1718">
        <v>19661015</v>
      </c>
      <c r="I1718" t="s">
        <v>508</v>
      </c>
      <c r="J1718" s="2" t="str">
        <f t="shared" si="286"/>
        <v>Text</v>
      </c>
      <c r="K1718" t="s">
        <v>509</v>
      </c>
      <c r="L1718" s="2" t="str">
        <f t="shared" si="287"/>
        <v>Photos</v>
      </c>
      <c r="M1718">
        <v>35.780413000000003</v>
      </c>
      <c r="N1718">
        <v>-78.638942999999998</v>
      </c>
      <c r="O1718" t="str">
        <f t="shared" si="289"/>
        <v xml:space="preserve">[1717, 1717, </v>
      </c>
      <c r="P1718" s="1" t="str">
        <f t="shared" si="290"/>
        <v>66000576,</v>
      </c>
      <c r="Q1718" s="1" t="str">
        <f t="shared" si="291"/>
        <v>66000576,</v>
      </c>
      <c r="R1718" t="s">
        <v>5108</v>
      </c>
      <c r="S1718" t="str">
        <f t="shared" si="292"/>
        <v>Morrill Hall, Cornell University</v>
      </c>
      <c r="T1718" t="s">
        <v>5112</v>
      </c>
      <c r="U1718" s="1" t="s">
        <v>5112</v>
      </c>
      <c r="V1718" t="str">
        <f t="shared" si="293"/>
        <v>Cornell University campus, Ithaca, NEW YORK</v>
      </c>
      <c r="W1718" s="4" t="s">
        <v>5112</v>
      </c>
      <c r="X1718">
        <f t="shared" si="294"/>
        <v>35.780413000000003</v>
      </c>
      <c r="Y1718" t="s">
        <v>5112</v>
      </c>
      <c r="Z1718">
        <f t="shared" si="295"/>
        <v>-78.638942999999998</v>
      </c>
      <c r="AA1718" t="s">
        <v>11758</v>
      </c>
      <c r="AB1718" s="5" t="str">
        <f t="shared" si="296"/>
        <v xml:space="preserve">[1717, 1717, 66000576,66000576,"Morrill Hall, Cornell University", "", "Cornell University campus, Ithaca, NEW YORK", "35.780413", "-78.638943" ,[null, "", "", null, false], null], </v>
      </c>
    </row>
    <row r="1719" spans="1:28">
      <c r="A1719">
        <f t="shared" si="288"/>
        <v>1718</v>
      </c>
      <c r="B1719" s="1">
        <v>68000035</v>
      </c>
      <c r="C1719" t="s">
        <v>8749</v>
      </c>
      <c r="D1719" t="s">
        <v>11586</v>
      </c>
      <c r="E1719" s="3" t="s">
        <v>8278</v>
      </c>
      <c r="F1719" s="3" t="s">
        <v>10442</v>
      </c>
      <c r="G1719" t="s">
        <v>6658</v>
      </c>
      <c r="H1719">
        <v>19681124</v>
      </c>
      <c r="I1719" t="s">
        <v>624</v>
      </c>
      <c r="J1719" s="2" t="str">
        <f t="shared" si="286"/>
        <v>Text</v>
      </c>
      <c r="K1719" t="s">
        <v>625</v>
      </c>
      <c r="L1719" s="2" t="str">
        <f t="shared" si="287"/>
        <v>Photos</v>
      </c>
      <c r="M1719">
        <v>46.819633000000003</v>
      </c>
      <c r="N1719">
        <v>-100.531716</v>
      </c>
      <c r="O1719" t="str">
        <f t="shared" si="289"/>
        <v xml:space="preserve">[1718, 1718, </v>
      </c>
      <c r="P1719" s="1" t="str">
        <f t="shared" si="290"/>
        <v>68000035,</v>
      </c>
      <c r="Q1719" s="1" t="str">
        <f t="shared" si="291"/>
        <v>68000035,</v>
      </c>
      <c r="R1719" t="s">
        <v>5108</v>
      </c>
      <c r="S1719" t="str">
        <f t="shared" si="292"/>
        <v>Burroughs, John, Riverby Study</v>
      </c>
      <c r="T1719" t="s">
        <v>5112</v>
      </c>
      <c r="U1719" s="1" t="s">
        <v>5112</v>
      </c>
      <c r="V1719" t="str">
        <f t="shared" si="293"/>
        <v>Between NY 9W and the Hudson River, West Park, NEW YORK</v>
      </c>
      <c r="W1719" s="4" t="s">
        <v>5112</v>
      </c>
      <c r="X1719">
        <f t="shared" si="294"/>
        <v>46.819633000000003</v>
      </c>
      <c r="Y1719" t="s">
        <v>5112</v>
      </c>
      <c r="Z1719">
        <f t="shared" si="295"/>
        <v>-100.531716</v>
      </c>
      <c r="AA1719" t="s">
        <v>11758</v>
      </c>
      <c r="AB1719" s="5" t="str">
        <f t="shared" si="296"/>
        <v xml:space="preserve">[1718, 1718, 68000035,68000035,"Burroughs, John, Riverby Study", "", "Between NY 9W and the Hudson River, West Park, NEW YORK", "46.819633", "-100.531716" ,[null, "", "", null, false], null], </v>
      </c>
    </row>
    <row r="1720" spans="1:28">
      <c r="A1720">
        <f t="shared" si="288"/>
        <v>1719</v>
      </c>
      <c r="B1720" s="1">
        <v>8001089</v>
      </c>
      <c r="C1720" t="s">
        <v>8749</v>
      </c>
      <c r="D1720" t="s">
        <v>11586</v>
      </c>
      <c r="E1720" s="3" t="s">
        <v>8279</v>
      </c>
      <c r="F1720" s="3" t="s">
        <v>10443</v>
      </c>
      <c r="G1720" t="s">
        <v>6659</v>
      </c>
      <c r="H1720">
        <v>20081006</v>
      </c>
      <c r="I1720" t="s">
        <v>4957</v>
      </c>
      <c r="J1720" s="2" t="str">
        <f t="shared" si="286"/>
        <v>Text</v>
      </c>
      <c r="K1720" t="s">
        <v>4958</v>
      </c>
      <c r="L1720" s="2" t="str">
        <f t="shared" si="287"/>
        <v>Photos</v>
      </c>
      <c r="M1720">
        <v>47.551493000000001</v>
      </c>
      <c r="N1720">
        <v>-101.00201199999999</v>
      </c>
      <c r="O1720" t="str">
        <f t="shared" si="289"/>
        <v xml:space="preserve">[1719, 1719, </v>
      </c>
      <c r="P1720" s="1" t="str">
        <f t="shared" si="290"/>
        <v>8001089,</v>
      </c>
      <c r="Q1720" s="1" t="str">
        <f t="shared" si="291"/>
        <v>8001089,</v>
      </c>
      <c r="R1720" t="s">
        <v>5108</v>
      </c>
      <c r="S1720" t="str">
        <f t="shared" si="292"/>
        <v>First Reformed Protestant Dutch Church of Kingston</v>
      </c>
      <c r="T1720" t="s">
        <v>5112</v>
      </c>
      <c r="U1720" s="1" t="s">
        <v>5112</v>
      </c>
      <c r="V1720" t="str">
        <f t="shared" si="293"/>
        <v>272 Wall Street, City of Kingston, NEW YORK</v>
      </c>
      <c r="W1720" s="4" t="s">
        <v>5112</v>
      </c>
      <c r="X1720">
        <f t="shared" si="294"/>
        <v>47.551493000000001</v>
      </c>
      <c r="Y1720" t="s">
        <v>5112</v>
      </c>
      <c r="Z1720">
        <f t="shared" si="295"/>
        <v>-101.00201199999999</v>
      </c>
      <c r="AA1720" t="s">
        <v>11758</v>
      </c>
      <c r="AB1720" s="5" t="str">
        <f t="shared" si="296"/>
        <v xml:space="preserve">[1719, 1719, 8001089,8001089,"First Reformed Protestant Dutch Church of Kingston", "", "272 Wall Street, City of Kingston, NEW YORK", "47.551493", "-101.002012" ,[null, "", "", null, false], null], </v>
      </c>
    </row>
    <row r="1721" spans="1:28">
      <c r="A1721">
        <f t="shared" si="288"/>
        <v>1720</v>
      </c>
      <c r="B1721" s="1">
        <v>67000016</v>
      </c>
      <c r="C1721" t="s">
        <v>8749</v>
      </c>
      <c r="D1721" t="s">
        <v>11586</v>
      </c>
      <c r="E1721" s="3" t="s">
        <v>8280</v>
      </c>
      <c r="F1721" s="3" t="s">
        <v>10444</v>
      </c>
      <c r="G1721" t="s">
        <v>6660</v>
      </c>
      <c r="H1721">
        <v>19671224</v>
      </c>
      <c r="I1721" t="s">
        <v>486</v>
      </c>
      <c r="J1721" s="2" t="str">
        <f t="shared" si="286"/>
        <v>Text</v>
      </c>
      <c r="K1721" t="s">
        <v>487</v>
      </c>
      <c r="L1721" s="2" t="str">
        <f t="shared" si="287"/>
        <v>Photos</v>
      </c>
      <c r="M1721">
        <v>47.321109999999997</v>
      </c>
      <c r="N1721">
        <v>-101.381548</v>
      </c>
      <c r="O1721" t="str">
        <f t="shared" si="289"/>
        <v xml:space="preserve">[1720, 1720, </v>
      </c>
      <c r="P1721" s="1" t="str">
        <f t="shared" si="290"/>
        <v>67000016,</v>
      </c>
      <c r="Q1721" s="1" t="str">
        <f t="shared" si="291"/>
        <v>67000016,</v>
      </c>
      <c r="R1721" t="s">
        <v>5108</v>
      </c>
      <c r="S1721" t="str">
        <f t="shared" si="292"/>
        <v>Hasbrouck, Jean, House</v>
      </c>
      <c r="T1721" t="s">
        <v>5112</v>
      </c>
      <c r="U1721" s="1" t="s">
        <v>5112</v>
      </c>
      <c r="V1721" t="str">
        <f t="shared" si="293"/>
        <v>Huguenot and N. Front Sts., New Paltz, NEW YORK</v>
      </c>
      <c r="W1721" s="4" t="s">
        <v>5112</v>
      </c>
      <c r="X1721">
        <f t="shared" si="294"/>
        <v>47.321109999999997</v>
      </c>
      <c r="Y1721" t="s">
        <v>5112</v>
      </c>
      <c r="Z1721">
        <f t="shared" si="295"/>
        <v>-101.381548</v>
      </c>
      <c r="AA1721" t="s">
        <v>11758</v>
      </c>
      <c r="AB1721" s="5" t="str">
        <f t="shared" si="296"/>
        <v xml:space="preserve">[1720, 1720, 67000016,67000016,"Hasbrouck, Jean, House", "", "Huguenot and N. Front Sts., New Paltz, NEW YORK", "47.32111", "-101.381548" ,[null, "", "", null, false], null], </v>
      </c>
    </row>
    <row r="1722" spans="1:28">
      <c r="A1722">
        <f t="shared" si="288"/>
        <v>1721</v>
      </c>
      <c r="B1722" s="1">
        <v>66000578</v>
      </c>
      <c r="C1722" t="s">
        <v>8749</v>
      </c>
      <c r="D1722" t="s">
        <v>11586</v>
      </c>
      <c r="E1722" s="3" t="s">
        <v>8280</v>
      </c>
      <c r="F1722" s="3" t="s">
        <v>10445</v>
      </c>
      <c r="G1722" t="s">
        <v>6661</v>
      </c>
      <c r="H1722">
        <v>19661015</v>
      </c>
      <c r="I1722" t="s">
        <v>630</v>
      </c>
      <c r="J1722" s="2" t="str">
        <f t="shared" si="286"/>
        <v>Text</v>
      </c>
      <c r="K1722" t="s">
        <v>631</v>
      </c>
      <c r="L1722" s="2" t="str">
        <f t="shared" si="287"/>
        <v>Photos</v>
      </c>
      <c r="M1722">
        <v>46.623060000000002</v>
      </c>
      <c r="N1722">
        <v>-100.65295399999999</v>
      </c>
      <c r="O1722" t="str">
        <f t="shared" si="289"/>
        <v xml:space="preserve">[1721, 1721, </v>
      </c>
      <c r="P1722" s="1" t="str">
        <f t="shared" si="290"/>
        <v>66000578,</v>
      </c>
      <c r="Q1722" s="1" t="str">
        <f t="shared" si="291"/>
        <v>66000578,</v>
      </c>
      <c r="R1722" t="s">
        <v>5108</v>
      </c>
      <c r="S1722" t="str">
        <f t="shared" si="292"/>
        <v>Huguenot Street Historic District</v>
      </c>
      <c r="T1722" t="s">
        <v>5112</v>
      </c>
      <c r="U1722" s="1" t="s">
        <v>5112</v>
      </c>
      <c r="V1722" t="str">
        <f t="shared" si="293"/>
        <v>Huguenot St., New Paltz, NEW YORK</v>
      </c>
      <c r="W1722" s="4" t="s">
        <v>5112</v>
      </c>
      <c r="X1722">
        <f t="shared" si="294"/>
        <v>46.623060000000002</v>
      </c>
      <c r="Y1722" t="s">
        <v>5112</v>
      </c>
      <c r="Z1722">
        <f t="shared" si="295"/>
        <v>-100.65295399999999</v>
      </c>
      <c r="AA1722" t="s">
        <v>11758</v>
      </c>
      <c r="AB1722" s="5" t="str">
        <f t="shared" si="296"/>
        <v xml:space="preserve">[1721, 1721, 66000578,66000578,"Huguenot Street Historic District", "", "Huguenot St., New Paltz, NEW YORK", "46.62306", "-100.652954" ,[null, "", "", null, false], null], </v>
      </c>
    </row>
    <row r="1723" spans="1:28">
      <c r="A1723">
        <f t="shared" si="288"/>
        <v>1722</v>
      </c>
      <c r="B1723" s="1">
        <v>66000577</v>
      </c>
      <c r="C1723" t="s">
        <v>8749</v>
      </c>
      <c r="D1723" t="s">
        <v>11586</v>
      </c>
      <c r="E1723" s="3" t="s">
        <v>8281</v>
      </c>
      <c r="F1723" s="3" t="s">
        <v>10446</v>
      </c>
      <c r="G1723" t="s">
        <v>6662</v>
      </c>
      <c r="H1723">
        <v>19661015</v>
      </c>
      <c r="I1723" t="s">
        <v>628</v>
      </c>
      <c r="J1723" s="2" t="str">
        <f t="shared" si="286"/>
        <v>Text</v>
      </c>
      <c r="K1723" t="s">
        <v>629</v>
      </c>
      <c r="L1723" s="2" t="str">
        <f t="shared" si="287"/>
        <v>Photos</v>
      </c>
      <c r="M1723">
        <v>46.268569999999997</v>
      </c>
      <c r="N1723">
        <v>-96.876192000000003</v>
      </c>
      <c r="O1723" t="str">
        <f t="shared" si="289"/>
        <v xml:space="preserve">[1722, 1722, </v>
      </c>
      <c r="P1723" s="1" t="str">
        <f t="shared" si="290"/>
        <v>66000577,</v>
      </c>
      <c r="Q1723" s="1" t="str">
        <f t="shared" si="291"/>
        <v>66000577,</v>
      </c>
      <c r="R1723" t="s">
        <v>5108</v>
      </c>
      <c r="S1723" t="str">
        <f t="shared" si="292"/>
        <v>Hurley Historic District</v>
      </c>
      <c r="T1723" t="s">
        <v>5112</v>
      </c>
      <c r="U1723" s="1" t="s">
        <v>5112</v>
      </c>
      <c r="V1723" t="str">
        <f t="shared" si="293"/>
        <v>Hurley St., Hurley Mountain Rd., and Schoonmaker Lane, Hurley, NEW YORK</v>
      </c>
      <c r="W1723" s="4" t="s">
        <v>5112</v>
      </c>
      <c r="X1723">
        <f t="shared" si="294"/>
        <v>46.268569999999997</v>
      </c>
      <c r="Y1723" t="s">
        <v>5112</v>
      </c>
      <c r="Z1723">
        <f t="shared" si="295"/>
        <v>-96.876192000000003</v>
      </c>
      <c r="AA1723" t="s">
        <v>11758</v>
      </c>
      <c r="AB1723" s="5" t="str">
        <f t="shared" si="296"/>
        <v xml:space="preserve">[1722, 1722, 66000577,66000577,"Hurley Historic District", "", "Hurley St., Hurley Mountain Rd., and Schoonmaker Lane, Hurley, NEW YORK", "46.26857", "-96.876192" ,[null, "", "", null, false], null], </v>
      </c>
    </row>
    <row r="1724" spans="1:28">
      <c r="A1724">
        <f t="shared" si="288"/>
        <v>1723</v>
      </c>
      <c r="B1724" s="1">
        <v>73001280</v>
      </c>
      <c r="C1724" t="s">
        <v>8749</v>
      </c>
      <c r="D1724" t="s">
        <v>11586</v>
      </c>
      <c r="E1724" s="3" t="s">
        <v>8280</v>
      </c>
      <c r="F1724" s="3" t="s">
        <v>10447</v>
      </c>
      <c r="G1724" t="s">
        <v>6663</v>
      </c>
      <c r="H1724">
        <v>19730716</v>
      </c>
      <c r="I1724" t="s">
        <v>2616</v>
      </c>
      <c r="J1724" s="2" t="str">
        <f t="shared" si="286"/>
        <v>Text</v>
      </c>
      <c r="K1724" t="s">
        <v>2617</v>
      </c>
      <c r="L1724" s="2" t="str">
        <f t="shared" si="287"/>
        <v>Photos</v>
      </c>
      <c r="M1724">
        <v>47.998632000000001</v>
      </c>
      <c r="N1724">
        <v>-103.991321</v>
      </c>
      <c r="O1724" t="str">
        <f t="shared" si="289"/>
        <v xml:space="preserve">[1723, 1723, </v>
      </c>
      <c r="P1724" s="1" t="str">
        <f t="shared" si="290"/>
        <v>73001280,</v>
      </c>
      <c r="Q1724" s="1" t="str">
        <f t="shared" si="291"/>
        <v>73001280,</v>
      </c>
      <c r="R1724" t="s">
        <v>5108</v>
      </c>
      <c r="S1724" t="str">
        <f t="shared" si="292"/>
        <v>Lake Mohonk Mountain House Complex</v>
      </c>
      <c r="T1724" t="s">
        <v>5112</v>
      </c>
      <c r="U1724" s="1" t="s">
        <v>5112</v>
      </c>
      <c r="V1724" t="str">
        <f t="shared" si="293"/>
        <v>NW of New Paltz, between Wallkill Valley on E and Roundout Valley on W, New Paltz, NEW YORK</v>
      </c>
      <c r="W1724" s="4" t="s">
        <v>5112</v>
      </c>
      <c r="X1724">
        <f t="shared" si="294"/>
        <v>47.998632000000001</v>
      </c>
      <c r="Y1724" t="s">
        <v>5112</v>
      </c>
      <c r="Z1724">
        <f t="shared" si="295"/>
        <v>-103.991321</v>
      </c>
      <c r="AA1724" t="s">
        <v>11758</v>
      </c>
      <c r="AB1724" s="5" t="str">
        <f t="shared" si="296"/>
        <v xml:space="preserve">[1723, 1723, 73001280,73001280,"Lake Mohonk Mountain House Complex", "", "NW of New Paltz, between Wallkill Valley on E and Roundout Valley on W, New Paltz, NEW YORK", "47.998632", "-103.991321" ,[null, "", "", null, false], null], </v>
      </c>
    </row>
    <row r="1725" spans="1:28">
      <c r="A1725">
        <f t="shared" si="288"/>
        <v>1724</v>
      </c>
      <c r="B1725" s="1">
        <v>68000034</v>
      </c>
      <c r="C1725" t="s">
        <v>8749</v>
      </c>
      <c r="D1725" t="s">
        <v>11586</v>
      </c>
      <c r="E1725" s="3" t="s">
        <v>8278</v>
      </c>
      <c r="F1725" s="3" t="s">
        <v>10448</v>
      </c>
      <c r="G1725" t="s">
        <v>6664</v>
      </c>
      <c r="H1725">
        <v>19681124</v>
      </c>
      <c r="I1725" t="s">
        <v>430</v>
      </c>
      <c r="J1725" s="2" t="str">
        <f t="shared" si="286"/>
        <v>Text</v>
      </c>
      <c r="K1725" t="s">
        <v>431</v>
      </c>
      <c r="L1725" s="2" t="str">
        <f t="shared" si="287"/>
        <v>Photos</v>
      </c>
      <c r="M1725">
        <v>39.446632999999999</v>
      </c>
      <c r="N1725">
        <v>-83.829626000000005</v>
      </c>
      <c r="O1725" t="str">
        <f t="shared" si="289"/>
        <v xml:space="preserve">[1724, 1724, </v>
      </c>
      <c r="P1725" s="1" t="str">
        <f t="shared" si="290"/>
        <v>68000034,</v>
      </c>
      <c r="Q1725" s="1" t="str">
        <f t="shared" si="291"/>
        <v>68000034,</v>
      </c>
      <c r="R1725" t="s">
        <v>5108</v>
      </c>
      <c r="S1725" t="str">
        <f t="shared" si="292"/>
        <v>Slabsides (John Burroughs Cabin)</v>
      </c>
      <c r="T1725" t="s">
        <v>5112</v>
      </c>
      <c r="U1725" s="1" t="s">
        <v>5112</v>
      </c>
      <c r="V1725" t="str">
        <f t="shared" si="293"/>
        <v>W of West Park, West Park, NEW YORK</v>
      </c>
      <c r="W1725" s="4" t="s">
        <v>5112</v>
      </c>
      <c r="X1725">
        <f t="shared" si="294"/>
        <v>39.446632999999999</v>
      </c>
      <c r="Y1725" t="s">
        <v>5112</v>
      </c>
      <c r="Z1725">
        <f t="shared" si="295"/>
        <v>-83.829626000000005</v>
      </c>
      <c r="AA1725" t="s">
        <v>11758</v>
      </c>
      <c r="AB1725" s="5" t="str">
        <f t="shared" si="296"/>
        <v xml:space="preserve">[1724, 1724, 68000034,68000034,"Slabsides (John Burroughs Cabin)", "", "W of West Park, West Park, NEW YORK", "39.446633", "-83.829626" ,[null, "", "", null, false], null], </v>
      </c>
    </row>
    <row r="1726" spans="1:28">
      <c r="A1726">
        <f t="shared" si="288"/>
        <v>1725</v>
      </c>
      <c r="B1726" s="1">
        <v>95000819</v>
      </c>
      <c r="C1726" t="s">
        <v>8749</v>
      </c>
      <c r="D1726" t="s">
        <v>8352</v>
      </c>
      <c r="E1726" s="3" t="s">
        <v>8282</v>
      </c>
      <c r="F1726" s="3" t="s">
        <v>10449</v>
      </c>
      <c r="G1726" t="s">
        <v>5114</v>
      </c>
      <c r="H1726">
        <v>19950710</v>
      </c>
      <c r="I1726" t="s">
        <v>4463</v>
      </c>
      <c r="J1726" s="2" t="str">
        <f t="shared" si="286"/>
        <v>Text</v>
      </c>
      <c r="K1726" t="s">
        <v>4464</v>
      </c>
      <c r="L1726" s="2" t="str">
        <f t="shared" si="287"/>
        <v>Photos</v>
      </c>
      <c r="M1726">
        <v>40.708938000000003</v>
      </c>
      <c r="N1726">
        <v>-84.353564000000006</v>
      </c>
      <c r="O1726" t="str">
        <f t="shared" si="289"/>
        <v xml:space="preserve">[1725, 1725, </v>
      </c>
      <c r="P1726" s="1" t="str">
        <f t="shared" si="290"/>
        <v>95000819,</v>
      </c>
      <c r="Q1726" s="1" t="str">
        <f t="shared" si="291"/>
        <v>95000819,</v>
      </c>
      <c r="R1726" t="s">
        <v>5108</v>
      </c>
      <c r="S1726" t="str">
        <f t="shared" si="292"/>
        <v>LAND TORTOISE (radeau) Shipwreck Site</v>
      </c>
      <c r="T1726" t="s">
        <v>5112</v>
      </c>
      <c r="U1726" s="1" t="s">
        <v>5112</v>
      </c>
      <c r="V1726" t="str">
        <f t="shared" si="293"/>
        <v>Address Restricted, Lake George, NEW YORK</v>
      </c>
      <c r="W1726" s="4" t="s">
        <v>5112</v>
      </c>
      <c r="X1726">
        <f t="shared" si="294"/>
        <v>40.708938000000003</v>
      </c>
      <c r="Y1726" t="s">
        <v>5112</v>
      </c>
      <c r="Z1726">
        <f t="shared" si="295"/>
        <v>-84.353564000000006</v>
      </c>
      <c r="AA1726" t="s">
        <v>11758</v>
      </c>
      <c r="AB1726" s="5" t="str">
        <f t="shared" si="296"/>
        <v xml:space="preserve">[1725, 1725, 95000819,95000819,"LAND TORTOISE (radeau) Shipwreck Site", "", "Address Restricted, Lake George, NEW YORK", "40.708938", "-84.353564" ,[null, "", "", null, false], null], </v>
      </c>
    </row>
    <row r="1727" spans="1:28">
      <c r="A1727">
        <f t="shared" si="288"/>
        <v>1726</v>
      </c>
      <c r="B1727" s="1">
        <v>71000565</v>
      </c>
      <c r="C1727" t="s">
        <v>8749</v>
      </c>
      <c r="D1727" t="s">
        <v>8352</v>
      </c>
      <c r="E1727" s="3" t="s">
        <v>8282</v>
      </c>
      <c r="F1727" s="3" t="s">
        <v>10450</v>
      </c>
      <c r="G1727" t="s">
        <v>6665</v>
      </c>
      <c r="H1727">
        <v>19711111</v>
      </c>
      <c r="I1727" t="s">
        <v>524</v>
      </c>
      <c r="J1727" s="2" t="str">
        <f t="shared" si="286"/>
        <v>Text</v>
      </c>
      <c r="K1727" t="s">
        <v>525</v>
      </c>
      <c r="L1727" s="2" t="str">
        <f t="shared" si="287"/>
        <v>Photos</v>
      </c>
      <c r="M1727">
        <v>41.740856999999998</v>
      </c>
      <c r="N1727">
        <v>-80.769446000000002</v>
      </c>
      <c r="O1727" t="str">
        <f t="shared" si="289"/>
        <v xml:space="preserve">[1726, 1726, </v>
      </c>
      <c r="P1727" s="1" t="str">
        <f t="shared" si="290"/>
        <v>71000565,</v>
      </c>
      <c r="Q1727" s="1" t="str">
        <f t="shared" si="291"/>
        <v>71000565,</v>
      </c>
      <c r="R1727" t="s">
        <v>5108</v>
      </c>
      <c r="S1727" t="str">
        <f t="shared" si="292"/>
        <v>Owl's Nest</v>
      </c>
      <c r="T1727" t="s">
        <v>5112</v>
      </c>
      <c r="U1727" s="1" t="s">
        <v>5112</v>
      </c>
      <c r="V1727" t="str">
        <f t="shared" si="293"/>
        <v>NY 9L, Lake George, NEW YORK</v>
      </c>
      <c r="W1727" s="4" t="s">
        <v>5112</v>
      </c>
      <c r="X1727">
        <f t="shared" si="294"/>
        <v>41.740856999999998</v>
      </c>
      <c r="Y1727" t="s">
        <v>5112</v>
      </c>
      <c r="Z1727">
        <f t="shared" si="295"/>
        <v>-80.769446000000002</v>
      </c>
      <c r="AA1727" t="s">
        <v>11758</v>
      </c>
      <c r="AB1727" s="5" t="str">
        <f t="shared" si="296"/>
        <v xml:space="preserve">[1726, 1726, 71000565,71000565,"Owl's Nest", "", "NY 9L, Lake George, NEW YORK", "41.740857", "-80.769446" ,[null, "", "", null, false], null], </v>
      </c>
    </row>
    <row r="1728" spans="1:28">
      <c r="A1728">
        <f t="shared" si="288"/>
        <v>1727</v>
      </c>
      <c r="B1728" s="1">
        <v>75001235</v>
      </c>
      <c r="C1728" t="s">
        <v>8749</v>
      </c>
      <c r="D1728" t="s">
        <v>7520</v>
      </c>
      <c r="E1728" s="3" t="s">
        <v>8283</v>
      </c>
      <c r="F1728" s="3" t="s">
        <v>10451</v>
      </c>
      <c r="G1728" t="s">
        <v>6666</v>
      </c>
      <c r="H1728">
        <v>19750515</v>
      </c>
      <c r="I1728" t="s">
        <v>488</v>
      </c>
      <c r="J1728" s="2" t="str">
        <f t="shared" ref="J1728:J1791" si="297">HYPERLINK(I1728,"Text")</f>
        <v>Text</v>
      </c>
      <c r="K1728" t="s">
        <v>489</v>
      </c>
      <c r="L1728" s="2" t="str">
        <f t="shared" ref="L1728:L1791" si="298">HYPERLINK(K1728,"Photos")</f>
        <v>Photos</v>
      </c>
      <c r="M1728">
        <v>39.329239999999999</v>
      </c>
      <c r="N1728">
        <v>-82.101254999999995</v>
      </c>
      <c r="O1728" t="str">
        <f t="shared" si="289"/>
        <v xml:space="preserve">[1727, 1727, </v>
      </c>
      <c r="P1728" s="1" t="str">
        <f t="shared" si="290"/>
        <v>75001235,</v>
      </c>
      <c r="Q1728" s="1" t="str">
        <f t="shared" si="291"/>
        <v>75001235,</v>
      </c>
      <c r="R1728" t="s">
        <v>5108</v>
      </c>
      <c r="S1728" t="str">
        <f t="shared" si="292"/>
        <v>Haynes, Lemuel, House</v>
      </c>
      <c r="T1728" t="s">
        <v>5112</v>
      </c>
      <c r="U1728" s="1" t="s">
        <v>5112</v>
      </c>
      <c r="V1728" t="str">
        <f t="shared" si="293"/>
        <v>Rte. 149, South Granville, NEW YORK</v>
      </c>
      <c r="W1728" s="4" t="s">
        <v>5112</v>
      </c>
      <c r="X1728">
        <f t="shared" si="294"/>
        <v>39.329239999999999</v>
      </c>
      <c r="Y1728" t="s">
        <v>5112</v>
      </c>
      <c r="Z1728">
        <f t="shared" si="295"/>
        <v>-82.101254999999995</v>
      </c>
      <c r="AA1728" t="s">
        <v>11758</v>
      </c>
      <c r="AB1728" s="5" t="str">
        <f t="shared" si="296"/>
        <v xml:space="preserve">[1727, 1727, 75001235,75001235,"Haynes, Lemuel, House", "", "Rte. 149, South Granville, NEW YORK", "39.32924", "-82.101255" ,[null, "", "", null, false], null], </v>
      </c>
    </row>
    <row r="1729" spans="1:28">
      <c r="A1729">
        <f t="shared" si="288"/>
        <v>1728</v>
      </c>
      <c r="B1729" s="1">
        <v>75001238</v>
      </c>
      <c r="C1729" t="s">
        <v>8749</v>
      </c>
      <c r="D1729" t="s">
        <v>11587</v>
      </c>
      <c r="E1729" s="3" t="s">
        <v>8284</v>
      </c>
      <c r="F1729" s="3" t="s">
        <v>10452</v>
      </c>
      <c r="G1729" t="s">
        <v>6667</v>
      </c>
      <c r="H1729">
        <v>19751218</v>
      </c>
      <c r="I1729" t="s">
        <v>420</v>
      </c>
      <c r="J1729" s="2" t="str">
        <f t="shared" si="297"/>
        <v>Text</v>
      </c>
      <c r="K1729" t="s">
        <v>421</v>
      </c>
      <c r="L1729" s="2" t="str">
        <f t="shared" si="298"/>
        <v>Photos</v>
      </c>
      <c r="M1729">
        <v>38.864514</v>
      </c>
      <c r="N1729">
        <v>-83.904094000000001</v>
      </c>
      <c r="O1729" t="str">
        <f t="shared" si="289"/>
        <v xml:space="preserve">[1728, 1728, </v>
      </c>
      <c r="P1729" s="1" t="str">
        <f t="shared" si="290"/>
        <v>75001238,</v>
      </c>
      <c r="Q1729" s="1" t="str">
        <f t="shared" si="291"/>
        <v>75001238,</v>
      </c>
      <c r="R1729" t="s">
        <v>5108</v>
      </c>
      <c r="S1729" t="str">
        <f t="shared" si="292"/>
        <v>Armour-Stiner House</v>
      </c>
      <c r="T1729" t="s">
        <v>5112</v>
      </c>
      <c r="U1729" s="1" t="s">
        <v>5112</v>
      </c>
      <c r="V1729" t="str">
        <f t="shared" si="293"/>
        <v>45 W. Clinton Ave., Irvington, NEW YORK</v>
      </c>
      <c r="W1729" s="4" t="s">
        <v>5112</v>
      </c>
      <c r="X1729">
        <f t="shared" si="294"/>
        <v>38.864514</v>
      </c>
      <c r="Y1729" t="s">
        <v>5112</v>
      </c>
      <c r="Z1729">
        <f t="shared" si="295"/>
        <v>-83.904094000000001</v>
      </c>
      <c r="AA1729" t="s">
        <v>11758</v>
      </c>
      <c r="AB1729" s="5" t="str">
        <f t="shared" si="296"/>
        <v xml:space="preserve">[1728, 1728, 75001238,75001238,"Armour-Stiner House", "", "45 W. Clinton Ave., Irvington, NEW YORK", "38.864514", "-83.904094" ,[null, "", "", null, false], null], </v>
      </c>
    </row>
    <row r="1730" spans="1:28">
      <c r="A1730">
        <f t="shared" si="288"/>
        <v>1729</v>
      </c>
      <c r="B1730" s="1">
        <v>82001275</v>
      </c>
      <c r="C1730" t="s">
        <v>8749</v>
      </c>
      <c r="D1730" t="s">
        <v>11587</v>
      </c>
      <c r="E1730" s="3" t="s">
        <v>8285</v>
      </c>
      <c r="F1730" s="3" t="s">
        <v>10453</v>
      </c>
      <c r="G1730" t="s">
        <v>6668</v>
      </c>
      <c r="H1730">
        <v>19821029</v>
      </c>
      <c r="I1730" t="s">
        <v>3768</v>
      </c>
      <c r="J1730" s="2" t="str">
        <f t="shared" si="297"/>
        <v>Text</v>
      </c>
      <c r="K1730" t="s">
        <v>3769</v>
      </c>
      <c r="L1730" s="2" t="str">
        <f t="shared" si="298"/>
        <v>Photos</v>
      </c>
      <c r="M1730">
        <v>38.865983999999997</v>
      </c>
      <c r="N1730">
        <v>-83.903384000000003</v>
      </c>
      <c r="O1730" t="str">
        <f t="shared" si="289"/>
        <v xml:space="preserve">[1729, 1729, </v>
      </c>
      <c r="P1730" s="1" t="str">
        <f t="shared" si="290"/>
        <v>82001275,</v>
      </c>
      <c r="Q1730" s="1" t="str">
        <f t="shared" si="291"/>
        <v>82001275,</v>
      </c>
      <c r="R1730" t="s">
        <v>5108</v>
      </c>
      <c r="S1730" t="str">
        <f t="shared" si="292"/>
        <v>Boston Post Road Historic District</v>
      </c>
      <c r="T1730" t="s">
        <v>5112</v>
      </c>
      <c r="U1730" s="1" t="s">
        <v>5112</v>
      </c>
      <c r="V1730" t="str">
        <f t="shared" si="293"/>
        <v>Roughly bounded by Boston Post Rd. and Milton Harbor, Rye, NEW YORK</v>
      </c>
      <c r="W1730" s="4" t="s">
        <v>5112</v>
      </c>
      <c r="X1730">
        <f t="shared" si="294"/>
        <v>38.865983999999997</v>
      </c>
      <c r="Y1730" t="s">
        <v>5112</v>
      </c>
      <c r="Z1730">
        <f t="shared" si="295"/>
        <v>-83.903384000000003</v>
      </c>
      <c r="AA1730" t="s">
        <v>11758</v>
      </c>
      <c r="AB1730" s="5" t="str">
        <f t="shared" si="296"/>
        <v xml:space="preserve">[1729, 1729, 82001275,82001275,"Boston Post Road Historic District", "", "Roughly bounded by Boston Post Rd. and Milton Harbor, Rye, NEW YORK", "38.865984", "-83.903384" ,[null, "", "", null, false], null], </v>
      </c>
    </row>
    <row r="1731" spans="1:28">
      <c r="A1731">
        <f t="shared" si="288"/>
        <v>1730</v>
      </c>
      <c r="B1731" s="1">
        <v>3000245</v>
      </c>
      <c r="C1731" t="s">
        <v>8749</v>
      </c>
      <c r="D1731" t="s">
        <v>11587</v>
      </c>
      <c r="E1731" s="3" t="s">
        <v>8286</v>
      </c>
      <c r="F1731" s="3" t="s">
        <v>10454</v>
      </c>
      <c r="G1731" t="s">
        <v>6669</v>
      </c>
      <c r="H1731">
        <v>20030919</v>
      </c>
      <c r="I1731" t="s">
        <v>4949</v>
      </c>
      <c r="J1731" s="2" t="str">
        <f t="shared" si="297"/>
        <v>Text</v>
      </c>
      <c r="K1731" t="s">
        <v>4950</v>
      </c>
      <c r="L1731" s="2" t="str">
        <f t="shared" si="298"/>
        <v>Photos</v>
      </c>
      <c r="M1731">
        <v>38.748669</v>
      </c>
      <c r="N1731">
        <v>-83.848325000000003</v>
      </c>
      <c r="O1731" t="str">
        <f t="shared" si="289"/>
        <v xml:space="preserve">[1730, 1730, </v>
      </c>
      <c r="P1731" s="1" t="str">
        <f t="shared" si="290"/>
        <v>3000245,</v>
      </c>
      <c r="Q1731" s="1" t="str">
        <f t="shared" si="291"/>
        <v>3000245,</v>
      </c>
      <c r="R1731" t="s">
        <v>5108</v>
      </c>
      <c r="S1731" t="str">
        <f t="shared" si="292"/>
        <v>Copland, Aaron, House</v>
      </c>
      <c r="T1731" t="s">
        <v>5112</v>
      </c>
      <c r="U1731" s="1" t="s">
        <v>5112</v>
      </c>
      <c r="V1731" t="str">
        <f t="shared" si="293"/>
        <v>1538 Washington St., Cortlandt Manor, NEW YORK</v>
      </c>
      <c r="W1731" s="4" t="s">
        <v>5112</v>
      </c>
      <c r="X1731">
        <f t="shared" si="294"/>
        <v>38.748669</v>
      </c>
      <c r="Y1731" t="s">
        <v>5112</v>
      </c>
      <c r="Z1731">
        <f t="shared" si="295"/>
        <v>-83.848325000000003</v>
      </c>
      <c r="AA1731" t="s">
        <v>11758</v>
      </c>
      <c r="AB1731" s="5" t="str">
        <f t="shared" si="296"/>
        <v xml:space="preserve">[1730, 1730, 3000245,3000245,"Copland, Aaron, House", "", "1538 Washington St., Cortlandt Manor, NEW YORK", "38.748669", "-83.848325" ,[null, "", "", null, false], null], </v>
      </c>
    </row>
    <row r="1732" spans="1:28">
      <c r="A1732">
        <f t="shared" si="288"/>
        <v>1731</v>
      </c>
      <c r="B1732" s="1">
        <v>74001324</v>
      </c>
      <c r="C1732" t="s">
        <v>8749</v>
      </c>
      <c r="D1732" t="s">
        <v>11587</v>
      </c>
      <c r="E1732" s="3" t="s">
        <v>8287</v>
      </c>
      <c r="F1732" s="3" t="s">
        <v>10455</v>
      </c>
      <c r="G1732" t="s">
        <v>6670</v>
      </c>
      <c r="H1732">
        <v>19741202</v>
      </c>
      <c r="I1732" t="s">
        <v>3894</v>
      </c>
      <c r="J1732" s="2" t="str">
        <f t="shared" si="297"/>
        <v>Text</v>
      </c>
      <c r="K1732" t="s">
        <v>3895</v>
      </c>
      <c r="L1732" s="2" t="str">
        <f t="shared" si="298"/>
        <v>Photos</v>
      </c>
      <c r="M1732">
        <v>38.745628000000004</v>
      </c>
      <c r="N1732">
        <v>-83.844924000000006</v>
      </c>
      <c r="O1732" t="str">
        <f t="shared" si="289"/>
        <v xml:space="preserve">[1731, 1731, </v>
      </c>
      <c r="P1732" s="1" t="str">
        <f t="shared" si="290"/>
        <v>74001324,</v>
      </c>
      <c r="Q1732" s="1" t="str">
        <f t="shared" si="291"/>
        <v>74001324,</v>
      </c>
      <c r="R1732" t="s">
        <v>5108</v>
      </c>
      <c r="S1732" t="str">
        <f t="shared" si="292"/>
        <v>Croton Aqueduct, Old</v>
      </c>
      <c r="T1732" t="s">
        <v>5112</v>
      </c>
      <c r="U1732" s="1" t="s">
        <v>5112</v>
      </c>
      <c r="V1732" t="str">
        <f t="shared" si="293"/>
        <v>Runs N from Yonkers to New Croton Dam, Yonkers and, NEW YORK</v>
      </c>
      <c r="W1732" s="4" t="s">
        <v>5112</v>
      </c>
      <c r="X1732">
        <f t="shared" si="294"/>
        <v>38.745628000000004</v>
      </c>
      <c r="Y1732" t="s">
        <v>5112</v>
      </c>
      <c r="Z1732">
        <f t="shared" si="295"/>
        <v>-83.844924000000006</v>
      </c>
      <c r="AA1732" t="s">
        <v>11758</v>
      </c>
      <c r="AB1732" s="5" t="str">
        <f t="shared" si="296"/>
        <v xml:space="preserve">[1731, 1731, 74001324,74001324,"Croton Aqueduct, Old", "", "Runs N from Yonkers to New Croton Dam, Yonkers and, NEW YORK", "38.745628", "-83.844924" ,[null, "", "", null, false], null], </v>
      </c>
    </row>
    <row r="1733" spans="1:28">
      <c r="A1733">
        <f t="shared" ref="A1733:A1796" si="299">A1732+1</f>
        <v>1732</v>
      </c>
      <c r="B1733" s="1">
        <v>75001237</v>
      </c>
      <c r="C1733" t="s">
        <v>8749</v>
      </c>
      <c r="D1733" t="s">
        <v>11587</v>
      </c>
      <c r="E1733" s="3" t="s">
        <v>8288</v>
      </c>
      <c r="F1733" s="3" t="s">
        <v>10456</v>
      </c>
      <c r="G1733" t="s">
        <v>6671</v>
      </c>
      <c r="H1733">
        <v>19750515</v>
      </c>
      <c r="I1733" t="s">
        <v>3170</v>
      </c>
      <c r="J1733" s="2" t="str">
        <f t="shared" si="297"/>
        <v>Text</v>
      </c>
      <c r="K1733" t="s">
        <v>3171</v>
      </c>
      <c r="L1733" s="2" t="str">
        <f t="shared" si="298"/>
        <v>Photos</v>
      </c>
      <c r="M1733">
        <v>39.507122000000003</v>
      </c>
      <c r="N1733">
        <v>-84.730663000000007</v>
      </c>
      <c r="O1733" t="str">
        <f t="shared" ref="O1733:O1796" si="300">"[" &amp;  A1733 &amp; ", " &amp; A1733 &amp; ", "</f>
        <v xml:space="preserve">[1732, 1732, </v>
      </c>
      <c r="P1733" s="1" t="str">
        <f t="shared" ref="P1733:P1796" si="301">B1733 &amp; ","</f>
        <v>75001237,</v>
      </c>
      <c r="Q1733" s="1" t="str">
        <f t="shared" ref="Q1733:Q1796" si="302">B1733 &amp; ","</f>
        <v>75001237,</v>
      </c>
      <c r="R1733" t="s">
        <v>5108</v>
      </c>
      <c r="S1733" t="str">
        <f t="shared" ref="S1733:S1796" si="303">F1733</f>
        <v>Draper, John W., House</v>
      </c>
      <c r="T1733" t="s">
        <v>5112</v>
      </c>
      <c r="U1733" s="1" t="s">
        <v>5112</v>
      </c>
      <c r="V1733" t="str">
        <f t="shared" ref="V1733:V1796" si="304">G1733 &amp; ", " &amp; E1733 &amp; ", " &amp; C1733</f>
        <v>407 Broadway, Hastings-on-Hudson, NEW YORK</v>
      </c>
      <c r="W1733" s="4" t="s">
        <v>5112</v>
      </c>
      <c r="X1733">
        <f t="shared" ref="X1733:X1796" si="305">M1733</f>
        <v>39.507122000000003</v>
      </c>
      <c r="Y1733" t="s">
        <v>5112</v>
      </c>
      <c r="Z1733">
        <f t="shared" ref="Z1733:Z1796" si="306">N1733</f>
        <v>-84.730663000000007</v>
      </c>
      <c r="AA1733" t="s">
        <v>11758</v>
      </c>
      <c r="AB1733" s="5" t="str">
        <f t="shared" ref="AB1733:AB1796" si="307">O1733&amp;P1733&amp;Q1733&amp;R1733&amp;S1733&amp;T1733&amp;U1733&amp;V1733&amp;W1733&amp;X1733&amp;Y1733&amp;Z1733&amp;AA1733</f>
        <v xml:space="preserve">[1732, 1732, 75001237,75001237,"Draper, John W., House", "", "407 Broadway, Hastings-on-Hudson, NEW YORK", "39.507122", "-84.730663" ,[null, "", "", null, false], null], </v>
      </c>
    </row>
    <row r="1734" spans="1:28">
      <c r="A1734">
        <f t="shared" si="299"/>
        <v>1733</v>
      </c>
      <c r="B1734" s="1">
        <v>66000581</v>
      </c>
      <c r="C1734" t="s">
        <v>8749</v>
      </c>
      <c r="D1734" t="s">
        <v>11587</v>
      </c>
      <c r="E1734" s="3" t="s">
        <v>8289</v>
      </c>
      <c r="F1734" s="3" t="s">
        <v>10395</v>
      </c>
      <c r="G1734" t="s">
        <v>6672</v>
      </c>
      <c r="H1734">
        <v>19661015</v>
      </c>
      <c r="I1734" t="s">
        <v>2029</v>
      </c>
      <c r="J1734" s="2" t="str">
        <f t="shared" si="297"/>
        <v>Text</v>
      </c>
      <c r="K1734" t="s">
        <v>2030</v>
      </c>
      <c r="L1734" s="2" t="str">
        <f t="shared" si="298"/>
        <v>Photos</v>
      </c>
      <c r="M1734">
        <v>39.507019999999997</v>
      </c>
      <c r="N1734">
        <v>-84.736457999999999</v>
      </c>
      <c r="O1734" t="str">
        <f t="shared" si="300"/>
        <v xml:space="preserve">[1733, 1733, </v>
      </c>
      <c r="P1734" s="1" t="str">
        <f t="shared" si="301"/>
        <v>66000581,</v>
      </c>
      <c r="Q1734" s="1" t="str">
        <f t="shared" si="302"/>
        <v>66000581,</v>
      </c>
      <c r="R1734" t="s">
        <v>5108</v>
      </c>
      <c r="S1734" t="str">
        <f t="shared" si="303"/>
        <v>Dutch Reformed Church</v>
      </c>
      <c r="T1734" t="s">
        <v>5112</v>
      </c>
      <c r="U1734" s="1" t="s">
        <v>5112</v>
      </c>
      <c r="V1734" t="str">
        <f t="shared" si="304"/>
        <v>N edge of Tarrytown on U.S. 9, Sleepy Hollow, NEW YORK</v>
      </c>
      <c r="W1734" s="4" t="s">
        <v>5112</v>
      </c>
      <c r="X1734">
        <f t="shared" si="305"/>
        <v>39.507019999999997</v>
      </c>
      <c r="Y1734" t="s">
        <v>5112</v>
      </c>
      <c r="Z1734">
        <f t="shared" si="306"/>
        <v>-84.736457999999999</v>
      </c>
      <c r="AA1734" t="s">
        <v>11758</v>
      </c>
      <c r="AB1734" s="5" t="str">
        <f t="shared" si="307"/>
        <v xml:space="preserve">[1733, 1733, 66000581,66000581,"Dutch Reformed Church", "", "N edge of Tarrytown on U.S. 9, Sleepy Hollow, NEW YORK", "39.50702", "-84.736458" ,[null, "", "", null, false], null], </v>
      </c>
    </row>
    <row r="1735" spans="1:28">
      <c r="A1735">
        <f t="shared" si="299"/>
        <v>1734</v>
      </c>
      <c r="B1735" s="1">
        <v>5000462</v>
      </c>
      <c r="C1735" t="s">
        <v>8749</v>
      </c>
      <c r="D1735" t="s">
        <v>11587</v>
      </c>
      <c r="E1735" s="3" t="s">
        <v>8290</v>
      </c>
      <c r="F1735" s="3" t="s">
        <v>10457</v>
      </c>
      <c r="G1735" t="s">
        <v>6673</v>
      </c>
      <c r="H1735">
        <v>20050405</v>
      </c>
      <c r="I1735" t="s">
        <v>4721</v>
      </c>
      <c r="J1735" s="2" t="str">
        <f t="shared" si="297"/>
        <v>Text</v>
      </c>
      <c r="K1735" t="s">
        <v>4722</v>
      </c>
      <c r="L1735" s="2" t="str">
        <f t="shared" si="298"/>
        <v>Photos</v>
      </c>
      <c r="M1735">
        <v>39.513024000000001</v>
      </c>
      <c r="N1735">
        <v>-84.409205</v>
      </c>
      <c r="O1735" t="str">
        <f t="shared" si="300"/>
        <v xml:space="preserve">[1734, 1734, </v>
      </c>
      <c r="P1735" s="1" t="str">
        <f t="shared" si="301"/>
        <v>5000462,</v>
      </c>
      <c r="Q1735" s="1" t="str">
        <f t="shared" si="302"/>
        <v>5000462,</v>
      </c>
      <c r="R1735" t="s">
        <v>5108</v>
      </c>
      <c r="S1735" t="str">
        <f t="shared" si="303"/>
        <v>Elephant Hotel</v>
      </c>
      <c r="T1735" t="s">
        <v>5112</v>
      </c>
      <c r="U1735" s="1" t="s">
        <v>5112</v>
      </c>
      <c r="V1735" t="str">
        <f t="shared" si="304"/>
        <v>335 Route 202, Somers, NEW YORK</v>
      </c>
      <c r="W1735" s="4" t="s">
        <v>5112</v>
      </c>
      <c r="X1735">
        <f t="shared" si="305"/>
        <v>39.513024000000001</v>
      </c>
      <c r="Y1735" t="s">
        <v>5112</v>
      </c>
      <c r="Z1735">
        <f t="shared" si="306"/>
        <v>-84.409205</v>
      </c>
      <c r="AA1735" t="s">
        <v>11758</v>
      </c>
      <c r="AB1735" s="5" t="str">
        <f t="shared" si="307"/>
        <v xml:space="preserve">[1734, 1734, 5000462,5000462,"Elephant Hotel", "", "335 Route 202, Somers, NEW YORK", "39.513024", "-84.409205" ,[null, "", "", null, false], null], </v>
      </c>
    </row>
    <row r="1736" spans="1:28">
      <c r="A1736">
        <f t="shared" si="299"/>
        <v>1735</v>
      </c>
      <c r="B1736" s="1">
        <v>77000987</v>
      </c>
      <c r="C1736" t="s">
        <v>8749</v>
      </c>
      <c r="D1736" t="s">
        <v>11587</v>
      </c>
      <c r="E1736" s="3" t="s">
        <v>8291</v>
      </c>
      <c r="F1736" s="3" t="s">
        <v>10458</v>
      </c>
      <c r="G1736" t="s">
        <v>6674</v>
      </c>
      <c r="H1736">
        <v>19771222</v>
      </c>
      <c r="I1736" t="s">
        <v>616</v>
      </c>
      <c r="J1736" s="2" t="str">
        <f t="shared" si="297"/>
        <v>Text</v>
      </c>
      <c r="K1736" t="s">
        <v>617</v>
      </c>
      <c r="L1736" s="2" t="str">
        <f t="shared" si="298"/>
        <v>Photos</v>
      </c>
      <c r="M1736">
        <v>40.618676000000001</v>
      </c>
      <c r="N1736">
        <v>-80.577292999999997</v>
      </c>
      <c r="O1736" t="str">
        <f t="shared" si="300"/>
        <v xml:space="preserve">[1735, 1735, </v>
      </c>
      <c r="P1736" s="1" t="str">
        <f t="shared" si="301"/>
        <v>77000987,</v>
      </c>
      <c r="Q1736" s="1" t="str">
        <f t="shared" si="302"/>
        <v>77000987,</v>
      </c>
      <c r="R1736" t="s">
        <v>5108</v>
      </c>
      <c r="S1736" t="str">
        <f t="shared" si="303"/>
        <v>Hartford, John A., House</v>
      </c>
      <c r="T1736" t="s">
        <v>5112</v>
      </c>
      <c r="U1736" s="1" t="s">
        <v>5112</v>
      </c>
      <c r="V1736" t="str">
        <f t="shared" si="304"/>
        <v>SW of Valhalla on NY 100, Valhalla, NEW YORK</v>
      </c>
      <c r="W1736" s="4" t="s">
        <v>5112</v>
      </c>
      <c r="X1736">
        <f t="shared" si="305"/>
        <v>40.618676000000001</v>
      </c>
      <c r="Y1736" t="s">
        <v>5112</v>
      </c>
      <c r="Z1736">
        <f t="shared" si="306"/>
        <v>-80.577292999999997</v>
      </c>
      <c r="AA1736" t="s">
        <v>11758</v>
      </c>
      <c r="AB1736" s="5" t="str">
        <f t="shared" si="307"/>
        <v xml:space="preserve">[1735, 1735, 77000987,77000987,"Hartford, John A., House", "", "SW of Valhalla on NY 100, Valhalla, NEW YORK", "40.618676", "-80.577293" ,[null, "", "", null, false], null], </v>
      </c>
    </row>
    <row r="1737" spans="1:28">
      <c r="A1737">
        <f t="shared" si="299"/>
        <v>1736</v>
      </c>
      <c r="B1737" s="1">
        <v>72000918</v>
      </c>
      <c r="C1737" t="s">
        <v>8749</v>
      </c>
      <c r="D1737" t="s">
        <v>11587</v>
      </c>
      <c r="E1737" s="3" t="s">
        <v>8292</v>
      </c>
      <c r="F1737" s="3" t="s">
        <v>10459</v>
      </c>
      <c r="G1737" t="s">
        <v>6675</v>
      </c>
      <c r="H1737">
        <v>19720724</v>
      </c>
      <c r="I1737" t="s">
        <v>494</v>
      </c>
      <c r="J1737" s="2" t="str">
        <f t="shared" si="297"/>
        <v>Text</v>
      </c>
      <c r="K1737" t="s">
        <v>495</v>
      </c>
      <c r="L1737" s="2" t="str">
        <f t="shared" si="298"/>
        <v>Photos</v>
      </c>
      <c r="M1737">
        <v>41.500034999999997</v>
      </c>
      <c r="N1737">
        <v>-81.690201000000002</v>
      </c>
      <c r="O1737" t="str">
        <f t="shared" si="300"/>
        <v xml:space="preserve">[1736, 1736, </v>
      </c>
      <c r="P1737" s="1" t="str">
        <f t="shared" si="301"/>
        <v>72000918,</v>
      </c>
      <c r="Q1737" s="1" t="str">
        <f t="shared" si="302"/>
        <v>72000918,</v>
      </c>
      <c r="R1737" t="s">
        <v>5108</v>
      </c>
      <c r="S1737" t="str">
        <f t="shared" si="303"/>
        <v>Jay, John, Homestead</v>
      </c>
      <c r="T1737" t="s">
        <v>5112</v>
      </c>
      <c r="U1737" s="1" t="s">
        <v>5112</v>
      </c>
      <c r="V1737" t="str">
        <f t="shared" si="304"/>
        <v>Jay St., Katonah, NEW YORK</v>
      </c>
      <c r="W1737" s="4" t="s">
        <v>5112</v>
      </c>
      <c r="X1737">
        <f t="shared" si="305"/>
        <v>41.500034999999997</v>
      </c>
      <c r="Y1737" t="s">
        <v>5112</v>
      </c>
      <c r="Z1737">
        <f t="shared" si="306"/>
        <v>-81.690201000000002</v>
      </c>
      <c r="AA1737" t="s">
        <v>11758</v>
      </c>
      <c r="AB1737" s="5" t="str">
        <f t="shared" si="307"/>
        <v xml:space="preserve">[1736, 1736, 72000918,72000918,"Jay, John, Homestead", "", "Jay St., Katonah, NEW YORK", "41.500035", "-81.690201" ,[null, "", "", null, false], null], </v>
      </c>
    </row>
    <row r="1738" spans="1:28">
      <c r="A1738">
        <f t="shared" si="299"/>
        <v>1737</v>
      </c>
      <c r="B1738" s="1">
        <v>66000582</v>
      </c>
      <c r="C1738" t="s">
        <v>8749</v>
      </c>
      <c r="D1738" t="s">
        <v>11587</v>
      </c>
      <c r="E1738" s="3" t="s">
        <v>8293</v>
      </c>
      <c r="F1738" s="3" t="s">
        <v>10460</v>
      </c>
      <c r="G1738" t="s">
        <v>6676</v>
      </c>
      <c r="H1738">
        <v>19661113</v>
      </c>
      <c r="I1738" t="s">
        <v>480</v>
      </c>
      <c r="J1738" s="2" t="str">
        <f t="shared" si="297"/>
        <v>Text</v>
      </c>
      <c r="K1738" t="s">
        <v>481</v>
      </c>
      <c r="L1738" s="2" t="str">
        <f t="shared" si="298"/>
        <v>Photos</v>
      </c>
      <c r="M1738">
        <v>38.621178999999998</v>
      </c>
      <c r="N1738">
        <v>-82.176704999999998</v>
      </c>
      <c r="O1738" t="str">
        <f t="shared" si="300"/>
        <v xml:space="preserve">[1737, 1737, </v>
      </c>
      <c r="P1738" s="1" t="str">
        <f t="shared" si="301"/>
        <v>66000582,</v>
      </c>
      <c r="Q1738" s="1" t="str">
        <f t="shared" si="302"/>
        <v>66000582,</v>
      </c>
      <c r="R1738" t="s">
        <v>5108</v>
      </c>
      <c r="S1738" t="str">
        <f t="shared" si="303"/>
        <v>Lyndhurst</v>
      </c>
      <c r="T1738" t="s">
        <v>5112</v>
      </c>
      <c r="U1738" s="1" t="s">
        <v>5112</v>
      </c>
      <c r="V1738" t="str">
        <f t="shared" si="304"/>
        <v>635 S. Broadway, Tarrytown, NEW YORK</v>
      </c>
      <c r="W1738" s="4" t="s">
        <v>5112</v>
      </c>
      <c r="X1738">
        <f t="shared" si="305"/>
        <v>38.621178999999998</v>
      </c>
      <c r="Y1738" t="s">
        <v>5112</v>
      </c>
      <c r="Z1738">
        <f t="shared" si="306"/>
        <v>-82.176704999999998</v>
      </c>
      <c r="AA1738" t="s">
        <v>11758</v>
      </c>
      <c r="AB1738" s="5" t="str">
        <f t="shared" si="307"/>
        <v xml:space="preserve">[1737, 1737, 66000582,66000582,"Lyndhurst", "", "635 S. Broadway, Tarrytown, NEW YORK", "38.621179", "-82.176705" ,[null, "", "", null, false], null], </v>
      </c>
    </row>
    <row r="1739" spans="1:28">
      <c r="A1739">
        <f t="shared" si="299"/>
        <v>1738</v>
      </c>
      <c r="B1739" s="1">
        <v>72000920</v>
      </c>
      <c r="C1739" t="s">
        <v>8749</v>
      </c>
      <c r="D1739" t="s">
        <v>11587</v>
      </c>
      <c r="E1739" s="3" t="s">
        <v>8294</v>
      </c>
      <c r="F1739" s="3" t="s">
        <v>10461</v>
      </c>
      <c r="G1739" t="s">
        <v>6677</v>
      </c>
      <c r="H1739">
        <v>19721128</v>
      </c>
      <c r="I1739" t="s">
        <v>526</v>
      </c>
      <c r="J1739" s="2" t="str">
        <f t="shared" si="297"/>
        <v>Text</v>
      </c>
      <c r="K1739" t="s">
        <v>527</v>
      </c>
      <c r="L1739" s="2" t="str">
        <f t="shared" si="298"/>
        <v>Photos</v>
      </c>
      <c r="M1739">
        <v>41.470452000000002</v>
      </c>
      <c r="N1739">
        <v>-81.748559</v>
      </c>
      <c r="O1739" t="str">
        <f t="shared" si="300"/>
        <v xml:space="preserve">[1738, 1738, </v>
      </c>
      <c r="P1739" s="1" t="str">
        <f t="shared" si="301"/>
        <v>72000920,</v>
      </c>
      <c r="Q1739" s="1" t="str">
        <f t="shared" si="302"/>
        <v>72000920,</v>
      </c>
      <c r="R1739" t="s">
        <v>5108</v>
      </c>
      <c r="S1739" t="str">
        <f t="shared" si="303"/>
        <v>Paine, Thomas, Cottage</v>
      </c>
      <c r="T1739" t="s">
        <v>5112</v>
      </c>
      <c r="U1739" s="1" t="s">
        <v>5112</v>
      </c>
      <c r="V1739" t="str">
        <f t="shared" si="304"/>
        <v>20 Sicard Ave., New Rochelle, NEW YORK</v>
      </c>
      <c r="W1739" s="4" t="s">
        <v>5112</v>
      </c>
      <c r="X1739">
        <f t="shared" si="305"/>
        <v>41.470452000000002</v>
      </c>
      <c r="Y1739" t="s">
        <v>5112</v>
      </c>
      <c r="Z1739">
        <f t="shared" si="306"/>
        <v>-81.748559</v>
      </c>
      <c r="AA1739" t="s">
        <v>11758</v>
      </c>
      <c r="AB1739" s="5" t="str">
        <f t="shared" si="307"/>
        <v xml:space="preserve">[1738, 1738, 72000920,72000920,"Paine, Thomas, Cottage", "", "20 Sicard Ave., New Rochelle, NEW YORK", "41.470452", "-81.748559" ,[null, "", "", null, false], null], </v>
      </c>
    </row>
    <row r="1740" spans="1:28">
      <c r="A1740">
        <f t="shared" si="299"/>
        <v>1739</v>
      </c>
      <c r="B1740" s="1">
        <v>66000584</v>
      </c>
      <c r="C1740" t="s">
        <v>8749</v>
      </c>
      <c r="D1740" t="s">
        <v>11587</v>
      </c>
      <c r="E1740" s="3" t="s">
        <v>8289</v>
      </c>
      <c r="F1740" s="3" t="s">
        <v>10462</v>
      </c>
      <c r="G1740" t="s">
        <v>6678</v>
      </c>
      <c r="H1740">
        <v>19661015</v>
      </c>
      <c r="I1740" t="s">
        <v>528</v>
      </c>
      <c r="J1740" s="2" t="str">
        <f t="shared" si="297"/>
        <v>Text</v>
      </c>
      <c r="K1740" t="s">
        <v>529</v>
      </c>
      <c r="L1740" s="2" t="str">
        <f t="shared" si="298"/>
        <v>Photos</v>
      </c>
      <c r="M1740">
        <v>41.415505000000003</v>
      </c>
      <c r="N1740">
        <v>-81.861791999999994</v>
      </c>
      <c r="O1740" t="str">
        <f t="shared" si="300"/>
        <v xml:space="preserve">[1739, 1739, </v>
      </c>
      <c r="P1740" s="1" t="str">
        <f t="shared" si="301"/>
        <v>66000584,</v>
      </c>
      <c r="Q1740" s="1" t="str">
        <f t="shared" si="302"/>
        <v>66000584,</v>
      </c>
      <c r="R1740" t="s">
        <v>5108</v>
      </c>
      <c r="S1740" t="str">
        <f t="shared" si="303"/>
        <v>Philipsburg Manor</v>
      </c>
      <c r="T1740" t="s">
        <v>5112</v>
      </c>
      <c r="U1740" s="1" t="s">
        <v>5112</v>
      </c>
      <c r="V1740" t="str">
        <f t="shared" si="304"/>
        <v>381 Bellwood Ave., Sleepy Hollow, NEW YORK</v>
      </c>
      <c r="W1740" s="4" t="s">
        <v>5112</v>
      </c>
      <c r="X1740">
        <f t="shared" si="305"/>
        <v>41.415505000000003</v>
      </c>
      <c r="Y1740" t="s">
        <v>5112</v>
      </c>
      <c r="Z1740">
        <f t="shared" si="306"/>
        <v>-81.861791999999994</v>
      </c>
      <c r="AA1740" t="s">
        <v>11758</v>
      </c>
      <c r="AB1740" s="5" t="str">
        <f t="shared" si="307"/>
        <v xml:space="preserve">[1739, 1739, 66000584,66000584,"Philipsburg Manor", "", "381 Bellwood Ave., Sleepy Hollow, NEW YORK", "41.415505", "-81.861792" ,[null, "", "", null, false], null], </v>
      </c>
    </row>
    <row r="1741" spans="1:28">
      <c r="A1741">
        <f t="shared" si="299"/>
        <v>1740</v>
      </c>
      <c r="B1741" s="1">
        <v>66000585</v>
      </c>
      <c r="C1741" t="s">
        <v>8749</v>
      </c>
      <c r="D1741" t="s">
        <v>11587</v>
      </c>
      <c r="E1741" s="3" t="s">
        <v>8295</v>
      </c>
      <c r="F1741" s="3" t="s">
        <v>10463</v>
      </c>
      <c r="G1741" t="s">
        <v>6679</v>
      </c>
      <c r="H1741">
        <v>19661015</v>
      </c>
      <c r="I1741" t="s">
        <v>530</v>
      </c>
      <c r="J1741" s="2" t="str">
        <f t="shared" si="297"/>
        <v>Text</v>
      </c>
      <c r="K1741" t="s">
        <v>531</v>
      </c>
      <c r="L1741" s="2" t="str">
        <f t="shared" si="298"/>
        <v>Photos</v>
      </c>
      <c r="M1741">
        <v>41.296571999999998</v>
      </c>
      <c r="N1741">
        <v>-82.601500999999999</v>
      </c>
      <c r="O1741" t="str">
        <f t="shared" si="300"/>
        <v xml:space="preserve">[1740, 1740, </v>
      </c>
      <c r="P1741" s="1" t="str">
        <f t="shared" si="301"/>
        <v>66000585,</v>
      </c>
      <c r="Q1741" s="1" t="str">
        <f t="shared" si="302"/>
        <v>66000585,</v>
      </c>
      <c r="R1741" t="s">
        <v>5108</v>
      </c>
      <c r="S1741" t="str">
        <f t="shared" si="303"/>
        <v>Philipse Manor Hall</v>
      </c>
      <c r="T1741" t="s">
        <v>5112</v>
      </c>
      <c r="U1741" s="1" t="s">
        <v>5112</v>
      </c>
      <c r="V1741" t="str">
        <f t="shared" si="304"/>
        <v>Warburton Ave. and Dock St., Yonkers, NEW YORK</v>
      </c>
      <c r="W1741" s="4" t="s">
        <v>5112</v>
      </c>
      <c r="X1741">
        <f t="shared" si="305"/>
        <v>41.296571999999998</v>
      </c>
      <c r="Y1741" t="s">
        <v>5112</v>
      </c>
      <c r="Z1741">
        <f t="shared" si="306"/>
        <v>-82.601500999999999</v>
      </c>
      <c r="AA1741" t="s">
        <v>11758</v>
      </c>
      <c r="AB1741" s="5" t="str">
        <f t="shared" si="307"/>
        <v xml:space="preserve">[1740, 1740, 66000585,66000585,"Philipse Manor Hall", "", "Warburton Ave. and Dock St., Yonkers, NEW YORK", "41.296572", "-82.601501" ,[null, "", "", null, false], null], </v>
      </c>
    </row>
    <row r="1742" spans="1:28">
      <c r="A1742">
        <f t="shared" si="299"/>
        <v>1741</v>
      </c>
      <c r="B1742" s="1">
        <v>80004529</v>
      </c>
      <c r="C1742" t="s">
        <v>8749</v>
      </c>
      <c r="D1742" t="s">
        <v>11587</v>
      </c>
      <c r="E1742" s="3" t="s">
        <v>8285</v>
      </c>
      <c r="F1742" s="3" t="s">
        <v>10464</v>
      </c>
      <c r="G1742" t="s">
        <v>6680</v>
      </c>
      <c r="H1742">
        <v>19800704</v>
      </c>
      <c r="I1742" t="s">
        <v>2804</v>
      </c>
      <c r="J1742" s="2" t="str">
        <f t="shared" si="297"/>
        <v>Text</v>
      </c>
      <c r="K1742" t="s">
        <v>2805</v>
      </c>
      <c r="L1742" s="2" t="str">
        <f t="shared" si="298"/>
        <v>Photos</v>
      </c>
      <c r="M1742">
        <v>41.44894</v>
      </c>
      <c r="N1742">
        <v>-82.707960999999997</v>
      </c>
      <c r="O1742" t="str">
        <f t="shared" si="300"/>
        <v xml:space="preserve">[1741, 1741, </v>
      </c>
      <c r="P1742" s="1" t="str">
        <f t="shared" si="301"/>
        <v>80004529,</v>
      </c>
      <c r="Q1742" s="1" t="str">
        <f t="shared" si="302"/>
        <v>80004529,</v>
      </c>
      <c r="R1742" t="s">
        <v>5108</v>
      </c>
      <c r="S1742" t="str">
        <f t="shared" si="303"/>
        <v>Playland Amusement Park</v>
      </c>
      <c r="T1742" t="s">
        <v>5112</v>
      </c>
      <c r="U1742" s="1" t="s">
        <v>5112</v>
      </c>
      <c r="V1742" t="str">
        <f t="shared" si="304"/>
        <v>Playland Pkwy. and Forest Ave., Rye, NEW YORK</v>
      </c>
      <c r="W1742" s="4" t="s">
        <v>5112</v>
      </c>
      <c r="X1742">
        <f t="shared" si="305"/>
        <v>41.44894</v>
      </c>
      <c r="Y1742" t="s">
        <v>5112</v>
      </c>
      <c r="Z1742">
        <f t="shared" si="306"/>
        <v>-82.707960999999997</v>
      </c>
      <c r="AA1742" t="s">
        <v>11758</v>
      </c>
      <c r="AB1742" s="5" t="str">
        <f t="shared" si="307"/>
        <v xml:space="preserve">[1741, 1741, 80004529,80004529,"Playland Amusement Park", "", "Playland Pkwy. and Forest Ave., Rye, NEW YORK", "41.44894", "-82.707961" ,[null, "", "", null, false], null], </v>
      </c>
    </row>
    <row r="1743" spans="1:28">
      <c r="A1743">
        <f t="shared" si="299"/>
        <v>1742</v>
      </c>
      <c r="B1743" s="1">
        <v>76001290</v>
      </c>
      <c r="C1743" t="s">
        <v>8749</v>
      </c>
      <c r="D1743" t="s">
        <v>11587</v>
      </c>
      <c r="E1743" s="3" t="s">
        <v>8296</v>
      </c>
      <c r="F1743" s="3" t="s">
        <v>10465</v>
      </c>
      <c r="G1743" t="s">
        <v>6681</v>
      </c>
      <c r="H1743">
        <v>19760511</v>
      </c>
      <c r="I1743" t="s">
        <v>2079</v>
      </c>
      <c r="J1743" s="2" t="str">
        <f t="shared" si="297"/>
        <v>Text</v>
      </c>
      <c r="K1743" t="s">
        <v>2080</v>
      </c>
      <c r="L1743" s="2" t="str">
        <f t="shared" si="298"/>
        <v>Photos</v>
      </c>
      <c r="M1743">
        <v>39.713962000000002</v>
      </c>
      <c r="N1743">
        <v>-82.600498999999999</v>
      </c>
      <c r="O1743" t="str">
        <f t="shared" si="300"/>
        <v xml:space="preserve">[1742, 1742, </v>
      </c>
      <c r="P1743" s="1" t="str">
        <f t="shared" si="301"/>
        <v>76001290,</v>
      </c>
      <c r="Q1743" s="1" t="str">
        <f t="shared" si="302"/>
        <v>76001290,</v>
      </c>
      <c r="R1743" t="s">
        <v>5108</v>
      </c>
      <c r="S1743" t="str">
        <f t="shared" si="303"/>
        <v>Rockefeller, John D., Estate</v>
      </c>
      <c r="T1743" t="s">
        <v>5112</v>
      </c>
      <c r="U1743" s="1" t="s">
        <v>5112</v>
      </c>
      <c r="V1743" t="str">
        <f t="shared" si="304"/>
        <v>Pocantico Hills, Mt. Pleasant, NEW YORK</v>
      </c>
      <c r="W1743" s="4" t="s">
        <v>5112</v>
      </c>
      <c r="X1743">
        <f t="shared" si="305"/>
        <v>39.713962000000002</v>
      </c>
      <c r="Y1743" t="s">
        <v>5112</v>
      </c>
      <c r="Z1743">
        <f t="shared" si="306"/>
        <v>-82.600498999999999</v>
      </c>
      <c r="AA1743" t="s">
        <v>11758</v>
      </c>
      <c r="AB1743" s="5" t="str">
        <f t="shared" si="307"/>
        <v xml:space="preserve">[1742, 1742, 76001290,76001290,"Rockefeller, John D., Estate", "", "Pocantico Hills, Mt. Pleasant, NEW YORK", "39.713962", "-82.600499" ,[null, "", "", null, false], null], </v>
      </c>
    </row>
    <row r="1744" spans="1:28">
      <c r="A1744">
        <f t="shared" si="299"/>
        <v>1743</v>
      </c>
      <c r="B1744" s="1">
        <v>66000583</v>
      </c>
      <c r="C1744" t="s">
        <v>8749</v>
      </c>
      <c r="D1744" t="s">
        <v>11587</v>
      </c>
      <c r="E1744" s="3" t="s">
        <v>8293</v>
      </c>
      <c r="F1744" s="3" t="s">
        <v>10466</v>
      </c>
      <c r="G1744" t="s">
        <v>6682</v>
      </c>
      <c r="H1744">
        <v>19661015</v>
      </c>
      <c r="I1744" t="s">
        <v>582</v>
      </c>
      <c r="J1744" s="2" t="str">
        <f t="shared" si="297"/>
        <v>Text</v>
      </c>
      <c r="K1744" t="s">
        <v>583</v>
      </c>
      <c r="L1744" s="2" t="str">
        <f t="shared" si="298"/>
        <v>Photos</v>
      </c>
      <c r="M1744">
        <v>40.072921000000001</v>
      </c>
      <c r="N1744">
        <v>-83.018953999999994</v>
      </c>
      <c r="O1744" t="str">
        <f t="shared" si="300"/>
        <v xml:space="preserve">[1743, 1743, </v>
      </c>
      <c r="P1744" s="1" t="str">
        <f t="shared" si="301"/>
        <v>66000583,</v>
      </c>
      <c r="Q1744" s="1" t="str">
        <f t="shared" si="302"/>
        <v>66000583,</v>
      </c>
      <c r="R1744" t="s">
        <v>5108</v>
      </c>
      <c r="S1744" t="str">
        <f t="shared" si="303"/>
        <v>Sunnyside</v>
      </c>
      <c r="T1744" t="s">
        <v>5112</v>
      </c>
      <c r="U1744" s="1" t="s">
        <v>5112</v>
      </c>
      <c r="V1744" t="str">
        <f t="shared" si="304"/>
        <v>Sunnyside Lane, Tarrytown, NEW YORK</v>
      </c>
      <c r="W1744" s="4" t="s">
        <v>5112</v>
      </c>
      <c r="X1744">
        <f t="shared" si="305"/>
        <v>40.072921000000001</v>
      </c>
      <c r="Y1744" t="s">
        <v>5112</v>
      </c>
      <c r="Z1744">
        <f t="shared" si="306"/>
        <v>-83.018953999999994</v>
      </c>
      <c r="AA1744" t="s">
        <v>11758</v>
      </c>
      <c r="AB1744" s="5" t="str">
        <f t="shared" si="307"/>
        <v xml:space="preserve">[1743, 1743, 66000583,66000583,"Sunnyside", "", "Sunnyside Lane, Tarrytown, NEW YORK", "40.072921", "-83.018954" ,[null, "", "", null, false], null], </v>
      </c>
    </row>
    <row r="1745" spans="1:28">
      <c r="A1745">
        <f t="shared" si="299"/>
        <v>1744</v>
      </c>
      <c r="B1745" s="1">
        <v>66000579</v>
      </c>
      <c r="C1745" t="s">
        <v>8749</v>
      </c>
      <c r="D1745" t="s">
        <v>11587</v>
      </c>
      <c r="E1745" s="3" t="s">
        <v>8297</v>
      </c>
      <c r="F1745" s="3" t="s">
        <v>10467</v>
      </c>
      <c r="G1745" t="s">
        <v>6683</v>
      </c>
      <c r="H1745">
        <v>19661015</v>
      </c>
      <c r="I1745" t="s">
        <v>4302</v>
      </c>
      <c r="J1745" s="2" t="str">
        <f t="shared" si="297"/>
        <v>Text</v>
      </c>
      <c r="K1745" t="s">
        <v>4303</v>
      </c>
      <c r="L1745" s="2" t="str">
        <f t="shared" si="298"/>
        <v>Photos</v>
      </c>
      <c r="M1745">
        <v>39.960068</v>
      </c>
      <c r="N1745">
        <v>-82.998890000000003</v>
      </c>
      <c r="O1745" t="str">
        <f t="shared" si="300"/>
        <v xml:space="preserve">[1744, 1744, </v>
      </c>
      <c r="P1745" s="1" t="str">
        <f t="shared" si="301"/>
        <v>66000579,</v>
      </c>
      <c r="Q1745" s="1" t="str">
        <f t="shared" si="302"/>
        <v>66000579,</v>
      </c>
      <c r="R1745" t="s">
        <v>5108</v>
      </c>
      <c r="S1745" t="str">
        <f t="shared" si="303"/>
        <v>Van Cortlandt Manor</v>
      </c>
      <c r="T1745" t="s">
        <v>5112</v>
      </c>
      <c r="U1745" s="1" t="s">
        <v>5112</v>
      </c>
      <c r="V1745" t="str">
        <f t="shared" si="304"/>
        <v>U.S. 9, N of jct. with U.S. 9A, Croton-on-Hudson, NEW YORK</v>
      </c>
      <c r="W1745" s="4" t="s">
        <v>5112</v>
      </c>
      <c r="X1745">
        <f t="shared" si="305"/>
        <v>39.960068</v>
      </c>
      <c r="Y1745" t="s">
        <v>5112</v>
      </c>
      <c r="Z1745">
        <f t="shared" si="306"/>
        <v>-82.998890000000003</v>
      </c>
      <c r="AA1745" t="s">
        <v>11758</v>
      </c>
      <c r="AB1745" s="5" t="str">
        <f t="shared" si="307"/>
        <v xml:space="preserve">[1744, 1744, 66000579,66000579,"Van Cortlandt Manor", "", "U.S. 9, N of jct. with U.S. 9A, Croton-on-Hudson, NEW YORK", "39.960068", "-82.99889" ,[null, "", "", null, false], null], </v>
      </c>
    </row>
    <row r="1746" spans="1:28">
      <c r="A1746">
        <f t="shared" si="299"/>
        <v>1745</v>
      </c>
      <c r="B1746" s="1">
        <v>76001289</v>
      </c>
      <c r="C1746" t="s">
        <v>8749</v>
      </c>
      <c r="D1746" t="s">
        <v>11587</v>
      </c>
      <c r="E1746" s="3" t="s">
        <v>8284</v>
      </c>
      <c r="F1746" s="3" t="s">
        <v>10468</v>
      </c>
      <c r="G1746" t="s">
        <v>6684</v>
      </c>
      <c r="H1746">
        <v>19760511</v>
      </c>
      <c r="I1746" t="s">
        <v>564</v>
      </c>
      <c r="J1746" s="2" t="str">
        <f t="shared" si="297"/>
        <v>Text</v>
      </c>
      <c r="K1746" t="s">
        <v>565</v>
      </c>
      <c r="L1746" s="2" t="str">
        <f t="shared" si="298"/>
        <v>Photos</v>
      </c>
      <c r="M1746">
        <v>39.949669</v>
      </c>
      <c r="N1746">
        <v>-82.962069</v>
      </c>
      <c r="O1746" t="str">
        <f t="shared" si="300"/>
        <v xml:space="preserve">[1745, 1745, </v>
      </c>
      <c r="P1746" s="1" t="str">
        <f t="shared" si="301"/>
        <v>76001289,</v>
      </c>
      <c r="Q1746" s="1" t="str">
        <f t="shared" si="302"/>
        <v>76001289,</v>
      </c>
      <c r="R1746" t="s">
        <v>5108</v>
      </c>
      <c r="S1746" t="str">
        <f t="shared" si="303"/>
        <v>Villa Lewaro</v>
      </c>
      <c r="T1746" t="s">
        <v>5112</v>
      </c>
      <c r="U1746" s="1" t="s">
        <v>5112</v>
      </c>
      <c r="V1746" t="str">
        <f t="shared" si="304"/>
        <v>N. Broadway, Irvington, NEW YORK</v>
      </c>
      <c r="W1746" s="4" t="s">
        <v>5112</v>
      </c>
      <c r="X1746">
        <f t="shared" si="305"/>
        <v>39.949669</v>
      </c>
      <c r="Y1746" t="s">
        <v>5112</v>
      </c>
      <c r="Z1746">
        <f t="shared" si="306"/>
        <v>-82.962069</v>
      </c>
      <c r="AA1746" t="s">
        <v>11758</v>
      </c>
      <c r="AB1746" s="5" t="str">
        <f t="shared" si="307"/>
        <v xml:space="preserve">[1745, 1745, 76001289,76001289,"Villa Lewaro", "", "N. Broadway, Irvington, NEW YORK", "39.949669", "-82.962069" ,[null, "", "", null, false], null], </v>
      </c>
    </row>
    <row r="1747" spans="1:28">
      <c r="A1747">
        <f t="shared" si="299"/>
        <v>1746</v>
      </c>
      <c r="B1747" s="1">
        <v>70000439</v>
      </c>
      <c r="C1747" t="s">
        <v>8750</v>
      </c>
      <c r="D1747" t="s">
        <v>8480</v>
      </c>
      <c r="E1747" s="3" t="s">
        <v>8298</v>
      </c>
      <c r="F1747" s="3" t="s">
        <v>10469</v>
      </c>
      <c r="G1747" t="s">
        <v>6685</v>
      </c>
      <c r="H1747">
        <v>19700226</v>
      </c>
      <c r="I1747" t="s">
        <v>1651</v>
      </c>
      <c r="J1747" s="2" t="str">
        <f t="shared" si="297"/>
        <v>Text</v>
      </c>
      <c r="K1747" t="s">
        <v>1652</v>
      </c>
      <c r="L1747" s="2" t="str">
        <f t="shared" si="298"/>
        <v>Photos</v>
      </c>
      <c r="M1747">
        <v>39.820892999999998</v>
      </c>
      <c r="N1747">
        <v>-84.019379000000001</v>
      </c>
      <c r="O1747" t="str">
        <f t="shared" si="300"/>
        <v xml:space="preserve">[1746, 1746, </v>
      </c>
      <c r="P1747" s="1" t="str">
        <f t="shared" si="301"/>
        <v>70000439,</v>
      </c>
      <c r="Q1747" s="1" t="str">
        <f t="shared" si="302"/>
        <v>70000439,</v>
      </c>
      <c r="R1747" t="s">
        <v>5108</v>
      </c>
      <c r="S1747" t="str">
        <f t="shared" si="303"/>
        <v>Palmer-Marsh House</v>
      </c>
      <c r="T1747" t="s">
        <v>5112</v>
      </c>
      <c r="U1747" s="1" t="s">
        <v>5112</v>
      </c>
      <c r="V1747" t="str">
        <f t="shared" si="304"/>
        <v>Main St., S of NC 92, Bath, NORTH CAROLINA</v>
      </c>
      <c r="W1747" s="4" t="s">
        <v>5112</v>
      </c>
      <c r="X1747">
        <f t="shared" si="305"/>
        <v>39.820892999999998</v>
      </c>
      <c r="Y1747" t="s">
        <v>5112</v>
      </c>
      <c r="Z1747">
        <f t="shared" si="306"/>
        <v>-84.019379000000001</v>
      </c>
      <c r="AA1747" t="s">
        <v>11758</v>
      </c>
      <c r="AB1747" s="5" t="str">
        <f t="shared" si="307"/>
        <v xml:space="preserve">[1746, 1746, 70000439,70000439,"Palmer-Marsh House", "", "Main St., S of NC 92, Bath, NORTH CAROLINA", "39.820893", "-84.019379" ,[null, "", "", null, false], null], </v>
      </c>
    </row>
    <row r="1748" spans="1:28">
      <c r="A1748">
        <f t="shared" si="299"/>
        <v>1747</v>
      </c>
      <c r="B1748" s="1">
        <v>66000586</v>
      </c>
      <c r="C1748" t="s">
        <v>8750</v>
      </c>
      <c r="D1748" t="s">
        <v>11588</v>
      </c>
      <c r="E1748" s="3" t="s">
        <v>8299</v>
      </c>
      <c r="F1748" s="3" t="s">
        <v>10470</v>
      </c>
      <c r="G1748" t="s">
        <v>6686</v>
      </c>
      <c r="H1748">
        <v>19661015</v>
      </c>
      <c r="I1748" t="s">
        <v>2273</v>
      </c>
      <c r="J1748" s="2" t="str">
        <f t="shared" si="297"/>
        <v>Text</v>
      </c>
      <c r="K1748" t="s">
        <v>2274</v>
      </c>
      <c r="L1748" s="2" t="str">
        <f t="shared" si="298"/>
        <v>Photos</v>
      </c>
      <c r="M1748">
        <v>39.716171000000003</v>
      </c>
      <c r="N1748">
        <v>-83.877706000000003</v>
      </c>
      <c r="O1748" t="str">
        <f t="shared" si="300"/>
        <v xml:space="preserve">[1747, 1747, </v>
      </c>
      <c r="P1748" s="1" t="str">
        <f t="shared" si="301"/>
        <v>66000586,</v>
      </c>
      <c r="Q1748" s="1" t="str">
        <f t="shared" si="302"/>
        <v>66000586,</v>
      </c>
      <c r="R1748" t="s">
        <v>5108</v>
      </c>
      <c r="S1748" t="str">
        <f t="shared" si="303"/>
        <v>Biltmore Estate</v>
      </c>
      <c r="T1748" t="s">
        <v>5112</v>
      </c>
      <c r="U1748" s="1" t="s">
        <v>5112</v>
      </c>
      <c r="V1748" t="str">
        <f t="shared" si="304"/>
        <v>One Biltmore Plaza, Asheville, NORTH CAROLINA</v>
      </c>
      <c r="W1748" s="4" t="s">
        <v>5112</v>
      </c>
      <c r="X1748">
        <f t="shared" si="305"/>
        <v>39.716171000000003</v>
      </c>
      <c r="Y1748" t="s">
        <v>5112</v>
      </c>
      <c r="Z1748">
        <f t="shared" si="306"/>
        <v>-83.877706000000003</v>
      </c>
      <c r="AA1748" t="s">
        <v>11758</v>
      </c>
      <c r="AB1748" s="5" t="str">
        <f t="shared" si="307"/>
        <v xml:space="preserve">[1747, 1747, 66000586,66000586,"Biltmore Estate", "", "One Biltmore Plaza, Asheville, NORTH CAROLINA", "39.716171", "-83.877706" ,[null, "", "", null, false], null], </v>
      </c>
    </row>
    <row r="1749" spans="1:28">
      <c r="A1749">
        <f t="shared" si="299"/>
        <v>1748</v>
      </c>
      <c r="B1749" s="1">
        <v>71000572</v>
      </c>
      <c r="C1749" t="s">
        <v>8750</v>
      </c>
      <c r="D1749" t="s">
        <v>11588</v>
      </c>
      <c r="E1749" s="3" t="s">
        <v>8299</v>
      </c>
      <c r="F1749" s="3" t="s">
        <v>10471</v>
      </c>
      <c r="G1749" t="s">
        <v>6687</v>
      </c>
      <c r="H1749">
        <v>19711111</v>
      </c>
      <c r="I1749" t="s">
        <v>1663</v>
      </c>
      <c r="J1749" s="2" t="str">
        <f t="shared" si="297"/>
        <v>Text</v>
      </c>
      <c r="K1749" t="s">
        <v>1664</v>
      </c>
      <c r="L1749" s="2" t="str">
        <f t="shared" si="298"/>
        <v>Photos</v>
      </c>
      <c r="M1749">
        <v>39.955899000000002</v>
      </c>
      <c r="N1749">
        <v>-82.775767999999999</v>
      </c>
      <c r="O1749" t="str">
        <f t="shared" si="300"/>
        <v xml:space="preserve">[1748, 1748, </v>
      </c>
      <c r="P1749" s="1" t="str">
        <f t="shared" si="301"/>
        <v>71000572,</v>
      </c>
      <c r="Q1749" s="1" t="str">
        <f t="shared" si="302"/>
        <v>71000572,</v>
      </c>
      <c r="R1749" t="s">
        <v>5108</v>
      </c>
      <c r="S1749" t="str">
        <f t="shared" si="303"/>
        <v>Wolfe, Thomas, House</v>
      </c>
      <c r="T1749" t="s">
        <v>5112</v>
      </c>
      <c r="U1749" s="1" t="s">
        <v>5112</v>
      </c>
      <c r="V1749" t="str">
        <f t="shared" si="304"/>
        <v>48 Spruce St., Asheville, NORTH CAROLINA</v>
      </c>
      <c r="W1749" s="4" t="s">
        <v>5112</v>
      </c>
      <c r="X1749">
        <f t="shared" si="305"/>
        <v>39.955899000000002</v>
      </c>
      <c r="Y1749" t="s">
        <v>5112</v>
      </c>
      <c r="Z1749">
        <f t="shared" si="306"/>
        <v>-82.775767999999999</v>
      </c>
      <c r="AA1749" t="s">
        <v>11758</v>
      </c>
      <c r="AB1749" s="5" t="str">
        <f t="shared" si="307"/>
        <v xml:space="preserve">[1748, 1748, 71000572,71000572,"Wolfe, Thomas, House", "", "48 Spruce St., Asheville, NORTH CAROLINA", "39.955899", "-82.775768" ,[null, "", "", null, false], null], </v>
      </c>
    </row>
    <row r="1750" spans="1:28">
      <c r="A1750">
        <f t="shared" si="299"/>
        <v>1749</v>
      </c>
      <c r="B1750" s="1">
        <v>66000587</v>
      </c>
      <c r="C1750" t="s">
        <v>8750</v>
      </c>
      <c r="D1750" t="s">
        <v>11589</v>
      </c>
      <c r="E1750" s="3" t="s">
        <v>7982</v>
      </c>
      <c r="F1750" s="3" t="s">
        <v>10472</v>
      </c>
      <c r="G1750" t="s">
        <v>6688</v>
      </c>
      <c r="H1750">
        <v>19661015</v>
      </c>
      <c r="I1750" t="s">
        <v>1655</v>
      </c>
      <c r="J1750" s="2" t="str">
        <f t="shared" si="297"/>
        <v>Text</v>
      </c>
      <c r="K1750" t="s">
        <v>1656</v>
      </c>
      <c r="L1750" s="2" t="str">
        <f t="shared" si="298"/>
        <v>Photos</v>
      </c>
      <c r="M1750">
        <v>39.101080000000003</v>
      </c>
      <c r="N1750">
        <v>-84.512116000000006</v>
      </c>
      <c r="O1750" t="str">
        <f t="shared" si="300"/>
        <v xml:space="preserve">[1749, 1749, </v>
      </c>
      <c r="P1750" s="1" t="str">
        <f t="shared" si="301"/>
        <v>66000587,</v>
      </c>
      <c r="Q1750" s="1" t="str">
        <f t="shared" si="302"/>
        <v>66000587,</v>
      </c>
      <c r="R1750" t="s">
        <v>5108</v>
      </c>
      <c r="S1750" t="str">
        <f t="shared" si="303"/>
        <v>Reed Gold Mine</v>
      </c>
      <c r="T1750" t="s">
        <v>5112</v>
      </c>
      <c r="U1750" s="1" t="s">
        <v>5112</v>
      </c>
      <c r="V1750" t="str">
        <f t="shared" si="304"/>
        <v>11 mi. SE of Concord, Concord, NORTH CAROLINA</v>
      </c>
      <c r="W1750" s="4" t="s">
        <v>5112</v>
      </c>
      <c r="X1750">
        <f t="shared" si="305"/>
        <v>39.101080000000003</v>
      </c>
      <c r="Y1750" t="s">
        <v>5112</v>
      </c>
      <c r="Z1750">
        <f t="shared" si="306"/>
        <v>-84.512116000000006</v>
      </c>
      <c r="AA1750" t="s">
        <v>11758</v>
      </c>
      <c r="AB1750" s="5" t="str">
        <f t="shared" si="307"/>
        <v xml:space="preserve">[1749, 1749, 66000587,66000587,"Reed Gold Mine", "", "11 mi. SE of Concord, Concord, NORTH CAROLINA", "39.10108", "-84.512116" ,[null, "", "", null, false], null], </v>
      </c>
    </row>
    <row r="1751" spans="1:28">
      <c r="A1751">
        <f t="shared" si="299"/>
        <v>1750</v>
      </c>
      <c r="B1751" s="1">
        <v>75001245</v>
      </c>
      <c r="C1751" t="s">
        <v>8750</v>
      </c>
      <c r="D1751" t="s">
        <v>11590</v>
      </c>
      <c r="E1751" s="3" t="s">
        <v>6087</v>
      </c>
      <c r="F1751" s="3" t="s">
        <v>10473</v>
      </c>
      <c r="G1751" t="s">
        <v>5212</v>
      </c>
      <c r="H1751">
        <v>19750515</v>
      </c>
      <c r="I1751" t="s">
        <v>1661</v>
      </c>
      <c r="J1751" s="2" t="str">
        <f t="shared" si="297"/>
        <v>Text</v>
      </c>
      <c r="K1751" t="s">
        <v>1662</v>
      </c>
      <c r="L1751" s="2" t="str">
        <f t="shared" si="298"/>
        <v>Photos</v>
      </c>
      <c r="M1751">
        <v>39.109889000000003</v>
      </c>
      <c r="N1751">
        <v>-84.518996999999999</v>
      </c>
      <c r="O1751" t="str">
        <f t="shared" si="300"/>
        <v xml:space="preserve">[1750, 1750, </v>
      </c>
      <c r="P1751" s="1" t="str">
        <f t="shared" si="301"/>
        <v>75001245,</v>
      </c>
      <c r="Q1751" s="1" t="str">
        <f t="shared" si="302"/>
        <v>75001245,</v>
      </c>
      <c r="R1751" t="s">
        <v>5108</v>
      </c>
      <c r="S1751" t="str">
        <f t="shared" si="303"/>
        <v>Union Tavern</v>
      </c>
      <c r="T1751" t="s">
        <v>5112</v>
      </c>
      <c r="U1751" s="1" t="s">
        <v>5112</v>
      </c>
      <c r="V1751" t="str">
        <f t="shared" si="304"/>
        <v>Main St., Milton, NORTH CAROLINA</v>
      </c>
      <c r="W1751" s="4" t="s">
        <v>5112</v>
      </c>
      <c r="X1751">
        <f t="shared" si="305"/>
        <v>39.109889000000003</v>
      </c>
      <c r="Y1751" t="s">
        <v>5112</v>
      </c>
      <c r="Z1751">
        <f t="shared" si="306"/>
        <v>-84.518996999999999</v>
      </c>
      <c r="AA1751" t="s">
        <v>11758</v>
      </c>
      <c r="AB1751" s="5" t="str">
        <f t="shared" si="307"/>
        <v xml:space="preserve">[1750, 1750, 75001245,75001245,"Union Tavern", "", "Main St., Milton, NORTH CAROLINA", "39.109889", "-84.518997" ,[null, "", "", null, false], null], </v>
      </c>
    </row>
    <row r="1752" spans="1:28">
      <c r="A1752">
        <f t="shared" si="299"/>
        <v>1751</v>
      </c>
      <c r="B1752" s="1">
        <v>70000447</v>
      </c>
      <c r="C1752" t="s">
        <v>8750</v>
      </c>
      <c r="D1752" t="s">
        <v>11591</v>
      </c>
      <c r="E1752" s="3" t="s">
        <v>8300</v>
      </c>
      <c r="F1752" s="3" t="s">
        <v>10474</v>
      </c>
      <c r="G1752" t="s">
        <v>6689</v>
      </c>
      <c r="H1752">
        <v>19700415</v>
      </c>
      <c r="I1752" t="s">
        <v>1617</v>
      </c>
      <c r="J1752" s="2" t="str">
        <f t="shared" si="297"/>
        <v>Text</v>
      </c>
      <c r="K1752" t="s">
        <v>1618</v>
      </c>
      <c r="L1752" s="2" t="str">
        <f t="shared" si="298"/>
        <v>Photos</v>
      </c>
      <c r="M1752">
        <v>39.138528999999998</v>
      </c>
      <c r="N1752">
        <v>-84.422640000000001</v>
      </c>
      <c r="O1752" t="str">
        <f t="shared" si="300"/>
        <v xml:space="preserve">[1751, 1751, </v>
      </c>
      <c r="P1752" s="1" t="str">
        <f t="shared" si="301"/>
        <v>70000447,</v>
      </c>
      <c r="Q1752" s="1" t="str">
        <f t="shared" si="302"/>
        <v>70000447,</v>
      </c>
      <c r="R1752" t="s">
        <v>5108</v>
      </c>
      <c r="S1752" t="str">
        <f t="shared" si="303"/>
        <v>Chowan County Courthouse</v>
      </c>
      <c r="T1752" t="s">
        <v>5112</v>
      </c>
      <c r="U1752" s="1" t="s">
        <v>5112</v>
      </c>
      <c r="V1752" t="str">
        <f t="shared" si="304"/>
        <v>E. King St., Edenton, NORTH CAROLINA</v>
      </c>
      <c r="W1752" s="4" t="s">
        <v>5112</v>
      </c>
      <c r="X1752">
        <f t="shared" si="305"/>
        <v>39.138528999999998</v>
      </c>
      <c r="Y1752" t="s">
        <v>5112</v>
      </c>
      <c r="Z1752">
        <f t="shared" si="306"/>
        <v>-84.422640000000001</v>
      </c>
      <c r="AA1752" t="s">
        <v>11758</v>
      </c>
      <c r="AB1752" s="5" t="str">
        <f t="shared" si="307"/>
        <v xml:space="preserve">[1751, 1751, 70000447,70000447,"Chowan County Courthouse", "", "E. King St., Edenton, NORTH CAROLINA", "39.138529", "-84.42264" ,[null, "", "", null, false], null], </v>
      </c>
    </row>
    <row r="1753" spans="1:28">
      <c r="A1753">
        <f t="shared" si="299"/>
        <v>1752</v>
      </c>
      <c r="B1753" s="1">
        <v>70000889</v>
      </c>
      <c r="C1753" t="s">
        <v>8750</v>
      </c>
      <c r="D1753" t="s">
        <v>11591</v>
      </c>
      <c r="E1753" s="3" t="s">
        <v>8300</v>
      </c>
      <c r="F1753" s="3" t="s">
        <v>10475</v>
      </c>
      <c r="G1753" t="s">
        <v>6690</v>
      </c>
      <c r="H1753">
        <v>19700415</v>
      </c>
      <c r="I1753" t="s">
        <v>1619</v>
      </c>
      <c r="J1753" s="2" t="str">
        <f t="shared" si="297"/>
        <v>Text</v>
      </c>
      <c r="K1753" t="s">
        <v>1620</v>
      </c>
      <c r="L1753" s="2" t="str">
        <f t="shared" si="298"/>
        <v>Photos</v>
      </c>
      <c r="M1753">
        <v>39.109920000000002</v>
      </c>
      <c r="N1753">
        <v>-84.537629999999993</v>
      </c>
      <c r="O1753" t="str">
        <f t="shared" si="300"/>
        <v xml:space="preserve">[1752, 1752, </v>
      </c>
      <c r="P1753" s="1" t="str">
        <f t="shared" si="301"/>
        <v>70000889,</v>
      </c>
      <c r="Q1753" s="1" t="str">
        <f t="shared" si="302"/>
        <v>70000889,</v>
      </c>
      <c r="R1753" t="s">
        <v>5108</v>
      </c>
      <c r="S1753" t="str">
        <f t="shared" si="303"/>
        <v>Cupola House</v>
      </c>
      <c r="T1753" t="s">
        <v>5112</v>
      </c>
      <c r="U1753" s="1" t="s">
        <v>5112</v>
      </c>
      <c r="V1753" t="str">
        <f t="shared" si="304"/>
        <v>408 S. Broad St., Edenton, NORTH CAROLINA</v>
      </c>
      <c r="W1753" s="4" t="s">
        <v>5112</v>
      </c>
      <c r="X1753">
        <f t="shared" si="305"/>
        <v>39.109920000000002</v>
      </c>
      <c r="Y1753" t="s">
        <v>5112</v>
      </c>
      <c r="Z1753">
        <f t="shared" si="306"/>
        <v>-84.537629999999993</v>
      </c>
      <c r="AA1753" t="s">
        <v>11758</v>
      </c>
      <c r="AB1753" s="5" t="str">
        <f t="shared" si="307"/>
        <v xml:space="preserve">[1752, 1752, 70000889,70000889,"Cupola House", "", "408 S. Broad St., Edenton, NORTH CAROLINA", "39.10992", "-84.53763" ,[null, "", "", null, false], null], </v>
      </c>
    </row>
    <row r="1754" spans="1:28">
      <c r="A1754">
        <f t="shared" si="299"/>
        <v>1753</v>
      </c>
      <c r="B1754" s="1">
        <v>74001341</v>
      </c>
      <c r="C1754" t="s">
        <v>8750</v>
      </c>
      <c r="D1754" t="s">
        <v>11591</v>
      </c>
      <c r="E1754" s="3" t="s">
        <v>8300</v>
      </c>
      <c r="F1754" s="3" t="s">
        <v>10476</v>
      </c>
      <c r="G1754" t="s">
        <v>6691</v>
      </c>
      <c r="H1754">
        <v>19740226</v>
      </c>
      <c r="I1754" t="s">
        <v>2281</v>
      </c>
      <c r="J1754" s="2" t="str">
        <f t="shared" si="297"/>
        <v>Text</v>
      </c>
      <c r="K1754" t="s">
        <v>2282</v>
      </c>
      <c r="L1754" s="2" t="str">
        <f t="shared" si="298"/>
        <v>Photos</v>
      </c>
      <c r="M1754">
        <v>39.143044000000003</v>
      </c>
      <c r="N1754">
        <v>-84.508579999999995</v>
      </c>
      <c r="O1754" t="str">
        <f t="shared" si="300"/>
        <v xml:space="preserve">[1753, 1753, </v>
      </c>
      <c r="P1754" s="1" t="str">
        <f t="shared" si="301"/>
        <v>74001341,</v>
      </c>
      <c r="Q1754" s="1" t="str">
        <f t="shared" si="302"/>
        <v>74001341,</v>
      </c>
      <c r="R1754" t="s">
        <v>5108</v>
      </c>
      <c r="S1754" t="str">
        <f t="shared" si="303"/>
        <v>Hayes Plantation</v>
      </c>
      <c r="T1754" t="s">
        <v>5112</v>
      </c>
      <c r="U1754" s="1" t="s">
        <v>5112</v>
      </c>
      <c r="V1754" t="str">
        <f t="shared" si="304"/>
        <v>E. Water St. Extension, Edenton, NORTH CAROLINA</v>
      </c>
      <c r="W1754" s="4" t="s">
        <v>5112</v>
      </c>
      <c r="X1754">
        <f t="shared" si="305"/>
        <v>39.143044000000003</v>
      </c>
      <c r="Y1754" t="s">
        <v>5112</v>
      </c>
      <c r="Z1754">
        <f t="shared" si="306"/>
        <v>-84.508579999999995</v>
      </c>
      <c r="AA1754" t="s">
        <v>11758</v>
      </c>
      <c r="AB1754" s="5" t="str">
        <f t="shared" si="307"/>
        <v xml:space="preserve">[1753, 1753, 74001341,74001341,"Hayes Plantation", "", "E. Water St. Extension, Edenton, NORTH CAROLINA", "39.143044", "-84.50858" ,[null, "", "", null, false], null], </v>
      </c>
    </row>
    <row r="1755" spans="1:28">
      <c r="A1755">
        <f t="shared" si="299"/>
        <v>1754</v>
      </c>
      <c r="B1755" s="1">
        <v>70000451</v>
      </c>
      <c r="C1755" t="s">
        <v>8750</v>
      </c>
      <c r="D1755" t="s">
        <v>11450</v>
      </c>
      <c r="E1755" s="3" t="s">
        <v>8301</v>
      </c>
      <c r="F1755" s="3" t="s">
        <v>10477</v>
      </c>
      <c r="G1755" t="s">
        <v>6692</v>
      </c>
      <c r="H1755">
        <v>19700915</v>
      </c>
      <c r="I1755" t="s">
        <v>1635</v>
      </c>
      <c r="J1755" s="2" t="str">
        <f t="shared" si="297"/>
        <v>Text</v>
      </c>
      <c r="K1755" t="s">
        <v>1636</v>
      </c>
      <c r="L1755" s="2" t="str">
        <f t="shared" si="298"/>
        <v>Photos</v>
      </c>
      <c r="M1755">
        <v>39.270851999999998</v>
      </c>
      <c r="N1755">
        <v>-84.468559999999997</v>
      </c>
      <c r="O1755" t="str">
        <f t="shared" si="300"/>
        <v xml:space="preserve">[1754, 1754, </v>
      </c>
      <c r="P1755" s="1" t="str">
        <f t="shared" si="301"/>
        <v>70000451,</v>
      </c>
      <c r="Q1755" s="1" t="str">
        <f t="shared" si="302"/>
        <v>70000451,</v>
      </c>
      <c r="R1755" t="s">
        <v>5108</v>
      </c>
      <c r="S1755" t="str">
        <f t="shared" si="303"/>
        <v>Market House</v>
      </c>
      <c r="T1755" t="s">
        <v>5112</v>
      </c>
      <c r="U1755" s="1" t="s">
        <v>5112</v>
      </c>
      <c r="V1755" t="str">
        <f t="shared" si="304"/>
        <v>Market Sq., Fayetteville, NORTH CAROLINA</v>
      </c>
      <c r="W1755" s="4" t="s">
        <v>5112</v>
      </c>
      <c r="X1755">
        <f t="shared" si="305"/>
        <v>39.270851999999998</v>
      </c>
      <c r="Y1755" t="s">
        <v>5112</v>
      </c>
      <c r="Z1755">
        <f t="shared" si="306"/>
        <v>-84.468559999999997</v>
      </c>
      <c r="AA1755" t="s">
        <v>11758</v>
      </c>
      <c r="AB1755" s="5" t="str">
        <f t="shared" si="307"/>
        <v xml:space="preserve">[1754, 1754, 70000451,70000451,"Market House", "", "Market Sq., Fayetteville, NORTH CAROLINA", "39.270852", "-84.46856" ,[null, "", "", null, false], null], </v>
      </c>
    </row>
    <row r="1756" spans="1:28">
      <c r="A1756">
        <f t="shared" si="299"/>
        <v>1755</v>
      </c>
      <c r="B1756" s="1">
        <v>78000266</v>
      </c>
      <c r="C1756" t="s">
        <v>8750</v>
      </c>
      <c r="D1756" t="s">
        <v>11592</v>
      </c>
      <c r="E1756" s="3" t="s">
        <v>8302</v>
      </c>
      <c r="F1756" s="3" t="s">
        <v>10478</v>
      </c>
      <c r="G1756" t="s">
        <v>6693</v>
      </c>
      <c r="H1756">
        <v>19780329</v>
      </c>
      <c r="I1756" t="s">
        <v>4471</v>
      </c>
      <c r="J1756" s="2" t="str">
        <f t="shared" si="297"/>
        <v>Text</v>
      </c>
      <c r="K1756" t="s">
        <v>4472</v>
      </c>
      <c r="L1756" s="2" t="str">
        <f t="shared" si="298"/>
        <v>Photos</v>
      </c>
      <c r="M1756">
        <v>39.130859999999998</v>
      </c>
      <c r="N1756">
        <v>-84.531284999999997</v>
      </c>
      <c r="O1756" t="str">
        <f t="shared" si="300"/>
        <v xml:space="preserve">[1755, 1755, </v>
      </c>
      <c r="P1756" s="1" t="str">
        <f t="shared" si="301"/>
        <v>78000266,</v>
      </c>
      <c r="Q1756" s="1" t="str">
        <f t="shared" si="302"/>
        <v>78000266,</v>
      </c>
      <c r="R1756" t="s">
        <v>5108</v>
      </c>
      <c r="S1756" t="str">
        <f t="shared" si="303"/>
        <v>Cape Hatteras Light Station</v>
      </c>
      <c r="T1756" t="s">
        <v>5112</v>
      </c>
      <c r="U1756" s="1" t="s">
        <v>5112</v>
      </c>
      <c r="V1756" t="str">
        <f t="shared" si="304"/>
        <v>SE of Buxton off NC 12 in Cape Hatteras National Seashore, Buxton, NORTH CAROLINA</v>
      </c>
      <c r="W1756" s="4" t="s">
        <v>5112</v>
      </c>
      <c r="X1756">
        <f t="shared" si="305"/>
        <v>39.130859999999998</v>
      </c>
      <c r="Y1756" t="s">
        <v>5112</v>
      </c>
      <c r="Z1756">
        <f t="shared" si="306"/>
        <v>-84.531284999999997</v>
      </c>
      <c r="AA1756" t="s">
        <v>11758</v>
      </c>
      <c r="AB1756" s="5" t="str">
        <f t="shared" si="307"/>
        <v xml:space="preserve">[1755, 1755, 78000266,78000266,"Cape Hatteras Light Station", "", "SE of Buxton off NC 12 in Cape Hatteras National Seashore, Buxton, NORTH CAROLINA", "39.13086", "-84.531285" ,[null, "", "", null, false], null], </v>
      </c>
    </row>
    <row r="1757" spans="1:28">
      <c r="A1757">
        <f t="shared" si="299"/>
        <v>1756</v>
      </c>
      <c r="B1757" s="1">
        <v>74002299</v>
      </c>
      <c r="C1757" t="s">
        <v>8750</v>
      </c>
      <c r="D1757" t="s">
        <v>11592</v>
      </c>
      <c r="E1757" s="3" t="s">
        <v>8303</v>
      </c>
      <c r="F1757" s="3" t="s">
        <v>10479</v>
      </c>
      <c r="G1757" t="s">
        <v>5114</v>
      </c>
      <c r="H1757">
        <v>19741011</v>
      </c>
      <c r="I1757" t="s">
        <v>2608</v>
      </c>
      <c r="J1757" s="2" t="str">
        <f t="shared" si="297"/>
        <v>Text</v>
      </c>
      <c r="K1757" t="s">
        <v>2609</v>
      </c>
      <c r="L1757" s="2" t="str">
        <f t="shared" si="298"/>
        <v>Photos</v>
      </c>
      <c r="M1757">
        <v>39.111179</v>
      </c>
      <c r="N1757">
        <v>-84.504064999999997</v>
      </c>
      <c r="O1757" t="str">
        <f t="shared" si="300"/>
        <v xml:space="preserve">[1756, 1756, </v>
      </c>
      <c r="P1757" s="1" t="str">
        <f t="shared" si="301"/>
        <v>74002299,</v>
      </c>
      <c r="Q1757" s="1" t="str">
        <f t="shared" si="302"/>
        <v>74002299,</v>
      </c>
      <c r="R1757" t="s">
        <v>5108</v>
      </c>
      <c r="S1757" t="str">
        <f t="shared" si="303"/>
        <v>USS MONITOR</v>
      </c>
      <c r="T1757" t="s">
        <v>5112</v>
      </c>
      <c r="U1757" s="1" t="s">
        <v>5112</v>
      </c>
      <c r="V1757" t="str">
        <f t="shared" si="304"/>
        <v>Address Restricted, Cape Hatteras, NORTH CAROLINA</v>
      </c>
      <c r="W1757" s="4" t="s">
        <v>5112</v>
      </c>
      <c r="X1757">
        <f t="shared" si="305"/>
        <v>39.111179</v>
      </c>
      <c r="Y1757" t="s">
        <v>5112</v>
      </c>
      <c r="Z1757">
        <f t="shared" si="306"/>
        <v>-84.504064999999997</v>
      </c>
      <c r="AA1757" t="s">
        <v>11758</v>
      </c>
      <c r="AB1757" s="5" t="str">
        <f t="shared" si="307"/>
        <v xml:space="preserve">[1756, 1756, 74002299,74002299,"USS MONITOR", "", "Address Restricted, Cape Hatteras, NORTH CAROLINA", "39.111179", "-84.504065" ,[null, "", "", null, false], null], </v>
      </c>
    </row>
    <row r="1758" spans="1:28">
      <c r="A1758">
        <f t="shared" si="299"/>
        <v>1757</v>
      </c>
      <c r="B1758" s="1">
        <v>66000071</v>
      </c>
      <c r="C1758" t="s">
        <v>8750</v>
      </c>
      <c r="D1758" t="s">
        <v>11592</v>
      </c>
      <c r="E1758" s="3" t="s">
        <v>8304</v>
      </c>
      <c r="F1758" s="3" t="s">
        <v>10480</v>
      </c>
      <c r="G1758" t="s">
        <v>6694</v>
      </c>
      <c r="H1758">
        <v>19661015</v>
      </c>
      <c r="I1758" t="s">
        <v>4849</v>
      </c>
      <c r="J1758" s="2" t="str">
        <f t="shared" si="297"/>
        <v>Text</v>
      </c>
      <c r="K1758" t="s">
        <v>4850</v>
      </c>
      <c r="L1758" s="2" t="str">
        <f t="shared" si="298"/>
        <v>Photos</v>
      </c>
      <c r="M1758">
        <v>39.103952</v>
      </c>
      <c r="N1758">
        <v>-84.518691000000004</v>
      </c>
      <c r="O1758" t="str">
        <f t="shared" si="300"/>
        <v xml:space="preserve">[1757, 1757, </v>
      </c>
      <c r="P1758" s="1" t="str">
        <f t="shared" si="301"/>
        <v>66000071,</v>
      </c>
      <c r="Q1758" s="1" t="str">
        <f t="shared" si="302"/>
        <v>66000071,</v>
      </c>
      <c r="R1758" t="s">
        <v>5108</v>
      </c>
      <c r="S1758" t="str">
        <f t="shared" si="303"/>
        <v>Wright Brothers National Memorial</v>
      </c>
      <c r="T1758" t="s">
        <v>5112</v>
      </c>
      <c r="U1758" s="1" t="s">
        <v>5112</v>
      </c>
      <c r="V1758" t="str">
        <f t="shared" si="304"/>
        <v>U.S. 158, Kill Devil Hills, NORTH CAROLINA</v>
      </c>
      <c r="W1758" s="4" t="s">
        <v>5112</v>
      </c>
      <c r="X1758">
        <f t="shared" si="305"/>
        <v>39.103952</v>
      </c>
      <c r="Y1758" t="s">
        <v>5112</v>
      </c>
      <c r="Z1758">
        <f t="shared" si="306"/>
        <v>-84.518691000000004</v>
      </c>
      <c r="AA1758" t="s">
        <v>11758</v>
      </c>
      <c r="AB1758" s="5" t="str">
        <f t="shared" si="307"/>
        <v xml:space="preserve">[1757, 1757, 66000071,66000071,"Wright Brothers National Memorial", "", "U.S. 158, Kill Devil Hills, NORTH CAROLINA", "39.103952", "-84.518691" ,[null, "", "", null, false], null], </v>
      </c>
    </row>
    <row r="1759" spans="1:28">
      <c r="A1759">
        <f t="shared" si="299"/>
        <v>1758</v>
      </c>
      <c r="B1759" s="1">
        <v>73001334</v>
      </c>
      <c r="C1759" t="s">
        <v>8750</v>
      </c>
      <c r="D1759" t="s">
        <v>11593</v>
      </c>
      <c r="E1759" s="3" t="s">
        <v>8305</v>
      </c>
      <c r="F1759" s="3" t="s">
        <v>10481</v>
      </c>
      <c r="G1759" t="s">
        <v>6695</v>
      </c>
      <c r="H1759">
        <v>19730320</v>
      </c>
      <c r="I1759" t="s">
        <v>1933</v>
      </c>
      <c r="J1759" s="2" t="str">
        <f t="shared" si="297"/>
        <v>Text</v>
      </c>
      <c r="K1759" t="s">
        <v>1934</v>
      </c>
      <c r="L1759" s="2" t="str">
        <f t="shared" si="298"/>
        <v>Photos</v>
      </c>
      <c r="M1759">
        <v>39.164619999999999</v>
      </c>
      <c r="N1759">
        <v>-84.522891999999999</v>
      </c>
      <c r="O1759" t="str">
        <f t="shared" si="300"/>
        <v xml:space="preserve">[1758, 1758, </v>
      </c>
      <c r="P1759" s="1" t="str">
        <f t="shared" si="301"/>
        <v>73001334,</v>
      </c>
      <c r="Q1759" s="1" t="str">
        <f t="shared" si="302"/>
        <v>73001334,</v>
      </c>
      <c r="R1759" t="s">
        <v>5108</v>
      </c>
      <c r="S1759" t="str">
        <f t="shared" si="303"/>
        <v>Cooleemee</v>
      </c>
      <c r="T1759" t="s">
        <v>5112</v>
      </c>
      <c r="U1759" s="1" t="s">
        <v>5112</v>
      </c>
      <c r="V1759" t="str">
        <f t="shared" si="304"/>
        <v>Terminus of SR 1812, Mocksville, NORTH CAROLINA</v>
      </c>
      <c r="W1759" s="4" t="s">
        <v>5112</v>
      </c>
      <c r="X1759">
        <f t="shared" si="305"/>
        <v>39.164619999999999</v>
      </c>
      <c r="Y1759" t="s">
        <v>5112</v>
      </c>
      <c r="Z1759">
        <f t="shared" si="306"/>
        <v>-84.522891999999999</v>
      </c>
      <c r="AA1759" t="s">
        <v>11758</v>
      </c>
      <c r="AB1759" s="5" t="str">
        <f t="shared" si="307"/>
        <v xml:space="preserve">[1758, 1758, 73001334,73001334,"Cooleemee", "", "Terminus of SR 1812, Mocksville, NORTH CAROLINA", "39.16462", "-84.522892" ,[null, "", "", null, false], null], </v>
      </c>
    </row>
    <row r="1760" spans="1:28">
      <c r="A1760">
        <f t="shared" si="299"/>
        <v>1759</v>
      </c>
      <c r="B1760" s="1">
        <v>73001336</v>
      </c>
      <c r="C1760" t="s">
        <v>8750</v>
      </c>
      <c r="D1760" t="s">
        <v>11593</v>
      </c>
      <c r="E1760" s="3" t="s">
        <v>8305</v>
      </c>
      <c r="F1760" s="3" t="s">
        <v>10482</v>
      </c>
      <c r="G1760" t="s">
        <v>6696</v>
      </c>
      <c r="H1760">
        <v>19731107</v>
      </c>
      <c r="I1760" t="s">
        <v>4262</v>
      </c>
      <c r="J1760" s="2" t="str">
        <f t="shared" si="297"/>
        <v>Text</v>
      </c>
      <c r="K1760" t="s">
        <v>4263</v>
      </c>
      <c r="L1760" s="2" t="str">
        <f t="shared" si="298"/>
        <v>Photos</v>
      </c>
      <c r="M1760">
        <v>39.102196999999997</v>
      </c>
      <c r="N1760">
        <v>-84.502651999999998</v>
      </c>
      <c r="O1760" t="str">
        <f t="shared" si="300"/>
        <v xml:space="preserve">[1759, 1759, </v>
      </c>
      <c r="P1760" s="1" t="str">
        <f t="shared" si="301"/>
        <v>73001336,</v>
      </c>
      <c r="Q1760" s="1" t="str">
        <f t="shared" si="302"/>
        <v>73001336,</v>
      </c>
      <c r="R1760" t="s">
        <v>5108</v>
      </c>
      <c r="S1760" t="str">
        <f t="shared" si="303"/>
        <v>Helper, Hinton Rowan, House</v>
      </c>
      <c r="T1760" t="s">
        <v>5112</v>
      </c>
      <c r="U1760" s="1" t="s">
        <v>5112</v>
      </c>
      <c r="V1760" t="str">
        <f t="shared" si="304"/>
        <v>U.S. 64 off I-40, Mocksville, NORTH CAROLINA</v>
      </c>
      <c r="W1760" s="4" t="s">
        <v>5112</v>
      </c>
      <c r="X1760">
        <f t="shared" si="305"/>
        <v>39.102196999999997</v>
      </c>
      <c r="Y1760" t="s">
        <v>5112</v>
      </c>
      <c r="Z1760">
        <f t="shared" si="306"/>
        <v>-84.502651999999998</v>
      </c>
      <c r="AA1760" t="s">
        <v>11758</v>
      </c>
      <c r="AB1760" s="5" t="str">
        <f t="shared" si="307"/>
        <v xml:space="preserve">[1759, 1759, 73001336,73001336,"Helper, Hinton Rowan, House", "", "U.S. 64 off I-40, Mocksville, NORTH CAROLINA", "39.102197", "-84.502652" ,[null, "", "", null, false], null], </v>
      </c>
    </row>
    <row r="1761" spans="1:28">
      <c r="A1761">
        <f t="shared" si="299"/>
        <v>1760</v>
      </c>
      <c r="B1761" s="1">
        <v>74001346</v>
      </c>
      <c r="C1761" t="s">
        <v>8750</v>
      </c>
      <c r="D1761" t="s">
        <v>8134</v>
      </c>
      <c r="E1761" s="3" t="s">
        <v>8134</v>
      </c>
      <c r="F1761" s="3" t="s">
        <v>10483</v>
      </c>
      <c r="G1761" t="s">
        <v>6697</v>
      </c>
      <c r="H1761">
        <v>19740910</v>
      </c>
      <c r="I1761" t="s">
        <v>4264</v>
      </c>
      <c r="J1761" s="2" t="str">
        <f t="shared" si="297"/>
        <v>Text</v>
      </c>
      <c r="K1761" t="s">
        <v>4265</v>
      </c>
      <c r="L1761" s="2" t="str">
        <f t="shared" si="298"/>
        <v>Photos</v>
      </c>
      <c r="M1761">
        <v>39.145060000000001</v>
      </c>
      <c r="N1761">
        <v>-84.374384000000006</v>
      </c>
      <c r="O1761" t="str">
        <f t="shared" si="300"/>
        <v xml:space="preserve">[1760, 1760, </v>
      </c>
      <c r="P1761" s="1" t="str">
        <f t="shared" si="301"/>
        <v>74001346,</v>
      </c>
      <c r="Q1761" s="1" t="str">
        <f t="shared" si="302"/>
        <v>74001346,</v>
      </c>
      <c r="R1761" t="s">
        <v>5108</v>
      </c>
      <c r="S1761" t="str">
        <f t="shared" si="303"/>
        <v>Bull Durham Tobacco Factory</v>
      </c>
      <c r="T1761" t="s">
        <v>5112</v>
      </c>
      <c r="U1761" s="1" t="s">
        <v>5112</v>
      </c>
      <c r="V1761" t="str">
        <f t="shared" si="304"/>
        <v>201 W. Pettigrew St., Durham, NORTH CAROLINA</v>
      </c>
      <c r="W1761" s="4" t="s">
        <v>5112</v>
      </c>
      <c r="X1761">
        <f t="shared" si="305"/>
        <v>39.145060000000001</v>
      </c>
      <c r="Y1761" t="s">
        <v>5112</v>
      </c>
      <c r="Z1761">
        <f t="shared" si="306"/>
        <v>-84.374384000000006</v>
      </c>
      <c r="AA1761" t="s">
        <v>11758</v>
      </c>
      <c r="AB1761" s="5" t="str">
        <f t="shared" si="307"/>
        <v xml:space="preserve">[1760, 1760, 74001346,74001346,"Bull Durham Tobacco Factory", "", "201 W. Pettigrew St., Durham, NORTH CAROLINA", "39.14506", "-84.374384" ,[null, "", "", null, false], null], </v>
      </c>
    </row>
    <row r="1762" spans="1:28">
      <c r="A1762">
        <f t="shared" si="299"/>
        <v>1761</v>
      </c>
      <c r="B1762" s="1">
        <v>66000590</v>
      </c>
      <c r="C1762" t="s">
        <v>8750</v>
      </c>
      <c r="D1762" t="s">
        <v>8134</v>
      </c>
      <c r="E1762" s="3" t="s">
        <v>8134</v>
      </c>
      <c r="F1762" s="3" t="s">
        <v>10484</v>
      </c>
      <c r="G1762" t="s">
        <v>6698</v>
      </c>
      <c r="H1762">
        <v>19661113</v>
      </c>
      <c r="I1762" t="s">
        <v>1627</v>
      </c>
      <c r="J1762" s="2" t="str">
        <f t="shared" si="297"/>
        <v>Text</v>
      </c>
      <c r="K1762" t="s">
        <v>1628</v>
      </c>
      <c r="L1762" s="2" t="str">
        <f t="shared" si="298"/>
        <v>Photos</v>
      </c>
      <c r="M1762">
        <v>39.119812000000003</v>
      </c>
      <c r="N1762">
        <v>-84.508215000000007</v>
      </c>
      <c r="O1762" t="str">
        <f t="shared" si="300"/>
        <v xml:space="preserve">[1761, 1761, </v>
      </c>
      <c r="P1762" s="1" t="str">
        <f t="shared" si="301"/>
        <v>66000590,</v>
      </c>
      <c r="Q1762" s="1" t="str">
        <f t="shared" si="302"/>
        <v>66000590,</v>
      </c>
      <c r="R1762" t="s">
        <v>5108</v>
      </c>
      <c r="S1762" t="str">
        <f t="shared" si="303"/>
        <v>Duke Homestead and Tobacco Factory</v>
      </c>
      <c r="T1762" t="s">
        <v>5112</v>
      </c>
      <c r="U1762" s="1" t="s">
        <v>5112</v>
      </c>
      <c r="V1762" t="str">
        <f t="shared" si="304"/>
        <v>0.5 mi. N of Durham on Guess Rd., E of SR 1025, Durham, NORTH CAROLINA</v>
      </c>
      <c r="W1762" s="4" t="s">
        <v>5112</v>
      </c>
      <c r="X1762">
        <f t="shared" si="305"/>
        <v>39.119812000000003</v>
      </c>
      <c r="Y1762" t="s">
        <v>5112</v>
      </c>
      <c r="Z1762">
        <f t="shared" si="306"/>
        <v>-84.508215000000007</v>
      </c>
      <c r="AA1762" t="s">
        <v>11758</v>
      </c>
      <c r="AB1762" s="5" t="str">
        <f t="shared" si="307"/>
        <v xml:space="preserve">[1761, 1761, 66000590,66000590,"Duke Homestead and Tobacco Factory", "", "0.5 mi. N of Durham on Guess Rd., E of SR 1025, Durham, NORTH CAROLINA", "39.119812", "-84.508215" ,[null, "", "", null, false], null], </v>
      </c>
    </row>
    <row r="1763" spans="1:28">
      <c r="A1763">
        <f t="shared" si="299"/>
        <v>1762</v>
      </c>
      <c r="B1763" s="1">
        <v>75001258</v>
      </c>
      <c r="C1763" t="s">
        <v>8750</v>
      </c>
      <c r="D1763" t="s">
        <v>8134</v>
      </c>
      <c r="E1763" s="3" t="s">
        <v>8134</v>
      </c>
      <c r="F1763" s="3" t="s">
        <v>10485</v>
      </c>
      <c r="G1763" t="s">
        <v>6699</v>
      </c>
      <c r="H1763">
        <v>19750515</v>
      </c>
      <c r="I1763" t="s">
        <v>1639</v>
      </c>
      <c r="J1763" s="2" t="str">
        <f t="shared" si="297"/>
        <v>Text</v>
      </c>
      <c r="K1763" t="s">
        <v>1640</v>
      </c>
      <c r="L1763" s="2" t="str">
        <f t="shared" si="298"/>
        <v>Photos</v>
      </c>
      <c r="M1763">
        <v>40.197329000000003</v>
      </c>
      <c r="N1763">
        <v>-80.774135000000001</v>
      </c>
      <c r="O1763" t="str">
        <f t="shared" si="300"/>
        <v xml:space="preserve">[1762, 1762, </v>
      </c>
      <c r="P1763" s="1" t="str">
        <f t="shared" si="301"/>
        <v>75001258,</v>
      </c>
      <c r="Q1763" s="1" t="str">
        <f t="shared" si="302"/>
        <v>75001258,</v>
      </c>
      <c r="R1763" t="s">
        <v>5108</v>
      </c>
      <c r="S1763" t="str">
        <f t="shared" si="303"/>
        <v>North Carolina Mutual Life Insurance Company Building</v>
      </c>
      <c r="T1763" t="s">
        <v>5112</v>
      </c>
      <c r="U1763" s="1" t="s">
        <v>5112</v>
      </c>
      <c r="V1763" t="str">
        <f t="shared" si="304"/>
        <v>114--116 W. Parrish St., Durham, NORTH CAROLINA</v>
      </c>
      <c r="W1763" s="4" t="s">
        <v>5112</v>
      </c>
      <c r="X1763">
        <f t="shared" si="305"/>
        <v>40.197329000000003</v>
      </c>
      <c r="Y1763" t="s">
        <v>5112</v>
      </c>
      <c r="Z1763">
        <f t="shared" si="306"/>
        <v>-80.774135000000001</v>
      </c>
      <c r="AA1763" t="s">
        <v>11758</v>
      </c>
      <c r="AB1763" s="5" t="str">
        <f t="shared" si="307"/>
        <v xml:space="preserve">[1762, 1762, 75001258,75001258,"North Carolina Mutual Life Insurance Company Building", "", "114--116 W. Parrish St., Durham, NORTH CAROLINA", "40.197329", "-80.774135" ,[null, "", "", null, false], null], </v>
      </c>
    </row>
    <row r="1764" spans="1:28">
      <c r="A1764">
        <f t="shared" si="299"/>
        <v>1763</v>
      </c>
      <c r="B1764" s="1">
        <v>71000581</v>
      </c>
      <c r="C1764" t="s">
        <v>8750</v>
      </c>
      <c r="D1764" t="s">
        <v>11594</v>
      </c>
      <c r="E1764" s="3" t="s">
        <v>8306</v>
      </c>
      <c r="F1764" s="3" t="s">
        <v>10486</v>
      </c>
      <c r="G1764" t="s">
        <v>6700</v>
      </c>
      <c r="H1764">
        <v>19710218</v>
      </c>
      <c r="I1764" t="s">
        <v>1915</v>
      </c>
      <c r="J1764" s="2" t="str">
        <f t="shared" si="297"/>
        <v>Text</v>
      </c>
      <c r="K1764" t="s">
        <v>1916</v>
      </c>
      <c r="L1764" s="2" t="str">
        <f t="shared" si="298"/>
        <v>Photos</v>
      </c>
      <c r="M1764">
        <v>40.175925999999997</v>
      </c>
      <c r="N1764">
        <v>-80.803640999999999</v>
      </c>
      <c r="O1764" t="str">
        <f t="shared" si="300"/>
        <v xml:space="preserve">[1763, 1763, </v>
      </c>
      <c r="P1764" s="1" t="str">
        <f t="shared" si="301"/>
        <v>71000581,</v>
      </c>
      <c r="Q1764" s="1" t="str">
        <f t="shared" si="302"/>
        <v>71000581,</v>
      </c>
      <c r="R1764" t="s">
        <v>5108</v>
      </c>
      <c r="S1764" t="str">
        <f t="shared" si="303"/>
        <v>Coolmore Plantation</v>
      </c>
      <c r="T1764" t="s">
        <v>5112</v>
      </c>
      <c r="U1764" s="1" t="s">
        <v>5112</v>
      </c>
      <c r="V1764" t="str">
        <f t="shared" si="304"/>
        <v>Rte. 3 (W of Tarboro on U.S. 64), Tarboro, NORTH CAROLINA</v>
      </c>
      <c r="W1764" s="4" t="s">
        <v>5112</v>
      </c>
      <c r="X1764">
        <f t="shared" si="305"/>
        <v>40.175925999999997</v>
      </c>
      <c r="Y1764" t="s">
        <v>5112</v>
      </c>
      <c r="Z1764">
        <f t="shared" si="306"/>
        <v>-80.803640999999999</v>
      </c>
      <c r="AA1764" t="s">
        <v>11758</v>
      </c>
      <c r="AB1764" s="5" t="str">
        <f t="shared" si="307"/>
        <v xml:space="preserve">[1763, 1763, 71000581,71000581,"Coolmore Plantation", "", "Rte. 3 (W of Tarboro on U.S. 64), Tarboro, NORTH CAROLINA", "40.175926", "-80.803641" ,[null, "", "", null, false], null], </v>
      </c>
    </row>
    <row r="1765" spans="1:28">
      <c r="A1765">
        <f t="shared" si="299"/>
        <v>1764</v>
      </c>
      <c r="B1765" s="1">
        <v>78001948</v>
      </c>
      <c r="C1765" t="s">
        <v>8750</v>
      </c>
      <c r="D1765" t="s">
        <v>11595</v>
      </c>
      <c r="E1765" s="3" t="s">
        <v>8307</v>
      </c>
      <c r="F1765" s="3" t="s">
        <v>10487</v>
      </c>
      <c r="G1765" t="s">
        <v>6701</v>
      </c>
      <c r="H1765">
        <v>19781115</v>
      </c>
      <c r="I1765" t="s">
        <v>4481</v>
      </c>
      <c r="J1765" s="2" t="str">
        <f t="shared" si="297"/>
        <v>Text</v>
      </c>
      <c r="K1765" t="s">
        <v>4482</v>
      </c>
      <c r="L1765" s="2" t="str">
        <f t="shared" si="298"/>
        <v>Photos</v>
      </c>
      <c r="M1765">
        <v>41.663978</v>
      </c>
      <c r="N1765">
        <v>-81.350977</v>
      </c>
      <c r="O1765" t="str">
        <f t="shared" si="300"/>
        <v xml:space="preserve">[1764, 1764, </v>
      </c>
      <c r="P1765" s="1" t="str">
        <f t="shared" si="301"/>
        <v>78001948,</v>
      </c>
      <c r="Q1765" s="1" t="str">
        <f t="shared" si="302"/>
        <v>78001948,</v>
      </c>
      <c r="R1765" t="s">
        <v>5108</v>
      </c>
      <c r="S1765" t="str">
        <f t="shared" si="303"/>
        <v>Bethabara Historic District</v>
      </c>
      <c r="T1765" t="s">
        <v>5112</v>
      </c>
      <c r="U1765" s="1" t="s">
        <v>5112</v>
      </c>
      <c r="V1765" t="str">
        <f t="shared" si="304"/>
        <v>N of Winston-Salem on NC 67, Winston-Salem, NORTH CAROLINA</v>
      </c>
      <c r="W1765" s="4" t="s">
        <v>5112</v>
      </c>
      <c r="X1765">
        <f t="shared" si="305"/>
        <v>41.663978</v>
      </c>
      <c r="Y1765" t="s">
        <v>5112</v>
      </c>
      <c r="Z1765">
        <f t="shared" si="306"/>
        <v>-81.350977</v>
      </c>
      <c r="AA1765" t="s">
        <v>11758</v>
      </c>
      <c r="AB1765" s="5" t="str">
        <f t="shared" si="307"/>
        <v xml:space="preserve">[1764, 1764, 78001948,78001948,"Bethabara Historic District", "", "N of Winston-Salem on NC 67, Winston-Salem, NORTH CAROLINA", "41.663978", "-81.350977" ,[null, "", "", null, false], null], </v>
      </c>
    </row>
    <row r="1766" spans="1:28">
      <c r="A1766">
        <f t="shared" si="299"/>
        <v>1765</v>
      </c>
      <c r="B1766" s="1">
        <v>76001321</v>
      </c>
      <c r="C1766" t="s">
        <v>8750</v>
      </c>
      <c r="D1766" t="s">
        <v>11595</v>
      </c>
      <c r="E1766" s="3" t="s">
        <v>8307</v>
      </c>
      <c r="F1766" s="3" t="s">
        <v>10488</v>
      </c>
      <c r="G1766" t="s">
        <v>6702</v>
      </c>
      <c r="H1766">
        <v>19760503</v>
      </c>
      <c r="I1766" t="s">
        <v>4587</v>
      </c>
      <c r="J1766" s="2" t="str">
        <f t="shared" si="297"/>
        <v>Text</v>
      </c>
      <c r="K1766" t="s">
        <v>4588</v>
      </c>
      <c r="L1766" s="2" t="str">
        <f t="shared" si="298"/>
        <v>Photos</v>
      </c>
      <c r="M1766">
        <v>41.625152999999997</v>
      </c>
      <c r="N1766">
        <v>-81.362258999999995</v>
      </c>
      <c r="O1766" t="str">
        <f t="shared" si="300"/>
        <v xml:space="preserve">[1765, 1765, </v>
      </c>
      <c r="P1766" s="1" t="str">
        <f t="shared" si="301"/>
        <v>76001321,</v>
      </c>
      <c r="Q1766" s="1" t="str">
        <f t="shared" si="302"/>
        <v>76001321,</v>
      </c>
      <c r="R1766" t="s">
        <v>5108</v>
      </c>
      <c r="S1766" t="str">
        <f t="shared" si="303"/>
        <v>Bethania Historic District</v>
      </c>
      <c r="T1766" t="s">
        <v>5112</v>
      </c>
      <c r="U1766" s="1" t="s">
        <v>5112</v>
      </c>
      <c r="V1766" t="str">
        <f t="shared" si="304"/>
        <v>N of Winston-Salem on NC 65, SR 1611, 1628, and 1688, Winston-Salem, NORTH CAROLINA</v>
      </c>
      <c r="W1766" s="4" t="s">
        <v>5112</v>
      </c>
      <c r="X1766">
        <f t="shared" si="305"/>
        <v>41.625152999999997</v>
      </c>
      <c r="Y1766" t="s">
        <v>5112</v>
      </c>
      <c r="Z1766">
        <f t="shared" si="306"/>
        <v>-81.362258999999995</v>
      </c>
      <c r="AA1766" t="s">
        <v>11758</v>
      </c>
      <c r="AB1766" s="5" t="str">
        <f t="shared" si="307"/>
        <v xml:space="preserve">[1765, 1765, 76001321,76001321,"Bethania Historic District", "", "N of Winston-Salem on NC 65, SR 1611, 1628, and 1688, Winston-Salem, NORTH CAROLINA", "41.625153", "-81.362259" ,[null, "", "", null, false], null], </v>
      </c>
    </row>
    <row r="1767" spans="1:28">
      <c r="A1767">
        <f t="shared" si="299"/>
        <v>1766</v>
      </c>
      <c r="B1767" s="1">
        <v>66000591</v>
      </c>
      <c r="C1767" t="s">
        <v>8750</v>
      </c>
      <c r="D1767" t="s">
        <v>11595</v>
      </c>
      <c r="E1767" s="3" t="s">
        <v>8307</v>
      </c>
      <c r="F1767" s="3" t="s">
        <v>10489</v>
      </c>
      <c r="G1767" t="s">
        <v>6703</v>
      </c>
      <c r="H1767">
        <v>19661113</v>
      </c>
      <c r="I1767" t="s">
        <v>1649</v>
      </c>
      <c r="J1767" s="2" t="str">
        <f t="shared" si="297"/>
        <v>Text</v>
      </c>
      <c r="K1767" t="s">
        <v>1650</v>
      </c>
      <c r="L1767" s="2" t="str">
        <f t="shared" si="298"/>
        <v>Photos</v>
      </c>
      <c r="M1767">
        <v>40.058121</v>
      </c>
      <c r="N1767">
        <v>-82.401263999999998</v>
      </c>
      <c r="O1767" t="str">
        <f t="shared" si="300"/>
        <v xml:space="preserve">[1766, 1766, </v>
      </c>
      <c r="P1767" s="1" t="str">
        <f t="shared" si="301"/>
        <v>66000591,</v>
      </c>
      <c r="Q1767" s="1" t="str">
        <f t="shared" si="302"/>
        <v>66000591,</v>
      </c>
      <c r="R1767" t="s">
        <v>5108</v>
      </c>
      <c r="S1767" t="str">
        <f t="shared" si="303"/>
        <v>Old Salem Historic District</v>
      </c>
      <c r="T1767" t="s">
        <v>5112</v>
      </c>
      <c r="U1767" s="1" t="s">
        <v>5112</v>
      </c>
      <c r="V1767" t="str">
        <f t="shared" si="304"/>
        <v>Salem College campus and area near Salem Sq., Winston-Salem, NORTH CAROLINA</v>
      </c>
      <c r="W1767" s="4" t="s">
        <v>5112</v>
      </c>
      <c r="X1767">
        <f t="shared" si="305"/>
        <v>40.058121</v>
      </c>
      <c r="Y1767" t="s">
        <v>5112</v>
      </c>
      <c r="Z1767">
        <f t="shared" si="306"/>
        <v>-82.401263999999998</v>
      </c>
      <c r="AA1767" t="s">
        <v>11758</v>
      </c>
      <c r="AB1767" s="5" t="str">
        <f t="shared" si="307"/>
        <v xml:space="preserve">[1766, 1766, 66000591,66000591,"Old Salem Historic District", "", "Salem College campus and area near Salem Sq., Winston-Salem, NORTH CAROLINA", "40.058121", "-82.401264" ,[null, "", "", null, false], null], </v>
      </c>
    </row>
    <row r="1768" spans="1:28">
      <c r="A1768">
        <f t="shared" si="299"/>
        <v>1767</v>
      </c>
      <c r="B1768" s="1">
        <v>66000592</v>
      </c>
      <c r="C1768" t="s">
        <v>8750</v>
      </c>
      <c r="D1768" t="s">
        <v>11595</v>
      </c>
      <c r="E1768" s="3" t="s">
        <v>8307</v>
      </c>
      <c r="F1768" s="3" t="s">
        <v>10490</v>
      </c>
      <c r="G1768" t="s">
        <v>6704</v>
      </c>
      <c r="H1768">
        <v>19661015</v>
      </c>
      <c r="I1768" t="s">
        <v>1657</v>
      </c>
      <c r="J1768" s="2" t="str">
        <f t="shared" si="297"/>
        <v>Text</v>
      </c>
      <c r="K1768" t="s">
        <v>1658</v>
      </c>
      <c r="L1768" s="2" t="str">
        <f t="shared" si="298"/>
        <v>Photos</v>
      </c>
      <c r="M1768">
        <v>41.288420000000002</v>
      </c>
      <c r="N1768">
        <v>-82.216331999999994</v>
      </c>
      <c r="O1768" t="str">
        <f t="shared" si="300"/>
        <v xml:space="preserve">[1767, 1767, </v>
      </c>
      <c r="P1768" s="1" t="str">
        <f t="shared" si="301"/>
        <v>66000592,</v>
      </c>
      <c r="Q1768" s="1" t="str">
        <f t="shared" si="302"/>
        <v>66000592,</v>
      </c>
      <c r="R1768" t="s">
        <v>5108</v>
      </c>
      <c r="S1768" t="str">
        <f t="shared" si="303"/>
        <v>Salem Tavern</v>
      </c>
      <c r="T1768" t="s">
        <v>5112</v>
      </c>
      <c r="U1768" s="1" t="s">
        <v>5112</v>
      </c>
      <c r="V1768" t="str">
        <f t="shared" si="304"/>
        <v>800 S. Main St., Winston-Salem, NORTH CAROLINA</v>
      </c>
      <c r="W1768" s="4" t="s">
        <v>5112</v>
      </c>
      <c r="X1768">
        <f t="shared" si="305"/>
        <v>41.288420000000002</v>
      </c>
      <c r="Y1768" t="s">
        <v>5112</v>
      </c>
      <c r="Z1768">
        <f t="shared" si="306"/>
        <v>-82.216331999999994</v>
      </c>
      <c r="AA1768" t="s">
        <v>11758</v>
      </c>
      <c r="AB1768" s="5" t="str">
        <f t="shared" si="307"/>
        <v xml:space="preserve">[1767, 1767, 66000592,66000592,"Salem Tavern", "", "800 S. Main St., Winston-Salem, NORTH CAROLINA", "41.28842", "-82.216332" ,[null, "", "", null, false], null], </v>
      </c>
    </row>
    <row r="1769" spans="1:28">
      <c r="A1769">
        <f t="shared" si="299"/>
        <v>1768</v>
      </c>
      <c r="B1769" s="1">
        <v>70000454</v>
      </c>
      <c r="C1769" t="s">
        <v>8750</v>
      </c>
      <c r="D1769" t="s">
        <v>11595</v>
      </c>
      <c r="E1769" s="3" t="s">
        <v>8307</v>
      </c>
      <c r="F1769" s="3" t="s">
        <v>10491</v>
      </c>
      <c r="G1769" t="s">
        <v>6705</v>
      </c>
      <c r="H1769">
        <v>19700415</v>
      </c>
      <c r="I1769" t="s">
        <v>1837</v>
      </c>
      <c r="J1769" s="2" t="str">
        <f t="shared" si="297"/>
        <v>Text</v>
      </c>
      <c r="K1769" t="s">
        <v>1838</v>
      </c>
      <c r="L1769" s="2" t="str">
        <f t="shared" si="298"/>
        <v>Photos</v>
      </c>
      <c r="M1769">
        <v>41.291061999999997</v>
      </c>
      <c r="N1769">
        <v>-82.209918000000002</v>
      </c>
      <c r="O1769" t="str">
        <f t="shared" si="300"/>
        <v xml:space="preserve">[1768, 1768, </v>
      </c>
      <c r="P1769" s="1" t="str">
        <f t="shared" si="301"/>
        <v>70000454,</v>
      </c>
      <c r="Q1769" s="1" t="str">
        <f t="shared" si="302"/>
        <v>70000454,</v>
      </c>
      <c r="R1769" t="s">
        <v>5108</v>
      </c>
      <c r="S1769" t="str">
        <f t="shared" si="303"/>
        <v>Single Brothers' House</v>
      </c>
      <c r="T1769" t="s">
        <v>5112</v>
      </c>
      <c r="U1769" s="1" t="s">
        <v>5112</v>
      </c>
      <c r="V1769" t="str">
        <f t="shared" si="304"/>
        <v>S. Main and Academy Sts., Winston-Salem, NORTH CAROLINA</v>
      </c>
      <c r="W1769" s="4" t="s">
        <v>5112</v>
      </c>
      <c r="X1769">
        <f t="shared" si="305"/>
        <v>41.291061999999997</v>
      </c>
      <c r="Y1769" t="s">
        <v>5112</v>
      </c>
      <c r="Z1769">
        <f t="shared" si="306"/>
        <v>-82.209918000000002</v>
      </c>
      <c r="AA1769" t="s">
        <v>11758</v>
      </c>
      <c r="AB1769" s="5" t="str">
        <f t="shared" si="307"/>
        <v xml:space="preserve">[1768, 1768, 70000454,70000454,"Single Brothers' House", "", "S. Main and Academy Sts., Winston-Salem, NORTH CAROLINA", "41.291062", "-82.209918" ,[null, "", "", null, false], null], </v>
      </c>
    </row>
    <row r="1770" spans="1:28">
      <c r="A1770">
        <f t="shared" si="299"/>
        <v>1769</v>
      </c>
      <c r="B1770" s="1">
        <v>70000455</v>
      </c>
      <c r="C1770" t="s">
        <v>8750</v>
      </c>
      <c r="D1770" t="s">
        <v>7651</v>
      </c>
      <c r="E1770" s="3" t="s">
        <v>8308</v>
      </c>
      <c r="F1770" s="3" t="s">
        <v>10492</v>
      </c>
      <c r="G1770" t="s">
        <v>6706</v>
      </c>
      <c r="H1770">
        <v>19700417</v>
      </c>
      <c r="I1770" t="s">
        <v>3237</v>
      </c>
      <c r="J1770" s="2" t="str">
        <f t="shared" si="297"/>
        <v>Text</v>
      </c>
      <c r="K1770" t="s">
        <v>3238</v>
      </c>
      <c r="L1770" s="2" t="str">
        <f t="shared" si="298"/>
        <v>Photos</v>
      </c>
      <c r="M1770">
        <v>41.292647000000002</v>
      </c>
      <c r="N1770">
        <v>-82.218256999999994</v>
      </c>
      <c r="O1770" t="str">
        <f t="shared" si="300"/>
        <v xml:space="preserve">[1769, 1769, </v>
      </c>
      <c r="P1770" s="1" t="str">
        <f t="shared" si="301"/>
        <v>70000455,</v>
      </c>
      <c r="Q1770" s="1" t="str">
        <f t="shared" si="302"/>
        <v>70000455,</v>
      </c>
      <c r="R1770" t="s">
        <v>5108</v>
      </c>
      <c r="S1770" t="str">
        <f t="shared" si="303"/>
        <v>Blandwood</v>
      </c>
      <c r="T1770" t="s">
        <v>5112</v>
      </c>
      <c r="U1770" s="1" t="s">
        <v>5112</v>
      </c>
      <c r="V1770" t="str">
        <f t="shared" si="304"/>
        <v>447 W. Washington St., Greensboro, NORTH CAROLINA</v>
      </c>
      <c r="W1770" s="4" t="s">
        <v>5112</v>
      </c>
      <c r="X1770">
        <f t="shared" si="305"/>
        <v>41.292647000000002</v>
      </c>
      <c r="Y1770" t="s">
        <v>5112</v>
      </c>
      <c r="Z1770">
        <f t="shared" si="306"/>
        <v>-82.218256999999994</v>
      </c>
      <c r="AA1770" t="s">
        <v>11758</v>
      </c>
      <c r="AB1770" s="5" t="str">
        <f t="shared" si="307"/>
        <v xml:space="preserve">[1769, 1769, 70000455,70000455,"Blandwood", "", "447 W. Washington St., Greensboro, NORTH CAROLINA", "41.292647", "-82.218257" ,[null, "", "", null, false], null], </v>
      </c>
    </row>
    <row r="1771" spans="1:28">
      <c r="A1771">
        <f t="shared" si="299"/>
        <v>1770</v>
      </c>
      <c r="B1771" s="1">
        <v>66000069</v>
      </c>
      <c r="C1771" t="s">
        <v>8750</v>
      </c>
      <c r="D1771" t="s">
        <v>7651</v>
      </c>
      <c r="E1771" s="3" t="s">
        <v>8308</v>
      </c>
      <c r="F1771" s="3" t="s">
        <v>10493</v>
      </c>
      <c r="G1771" t="s">
        <v>5114</v>
      </c>
      <c r="H1771">
        <v>19661015</v>
      </c>
      <c r="I1771" t="s">
        <v>5083</v>
      </c>
      <c r="J1771" s="2" t="str">
        <f t="shared" si="297"/>
        <v>Text</v>
      </c>
      <c r="K1771" t="s">
        <v>5084</v>
      </c>
      <c r="L1771" s="2" t="str">
        <f t="shared" si="298"/>
        <v>Photos</v>
      </c>
      <c r="M1771">
        <v>39.116850999999997</v>
      </c>
      <c r="N1771">
        <v>-95.001166999999995</v>
      </c>
      <c r="O1771" t="str">
        <f t="shared" si="300"/>
        <v xml:space="preserve">[1770, 1770, </v>
      </c>
      <c r="P1771" s="1" t="str">
        <f t="shared" si="301"/>
        <v>66000069,</v>
      </c>
      <c r="Q1771" s="1" t="str">
        <f t="shared" si="302"/>
        <v>66000069,</v>
      </c>
      <c r="R1771" t="s">
        <v>5108</v>
      </c>
      <c r="S1771" t="str">
        <f t="shared" si="303"/>
        <v>Guilford Courthouse National Military Park</v>
      </c>
      <c r="T1771" t="s">
        <v>5112</v>
      </c>
      <c r="U1771" s="1" t="s">
        <v>5112</v>
      </c>
      <c r="V1771" t="str">
        <f t="shared" si="304"/>
        <v>Address Restricted, Greensboro, NORTH CAROLINA</v>
      </c>
      <c r="W1771" s="4" t="s">
        <v>5112</v>
      </c>
      <c r="X1771">
        <f t="shared" si="305"/>
        <v>39.116850999999997</v>
      </c>
      <c r="Y1771" t="s">
        <v>5112</v>
      </c>
      <c r="Z1771">
        <f t="shared" si="306"/>
        <v>-95.001166999999995</v>
      </c>
      <c r="AA1771" t="s">
        <v>11758</v>
      </c>
      <c r="AB1771" s="5" t="str">
        <f t="shared" si="307"/>
        <v xml:space="preserve">[1770, 1770, 66000069,66000069,"Guilford Courthouse National Military Park", "", "Address Restricted, Greensboro, NORTH CAROLINA", "39.116851", "-95.001167" ,[null, "", "", null, false], null], </v>
      </c>
    </row>
    <row r="1772" spans="1:28">
      <c r="A1772">
        <f t="shared" si="299"/>
        <v>1771</v>
      </c>
      <c r="B1772" s="1">
        <v>68000013</v>
      </c>
      <c r="C1772" t="s">
        <v>8750</v>
      </c>
      <c r="D1772" t="s">
        <v>11596</v>
      </c>
      <c r="E1772" s="3" t="s">
        <v>8309</v>
      </c>
      <c r="F1772" s="3" t="s">
        <v>10494</v>
      </c>
      <c r="G1772" t="s">
        <v>6707</v>
      </c>
      <c r="H1772">
        <v>19681017</v>
      </c>
      <c r="I1772" t="s">
        <v>2392</v>
      </c>
      <c r="J1772" s="2" t="str">
        <f t="shared" si="297"/>
        <v>Text</v>
      </c>
      <c r="K1772" t="s">
        <v>2393</v>
      </c>
      <c r="L1772" s="2" t="str">
        <f t="shared" si="298"/>
        <v>Photos</v>
      </c>
      <c r="M1772">
        <v>41.660493000000002</v>
      </c>
      <c r="N1772">
        <v>-83.558501000000007</v>
      </c>
      <c r="O1772" t="str">
        <f t="shared" si="300"/>
        <v xml:space="preserve">[1771, 1771, </v>
      </c>
      <c r="P1772" s="1" t="str">
        <f t="shared" si="301"/>
        <v>68000013,</v>
      </c>
      <c r="Q1772" s="1" t="str">
        <f t="shared" si="302"/>
        <v>68000013,</v>
      </c>
      <c r="R1772" t="s">
        <v>5108</v>
      </c>
      <c r="S1772" t="str">
        <f t="shared" si="303"/>
        <v>Carl Sandburg Home National Historic Site</v>
      </c>
      <c r="T1772" t="s">
        <v>5112</v>
      </c>
      <c r="U1772" s="1" t="s">
        <v>5112</v>
      </c>
      <c r="V1772" t="str">
        <f t="shared" si="304"/>
        <v>W of Flat Rock, Flat Rock, NORTH CAROLINA</v>
      </c>
      <c r="W1772" s="4" t="s">
        <v>5112</v>
      </c>
      <c r="X1772">
        <f t="shared" si="305"/>
        <v>41.660493000000002</v>
      </c>
      <c r="Y1772" t="s">
        <v>5112</v>
      </c>
      <c r="Z1772">
        <f t="shared" si="306"/>
        <v>-83.558501000000007</v>
      </c>
      <c r="AA1772" t="s">
        <v>11758</v>
      </c>
      <c r="AB1772" s="5" t="str">
        <f t="shared" si="307"/>
        <v xml:space="preserve">[1771, 1771, 68000013,68000013,"Carl Sandburg Home National Historic Site", "", "W of Flat Rock, Flat Rock, NORTH CAROLINA", "41.660493", "-83.558501" ,[null, "", "", null, false], null], </v>
      </c>
    </row>
    <row r="1773" spans="1:28">
      <c r="A1773">
        <f t="shared" si="299"/>
        <v>1772</v>
      </c>
      <c r="B1773" s="1">
        <v>70000460</v>
      </c>
      <c r="C1773" t="s">
        <v>8750</v>
      </c>
      <c r="D1773" t="s">
        <v>11597</v>
      </c>
      <c r="E1773" s="3" t="s">
        <v>7758</v>
      </c>
      <c r="F1773" s="3" t="s">
        <v>10495</v>
      </c>
      <c r="G1773" t="s">
        <v>6708</v>
      </c>
      <c r="H1773">
        <v>19700226</v>
      </c>
      <c r="I1773" t="s">
        <v>4865</v>
      </c>
      <c r="J1773" s="2" t="str">
        <f t="shared" si="297"/>
        <v>Text</v>
      </c>
      <c r="K1773" t="s">
        <v>4866</v>
      </c>
      <c r="L1773" s="2" t="str">
        <f t="shared" si="298"/>
        <v>Photos</v>
      </c>
      <c r="M1773">
        <v>41.110489999999999</v>
      </c>
      <c r="N1773">
        <v>-80.63494</v>
      </c>
      <c r="O1773" t="str">
        <f t="shared" si="300"/>
        <v xml:space="preserve">[1772, 1772, </v>
      </c>
      <c r="P1773" s="1" t="str">
        <f t="shared" si="301"/>
        <v>70000460,</v>
      </c>
      <c r="Q1773" s="1" t="str">
        <f t="shared" si="302"/>
        <v>70000460,</v>
      </c>
      <c r="R1773" t="s">
        <v>5108</v>
      </c>
      <c r="S1773" t="str">
        <f t="shared" si="303"/>
        <v>Bentonville Battleground State Historic Site</v>
      </c>
      <c r="T1773" t="s">
        <v>5112</v>
      </c>
      <c r="U1773" s="1" t="s">
        <v>5112</v>
      </c>
      <c r="V1773" t="str">
        <f t="shared" si="304"/>
        <v>S of Princeton, off U.S. 701 and SR 1008, Princeton, NORTH CAROLINA</v>
      </c>
      <c r="W1773" s="4" t="s">
        <v>5112</v>
      </c>
      <c r="X1773">
        <f t="shared" si="305"/>
        <v>41.110489999999999</v>
      </c>
      <c r="Y1773" t="s">
        <v>5112</v>
      </c>
      <c r="Z1773">
        <f t="shared" si="306"/>
        <v>-80.63494</v>
      </c>
      <c r="AA1773" t="s">
        <v>11758</v>
      </c>
      <c r="AB1773" s="5" t="str">
        <f t="shared" si="307"/>
        <v xml:space="preserve">[1772, 1772, 70000460,70000460,"Bentonville Battleground State Historic Site", "", "S of Princeton, off U.S. 701 and SR 1008, Princeton, NORTH CAROLINA", "41.11049", "-80.63494" ,[null, "", "", null, false], null], </v>
      </c>
    </row>
    <row r="1774" spans="1:28">
      <c r="A1774">
        <f t="shared" si="299"/>
        <v>1773</v>
      </c>
      <c r="B1774" s="1">
        <v>66000594</v>
      </c>
      <c r="C1774" t="s">
        <v>8750</v>
      </c>
      <c r="D1774" t="s">
        <v>7442</v>
      </c>
      <c r="E1774" s="3" t="s">
        <v>8310</v>
      </c>
      <c r="F1774" s="3" t="s">
        <v>10496</v>
      </c>
      <c r="G1774" t="s">
        <v>5114</v>
      </c>
      <c r="H1774">
        <v>19661015</v>
      </c>
      <c r="I1774" t="s">
        <v>2996</v>
      </c>
      <c r="J1774" s="2" t="str">
        <f t="shared" si="297"/>
        <v>Text</v>
      </c>
      <c r="K1774" t="s">
        <v>2997</v>
      </c>
      <c r="L1774" s="2" t="str">
        <f t="shared" si="298"/>
        <v>Photos</v>
      </c>
      <c r="M1774">
        <v>40.586517999999998</v>
      </c>
      <c r="N1774">
        <v>-83.121622000000002</v>
      </c>
      <c r="O1774" t="str">
        <f t="shared" si="300"/>
        <v xml:space="preserve">[1773, 1773, </v>
      </c>
      <c r="P1774" s="1" t="str">
        <f t="shared" si="301"/>
        <v>66000594,</v>
      </c>
      <c r="Q1774" s="1" t="str">
        <f t="shared" si="302"/>
        <v>66000594,</v>
      </c>
      <c r="R1774" t="s">
        <v>5108</v>
      </c>
      <c r="S1774" t="str">
        <f t="shared" si="303"/>
        <v>Town Creek Indian Mound</v>
      </c>
      <c r="T1774" t="s">
        <v>5112</v>
      </c>
      <c r="U1774" s="1" t="s">
        <v>5112</v>
      </c>
      <c r="V1774" t="str">
        <f t="shared" si="304"/>
        <v>Address Restricted, Mount Gilead, NORTH CAROLINA</v>
      </c>
      <c r="W1774" s="4" t="s">
        <v>5112</v>
      </c>
      <c r="X1774">
        <f t="shared" si="305"/>
        <v>40.586517999999998</v>
      </c>
      <c r="Y1774" t="s">
        <v>5112</v>
      </c>
      <c r="Z1774">
        <f t="shared" si="306"/>
        <v>-83.121622000000002</v>
      </c>
      <c r="AA1774" t="s">
        <v>11758</v>
      </c>
      <c r="AB1774" s="5" t="str">
        <f t="shared" si="307"/>
        <v xml:space="preserve">[1773, 1773, 66000594,66000594,"Town Creek Indian Mound", "", "Address Restricted, Mount Gilead, NORTH CAROLINA", "40.586518", "-83.121622" ,[null, "", "", null, false], null], </v>
      </c>
    </row>
    <row r="1775" spans="1:28">
      <c r="A1775">
        <f t="shared" si="299"/>
        <v>1774</v>
      </c>
      <c r="B1775" s="1">
        <v>73001361</v>
      </c>
      <c r="C1775" t="s">
        <v>8750</v>
      </c>
      <c r="D1775" t="s">
        <v>11598</v>
      </c>
      <c r="E1775" s="3" t="s">
        <v>8311</v>
      </c>
      <c r="F1775" s="3" t="s">
        <v>10497</v>
      </c>
      <c r="G1775" t="s">
        <v>6709</v>
      </c>
      <c r="H1775">
        <v>19730814</v>
      </c>
      <c r="I1775" t="s">
        <v>4891</v>
      </c>
      <c r="J1775" s="2" t="str">
        <f t="shared" si="297"/>
        <v>Text</v>
      </c>
      <c r="K1775" t="s">
        <v>4892</v>
      </c>
      <c r="L1775" s="2" t="str">
        <f t="shared" si="298"/>
        <v>Photos</v>
      </c>
      <c r="M1775">
        <v>39.760617000000003</v>
      </c>
      <c r="N1775">
        <v>-84.283871000000005</v>
      </c>
      <c r="O1775" t="str">
        <f t="shared" si="300"/>
        <v xml:space="preserve">[1774, 1774, </v>
      </c>
      <c r="P1775" s="1" t="str">
        <f t="shared" si="301"/>
        <v>73001361,</v>
      </c>
      <c r="Q1775" s="1" t="str">
        <f t="shared" si="302"/>
        <v>73001361,</v>
      </c>
      <c r="R1775" t="s">
        <v>5108</v>
      </c>
      <c r="S1775" t="str">
        <f t="shared" si="303"/>
        <v>Pinehurst Historic District</v>
      </c>
      <c r="T1775" t="s">
        <v>5112</v>
      </c>
      <c r="U1775" s="1" t="s">
        <v>5112</v>
      </c>
      <c r="V1775" t="str">
        <f t="shared" si="304"/>
        <v>Roughly bounded by Norfolk &amp; Southern RR tracks, McLean Rd. and NC 5, Pinehurst, NORTH CAROLINA</v>
      </c>
      <c r="W1775" s="4" t="s">
        <v>5112</v>
      </c>
      <c r="X1775">
        <f t="shared" si="305"/>
        <v>39.760617000000003</v>
      </c>
      <c r="Y1775" t="s">
        <v>5112</v>
      </c>
      <c r="Z1775">
        <f t="shared" si="306"/>
        <v>-84.283871000000005</v>
      </c>
      <c r="AA1775" t="s">
        <v>11758</v>
      </c>
      <c r="AB1775" s="5" t="str">
        <f t="shared" si="307"/>
        <v xml:space="preserve">[1774, 1774, 73001361,73001361,"Pinehurst Historic District", "", "Roughly bounded by Norfolk &amp; Southern RR tracks, McLean Rd. and NC 5, Pinehurst, NORTH CAROLINA", "39.760617", "-84.283871" ,[null, "", "", null, false], null], </v>
      </c>
    </row>
    <row r="1776" spans="1:28">
      <c r="A1776">
        <f t="shared" si="299"/>
        <v>1775</v>
      </c>
      <c r="B1776" s="1">
        <v>66000595</v>
      </c>
      <c r="C1776" t="s">
        <v>8750</v>
      </c>
      <c r="D1776" t="s">
        <v>11599</v>
      </c>
      <c r="E1776" s="3" t="s">
        <v>7667</v>
      </c>
      <c r="F1776" s="3" t="s">
        <v>10498</v>
      </c>
      <c r="G1776" t="s">
        <v>6710</v>
      </c>
      <c r="H1776">
        <v>19661015</v>
      </c>
      <c r="I1776" t="s">
        <v>1629</v>
      </c>
      <c r="J1776" s="2" t="str">
        <f t="shared" si="297"/>
        <v>Text</v>
      </c>
      <c r="K1776" t="s">
        <v>1630</v>
      </c>
      <c r="L1776" s="2" t="str">
        <f t="shared" si="298"/>
        <v>Photos</v>
      </c>
      <c r="M1776">
        <v>39.723233</v>
      </c>
      <c r="N1776">
        <v>-84.175698999999994</v>
      </c>
      <c r="O1776" t="str">
        <f t="shared" si="300"/>
        <v xml:space="preserve">[1775, 1775, </v>
      </c>
      <c r="P1776" s="1" t="str">
        <f t="shared" si="301"/>
        <v>66000595,</v>
      </c>
      <c r="Q1776" s="1" t="str">
        <f t="shared" si="302"/>
        <v>66000595,</v>
      </c>
      <c r="R1776" t="s">
        <v>5108</v>
      </c>
      <c r="S1776" t="str">
        <f t="shared" si="303"/>
        <v>Fort Fisher</v>
      </c>
      <c r="T1776" t="s">
        <v>5112</v>
      </c>
      <c r="U1776" s="1" t="s">
        <v>5112</v>
      </c>
      <c r="V1776" t="str">
        <f t="shared" si="304"/>
        <v>18 mi. S of Wilmington on U.S. 421, Wilmington, NORTH CAROLINA</v>
      </c>
      <c r="W1776" s="4" t="s">
        <v>5112</v>
      </c>
      <c r="X1776">
        <f t="shared" si="305"/>
        <v>39.723233</v>
      </c>
      <c r="Y1776" t="s">
        <v>5112</v>
      </c>
      <c r="Z1776">
        <f t="shared" si="306"/>
        <v>-84.175698999999994</v>
      </c>
      <c r="AA1776" t="s">
        <v>11758</v>
      </c>
      <c r="AB1776" s="5" t="str">
        <f t="shared" si="307"/>
        <v xml:space="preserve">[1775, 1775, 66000595,66000595,"Fort Fisher", "", "18 mi. S of Wilmington on U.S. 421, Wilmington, NORTH CAROLINA", "39.723233", "-84.175699" ,[null, "", "", null, false], null], </v>
      </c>
    </row>
    <row r="1777" spans="1:28">
      <c r="A1777">
        <f t="shared" si="299"/>
        <v>1776</v>
      </c>
      <c r="B1777" s="1">
        <v>82004893</v>
      </c>
      <c r="C1777" t="s">
        <v>8750</v>
      </c>
      <c r="D1777" t="s">
        <v>11599</v>
      </c>
      <c r="E1777" s="3" t="s">
        <v>7667</v>
      </c>
      <c r="F1777" s="3" t="s">
        <v>10499</v>
      </c>
      <c r="G1777" t="s">
        <v>6711</v>
      </c>
      <c r="H1777">
        <v>19821110</v>
      </c>
      <c r="I1777" t="s">
        <v>2712</v>
      </c>
      <c r="J1777" s="2" t="str">
        <f t="shared" si="297"/>
        <v>Text</v>
      </c>
      <c r="K1777" t="s">
        <v>2713</v>
      </c>
      <c r="L1777" s="2" t="str">
        <f t="shared" si="298"/>
        <v>Photos</v>
      </c>
      <c r="M1777">
        <v>39.694152000000003</v>
      </c>
      <c r="N1777">
        <v>-84.193562</v>
      </c>
      <c r="O1777" t="str">
        <f t="shared" si="300"/>
        <v xml:space="preserve">[1776, 1776, </v>
      </c>
      <c r="P1777" s="1" t="str">
        <f t="shared" si="301"/>
        <v>82004893,</v>
      </c>
      <c r="Q1777" s="1" t="str">
        <f t="shared" si="302"/>
        <v>82004893,</v>
      </c>
      <c r="R1777" t="s">
        <v>5108</v>
      </c>
      <c r="S1777" t="str">
        <f t="shared" si="303"/>
        <v>USS NORTH CAROLINA (BB-55) National Historic Landmark</v>
      </c>
      <c r="T1777" t="s">
        <v>5112</v>
      </c>
      <c r="U1777" s="1" t="s">
        <v>5112</v>
      </c>
      <c r="V1777" t="str">
        <f t="shared" si="304"/>
        <v>W bank of the Cape Fear River, Wilmington, NORTH CAROLINA</v>
      </c>
      <c r="W1777" s="4" t="s">
        <v>5112</v>
      </c>
      <c r="X1777">
        <f t="shared" si="305"/>
        <v>39.694152000000003</v>
      </c>
      <c r="Y1777" t="s">
        <v>5112</v>
      </c>
      <c r="Z1777">
        <f t="shared" si="306"/>
        <v>-84.193562</v>
      </c>
      <c r="AA1777" t="s">
        <v>11758</v>
      </c>
      <c r="AB1777" s="5" t="str">
        <f t="shared" si="307"/>
        <v xml:space="preserve">[1776, 1776, 82004893,82004893,"USS NORTH CAROLINA (BB-55) National Historic Landmark", "", "W bank of the Cape Fear River, Wilmington, NORTH CAROLINA", "39.694152", "-84.193562" ,[null, "", "", null, false], null], </v>
      </c>
    </row>
    <row r="1778" spans="1:28">
      <c r="A1778">
        <f t="shared" si="299"/>
        <v>1777</v>
      </c>
      <c r="B1778" s="1">
        <v>71000610</v>
      </c>
      <c r="C1778" t="s">
        <v>8750</v>
      </c>
      <c r="D1778" t="s">
        <v>8621</v>
      </c>
      <c r="E1778" s="3" t="s">
        <v>8128</v>
      </c>
      <c r="F1778" s="3" t="s">
        <v>10500</v>
      </c>
      <c r="G1778" t="s">
        <v>6712</v>
      </c>
      <c r="H1778">
        <v>19711111</v>
      </c>
      <c r="I1778" t="s">
        <v>1637</v>
      </c>
      <c r="J1778" s="2" t="str">
        <f t="shared" si="297"/>
        <v>Text</v>
      </c>
      <c r="K1778" t="s">
        <v>1638</v>
      </c>
      <c r="L1778" s="2" t="str">
        <f t="shared" si="298"/>
        <v>Photos</v>
      </c>
      <c r="M1778">
        <v>39.755589999999998</v>
      </c>
      <c r="N1778">
        <v>-84.211822999999995</v>
      </c>
      <c r="O1778" t="str">
        <f t="shared" si="300"/>
        <v xml:space="preserve">[1777, 1777, </v>
      </c>
      <c r="P1778" s="1" t="str">
        <f t="shared" si="301"/>
        <v>71000610,</v>
      </c>
      <c r="Q1778" s="1" t="str">
        <f t="shared" si="302"/>
        <v>71000610,</v>
      </c>
      <c r="R1778" t="s">
        <v>5108</v>
      </c>
      <c r="S1778" t="str">
        <f t="shared" si="303"/>
        <v>Nash-Hooper House</v>
      </c>
      <c r="T1778" t="s">
        <v>5112</v>
      </c>
      <c r="U1778" s="1" t="s">
        <v>5112</v>
      </c>
      <c r="V1778" t="str">
        <f t="shared" si="304"/>
        <v>118 W. Tryon St., Hillsborough, NORTH CAROLINA</v>
      </c>
      <c r="W1778" s="4" t="s">
        <v>5112</v>
      </c>
      <c r="X1778">
        <f t="shared" si="305"/>
        <v>39.755589999999998</v>
      </c>
      <c r="Y1778" t="s">
        <v>5112</v>
      </c>
      <c r="Z1778">
        <f t="shared" si="306"/>
        <v>-84.211822999999995</v>
      </c>
      <c r="AA1778" t="s">
        <v>11758</v>
      </c>
      <c r="AB1778" s="5" t="str">
        <f t="shared" si="307"/>
        <v xml:space="preserve">[1777, 1777, 71000610,71000610,"Nash-Hooper House", "", "118 W. Tryon St., Hillsborough, NORTH CAROLINA", "39.75559", "-84.211823" ,[null, "", "", null, false], null], </v>
      </c>
    </row>
    <row r="1779" spans="1:28">
      <c r="A1779">
        <f t="shared" si="299"/>
        <v>1778</v>
      </c>
      <c r="B1779" s="1">
        <v>66000596</v>
      </c>
      <c r="C1779" t="s">
        <v>8750</v>
      </c>
      <c r="D1779" t="s">
        <v>8621</v>
      </c>
      <c r="E1779" s="3" t="s">
        <v>8312</v>
      </c>
      <c r="F1779" s="3" t="s">
        <v>10501</v>
      </c>
      <c r="G1779" t="s">
        <v>6713</v>
      </c>
      <c r="H1779">
        <v>19661015</v>
      </c>
      <c r="I1779" t="s">
        <v>1641</v>
      </c>
      <c r="J1779" s="2" t="str">
        <f t="shared" si="297"/>
        <v>Text</v>
      </c>
      <c r="K1779" t="s">
        <v>1642</v>
      </c>
      <c r="L1779" s="2" t="str">
        <f t="shared" si="298"/>
        <v>Photos</v>
      </c>
      <c r="M1779">
        <v>39.731597000000001</v>
      </c>
      <c r="N1779">
        <v>-84.196456999999995</v>
      </c>
      <c r="O1779" t="str">
        <f t="shared" si="300"/>
        <v xml:space="preserve">[1778, 1778, </v>
      </c>
      <c r="P1779" s="1" t="str">
        <f t="shared" si="301"/>
        <v>66000596,</v>
      </c>
      <c r="Q1779" s="1" t="str">
        <f t="shared" si="302"/>
        <v>66000596,</v>
      </c>
      <c r="R1779" t="s">
        <v>5108</v>
      </c>
      <c r="S1779" t="str">
        <f t="shared" si="303"/>
        <v>Old East, University of North Carolina</v>
      </c>
      <c r="T1779" t="s">
        <v>5112</v>
      </c>
      <c r="U1779" s="1" t="s">
        <v>5112</v>
      </c>
      <c r="V1779" t="str">
        <f t="shared" si="304"/>
        <v>University of North Carolina campus, Chapel Hill, NORTH CAROLINA</v>
      </c>
      <c r="W1779" s="4" t="s">
        <v>5112</v>
      </c>
      <c r="X1779">
        <f t="shared" si="305"/>
        <v>39.731597000000001</v>
      </c>
      <c r="Y1779" t="s">
        <v>5112</v>
      </c>
      <c r="Z1779">
        <f t="shared" si="306"/>
        <v>-84.196456999999995</v>
      </c>
      <c r="AA1779" t="s">
        <v>11758</v>
      </c>
      <c r="AB1779" s="5" t="str">
        <f t="shared" si="307"/>
        <v xml:space="preserve">[1778, 1778, 66000596,66000596,"Old East, University of North Carolina", "", "University of North Carolina campus, Chapel Hill, NORTH CAROLINA", "39.731597", "-84.196457" ,[null, "", "", null, false], null], </v>
      </c>
    </row>
    <row r="1780" spans="1:28">
      <c r="A1780">
        <f t="shared" si="299"/>
        <v>1779</v>
      </c>
      <c r="B1780" s="1">
        <v>71000605</v>
      </c>
      <c r="C1780" t="s">
        <v>8750</v>
      </c>
      <c r="D1780" t="s">
        <v>8621</v>
      </c>
      <c r="E1780" s="3" t="s">
        <v>8312</v>
      </c>
      <c r="F1780" s="3" t="s">
        <v>10502</v>
      </c>
      <c r="G1780" t="s">
        <v>6714</v>
      </c>
      <c r="H1780">
        <v>19710624</v>
      </c>
      <c r="I1780" t="s">
        <v>1653</v>
      </c>
      <c r="J1780" s="2" t="str">
        <f t="shared" si="297"/>
        <v>Text</v>
      </c>
      <c r="K1780" t="s">
        <v>1654</v>
      </c>
      <c r="L1780" s="2" t="str">
        <f t="shared" si="298"/>
        <v>Photos</v>
      </c>
      <c r="M1780">
        <v>41.658320000000003</v>
      </c>
      <c r="N1780">
        <v>-82.821301000000005</v>
      </c>
      <c r="O1780" t="str">
        <f t="shared" si="300"/>
        <v xml:space="preserve">[1779, 1779, </v>
      </c>
      <c r="P1780" s="1" t="str">
        <f t="shared" si="301"/>
        <v>71000605,</v>
      </c>
      <c r="Q1780" s="1" t="str">
        <f t="shared" si="302"/>
        <v>71000605,</v>
      </c>
      <c r="R1780" t="s">
        <v>5108</v>
      </c>
      <c r="S1780" t="str">
        <f t="shared" si="303"/>
        <v>Playmakers Theatre</v>
      </c>
      <c r="T1780" t="s">
        <v>5112</v>
      </c>
      <c r="U1780" s="1" t="s">
        <v>5112</v>
      </c>
      <c r="V1780" t="str">
        <f t="shared" si="304"/>
        <v>Cameron Ave., University of North Carolina campus, Chapel Hill, NORTH CAROLINA</v>
      </c>
      <c r="W1780" s="4" t="s">
        <v>5112</v>
      </c>
      <c r="X1780">
        <f t="shared" si="305"/>
        <v>41.658320000000003</v>
      </c>
      <c r="Y1780" t="s">
        <v>5112</v>
      </c>
      <c r="Z1780">
        <f t="shared" si="306"/>
        <v>-82.821301000000005</v>
      </c>
      <c r="AA1780" t="s">
        <v>11758</v>
      </c>
      <c r="AB1780" s="5" t="str">
        <f t="shared" si="307"/>
        <v xml:space="preserve">[1779, 1779, 71000605,71000605,"Playmakers Theatre", "", "Cameron Ave., University of North Carolina campus, Chapel Hill, NORTH CAROLINA", "41.65832", "-82.821301" ,[null, "", "", null, false], null], </v>
      </c>
    </row>
    <row r="1781" spans="1:28">
      <c r="A1781">
        <f t="shared" si="299"/>
        <v>1780</v>
      </c>
      <c r="B1781" s="1">
        <v>84002529</v>
      </c>
      <c r="C1781" t="s">
        <v>8750</v>
      </c>
      <c r="D1781" t="s">
        <v>11600</v>
      </c>
      <c r="E1781" s="3" t="s">
        <v>8313</v>
      </c>
      <c r="F1781" s="3" t="s">
        <v>10503</v>
      </c>
      <c r="G1781" t="s">
        <v>5114</v>
      </c>
      <c r="H1781">
        <v>19840301</v>
      </c>
      <c r="I1781" t="s">
        <v>3608</v>
      </c>
      <c r="J1781" s="2" t="str">
        <f t="shared" si="297"/>
        <v>Text</v>
      </c>
      <c r="K1781" t="s">
        <v>3609</v>
      </c>
      <c r="L1781" s="2" t="str">
        <f t="shared" si="298"/>
        <v>Photos</v>
      </c>
      <c r="M1781">
        <v>41.499217999999999</v>
      </c>
      <c r="N1781">
        <v>-82.830188000000007</v>
      </c>
      <c r="O1781" t="str">
        <f t="shared" si="300"/>
        <v xml:space="preserve">[1780, 1780, </v>
      </c>
      <c r="P1781" s="1" t="str">
        <f t="shared" si="301"/>
        <v>84002529,</v>
      </c>
      <c r="Q1781" s="1" t="str">
        <f t="shared" si="302"/>
        <v>84002529,</v>
      </c>
      <c r="R1781" t="s">
        <v>5108</v>
      </c>
      <c r="S1781" t="str">
        <f t="shared" si="303"/>
        <v>Hardaway Site (31ST4)</v>
      </c>
      <c r="T1781" t="s">
        <v>5112</v>
      </c>
      <c r="U1781" s="1" t="s">
        <v>5112</v>
      </c>
      <c r="V1781" t="str">
        <f t="shared" si="304"/>
        <v>Address Restricted, Badin, NORTH CAROLINA</v>
      </c>
      <c r="W1781" s="4" t="s">
        <v>5112</v>
      </c>
      <c r="X1781">
        <f t="shared" si="305"/>
        <v>41.499217999999999</v>
      </c>
      <c r="Y1781" t="s">
        <v>5112</v>
      </c>
      <c r="Z1781">
        <f t="shared" si="306"/>
        <v>-82.830188000000007</v>
      </c>
      <c r="AA1781" t="s">
        <v>11758</v>
      </c>
      <c r="AB1781" s="5" t="str">
        <f t="shared" si="307"/>
        <v xml:space="preserve">[1780, 1780, 84002529,84002529,"Hardaway Site (31ST4)", "", "Address Restricted, Badin, NORTH CAROLINA", "41.499218", "-82.830188" ,[null, "", "", null, false], null], </v>
      </c>
    </row>
    <row r="1782" spans="1:28">
      <c r="A1782">
        <f t="shared" si="299"/>
        <v>1781</v>
      </c>
      <c r="B1782" s="1">
        <v>70000469</v>
      </c>
      <c r="C1782" t="s">
        <v>8750</v>
      </c>
      <c r="D1782" t="s">
        <v>11601</v>
      </c>
      <c r="E1782" s="3" t="s">
        <v>8314</v>
      </c>
      <c r="F1782" s="3" t="s">
        <v>9790</v>
      </c>
      <c r="G1782" t="s">
        <v>6715</v>
      </c>
      <c r="H1782">
        <v>19700728</v>
      </c>
      <c r="I1782" t="s">
        <v>3284</v>
      </c>
      <c r="J1782" s="2" t="str">
        <f t="shared" si="297"/>
        <v>Text</v>
      </c>
      <c r="K1782" t="s">
        <v>3285</v>
      </c>
      <c r="L1782" s="2" t="str">
        <f t="shared" si="298"/>
        <v>Photos</v>
      </c>
      <c r="M1782">
        <v>39.354548000000001</v>
      </c>
      <c r="N1782">
        <v>-83.014645000000002</v>
      </c>
      <c r="O1782" t="str">
        <f t="shared" si="300"/>
        <v xml:space="preserve">[1781, 1781, </v>
      </c>
      <c r="P1782" s="1" t="str">
        <f t="shared" si="301"/>
        <v>70000469,</v>
      </c>
      <c r="Q1782" s="1" t="str">
        <f t="shared" si="302"/>
        <v>70000469,</v>
      </c>
      <c r="R1782" t="s">
        <v>5108</v>
      </c>
      <c r="S1782" t="str">
        <f t="shared" si="303"/>
        <v>Christ Church</v>
      </c>
      <c r="T1782" t="s">
        <v>5112</v>
      </c>
      <c r="U1782" s="1" t="s">
        <v>5112</v>
      </c>
      <c r="V1782" t="str">
        <f t="shared" si="304"/>
        <v>120 E. Edenton St., Raleigh, NORTH CAROLINA</v>
      </c>
      <c r="W1782" s="4" t="s">
        <v>5112</v>
      </c>
      <c r="X1782">
        <f t="shared" si="305"/>
        <v>39.354548000000001</v>
      </c>
      <c r="Y1782" t="s">
        <v>5112</v>
      </c>
      <c r="Z1782">
        <f t="shared" si="306"/>
        <v>-83.014645000000002</v>
      </c>
      <c r="AA1782" t="s">
        <v>11758</v>
      </c>
      <c r="AB1782" s="5" t="str">
        <f t="shared" si="307"/>
        <v xml:space="preserve">[1781, 1781, 70000469,70000469,"Christ Church", "", "120 E. Edenton St., Raleigh, NORTH CAROLINA", "39.354548", "-83.014645" ,[null, "", "", null, false], null], </v>
      </c>
    </row>
    <row r="1783" spans="1:28">
      <c r="A1783">
        <f t="shared" si="299"/>
        <v>1782</v>
      </c>
      <c r="B1783" s="1">
        <v>87002597</v>
      </c>
      <c r="C1783" t="s">
        <v>8750</v>
      </c>
      <c r="D1783" t="s">
        <v>11601</v>
      </c>
      <c r="E1783" s="3" t="s">
        <v>8314</v>
      </c>
      <c r="F1783" s="3" t="s">
        <v>10504</v>
      </c>
      <c r="G1783" t="s">
        <v>6715</v>
      </c>
      <c r="H1783">
        <v>19871223</v>
      </c>
      <c r="I1783" t="s">
        <v>3062</v>
      </c>
      <c r="J1783" s="2" t="str">
        <f t="shared" si="297"/>
        <v>Text</v>
      </c>
      <c r="K1783" t="s">
        <v>3063</v>
      </c>
      <c r="L1783" s="2" t="str">
        <f t="shared" si="298"/>
        <v>Photos</v>
      </c>
      <c r="M1783">
        <v>40.417287000000002</v>
      </c>
      <c r="N1783">
        <v>-82.907122999999999</v>
      </c>
      <c r="O1783" t="str">
        <f t="shared" si="300"/>
        <v xml:space="preserve">[1782, 1782, </v>
      </c>
      <c r="P1783" s="1" t="str">
        <f t="shared" si="301"/>
        <v>87002597,</v>
      </c>
      <c r="Q1783" s="1" t="str">
        <f t="shared" si="302"/>
        <v>87002597,</v>
      </c>
      <c r="R1783" t="s">
        <v>5108</v>
      </c>
      <c r="S1783" t="str">
        <f t="shared" si="303"/>
        <v>Christ Episcopal Church</v>
      </c>
      <c r="T1783" t="s">
        <v>5112</v>
      </c>
      <c r="U1783" s="1" t="s">
        <v>5112</v>
      </c>
      <c r="V1783" t="str">
        <f t="shared" si="304"/>
        <v>120 E. Edenton St., Raleigh, NORTH CAROLINA</v>
      </c>
      <c r="W1783" s="4" t="s">
        <v>5112</v>
      </c>
      <c r="X1783">
        <f t="shared" si="305"/>
        <v>40.417287000000002</v>
      </c>
      <c r="Y1783" t="s">
        <v>5112</v>
      </c>
      <c r="Z1783">
        <f t="shared" si="306"/>
        <v>-82.907122999999999</v>
      </c>
      <c r="AA1783" t="s">
        <v>11758</v>
      </c>
      <c r="AB1783" s="5" t="str">
        <f t="shared" si="307"/>
        <v xml:space="preserve">[1782, 1782, 87002597,87002597,"Christ Episcopal Church", "", "120 E. Edenton St., Raleigh, NORTH CAROLINA", "40.417287", "-82.907123" ,[null, "", "", null, false], null], </v>
      </c>
    </row>
    <row r="1784" spans="1:28">
      <c r="A1784">
        <f t="shared" si="299"/>
        <v>1783</v>
      </c>
      <c r="B1784" s="1">
        <v>76001342</v>
      </c>
      <c r="C1784" t="s">
        <v>8750</v>
      </c>
      <c r="D1784" t="s">
        <v>11601</v>
      </c>
      <c r="E1784" s="3" t="s">
        <v>8314</v>
      </c>
      <c r="F1784" s="3" t="s">
        <v>10505</v>
      </c>
      <c r="G1784" t="s">
        <v>6716</v>
      </c>
      <c r="H1784">
        <v>19761208</v>
      </c>
      <c r="I1784" t="s">
        <v>1625</v>
      </c>
      <c r="J1784" s="2" t="str">
        <f t="shared" si="297"/>
        <v>Text</v>
      </c>
      <c r="K1784" t="s">
        <v>1626</v>
      </c>
      <c r="L1784" s="2" t="str">
        <f t="shared" si="298"/>
        <v>Photos</v>
      </c>
      <c r="M1784">
        <v>41.342083000000002</v>
      </c>
      <c r="N1784">
        <v>-83.126292000000007</v>
      </c>
      <c r="O1784" t="str">
        <f t="shared" si="300"/>
        <v xml:space="preserve">[1783, 1783, </v>
      </c>
      <c r="P1784" s="1" t="str">
        <f t="shared" si="301"/>
        <v>76001342,</v>
      </c>
      <c r="Q1784" s="1" t="str">
        <f t="shared" si="302"/>
        <v>76001342,</v>
      </c>
      <c r="R1784" t="s">
        <v>5108</v>
      </c>
      <c r="S1784" t="str">
        <f t="shared" si="303"/>
        <v>Daniels, Josephus, House</v>
      </c>
      <c r="T1784" t="s">
        <v>5112</v>
      </c>
      <c r="U1784" s="1" t="s">
        <v>5112</v>
      </c>
      <c r="V1784" t="str">
        <f t="shared" si="304"/>
        <v>1520 Caswell St., Raleigh, NORTH CAROLINA</v>
      </c>
      <c r="W1784" s="4" t="s">
        <v>5112</v>
      </c>
      <c r="X1784">
        <f t="shared" si="305"/>
        <v>41.342083000000002</v>
      </c>
      <c r="Y1784" t="s">
        <v>5112</v>
      </c>
      <c r="Z1784">
        <f t="shared" si="306"/>
        <v>-83.126292000000007</v>
      </c>
      <c r="AA1784" t="s">
        <v>11758</v>
      </c>
      <c r="AB1784" s="5" t="str">
        <f t="shared" si="307"/>
        <v xml:space="preserve">[1783, 1783, 76001342,76001342,"Daniels, Josephus, House", "", "1520 Caswell St., Raleigh, NORTH CAROLINA", "41.342083", "-83.126292" ,[null, "", "", null, false], null], </v>
      </c>
    </row>
    <row r="1785" spans="1:28">
      <c r="A1785">
        <f t="shared" si="299"/>
        <v>1784</v>
      </c>
      <c r="B1785" s="1">
        <v>70000476</v>
      </c>
      <c r="C1785" t="s">
        <v>8750</v>
      </c>
      <c r="D1785" t="s">
        <v>11601</v>
      </c>
      <c r="E1785" s="3" t="s">
        <v>8314</v>
      </c>
      <c r="F1785" s="3" t="s">
        <v>10506</v>
      </c>
      <c r="G1785" t="s">
        <v>5575</v>
      </c>
      <c r="H1785">
        <v>19700226</v>
      </c>
      <c r="I1785" t="s">
        <v>1659</v>
      </c>
      <c r="J1785" s="2" t="str">
        <f t="shared" si="297"/>
        <v>Text</v>
      </c>
      <c r="K1785" t="s">
        <v>1660</v>
      </c>
      <c r="L1785" s="2" t="str">
        <f t="shared" si="298"/>
        <v>Photos</v>
      </c>
      <c r="M1785">
        <v>40.284142000000003</v>
      </c>
      <c r="N1785">
        <v>-84.156424999999999</v>
      </c>
      <c r="O1785" t="str">
        <f t="shared" si="300"/>
        <v xml:space="preserve">[1784, 1784, </v>
      </c>
      <c r="P1785" s="1" t="str">
        <f t="shared" si="301"/>
        <v>70000476,</v>
      </c>
      <c r="Q1785" s="1" t="str">
        <f t="shared" si="302"/>
        <v>70000476,</v>
      </c>
      <c r="R1785" t="s">
        <v>5108</v>
      </c>
      <c r="S1785" t="str">
        <f t="shared" si="303"/>
        <v>North Carolina State Capitol</v>
      </c>
      <c r="T1785" t="s">
        <v>5112</v>
      </c>
      <c r="U1785" s="1" t="s">
        <v>5112</v>
      </c>
      <c r="V1785" t="str">
        <f t="shared" si="304"/>
        <v>Capitol Sq., Raleigh, NORTH CAROLINA</v>
      </c>
      <c r="W1785" s="4" t="s">
        <v>5112</v>
      </c>
      <c r="X1785">
        <f t="shared" si="305"/>
        <v>40.284142000000003</v>
      </c>
      <c r="Y1785" t="s">
        <v>5112</v>
      </c>
      <c r="Z1785">
        <f t="shared" si="306"/>
        <v>-84.156424999999999</v>
      </c>
      <c r="AA1785" t="s">
        <v>11758</v>
      </c>
      <c r="AB1785" s="5" t="str">
        <f t="shared" si="307"/>
        <v xml:space="preserve">[1784, 1784, 70000476,70000476,"North Carolina State Capitol", "", "Capitol Sq., Raleigh, NORTH CAROLINA", "40.284142", "-84.156425" ,[null, "", "", null, false], null], </v>
      </c>
    </row>
    <row r="1786" spans="1:28">
      <c r="A1786">
        <f t="shared" si="299"/>
        <v>1785</v>
      </c>
      <c r="B1786" s="1">
        <v>66000599</v>
      </c>
      <c r="C1786" t="s">
        <v>8751</v>
      </c>
      <c r="D1786" t="s">
        <v>11602</v>
      </c>
      <c r="E1786" s="3" t="s">
        <v>8315</v>
      </c>
      <c r="F1786" s="3" t="s">
        <v>10507</v>
      </c>
      <c r="G1786" t="s">
        <v>5114</v>
      </c>
      <c r="H1786">
        <v>19661015</v>
      </c>
      <c r="I1786" t="s">
        <v>3316</v>
      </c>
      <c r="J1786" s="2" t="str">
        <f t="shared" si="297"/>
        <v>Text</v>
      </c>
      <c r="K1786" t="s">
        <v>3317</v>
      </c>
      <c r="L1786" s="2" t="str">
        <f t="shared" si="298"/>
        <v>Photos</v>
      </c>
      <c r="M1786">
        <v>40.804580000000001</v>
      </c>
      <c r="N1786">
        <v>-81.393005000000002</v>
      </c>
      <c r="O1786" t="str">
        <f t="shared" si="300"/>
        <v xml:space="preserve">[1785, 1785, </v>
      </c>
      <c r="P1786" s="1" t="str">
        <f t="shared" si="301"/>
        <v>66000599,</v>
      </c>
      <c r="Q1786" s="1" t="str">
        <f t="shared" si="302"/>
        <v>66000599,</v>
      </c>
      <c r="R1786" t="s">
        <v>5108</v>
      </c>
      <c r="S1786" t="str">
        <f t="shared" si="303"/>
        <v>Menoken Indian Village Site</v>
      </c>
      <c r="T1786" t="s">
        <v>5112</v>
      </c>
      <c r="U1786" s="1" t="s">
        <v>5112</v>
      </c>
      <c r="V1786" t="str">
        <f t="shared" si="304"/>
        <v>Address Restricted, Menoken, NORTH DAKOTA</v>
      </c>
      <c r="W1786" s="4" t="s">
        <v>5112</v>
      </c>
      <c r="X1786">
        <f t="shared" si="305"/>
        <v>40.804580000000001</v>
      </c>
      <c r="Y1786" t="s">
        <v>5112</v>
      </c>
      <c r="Z1786">
        <f t="shared" si="306"/>
        <v>-81.393005000000002</v>
      </c>
      <c r="AA1786" t="s">
        <v>11758</v>
      </c>
      <c r="AB1786" s="5" t="str">
        <f t="shared" si="307"/>
        <v xml:space="preserve">[1785, 1785, 66000599,66000599,"Menoken Indian Village Site", "", "Address Restricted, Menoken, NORTH DAKOTA", "40.80458", "-81.393005" ,[null, "", "", null, false], null], </v>
      </c>
    </row>
    <row r="1787" spans="1:28">
      <c r="A1787">
        <f t="shared" si="299"/>
        <v>1786</v>
      </c>
      <c r="B1787" s="1">
        <v>11000629</v>
      </c>
      <c r="C1787" t="s">
        <v>8751</v>
      </c>
      <c r="D1787" t="s">
        <v>11603</v>
      </c>
      <c r="E1787" s="3" t="s">
        <v>8316</v>
      </c>
      <c r="F1787" s="3" t="s">
        <v>10508</v>
      </c>
      <c r="G1787" t="s">
        <v>5114</v>
      </c>
      <c r="H1787">
        <v>20110713</v>
      </c>
      <c r="I1787" t="s">
        <v>5041</v>
      </c>
      <c r="J1787" s="2" t="str">
        <f t="shared" si="297"/>
        <v>Text</v>
      </c>
      <c r="K1787" t="s">
        <v>5042</v>
      </c>
      <c r="L1787" s="2" t="str">
        <f t="shared" si="298"/>
        <v>Photos</v>
      </c>
      <c r="M1787">
        <v>41.116706000000001</v>
      </c>
      <c r="N1787">
        <v>-81.548741000000007</v>
      </c>
      <c r="O1787" t="str">
        <f t="shared" si="300"/>
        <v xml:space="preserve">[1786, 1786, </v>
      </c>
      <c r="P1787" s="1" t="str">
        <f t="shared" si="301"/>
        <v>11000629,</v>
      </c>
      <c r="Q1787" s="1" t="str">
        <f t="shared" si="302"/>
        <v>11000629,</v>
      </c>
      <c r="R1787" t="s">
        <v>5108</v>
      </c>
      <c r="S1787" t="str">
        <f t="shared" si="303"/>
        <v>Lynch Quarry Site</v>
      </c>
      <c r="T1787" t="s">
        <v>5112</v>
      </c>
      <c r="U1787" s="1" t="s">
        <v>5112</v>
      </c>
      <c r="V1787" t="str">
        <f t="shared" si="304"/>
        <v>Address Restricted, Redacted, NORTH DAKOTA</v>
      </c>
      <c r="W1787" s="4" t="s">
        <v>5112</v>
      </c>
      <c r="X1787">
        <f t="shared" si="305"/>
        <v>41.116706000000001</v>
      </c>
      <c r="Y1787" t="s">
        <v>5112</v>
      </c>
      <c r="Z1787">
        <f t="shared" si="306"/>
        <v>-81.548741000000007</v>
      </c>
      <c r="AA1787" t="s">
        <v>11758</v>
      </c>
      <c r="AB1787" s="5" t="str">
        <f t="shared" si="307"/>
        <v xml:space="preserve">[1786, 1786, 11000629,11000629,"Lynch Quarry Site", "", "Address Restricted, Redacted, NORTH DAKOTA", "41.116706", "-81.548741" ,[null, "", "", null, false], null], </v>
      </c>
    </row>
    <row r="1788" spans="1:28">
      <c r="A1788">
        <f t="shared" si="299"/>
        <v>1787</v>
      </c>
      <c r="B1788" s="1">
        <v>66000600</v>
      </c>
      <c r="C1788" t="s">
        <v>8751</v>
      </c>
      <c r="D1788" t="s">
        <v>11429</v>
      </c>
      <c r="E1788" s="3" t="s">
        <v>8044</v>
      </c>
      <c r="F1788" s="3" t="s">
        <v>10509</v>
      </c>
      <c r="G1788" t="s">
        <v>6717</v>
      </c>
      <c r="H1788">
        <v>19661015</v>
      </c>
      <c r="I1788" t="s">
        <v>2568</v>
      </c>
      <c r="J1788" s="2" t="str">
        <f t="shared" si="297"/>
        <v>Text</v>
      </c>
      <c r="K1788" t="s">
        <v>2569</v>
      </c>
      <c r="L1788" s="2" t="str">
        <f t="shared" si="298"/>
        <v>Photos</v>
      </c>
      <c r="M1788">
        <v>41.239637000000002</v>
      </c>
      <c r="N1788">
        <v>-80.822132999999994</v>
      </c>
      <c r="O1788" t="str">
        <f t="shared" si="300"/>
        <v xml:space="preserve">[1787, 1787, </v>
      </c>
      <c r="P1788" s="1" t="str">
        <f t="shared" si="301"/>
        <v>66000600,</v>
      </c>
      <c r="Q1788" s="1" t="str">
        <f t="shared" si="302"/>
        <v>66000600,</v>
      </c>
      <c r="R1788" t="s">
        <v>5108</v>
      </c>
      <c r="S1788" t="str">
        <f t="shared" si="303"/>
        <v>Big Hidatsa Village Site</v>
      </c>
      <c r="T1788" t="s">
        <v>5112</v>
      </c>
      <c r="U1788" s="1" t="s">
        <v>5112</v>
      </c>
      <c r="V1788" t="str">
        <f t="shared" si="304"/>
        <v>N bank of Knife River, 1 mi. N of Stanton, Stanton, NORTH DAKOTA</v>
      </c>
      <c r="W1788" s="4" t="s">
        <v>5112</v>
      </c>
      <c r="X1788">
        <f t="shared" si="305"/>
        <v>41.239637000000002</v>
      </c>
      <c r="Y1788" t="s">
        <v>5112</v>
      </c>
      <c r="Z1788">
        <f t="shared" si="306"/>
        <v>-80.822132999999994</v>
      </c>
      <c r="AA1788" t="s">
        <v>11758</v>
      </c>
      <c r="AB1788" s="5" t="str">
        <f t="shared" si="307"/>
        <v xml:space="preserve">[1787, 1787, 66000600,66000600,"Big Hidatsa Village Site", "", "N bank of Knife River, 1 mi. N of Stanton, Stanton, NORTH DAKOTA", "41.239637", "-80.822133" ,[null, "", "", null, false], null], </v>
      </c>
    </row>
    <row r="1789" spans="1:28">
      <c r="A1789">
        <f t="shared" si="299"/>
        <v>1788</v>
      </c>
      <c r="B1789" s="1">
        <v>80002920</v>
      </c>
      <c r="C1789" t="s">
        <v>8751</v>
      </c>
      <c r="D1789" t="s">
        <v>11604</v>
      </c>
      <c r="E1789" s="3" t="s">
        <v>8317</v>
      </c>
      <c r="F1789" s="3" t="s">
        <v>10510</v>
      </c>
      <c r="G1789" t="s">
        <v>6718</v>
      </c>
      <c r="H1789">
        <v>19800723</v>
      </c>
      <c r="I1789" t="s">
        <v>4354</v>
      </c>
      <c r="J1789" s="2" t="str">
        <f t="shared" si="297"/>
        <v>Text</v>
      </c>
      <c r="K1789" t="s">
        <v>4355</v>
      </c>
      <c r="L1789" s="2" t="str">
        <f t="shared" si="298"/>
        <v>Photos</v>
      </c>
      <c r="M1789">
        <v>40.392138000000003</v>
      </c>
      <c r="N1789">
        <v>-81.332013000000003</v>
      </c>
      <c r="O1789" t="str">
        <f t="shared" si="300"/>
        <v xml:space="preserve">[1788, 1788, </v>
      </c>
      <c r="P1789" s="1" t="str">
        <f t="shared" si="301"/>
        <v>80002920,</v>
      </c>
      <c r="Q1789" s="1" t="str">
        <f t="shared" si="302"/>
        <v>80002920,</v>
      </c>
      <c r="R1789" t="s">
        <v>5108</v>
      </c>
      <c r="S1789" t="str">
        <f t="shared" si="303"/>
        <v>Huff State Historic Site (32MO11)</v>
      </c>
      <c r="T1789" t="s">
        <v>5112</v>
      </c>
      <c r="U1789" s="1" t="s">
        <v>5112</v>
      </c>
      <c r="V1789" t="str">
        <f t="shared" si="304"/>
        <v>SE of Huff, Huff, NORTH DAKOTA</v>
      </c>
      <c r="W1789" s="4" t="s">
        <v>5112</v>
      </c>
      <c r="X1789">
        <f t="shared" si="305"/>
        <v>40.392138000000003</v>
      </c>
      <c r="Y1789" t="s">
        <v>5112</v>
      </c>
      <c r="Z1789">
        <f t="shared" si="306"/>
        <v>-81.332013000000003</v>
      </c>
      <c r="AA1789" t="s">
        <v>11758</v>
      </c>
      <c r="AB1789" s="5" t="str">
        <f t="shared" si="307"/>
        <v xml:space="preserve">[1788, 1788, 80002920,80002920,"Huff State Historic Site (32MO11)", "", "SE of Huff, Huff, NORTH DAKOTA", "40.392138", "-81.332013" ,[null, "", "", null, false], null], </v>
      </c>
    </row>
    <row r="1790" spans="1:28">
      <c r="A1790">
        <f t="shared" si="299"/>
        <v>1789</v>
      </c>
      <c r="B1790" s="1">
        <v>85002832</v>
      </c>
      <c r="C1790" t="s">
        <v>8751</v>
      </c>
      <c r="D1790" t="s">
        <v>8646</v>
      </c>
      <c r="E1790" s="3" t="s">
        <v>8318</v>
      </c>
      <c r="F1790" s="3" t="s">
        <v>10511</v>
      </c>
      <c r="G1790" t="s">
        <v>6719</v>
      </c>
      <c r="H1790">
        <v>19851114</v>
      </c>
      <c r="I1790" t="s">
        <v>4715</v>
      </c>
      <c r="J1790" s="2" t="str">
        <f t="shared" si="297"/>
        <v>Text</v>
      </c>
      <c r="K1790" t="s">
        <v>4716</v>
      </c>
      <c r="L1790" s="2" t="str">
        <f t="shared" si="298"/>
        <v>Photos</v>
      </c>
      <c r="M1790">
        <v>39.406776000000001</v>
      </c>
      <c r="N1790">
        <v>-84.127519000000007</v>
      </c>
      <c r="O1790" t="str">
        <f t="shared" si="300"/>
        <v xml:space="preserve">[1789, 1789, </v>
      </c>
      <c r="P1790" s="1" t="str">
        <f t="shared" si="301"/>
        <v>85002832,</v>
      </c>
      <c r="Q1790" s="1" t="str">
        <f t="shared" si="302"/>
        <v>85002832,</v>
      </c>
      <c r="R1790" t="s">
        <v>5108</v>
      </c>
      <c r="S1790" t="str">
        <f t="shared" si="303"/>
        <v>Bagg, Frederick A. and Sophia, Bonanza Farm</v>
      </c>
      <c r="T1790" t="s">
        <v>5112</v>
      </c>
      <c r="U1790" s="1" t="s">
        <v>5112</v>
      </c>
      <c r="V1790" t="str">
        <f t="shared" si="304"/>
        <v>Off ND 13 on Section Rd., 32 RI 5, Mooreton, NORTH DAKOTA</v>
      </c>
      <c r="W1790" s="4" t="s">
        <v>5112</v>
      </c>
      <c r="X1790">
        <f t="shared" si="305"/>
        <v>39.406776000000001</v>
      </c>
      <c r="Y1790" t="s">
        <v>5112</v>
      </c>
      <c r="Z1790">
        <f t="shared" si="306"/>
        <v>-84.127519000000007</v>
      </c>
      <c r="AA1790" t="s">
        <v>11758</v>
      </c>
      <c r="AB1790" s="5" t="str">
        <f t="shared" si="307"/>
        <v xml:space="preserve">[1789, 1789, 85002832,85002832,"Bagg, Frederick A. and Sophia, Bonanza Farm", "", "Off ND 13 on Section Rd., 32 RI 5, Mooreton, NORTH DAKOTA", "39.406776", "-84.127519" ,[null, "", "", null, false], null], </v>
      </c>
    </row>
    <row r="1791" spans="1:28">
      <c r="A1791">
        <f t="shared" si="299"/>
        <v>1790</v>
      </c>
      <c r="B1791" s="1">
        <v>66000103</v>
      </c>
      <c r="C1791" t="s">
        <v>8751</v>
      </c>
      <c r="D1791" t="s">
        <v>11605</v>
      </c>
      <c r="E1791" s="3" t="s">
        <v>8319</v>
      </c>
      <c r="F1791" s="3" t="s">
        <v>10512</v>
      </c>
      <c r="G1791" t="s">
        <v>6720</v>
      </c>
      <c r="H1791">
        <v>19661015</v>
      </c>
      <c r="I1791" t="s">
        <v>4266</v>
      </c>
      <c r="J1791" s="2" t="str">
        <f t="shared" si="297"/>
        <v>Text</v>
      </c>
      <c r="K1791" t="s">
        <v>4267</v>
      </c>
      <c r="L1791" s="2" t="str">
        <f t="shared" si="298"/>
        <v>Photos</v>
      </c>
      <c r="M1791">
        <v>39.423323000000003</v>
      </c>
      <c r="N1791">
        <v>-81.463280999999995</v>
      </c>
      <c r="O1791" t="str">
        <f t="shared" si="300"/>
        <v xml:space="preserve">[1790, 1790, </v>
      </c>
      <c r="P1791" s="1" t="str">
        <f t="shared" si="301"/>
        <v>66000103,</v>
      </c>
      <c r="Q1791" s="1" t="str">
        <f t="shared" si="302"/>
        <v>66000103,</v>
      </c>
      <c r="R1791" t="s">
        <v>5108</v>
      </c>
      <c r="S1791" t="str">
        <f t="shared" si="303"/>
        <v>Fort Union Trading Post National Historic Site</v>
      </c>
      <c r="T1791" t="s">
        <v>5112</v>
      </c>
      <c r="U1791" s="1" t="s">
        <v>5112</v>
      </c>
      <c r="V1791" t="str">
        <f t="shared" si="304"/>
        <v>W of Buford, Buford, NORTH DAKOTA</v>
      </c>
      <c r="W1791" s="4" t="s">
        <v>5112</v>
      </c>
      <c r="X1791">
        <f t="shared" si="305"/>
        <v>39.423323000000003</v>
      </c>
      <c r="Y1791" t="s">
        <v>5112</v>
      </c>
      <c r="Z1791">
        <f t="shared" si="306"/>
        <v>-81.463280999999995</v>
      </c>
      <c r="AA1791" t="s">
        <v>11758</v>
      </c>
      <c r="AB1791" s="5" t="str">
        <f t="shared" si="307"/>
        <v xml:space="preserve">[1790, 1790, 66000103,66000103,"Fort Union Trading Post National Historic Site", "", "W of Buford, Buford, NORTH DAKOTA", "39.423323", "-81.463281" ,[null, "", "", null, false], null], </v>
      </c>
    </row>
    <row r="1792" spans="1:28">
      <c r="A1792">
        <f t="shared" si="299"/>
        <v>1791</v>
      </c>
      <c r="B1792" s="1">
        <v>66000602</v>
      </c>
      <c r="C1792" t="s">
        <v>8752</v>
      </c>
      <c r="D1792" t="s">
        <v>11496</v>
      </c>
      <c r="E1792" s="3" t="s">
        <v>8320</v>
      </c>
      <c r="F1792" s="3" t="s">
        <v>10513</v>
      </c>
      <c r="G1792" t="s">
        <v>6721</v>
      </c>
      <c r="H1792">
        <v>19661015</v>
      </c>
      <c r="I1792" t="s">
        <v>376</v>
      </c>
      <c r="J1792" s="2" t="str">
        <f t="shared" ref="J1792:J1855" si="308">HYPERLINK(I1792,"Text")</f>
        <v>Text</v>
      </c>
      <c r="K1792" t="s">
        <v>377</v>
      </c>
      <c r="L1792" s="2" t="str">
        <f t="shared" ref="L1792:L1855" si="309">HYPERLINK(K1792,"Photos")</f>
        <v>Photos</v>
      </c>
      <c r="M1792">
        <v>41.499282999999998</v>
      </c>
      <c r="N1792">
        <v>-83.719845000000007</v>
      </c>
      <c r="O1792" t="str">
        <f t="shared" si="300"/>
        <v xml:space="preserve">[1791, 1791, </v>
      </c>
      <c r="P1792" s="1" t="str">
        <f t="shared" si="301"/>
        <v>66000602,</v>
      </c>
      <c r="Q1792" s="1" t="str">
        <f t="shared" si="302"/>
        <v>66000602,</v>
      </c>
      <c r="R1792" t="s">
        <v>5108</v>
      </c>
      <c r="S1792" t="str">
        <f t="shared" si="303"/>
        <v>Serpent Mound</v>
      </c>
      <c r="T1792" t="s">
        <v>5112</v>
      </c>
      <c r="U1792" s="1" t="s">
        <v>5112</v>
      </c>
      <c r="V1792" t="str">
        <f t="shared" si="304"/>
        <v>5 mi. NW of Locust Grove on OH 73, Locust Grove, OHIO</v>
      </c>
      <c r="W1792" s="4" t="s">
        <v>5112</v>
      </c>
      <c r="X1792">
        <f t="shared" si="305"/>
        <v>41.499282999999998</v>
      </c>
      <c r="Y1792" t="s">
        <v>5112</v>
      </c>
      <c r="Z1792">
        <f t="shared" si="306"/>
        <v>-83.719845000000007</v>
      </c>
      <c r="AA1792" t="s">
        <v>11758</v>
      </c>
      <c r="AB1792" s="5" t="str">
        <f t="shared" si="307"/>
        <v xml:space="preserve">[1791, 1791, 66000602,66000602,"Serpent Mound", "", "5 mi. NW of Locust Grove on OH 73, Locust Grove, OHIO", "41.499283", "-83.719845" ,[null, "", "", null, false], null], </v>
      </c>
    </row>
    <row r="1793" spans="1:28">
      <c r="A1793">
        <f t="shared" si="299"/>
        <v>1792</v>
      </c>
      <c r="B1793" s="1">
        <v>66000603</v>
      </c>
      <c r="C1793" t="s">
        <v>8752</v>
      </c>
      <c r="D1793" t="s">
        <v>11393</v>
      </c>
      <c r="E1793" s="3" t="s">
        <v>8321</v>
      </c>
      <c r="F1793" s="3" t="s">
        <v>10514</v>
      </c>
      <c r="G1793" t="s">
        <v>6722</v>
      </c>
      <c r="H1793">
        <v>19661015</v>
      </c>
      <c r="I1793" t="s">
        <v>364</v>
      </c>
      <c r="J1793" s="2" t="str">
        <f t="shared" si="308"/>
        <v>Text</v>
      </c>
      <c r="K1793" t="s">
        <v>365</v>
      </c>
      <c r="L1793" s="2" t="str">
        <f t="shared" si="309"/>
        <v>Photos</v>
      </c>
      <c r="M1793">
        <v>34.141300000000001</v>
      </c>
      <c r="N1793">
        <v>-96.502791999999999</v>
      </c>
      <c r="O1793" t="str">
        <f t="shared" si="300"/>
        <v xml:space="preserve">[1792, 1792, </v>
      </c>
      <c r="P1793" s="1" t="str">
        <f t="shared" si="301"/>
        <v>66000603,</v>
      </c>
      <c r="Q1793" s="1" t="str">
        <f t="shared" si="302"/>
        <v>66000603,</v>
      </c>
      <c r="R1793" t="s">
        <v>5108</v>
      </c>
      <c r="S1793" t="str">
        <f t="shared" si="303"/>
        <v>Miami And Erie Canal, Deep Cut</v>
      </c>
      <c r="T1793" t="s">
        <v>5112</v>
      </c>
      <c r="U1793" s="1" t="s">
        <v>5112</v>
      </c>
      <c r="V1793" t="str">
        <f t="shared" si="304"/>
        <v>2 mi. S of Spencerville on OH 66, Spencerville, OHIO</v>
      </c>
      <c r="W1793" s="4" t="s">
        <v>5112</v>
      </c>
      <c r="X1793">
        <f t="shared" si="305"/>
        <v>34.141300000000001</v>
      </c>
      <c r="Y1793" t="s">
        <v>5112</v>
      </c>
      <c r="Z1793">
        <f t="shared" si="306"/>
        <v>-96.502791999999999</v>
      </c>
      <c r="AA1793" t="s">
        <v>11758</v>
      </c>
      <c r="AB1793" s="5" t="str">
        <f t="shared" si="307"/>
        <v xml:space="preserve">[1792, 1792, 66000603,66000603,"Miami And Erie Canal, Deep Cut", "", "2 mi. S of Spencerville on OH 66, Spencerville, OHIO", "34.1413", "-96.502792" ,[null, "", "", null, false], null], </v>
      </c>
    </row>
    <row r="1794" spans="1:28">
      <c r="A1794">
        <f t="shared" si="299"/>
        <v>1793</v>
      </c>
      <c r="B1794" s="1">
        <v>74001396</v>
      </c>
      <c r="C1794" t="s">
        <v>8752</v>
      </c>
      <c r="D1794" t="s">
        <v>11606</v>
      </c>
      <c r="E1794" s="3" t="s">
        <v>8322</v>
      </c>
      <c r="F1794" s="3" t="s">
        <v>10515</v>
      </c>
      <c r="G1794" t="s">
        <v>6723</v>
      </c>
      <c r="H1794">
        <v>19740530</v>
      </c>
      <c r="I1794" t="s">
        <v>578</v>
      </c>
      <c r="J1794" s="2" t="str">
        <f t="shared" si="308"/>
        <v>Text</v>
      </c>
      <c r="K1794" t="s">
        <v>579</v>
      </c>
      <c r="L1794" s="2" t="str">
        <f t="shared" si="309"/>
        <v>Photos</v>
      </c>
      <c r="M1794">
        <v>35.915370000000003</v>
      </c>
      <c r="N1794">
        <v>-94.969955999999996</v>
      </c>
      <c r="O1794" t="str">
        <f t="shared" si="300"/>
        <v xml:space="preserve">[1793, 1793, </v>
      </c>
      <c r="P1794" s="1" t="str">
        <f t="shared" si="301"/>
        <v>74001396,</v>
      </c>
      <c r="Q1794" s="1" t="str">
        <f t="shared" si="302"/>
        <v>74001396,</v>
      </c>
      <c r="R1794" t="s">
        <v>5108</v>
      </c>
      <c r="S1794" t="str">
        <f t="shared" si="303"/>
        <v>Giddings, Joshua Reed, Law Office</v>
      </c>
      <c r="T1794" t="s">
        <v>5112</v>
      </c>
      <c r="U1794" s="1" t="s">
        <v>5112</v>
      </c>
      <c r="V1794" t="str">
        <f t="shared" si="304"/>
        <v>112 N. Chestnut St., Jefferson, OHIO</v>
      </c>
      <c r="W1794" s="4" t="s">
        <v>5112</v>
      </c>
      <c r="X1794">
        <f t="shared" si="305"/>
        <v>35.915370000000003</v>
      </c>
      <c r="Y1794" t="s">
        <v>5112</v>
      </c>
      <c r="Z1794">
        <f t="shared" si="306"/>
        <v>-94.969955999999996</v>
      </c>
      <c r="AA1794" t="s">
        <v>11758</v>
      </c>
      <c r="AB1794" s="5" t="str">
        <f t="shared" si="307"/>
        <v xml:space="preserve">[1793, 1793, 74001396,74001396,"Giddings, Joshua Reed, Law Office", "", "112 N. Chestnut St., Jefferson, OHIO", "35.91537", "-94.969956" ,[null, "", "", null, false], null], </v>
      </c>
    </row>
    <row r="1795" spans="1:28">
      <c r="A1795">
        <f t="shared" si="299"/>
        <v>1794</v>
      </c>
      <c r="B1795" s="1">
        <v>66000604</v>
      </c>
      <c r="C1795" t="s">
        <v>8752</v>
      </c>
      <c r="D1795" t="s">
        <v>7705</v>
      </c>
      <c r="E1795" s="3" t="s">
        <v>7705</v>
      </c>
      <c r="F1795" s="3" t="s">
        <v>10516</v>
      </c>
      <c r="G1795" t="s">
        <v>6724</v>
      </c>
      <c r="H1795">
        <v>19661015</v>
      </c>
      <c r="I1795" t="s">
        <v>340</v>
      </c>
      <c r="J1795" s="2" t="str">
        <f t="shared" si="308"/>
        <v>Text</v>
      </c>
      <c r="K1795" t="s">
        <v>341</v>
      </c>
      <c r="L1795" s="2" t="str">
        <f t="shared" si="309"/>
        <v>Photos</v>
      </c>
      <c r="M1795">
        <v>35.742798000000001</v>
      </c>
      <c r="N1795">
        <v>-95.080691999999999</v>
      </c>
      <c r="O1795" t="str">
        <f t="shared" si="300"/>
        <v xml:space="preserve">[1794, 1794, </v>
      </c>
      <c r="P1795" s="1" t="str">
        <f t="shared" si="301"/>
        <v>66000604,</v>
      </c>
      <c r="Q1795" s="1" t="str">
        <f t="shared" si="302"/>
        <v>66000604,</v>
      </c>
      <c r="R1795" t="s">
        <v>5108</v>
      </c>
      <c r="S1795" t="str">
        <f t="shared" si="303"/>
        <v>Manasseh Cutler Hall, Ohio University</v>
      </c>
      <c r="T1795" t="s">
        <v>5112</v>
      </c>
      <c r="U1795" s="1" t="s">
        <v>5112</v>
      </c>
      <c r="V1795" t="str">
        <f t="shared" si="304"/>
        <v>Ohio University campus, Athens, OHIO</v>
      </c>
      <c r="W1795" s="4" t="s">
        <v>5112</v>
      </c>
      <c r="X1795">
        <f t="shared" si="305"/>
        <v>35.742798000000001</v>
      </c>
      <c r="Y1795" t="s">
        <v>5112</v>
      </c>
      <c r="Z1795">
        <f t="shared" si="306"/>
        <v>-95.080691999999999</v>
      </c>
      <c r="AA1795" t="s">
        <v>11758</v>
      </c>
      <c r="AB1795" s="5" t="str">
        <f t="shared" si="307"/>
        <v xml:space="preserve">[1794, 1794, 66000604,66000604,"Manasseh Cutler Hall, Ohio University", "", "Ohio University campus, Athens, OHIO", "35.742798", "-95.080692" ,[null, "", "", null, false], null], </v>
      </c>
    </row>
    <row r="1796" spans="1:28">
      <c r="A1796">
        <f t="shared" si="299"/>
        <v>1795</v>
      </c>
      <c r="B1796" s="1">
        <v>89002458</v>
      </c>
      <c r="C1796" t="s">
        <v>8752</v>
      </c>
      <c r="D1796" t="s">
        <v>11607</v>
      </c>
      <c r="E1796" s="3" t="s">
        <v>7928</v>
      </c>
      <c r="F1796" s="3" t="s">
        <v>10517</v>
      </c>
      <c r="G1796" t="s">
        <v>6725</v>
      </c>
      <c r="H1796">
        <v>19891220</v>
      </c>
      <c r="I1796" t="s">
        <v>3544</v>
      </c>
      <c r="J1796" s="2" t="str">
        <f t="shared" si="308"/>
        <v>Text</v>
      </c>
      <c r="K1796" t="s">
        <v>3545</v>
      </c>
      <c r="L1796" s="2" t="str">
        <f t="shared" si="309"/>
        <v>Photos</v>
      </c>
      <c r="M1796">
        <v>36.719166999999999</v>
      </c>
      <c r="N1796">
        <v>-102.893889</v>
      </c>
      <c r="O1796" t="str">
        <f t="shared" si="300"/>
        <v xml:space="preserve">[1795, 1795, </v>
      </c>
      <c r="P1796" s="1" t="str">
        <f t="shared" si="301"/>
        <v>89002458,</v>
      </c>
      <c r="Q1796" s="1" t="str">
        <f t="shared" si="302"/>
        <v>89002458,</v>
      </c>
      <c r="R1796" t="s">
        <v>5108</v>
      </c>
      <c r="S1796" t="str">
        <f t="shared" si="303"/>
        <v>DONALD B (towboat)</v>
      </c>
      <c r="T1796" t="s">
        <v>5112</v>
      </c>
      <c r="U1796" s="1" t="s">
        <v>5112</v>
      </c>
      <c r="V1796" t="str">
        <f t="shared" si="304"/>
        <v>3106 Old A&amp;P Rd. E, Georgetown, OHIO</v>
      </c>
      <c r="W1796" s="4" t="s">
        <v>5112</v>
      </c>
      <c r="X1796">
        <f t="shared" si="305"/>
        <v>36.719166999999999</v>
      </c>
      <c r="Y1796" t="s">
        <v>5112</v>
      </c>
      <c r="Z1796">
        <f t="shared" si="306"/>
        <v>-102.893889</v>
      </c>
      <c r="AA1796" t="s">
        <v>11758</v>
      </c>
      <c r="AB1796" s="5" t="str">
        <f t="shared" si="307"/>
        <v xml:space="preserve">[1795, 1795, 89002458,89002458,"DONALD B (towboat)", "", "3106 Old A&amp;P Rd. E, Georgetown, OHIO", "36.719167", "-102.893889" ,[null, "", "", null, false], null], </v>
      </c>
    </row>
    <row r="1797" spans="1:28">
      <c r="A1797">
        <f t="shared" ref="A1797:A1860" si="310">A1796+1</f>
        <v>1796</v>
      </c>
      <c r="B1797" s="1">
        <v>76001374</v>
      </c>
      <c r="C1797" t="s">
        <v>8752</v>
      </c>
      <c r="D1797" t="s">
        <v>11607</v>
      </c>
      <c r="E1797" s="3" t="s">
        <v>7928</v>
      </c>
      <c r="F1797" s="3" t="s">
        <v>10518</v>
      </c>
      <c r="G1797" t="s">
        <v>6726</v>
      </c>
      <c r="H1797">
        <v>19761008</v>
      </c>
      <c r="I1797" t="s">
        <v>810</v>
      </c>
      <c r="J1797" s="2" t="str">
        <f t="shared" si="308"/>
        <v>Text</v>
      </c>
      <c r="K1797" t="s">
        <v>811</v>
      </c>
      <c r="L1797" s="2" t="str">
        <f t="shared" si="309"/>
        <v>Photos</v>
      </c>
      <c r="M1797">
        <v>35.208030000000001</v>
      </c>
      <c r="N1797">
        <v>-97.445891000000003</v>
      </c>
      <c r="O1797" t="str">
        <f t="shared" ref="O1797:O1860" si="311">"[" &amp;  A1797 &amp; ", " &amp; A1797 &amp; ", "</f>
        <v xml:space="preserve">[1796, 1796, </v>
      </c>
      <c r="P1797" s="1" t="str">
        <f t="shared" ref="P1797:P1860" si="312">B1797 &amp; ","</f>
        <v>76001374,</v>
      </c>
      <c r="Q1797" s="1" t="str">
        <f t="shared" ref="Q1797:Q1860" si="313">B1797 &amp; ","</f>
        <v>76001374,</v>
      </c>
      <c r="R1797" t="s">
        <v>5108</v>
      </c>
      <c r="S1797" t="str">
        <f t="shared" ref="S1797:S1860" si="314">F1797</f>
        <v>Grant, Ulysses S., Boyhood Home</v>
      </c>
      <c r="T1797" t="s">
        <v>5112</v>
      </c>
      <c r="U1797" s="1" t="s">
        <v>5112</v>
      </c>
      <c r="V1797" t="str">
        <f t="shared" ref="V1797:V1860" si="315">G1797 &amp; ", " &amp; E1797 &amp; ", " &amp; C1797</f>
        <v>219 E. Grant Ave., Georgetown, OHIO</v>
      </c>
      <c r="W1797" s="4" t="s">
        <v>5112</v>
      </c>
      <c r="X1797">
        <f t="shared" ref="X1797:X1860" si="316">M1797</f>
        <v>35.208030000000001</v>
      </c>
      <c r="Y1797" t="s">
        <v>5112</v>
      </c>
      <c r="Z1797">
        <f t="shared" ref="Z1797:Z1860" si="317">N1797</f>
        <v>-97.445891000000003</v>
      </c>
      <c r="AA1797" t="s">
        <v>11758</v>
      </c>
      <c r="AB1797" s="5" t="str">
        <f t="shared" ref="AB1797:AB1860" si="318">O1797&amp;P1797&amp;Q1797&amp;R1797&amp;S1797&amp;T1797&amp;U1797&amp;V1797&amp;W1797&amp;X1797&amp;Y1797&amp;Z1797&amp;AA1797</f>
        <v xml:space="preserve">[1796, 1796, 76001374,76001374,"Grant, Ulysses S., Boyhood Home", "", "219 E. Grant Ave., Georgetown, OHIO", "35.20803", "-97.445891" ,[null, "", "", null, false], null], </v>
      </c>
    </row>
    <row r="1798" spans="1:28">
      <c r="A1798">
        <f t="shared" si="310"/>
        <v>1797</v>
      </c>
      <c r="B1798" s="1">
        <v>97000340</v>
      </c>
      <c r="C1798" t="s">
        <v>8752</v>
      </c>
      <c r="D1798" t="s">
        <v>11607</v>
      </c>
      <c r="E1798" s="3" t="s">
        <v>8323</v>
      </c>
      <c r="F1798" s="3" t="s">
        <v>10519</v>
      </c>
      <c r="G1798" t="s">
        <v>6727</v>
      </c>
      <c r="H1798">
        <v>19970218</v>
      </c>
      <c r="I1798" t="s">
        <v>4939</v>
      </c>
      <c r="J1798" s="2" t="str">
        <f t="shared" si="308"/>
        <v>Text</v>
      </c>
      <c r="K1798" t="s">
        <v>4940</v>
      </c>
      <c r="L1798" s="2" t="str">
        <f t="shared" si="309"/>
        <v>Photos</v>
      </c>
      <c r="M1798">
        <v>36.379123</v>
      </c>
      <c r="N1798">
        <v>-93.587435999999997</v>
      </c>
      <c r="O1798" t="str">
        <f t="shared" si="311"/>
        <v xml:space="preserve">[1797, 1797, </v>
      </c>
      <c r="P1798" s="1" t="str">
        <f t="shared" si="312"/>
        <v>97000340,</v>
      </c>
      <c r="Q1798" s="1" t="str">
        <f t="shared" si="313"/>
        <v>97000340,</v>
      </c>
      <c r="R1798" t="s">
        <v>5108</v>
      </c>
      <c r="S1798" t="str">
        <f t="shared" si="314"/>
        <v>Parker, John P., House</v>
      </c>
      <c r="T1798" t="s">
        <v>5112</v>
      </c>
      <c r="U1798" s="1" t="s">
        <v>5112</v>
      </c>
      <c r="V1798" t="str">
        <f t="shared" si="315"/>
        <v>300 Front St., Ripley, OHIO</v>
      </c>
      <c r="W1798" s="4" t="s">
        <v>5112</v>
      </c>
      <c r="X1798">
        <f t="shared" si="316"/>
        <v>36.379123</v>
      </c>
      <c r="Y1798" t="s">
        <v>5112</v>
      </c>
      <c r="Z1798">
        <f t="shared" si="317"/>
        <v>-93.587435999999997</v>
      </c>
      <c r="AA1798" t="s">
        <v>11758</v>
      </c>
      <c r="AB1798" s="5" t="str">
        <f t="shared" si="318"/>
        <v xml:space="preserve">[1797, 1797, 97000340,97000340,"Parker, John P., House", "", "300 Front St., Ripley, OHIO", "36.379123", "-93.587436" ,[null, "", "", null, false], null], </v>
      </c>
    </row>
    <row r="1799" spans="1:28">
      <c r="A1799">
        <f t="shared" si="310"/>
        <v>1798</v>
      </c>
      <c r="B1799" s="1">
        <v>70000485</v>
      </c>
      <c r="C1799" t="s">
        <v>8752</v>
      </c>
      <c r="D1799" t="s">
        <v>11607</v>
      </c>
      <c r="E1799" s="3" t="s">
        <v>8323</v>
      </c>
      <c r="F1799" s="3" t="s">
        <v>10520</v>
      </c>
      <c r="G1799" t="s">
        <v>6728</v>
      </c>
      <c r="H1799">
        <v>19701110</v>
      </c>
      <c r="I1799" t="s">
        <v>4346</v>
      </c>
      <c r="J1799" s="2" t="str">
        <f t="shared" si="308"/>
        <v>Text</v>
      </c>
      <c r="K1799" t="s">
        <v>4347</v>
      </c>
      <c r="L1799" s="2" t="str">
        <f t="shared" si="309"/>
        <v>Photos</v>
      </c>
      <c r="M1799">
        <v>36.882255000000001</v>
      </c>
      <c r="N1799">
        <v>-97.053371999999996</v>
      </c>
      <c r="O1799" t="str">
        <f t="shared" si="311"/>
        <v xml:space="preserve">[1798, 1798, </v>
      </c>
      <c r="P1799" s="1" t="str">
        <f t="shared" si="312"/>
        <v>70000485,</v>
      </c>
      <c r="Q1799" s="1" t="str">
        <f t="shared" si="313"/>
        <v>70000485,</v>
      </c>
      <c r="R1799" t="s">
        <v>5108</v>
      </c>
      <c r="S1799" t="str">
        <f t="shared" si="314"/>
        <v>Rankin, John, House</v>
      </c>
      <c r="T1799" t="s">
        <v>5112</v>
      </c>
      <c r="U1799" s="1" t="s">
        <v>5112</v>
      </c>
      <c r="V1799" t="str">
        <f t="shared" si="315"/>
        <v>E of Ripley, Liberty Hill, Ripley, OHIO</v>
      </c>
      <c r="W1799" s="4" t="s">
        <v>5112</v>
      </c>
      <c r="X1799">
        <f t="shared" si="316"/>
        <v>36.882255000000001</v>
      </c>
      <c r="Y1799" t="s">
        <v>5112</v>
      </c>
      <c r="Z1799">
        <f t="shared" si="317"/>
        <v>-97.053371999999996</v>
      </c>
      <c r="AA1799" t="s">
        <v>11758</v>
      </c>
      <c r="AB1799" s="5" t="str">
        <f t="shared" si="318"/>
        <v xml:space="preserve">[1798, 1798, 70000485,70000485,"Rankin, John, House", "", "E of Ripley, Liberty Hill, Ripley, OHIO", "36.882255", "-97.053372" ,[null, "", "", null, false], null], </v>
      </c>
    </row>
    <row r="1800" spans="1:28">
      <c r="A1800">
        <f t="shared" si="310"/>
        <v>1799</v>
      </c>
      <c r="B1800" s="1">
        <v>76001378</v>
      </c>
      <c r="C1800" t="s">
        <v>8752</v>
      </c>
      <c r="D1800" t="s">
        <v>11608</v>
      </c>
      <c r="E1800" s="3" t="s">
        <v>8055</v>
      </c>
      <c r="F1800" s="3" t="s">
        <v>10521</v>
      </c>
      <c r="G1800" t="s">
        <v>6729</v>
      </c>
      <c r="H1800">
        <v>19760622</v>
      </c>
      <c r="I1800" t="s">
        <v>356</v>
      </c>
      <c r="J1800" s="2" t="str">
        <f t="shared" si="308"/>
        <v>Text</v>
      </c>
      <c r="K1800" t="s">
        <v>357</v>
      </c>
      <c r="L1800" s="2" t="str">
        <f t="shared" si="309"/>
        <v>Photos</v>
      </c>
      <c r="M1800">
        <v>36.716101999999999</v>
      </c>
      <c r="N1800">
        <v>-97.061946000000006</v>
      </c>
      <c r="O1800" t="str">
        <f t="shared" si="311"/>
        <v xml:space="preserve">[1799, 1799, </v>
      </c>
      <c r="P1800" s="1" t="str">
        <f t="shared" si="312"/>
        <v>76001378,</v>
      </c>
      <c r="Q1800" s="1" t="str">
        <f t="shared" si="313"/>
        <v>76001378,</v>
      </c>
      <c r="R1800" t="s">
        <v>5108</v>
      </c>
      <c r="S1800" t="str">
        <f t="shared" si="314"/>
        <v>Langstroth Cottage</v>
      </c>
      <c r="T1800" t="s">
        <v>5112</v>
      </c>
      <c r="U1800" s="1" t="s">
        <v>5112</v>
      </c>
      <c r="V1800" t="str">
        <f t="shared" si="315"/>
        <v>303 Patterson Ave., Oxford, OHIO</v>
      </c>
      <c r="W1800" s="4" t="s">
        <v>5112</v>
      </c>
      <c r="X1800">
        <f t="shared" si="316"/>
        <v>36.716101999999999</v>
      </c>
      <c r="Y1800" t="s">
        <v>5112</v>
      </c>
      <c r="Z1800">
        <f t="shared" si="317"/>
        <v>-97.061946000000006</v>
      </c>
      <c r="AA1800" t="s">
        <v>11758</v>
      </c>
      <c r="AB1800" s="5" t="str">
        <f t="shared" si="318"/>
        <v xml:space="preserve">[1799, 1799, 76001378,76001378,"Langstroth Cottage", "", "303 Patterson Ave., Oxford, OHIO", "36.716102", "-97.061946" ,[null, "", "", null, false], null], </v>
      </c>
    </row>
    <row r="1801" spans="1:28">
      <c r="A1801">
        <f t="shared" si="310"/>
        <v>1800</v>
      </c>
      <c r="B1801" s="1">
        <v>66000605</v>
      </c>
      <c r="C1801" t="s">
        <v>8752</v>
      </c>
      <c r="D1801" t="s">
        <v>11608</v>
      </c>
      <c r="E1801" s="3" t="s">
        <v>8055</v>
      </c>
      <c r="F1801" s="3" t="s">
        <v>10522</v>
      </c>
      <c r="G1801" t="s">
        <v>6730</v>
      </c>
      <c r="H1801">
        <v>19661015</v>
      </c>
      <c r="I1801" t="s">
        <v>580</v>
      </c>
      <c r="J1801" s="2" t="str">
        <f t="shared" si="308"/>
        <v>Text</v>
      </c>
      <c r="K1801" t="s">
        <v>581</v>
      </c>
      <c r="L1801" s="2" t="str">
        <f t="shared" si="309"/>
        <v>Photos</v>
      </c>
      <c r="M1801">
        <v>36.706980999999999</v>
      </c>
      <c r="N1801">
        <v>-97.085594999999998</v>
      </c>
      <c r="O1801" t="str">
        <f t="shared" si="311"/>
        <v xml:space="preserve">[1800, 1800, </v>
      </c>
      <c r="P1801" s="1" t="str">
        <f t="shared" si="312"/>
        <v>66000605,</v>
      </c>
      <c r="Q1801" s="1" t="str">
        <f t="shared" si="313"/>
        <v>66000605,</v>
      </c>
      <c r="R1801" t="s">
        <v>5108</v>
      </c>
      <c r="S1801" t="str">
        <f t="shared" si="314"/>
        <v>McGuffey, William H., House</v>
      </c>
      <c r="T1801" t="s">
        <v>5112</v>
      </c>
      <c r="U1801" s="1" t="s">
        <v>5112</v>
      </c>
      <c r="V1801" t="str">
        <f t="shared" si="315"/>
        <v>401 E. Spring St., Oxford, OHIO</v>
      </c>
      <c r="W1801" s="4" t="s">
        <v>5112</v>
      </c>
      <c r="X1801">
        <f t="shared" si="316"/>
        <v>36.706980999999999</v>
      </c>
      <c r="Y1801" t="s">
        <v>5112</v>
      </c>
      <c r="Z1801">
        <f t="shared" si="317"/>
        <v>-97.085594999999998</v>
      </c>
      <c r="AA1801" t="s">
        <v>11758</v>
      </c>
      <c r="AB1801" s="5" t="str">
        <f t="shared" si="318"/>
        <v xml:space="preserve">[1800, 1800, 66000605,66000605,"McGuffey, William H., House", "", "401 E. Spring St., Oxford, OHIO", "36.706981", "-97.085595" ,[null, "", "", null, false], null], </v>
      </c>
    </row>
    <row r="1802" spans="1:28">
      <c r="A1802">
        <f t="shared" si="310"/>
        <v>1801</v>
      </c>
      <c r="B1802" s="1">
        <v>75001335</v>
      </c>
      <c r="C1802" t="s">
        <v>8752</v>
      </c>
      <c r="D1802" t="s">
        <v>11608</v>
      </c>
      <c r="E1802" s="3" t="s">
        <v>7647</v>
      </c>
      <c r="F1802" s="3" t="s">
        <v>10523</v>
      </c>
      <c r="G1802" t="s">
        <v>6731</v>
      </c>
      <c r="H1802">
        <v>19750527</v>
      </c>
      <c r="I1802" t="s">
        <v>2175</v>
      </c>
      <c r="J1802" s="2" t="str">
        <f t="shared" si="308"/>
        <v>Text</v>
      </c>
      <c r="K1802" t="s">
        <v>2176</v>
      </c>
      <c r="L1802" s="2" t="str">
        <f t="shared" si="309"/>
        <v>Photos</v>
      </c>
      <c r="M1802">
        <v>35.871816000000003</v>
      </c>
      <c r="N1802">
        <v>-97.412408999999997</v>
      </c>
      <c r="O1802" t="str">
        <f t="shared" si="311"/>
        <v xml:space="preserve">[1801, 1801, </v>
      </c>
      <c r="P1802" s="1" t="str">
        <f t="shared" si="312"/>
        <v>75001335,</v>
      </c>
      <c r="Q1802" s="1" t="str">
        <f t="shared" si="313"/>
        <v>75001335,</v>
      </c>
      <c r="R1802" t="s">
        <v>5108</v>
      </c>
      <c r="S1802" t="str">
        <f t="shared" si="314"/>
        <v>Tytus, John B., House</v>
      </c>
      <c r="T1802" t="s">
        <v>5112</v>
      </c>
      <c r="U1802" s="1" t="s">
        <v>5112</v>
      </c>
      <c r="V1802" t="str">
        <f t="shared" si="315"/>
        <v>300 S. Main St., Middletown, OHIO</v>
      </c>
      <c r="W1802" s="4" t="s">
        <v>5112</v>
      </c>
      <c r="X1802">
        <f t="shared" si="316"/>
        <v>35.871816000000003</v>
      </c>
      <c r="Y1802" t="s">
        <v>5112</v>
      </c>
      <c r="Z1802">
        <f t="shared" si="317"/>
        <v>-97.412408999999997</v>
      </c>
      <c r="AA1802" t="s">
        <v>11758</v>
      </c>
      <c r="AB1802" s="5" t="str">
        <f t="shared" si="318"/>
        <v xml:space="preserve">[1801, 1801, 75001335,75001335,"Tytus, John B., House", "", "300 S. Main St., Middletown, OHIO", "35.871816", "-97.412409" ,[null, "", "", null, false], null], </v>
      </c>
    </row>
    <row r="1803" spans="1:28">
      <c r="A1803">
        <f t="shared" si="310"/>
        <v>1802</v>
      </c>
      <c r="B1803" s="1">
        <v>66000606</v>
      </c>
      <c r="C1803" t="s">
        <v>8752</v>
      </c>
      <c r="D1803" t="s">
        <v>11609</v>
      </c>
      <c r="E1803" s="3" t="s">
        <v>8324</v>
      </c>
      <c r="F1803" s="3" t="s">
        <v>10524</v>
      </c>
      <c r="G1803" t="s">
        <v>6732</v>
      </c>
      <c r="H1803">
        <v>19661015</v>
      </c>
      <c r="I1803" t="s">
        <v>1469</v>
      </c>
      <c r="J1803" s="2" t="str">
        <f t="shared" si="308"/>
        <v>Text</v>
      </c>
      <c r="K1803" t="s">
        <v>1470</v>
      </c>
      <c r="L1803" s="2" t="str">
        <f t="shared" si="309"/>
        <v>Photos</v>
      </c>
      <c r="M1803">
        <v>33.980894999999997</v>
      </c>
      <c r="N1803">
        <v>-95.005713</v>
      </c>
      <c r="O1803" t="str">
        <f t="shared" si="311"/>
        <v xml:space="preserve">[1802, 1802, </v>
      </c>
      <c r="P1803" s="1" t="str">
        <f t="shared" si="312"/>
        <v>66000606,</v>
      </c>
      <c r="Q1803" s="1" t="str">
        <f t="shared" si="313"/>
        <v>66000606,</v>
      </c>
      <c r="R1803" t="s">
        <v>5108</v>
      </c>
      <c r="S1803" t="str">
        <f t="shared" si="314"/>
        <v>Beginning Point of the U.S. Public Land Survey</v>
      </c>
      <c r="T1803" t="s">
        <v>5112</v>
      </c>
      <c r="U1803" s="1" t="s">
        <v>5112</v>
      </c>
      <c r="V1803" t="str">
        <f t="shared" si="315"/>
        <v>On the OH/PA Border, E of East Liverpool, East Liverpool, OHIO</v>
      </c>
      <c r="W1803" s="4" t="s">
        <v>5112</v>
      </c>
      <c r="X1803">
        <f t="shared" si="316"/>
        <v>33.980894999999997</v>
      </c>
      <c r="Y1803" t="s">
        <v>5112</v>
      </c>
      <c r="Z1803">
        <f t="shared" si="317"/>
        <v>-95.005713</v>
      </c>
      <c r="AA1803" t="s">
        <v>11758</v>
      </c>
      <c r="AB1803" s="5" t="str">
        <f t="shared" si="318"/>
        <v xml:space="preserve">[1802, 1802, 66000606,66000606,"Beginning Point of the U.S. Public Land Survey", "", "On the OH/PA Border, E of East Liverpool, East Liverpool, OHIO", "33.980895", "-95.005713" ,[null, "", "", null, false], null], </v>
      </c>
    </row>
    <row r="1804" spans="1:28">
      <c r="A1804">
        <f t="shared" si="310"/>
        <v>1803</v>
      </c>
      <c r="B1804" s="1">
        <v>73001408</v>
      </c>
      <c r="C1804" t="s">
        <v>8752</v>
      </c>
      <c r="D1804" t="s">
        <v>11610</v>
      </c>
      <c r="E1804" s="3" t="s">
        <v>8325</v>
      </c>
      <c r="F1804" s="3" t="s">
        <v>10525</v>
      </c>
      <c r="G1804" t="s">
        <v>6733</v>
      </c>
      <c r="H1804">
        <v>19730320</v>
      </c>
      <c r="I1804" t="s">
        <v>336</v>
      </c>
      <c r="J1804" s="2" t="str">
        <f t="shared" si="308"/>
        <v>Text</v>
      </c>
      <c r="K1804" t="s">
        <v>337</v>
      </c>
      <c r="L1804" s="2" t="str">
        <f t="shared" si="309"/>
        <v>Photos</v>
      </c>
      <c r="M1804">
        <v>35.470098999999998</v>
      </c>
      <c r="N1804">
        <v>-95.523036000000005</v>
      </c>
      <c r="O1804" t="str">
        <f t="shared" si="311"/>
        <v xml:space="preserve">[1803, 1803, </v>
      </c>
      <c r="P1804" s="1" t="str">
        <f t="shared" si="312"/>
        <v>73001408,</v>
      </c>
      <c r="Q1804" s="1" t="str">
        <f t="shared" si="313"/>
        <v>73001408,</v>
      </c>
      <c r="R1804" t="s">
        <v>5108</v>
      </c>
      <c r="S1804" t="str">
        <f t="shared" si="314"/>
        <v>Cleveland Arcade</v>
      </c>
      <c r="T1804" t="s">
        <v>5112</v>
      </c>
      <c r="U1804" s="1" t="s">
        <v>5112</v>
      </c>
      <c r="V1804" t="str">
        <f t="shared" si="315"/>
        <v>401 Euclid Ave., Cleveland, OHIO</v>
      </c>
      <c r="W1804" s="4" t="s">
        <v>5112</v>
      </c>
      <c r="X1804">
        <f t="shared" si="316"/>
        <v>35.470098999999998</v>
      </c>
      <c r="Y1804" t="s">
        <v>5112</v>
      </c>
      <c r="Z1804">
        <f t="shared" si="317"/>
        <v>-95.523036000000005</v>
      </c>
      <c r="AA1804" t="s">
        <v>11758</v>
      </c>
      <c r="AB1804" s="5" t="str">
        <f t="shared" si="318"/>
        <v xml:space="preserve">[1803, 1803, 73001408,73001408,"Cleveland Arcade", "", "401 Euclid Ave., Cleveland, OHIO", "35.470099", "-95.523036" ,[null, "", "", null, false], null], </v>
      </c>
    </row>
    <row r="1805" spans="1:28">
      <c r="A1805">
        <f t="shared" si="310"/>
        <v>1804</v>
      </c>
      <c r="B1805" s="1">
        <v>66000607</v>
      </c>
      <c r="C1805" t="s">
        <v>8752</v>
      </c>
      <c r="D1805" t="s">
        <v>11610</v>
      </c>
      <c r="E1805" s="3" t="s">
        <v>8326</v>
      </c>
      <c r="F1805" s="3" t="s">
        <v>10526</v>
      </c>
      <c r="G1805" t="s">
        <v>6734</v>
      </c>
      <c r="H1805">
        <v>19661113</v>
      </c>
      <c r="I1805" t="s">
        <v>3684</v>
      </c>
      <c r="J1805" s="2" t="str">
        <f t="shared" si="308"/>
        <v>Text</v>
      </c>
      <c r="K1805" t="s">
        <v>3685</v>
      </c>
      <c r="L1805" s="2" t="str">
        <f t="shared" si="309"/>
        <v>Photos</v>
      </c>
      <c r="M1805">
        <v>34.506390000000003</v>
      </c>
      <c r="N1805">
        <v>-96.968874</v>
      </c>
      <c r="O1805" t="str">
        <f t="shared" si="311"/>
        <v xml:space="preserve">[1804, 1804, </v>
      </c>
      <c r="P1805" s="1" t="str">
        <f t="shared" si="312"/>
        <v>66000607,</v>
      </c>
      <c r="Q1805" s="1" t="str">
        <f t="shared" si="313"/>
        <v>66000607,</v>
      </c>
      <c r="R1805" t="s">
        <v>5108</v>
      </c>
      <c r="S1805" t="str">
        <f t="shared" si="314"/>
        <v>Ohio and Erie Canal</v>
      </c>
      <c r="T1805" t="s">
        <v>5112</v>
      </c>
      <c r="U1805" s="1" t="s">
        <v>5112</v>
      </c>
      <c r="V1805" t="str">
        <f t="shared" si="315"/>
        <v>OH 631, Valley View, OHIO</v>
      </c>
      <c r="W1805" s="4" t="s">
        <v>5112</v>
      </c>
      <c r="X1805">
        <f t="shared" si="316"/>
        <v>34.506390000000003</v>
      </c>
      <c r="Y1805" t="s">
        <v>5112</v>
      </c>
      <c r="Z1805">
        <f t="shared" si="317"/>
        <v>-96.968874</v>
      </c>
      <c r="AA1805" t="s">
        <v>11758</v>
      </c>
      <c r="AB1805" s="5" t="str">
        <f t="shared" si="318"/>
        <v xml:space="preserve">[1804, 1804, 66000607,66000607,"Ohio and Erie Canal", "", "OH 631, Valley View, OHIO", "34.50639", "-96.968874" ,[null, "", "", null, false], null], </v>
      </c>
    </row>
    <row r="1806" spans="1:28">
      <c r="A1806">
        <f t="shared" si="310"/>
        <v>1805</v>
      </c>
      <c r="B1806" s="1">
        <v>86000088</v>
      </c>
      <c r="C1806" t="s">
        <v>8752</v>
      </c>
      <c r="D1806" t="s">
        <v>11610</v>
      </c>
      <c r="E1806" s="3" t="s">
        <v>8325</v>
      </c>
      <c r="F1806" s="3" t="s">
        <v>10527</v>
      </c>
      <c r="G1806" t="s">
        <v>6735</v>
      </c>
      <c r="H1806">
        <v>19860114</v>
      </c>
      <c r="I1806" t="s">
        <v>2936</v>
      </c>
      <c r="J1806" s="2" t="str">
        <f t="shared" si="308"/>
        <v>Text</v>
      </c>
      <c r="K1806" t="s">
        <v>2937</v>
      </c>
      <c r="L1806" s="2" t="str">
        <f t="shared" si="309"/>
        <v>Photos</v>
      </c>
      <c r="M1806">
        <v>35.803064999999997</v>
      </c>
      <c r="N1806">
        <v>-95.257534000000007</v>
      </c>
      <c r="O1806" t="str">
        <f t="shared" si="311"/>
        <v xml:space="preserve">[1805, 1805, </v>
      </c>
      <c r="P1806" s="1" t="str">
        <f t="shared" si="312"/>
        <v>86000088,</v>
      </c>
      <c r="Q1806" s="1" t="str">
        <f t="shared" si="313"/>
        <v>86000088,</v>
      </c>
      <c r="R1806" t="s">
        <v>5108</v>
      </c>
      <c r="S1806" t="str">
        <f t="shared" si="314"/>
        <v>USS COD (submarine)</v>
      </c>
      <c r="T1806" t="s">
        <v>5112</v>
      </c>
      <c r="U1806" s="1" t="s">
        <v>5112</v>
      </c>
      <c r="V1806" t="str">
        <f t="shared" si="315"/>
        <v>N. Marginal Dr., Cleveland, OHIO</v>
      </c>
      <c r="W1806" s="4" t="s">
        <v>5112</v>
      </c>
      <c r="X1806">
        <f t="shared" si="316"/>
        <v>35.803064999999997</v>
      </c>
      <c r="Y1806" t="s">
        <v>5112</v>
      </c>
      <c r="Z1806">
        <f t="shared" si="317"/>
        <v>-95.257534000000007</v>
      </c>
      <c r="AA1806" t="s">
        <v>11758</v>
      </c>
      <c r="AB1806" s="5" t="str">
        <f t="shared" si="318"/>
        <v xml:space="preserve">[1805, 1805, 86000088,86000088,"USS COD (submarine)", "", "N. Marginal Dr., Cleveland, OHIO", "35.803065", "-95.257534" ,[null, "", "", null, false], null], </v>
      </c>
    </row>
    <row r="1807" spans="1:28">
      <c r="A1807">
        <f t="shared" si="310"/>
        <v>1806</v>
      </c>
      <c r="B1807" s="1">
        <v>85002801</v>
      </c>
      <c r="C1807" t="s">
        <v>8752</v>
      </c>
      <c r="D1807" t="s">
        <v>11610</v>
      </c>
      <c r="E1807" s="3" t="s">
        <v>8325</v>
      </c>
      <c r="F1807" s="3" t="s">
        <v>10528</v>
      </c>
      <c r="G1807" t="s">
        <v>6736</v>
      </c>
      <c r="H1807">
        <v>19851003</v>
      </c>
      <c r="I1807" t="s">
        <v>2105</v>
      </c>
      <c r="J1807" s="2" t="str">
        <f t="shared" si="308"/>
        <v>Text</v>
      </c>
      <c r="K1807" t="s">
        <v>2106</v>
      </c>
      <c r="L1807" s="2" t="str">
        <f t="shared" si="309"/>
        <v>Photos</v>
      </c>
      <c r="M1807">
        <v>35.493406</v>
      </c>
      <c r="N1807">
        <v>-96.483621999999997</v>
      </c>
      <c r="O1807" t="str">
        <f t="shared" si="311"/>
        <v xml:space="preserve">[1806, 1806, </v>
      </c>
      <c r="P1807" s="1" t="str">
        <f t="shared" si="312"/>
        <v>85002801,</v>
      </c>
      <c r="Q1807" s="1" t="str">
        <f t="shared" si="313"/>
        <v>85002801,</v>
      </c>
      <c r="R1807" t="s">
        <v>5108</v>
      </c>
      <c r="S1807" t="str">
        <f t="shared" si="314"/>
        <v>Zero Gravity Research Facility (B-2)</v>
      </c>
      <c r="T1807" t="s">
        <v>5112</v>
      </c>
      <c r="U1807" s="1" t="s">
        <v>5112</v>
      </c>
      <c r="V1807" t="str">
        <f t="shared" si="315"/>
        <v>Lewis Research Center, Cleveland, OHIO</v>
      </c>
      <c r="W1807" s="4" t="s">
        <v>5112</v>
      </c>
      <c r="X1807">
        <f t="shared" si="316"/>
        <v>35.493406</v>
      </c>
      <c r="Y1807" t="s">
        <v>5112</v>
      </c>
      <c r="Z1807">
        <f t="shared" si="317"/>
        <v>-96.483621999999997</v>
      </c>
      <c r="AA1807" t="s">
        <v>11758</v>
      </c>
      <c r="AB1807" s="5" t="str">
        <f t="shared" si="318"/>
        <v xml:space="preserve">[1806, 1806, 85002801,85002801,"Zero Gravity Research Facility (B-2)", "", "Lewis Research Center, Cleveland, OHIO", "35.493406", "-96.483622" ,[null, "", "", null, false], null], </v>
      </c>
    </row>
    <row r="1808" spans="1:28">
      <c r="A1808">
        <f t="shared" si="310"/>
        <v>1807</v>
      </c>
      <c r="B1808" s="1">
        <v>66000608</v>
      </c>
      <c r="C1808" t="s">
        <v>8752</v>
      </c>
      <c r="D1808" t="s">
        <v>11571</v>
      </c>
      <c r="E1808" s="3" t="s">
        <v>8327</v>
      </c>
      <c r="F1808" s="3" t="s">
        <v>10529</v>
      </c>
      <c r="G1808" t="s">
        <v>6737</v>
      </c>
      <c r="H1808">
        <v>19661015</v>
      </c>
      <c r="I1808" t="s">
        <v>344</v>
      </c>
      <c r="J1808" s="2" t="str">
        <f t="shared" si="308"/>
        <v>Text</v>
      </c>
      <c r="K1808" t="s">
        <v>345</v>
      </c>
      <c r="L1808" s="2" t="str">
        <f t="shared" si="309"/>
        <v>Photos</v>
      </c>
      <c r="M1808">
        <v>35.623215000000002</v>
      </c>
      <c r="N1808">
        <v>-95.971753000000007</v>
      </c>
      <c r="O1808" t="str">
        <f t="shared" si="311"/>
        <v xml:space="preserve">[1807, 1807, </v>
      </c>
      <c r="P1808" s="1" t="str">
        <f t="shared" si="312"/>
        <v>66000608,</v>
      </c>
      <c r="Q1808" s="1" t="str">
        <f t="shared" si="313"/>
        <v>66000608,</v>
      </c>
      <c r="R1808" t="s">
        <v>5108</v>
      </c>
      <c r="S1808" t="str">
        <f t="shared" si="314"/>
        <v>Edison, Thomas Alva, Birthplace</v>
      </c>
      <c r="T1808" t="s">
        <v>5112</v>
      </c>
      <c r="U1808" s="1" t="s">
        <v>5112</v>
      </c>
      <c r="V1808" t="str">
        <f t="shared" si="315"/>
        <v>Edison Dr., Milan, OHIO</v>
      </c>
      <c r="W1808" s="4" t="s">
        <v>5112</v>
      </c>
      <c r="X1808">
        <f t="shared" si="316"/>
        <v>35.623215000000002</v>
      </c>
      <c r="Y1808" t="s">
        <v>5112</v>
      </c>
      <c r="Z1808">
        <f t="shared" si="317"/>
        <v>-95.971753000000007</v>
      </c>
      <c r="AA1808" t="s">
        <v>11758</v>
      </c>
      <c r="AB1808" s="5" t="str">
        <f t="shared" si="318"/>
        <v xml:space="preserve">[1807, 1807, 66000608,66000608,"Edison, Thomas Alva, Birthplace", "", "Edison Dr., Milan, OHIO", "35.623215", "-95.971753" ,[null, "", "", null, false], null], </v>
      </c>
    </row>
    <row r="1809" spans="1:28">
      <c r="A1809">
        <f t="shared" si="310"/>
        <v>1808</v>
      </c>
      <c r="B1809" s="1">
        <v>85002802</v>
      </c>
      <c r="C1809" t="s">
        <v>8752</v>
      </c>
      <c r="D1809" t="s">
        <v>11571</v>
      </c>
      <c r="E1809" s="3" t="s">
        <v>8328</v>
      </c>
      <c r="F1809" s="3" t="s">
        <v>10530</v>
      </c>
      <c r="G1809" t="s">
        <v>6738</v>
      </c>
      <c r="H1809">
        <v>19851003</v>
      </c>
      <c r="I1809" t="s">
        <v>2107</v>
      </c>
      <c r="J1809" s="2" t="str">
        <f t="shared" si="308"/>
        <v>Text</v>
      </c>
      <c r="K1809" t="s">
        <v>2108</v>
      </c>
      <c r="L1809" s="2" t="str">
        <f t="shared" si="309"/>
        <v>Photos</v>
      </c>
      <c r="M1809">
        <v>35.568164000000003</v>
      </c>
      <c r="N1809">
        <v>-99.673779999999994</v>
      </c>
      <c r="O1809" t="str">
        <f t="shared" si="311"/>
        <v xml:space="preserve">[1808, 1808, </v>
      </c>
      <c r="P1809" s="1" t="str">
        <f t="shared" si="312"/>
        <v>85002802,</v>
      </c>
      <c r="Q1809" s="1" t="str">
        <f t="shared" si="313"/>
        <v>85002802,</v>
      </c>
      <c r="R1809" t="s">
        <v>5108</v>
      </c>
      <c r="S1809" t="str">
        <f t="shared" si="314"/>
        <v>Spacecraft Propulsion Research Facility</v>
      </c>
      <c r="T1809" t="s">
        <v>5112</v>
      </c>
      <c r="U1809" s="1" t="s">
        <v>5112</v>
      </c>
      <c r="V1809" t="str">
        <f t="shared" si="315"/>
        <v>Lewis Research Center, Plum Brook Station, Sandusky, OHIO</v>
      </c>
      <c r="W1809" s="4" t="s">
        <v>5112</v>
      </c>
      <c r="X1809">
        <f t="shared" si="316"/>
        <v>35.568164000000003</v>
      </c>
      <c r="Y1809" t="s">
        <v>5112</v>
      </c>
      <c r="Z1809">
        <f t="shared" si="317"/>
        <v>-99.673779999999994</v>
      </c>
      <c r="AA1809" t="s">
        <v>11758</v>
      </c>
      <c r="AB1809" s="5" t="str">
        <f t="shared" si="318"/>
        <v xml:space="preserve">[1808, 1808, 85002802,85002802,"Spacecraft Propulsion Research Facility", "", "Lewis Research Center, Plum Brook Station, Sandusky, OHIO", "35.568164", "-99.67378" ,[null, "", "", null, false], null], </v>
      </c>
    </row>
    <row r="1810" spans="1:28">
      <c r="A1810">
        <f t="shared" si="310"/>
        <v>1809</v>
      </c>
      <c r="B1810" s="1">
        <v>66000609</v>
      </c>
      <c r="C1810" t="s">
        <v>8752</v>
      </c>
      <c r="D1810" t="s">
        <v>7630</v>
      </c>
      <c r="E1810" s="3" t="s">
        <v>7795</v>
      </c>
      <c r="F1810" s="3" t="s">
        <v>10531</v>
      </c>
      <c r="G1810" t="s">
        <v>6739</v>
      </c>
      <c r="H1810">
        <v>19661015</v>
      </c>
      <c r="I1810" t="s">
        <v>2163</v>
      </c>
      <c r="J1810" s="2" t="str">
        <f t="shared" si="308"/>
        <v>Text</v>
      </c>
      <c r="K1810" t="s">
        <v>2164</v>
      </c>
      <c r="L1810" s="2" t="str">
        <f t="shared" si="309"/>
        <v>Photos</v>
      </c>
      <c r="M1810">
        <v>35.507035999999999</v>
      </c>
      <c r="N1810">
        <v>-94.690776</v>
      </c>
      <c r="O1810" t="str">
        <f t="shared" si="311"/>
        <v xml:space="preserve">[1809, 1809, </v>
      </c>
      <c r="P1810" s="1" t="str">
        <f t="shared" si="312"/>
        <v>66000609,</v>
      </c>
      <c r="Q1810" s="1" t="str">
        <f t="shared" si="313"/>
        <v>66000609,</v>
      </c>
      <c r="R1810" t="s">
        <v>5108</v>
      </c>
      <c r="S1810" t="str">
        <f t="shared" si="314"/>
        <v>Sherman, John, Birthplace</v>
      </c>
      <c r="T1810" t="s">
        <v>5112</v>
      </c>
      <c r="U1810" s="1" t="s">
        <v>5112</v>
      </c>
      <c r="V1810" t="str">
        <f t="shared" si="315"/>
        <v>137 E. Main St., Lancaster, OHIO</v>
      </c>
      <c r="W1810" s="4" t="s">
        <v>5112</v>
      </c>
      <c r="X1810">
        <f t="shared" si="316"/>
        <v>35.507035999999999</v>
      </c>
      <c r="Y1810" t="s">
        <v>5112</v>
      </c>
      <c r="Z1810">
        <f t="shared" si="317"/>
        <v>-94.690776</v>
      </c>
      <c r="AA1810" t="s">
        <v>11758</v>
      </c>
      <c r="AB1810" s="5" t="str">
        <f t="shared" si="318"/>
        <v xml:space="preserve">[1809, 1809, 66000609,66000609,"Sherman, John, Birthplace", "", "137 E. Main St., Lancaster, OHIO", "35.507036", "-94.690776" ,[null, "", "", null, false], null], </v>
      </c>
    </row>
    <row r="1811" spans="1:28">
      <c r="A1811">
        <f t="shared" si="310"/>
        <v>1810</v>
      </c>
      <c r="B1811" s="1">
        <v>72001011</v>
      </c>
      <c r="C1811" t="s">
        <v>8752</v>
      </c>
      <c r="D1811" t="s">
        <v>8529</v>
      </c>
      <c r="E1811" s="3" t="s">
        <v>7718</v>
      </c>
      <c r="F1811" s="3" t="s">
        <v>10532</v>
      </c>
      <c r="G1811" t="s">
        <v>6740</v>
      </c>
      <c r="H1811">
        <v>19720731</v>
      </c>
      <c r="I1811" t="s">
        <v>2964</v>
      </c>
      <c r="J1811" s="2" t="str">
        <f t="shared" si="308"/>
        <v>Text</v>
      </c>
      <c r="K1811" t="s">
        <v>2965</v>
      </c>
      <c r="L1811" s="2" t="str">
        <f t="shared" si="309"/>
        <v>Photos</v>
      </c>
      <c r="M1811">
        <v>36.758358999999999</v>
      </c>
      <c r="N1811">
        <v>-101.356272</v>
      </c>
      <c r="O1811" t="str">
        <f t="shared" si="311"/>
        <v xml:space="preserve">[1810, 1810, </v>
      </c>
      <c r="P1811" s="1" t="str">
        <f t="shared" si="312"/>
        <v>72001011,</v>
      </c>
      <c r="Q1811" s="1" t="str">
        <f t="shared" si="313"/>
        <v>72001011,</v>
      </c>
      <c r="R1811" t="s">
        <v>5108</v>
      </c>
      <c r="S1811" t="str">
        <f t="shared" si="314"/>
        <v>Ohio Statehouse</v>
      </c>
      <c r="T1811" t="s">
        <v>5112</v>
      </c>
      <c r="U1811" s="1" t="s">
        <v>5112</v>
      </c>
      <c r="V1811" t="str">
        <f t="shared" si="315"/>
        <v>SE corner of High and Broad Sts., Columbus, OHIO</v>
      </c>
      <c r="W1811" s="4" t="s">
        <v>5112</v>
      </c>
      <c r="X1811">
        <f t="shared" si="316"/>
        <v>36.758358999999999</v>
      </c>
      <c r="Y1811" t="s">
        <v>5112</v>
      </c>
      <c r="Z1811">
        <f t="shared" si="317"/>
        <v>-101.356272</v>
      </c>
      <c r="AA1811" t="s">
        <v>11758</v>
      </c>
      <c r="AB1811" s="5" t="str">
        <f t="shared" si="318"/>
        <v xml:space="preserve">[1810, 1810, 72001011,72001011,"Ohio Statehouse", "", "SE corner of High and Broad Sts., Columbus, OHIO", "36.758359", "-101.356272" ,[null, "", "", null, false], null], </v>
      </c>
    </row>
    <row r="1812" spans="1:28">
      <c r="A1812">
        <f t="shared" si="310"/>
        <v>1811</v>
      </c>
      <c r="B1812" s="1">
        <v>73001437</v>
      </c>
      <c r="C1812" t="s">
        <v>8752</v>
      </c>
      <c r="D1812" t="s">
        <v>8529</v>
      </c>
      <c r="E1812" s="3" t="s">
        <v>7718</v>
      </c>
      <c r="F1812" s="3" t="s">
        <v>10533</v>
      </c>
      <c r="G1812" t="s">
        <v>6741</v>
      </c>
      <c r="H1812">
        <v>19730411</v>
      </c>
      <c r="I1812" t="s">
        <v>368</v>
      </c>
      <c r="J1812" s="2" t="str">
        <f t="shared" si="308"/>
        <v>Text</v>
      </c>
      <c r="K1812" t="s">
        <v>369</v>
      </c>
      <c r="L1812" s="2" t="str">
        <f t="shared" si="309"/>
        <v>Photos</v>
      </c>
      <c r="M1812">
        <v>36.143847999999998</v>
      </c>
      <c r="N1812">
        <v>-95.984359999999995</v>
      </c>
      <c r="O1812" t="str">
        <f t="shared" si="311"/>
        <v xml:space="preserve">[1811, 1811, </v>
      </c>
      <c r="P1812" s="1" t="str">
        <f t="shared" si="312"/>
        <v>73001437,</v>
      </c>
      <c r="Q1812" s="1" t="str">
        <f t="shared" si="313"/>
        <v>73001437,</v>
      </c>
      <c r="R1812" t="s">
        <v>5108</v>
      </c>
      <c r="S1812" t="str">
        <f t="shared" si="314"/>
        <v>Ohio Theatre</v>
      </c>
      <c r="T1812" t="s">
        <v>5112</v>
      </c>
      <c r="U1812" s="1" t="s">
        <v>5112</v>
      </c>
      <c r="V1812" t="str">
        <f t="shared" si="315"/>
        <v>39 E. State St., Columbus, OHIO</v>
      </c>
      <c r="W1812" s="4" t="s">
        <v>5112</v>
      </c>
      <c r="X1812">
        <f t="shared" si="316"/>
        <v>36.143847999999998</v>
      </c>
      <c r="Y1812" t="s">
        <v>5112</v>
      </c>
      <c r="Z1812">
        <f t="shared" si="317"/>
        <v>-95.984359999999995</v>
      </c>
      <c r="AA1812" t="s">
        <v>11758</v>
      </c>
      <c r="AB1812" s="5" t="str">
        <f t="shared" si="318"/>
        <v xml:space="preserve">[1811, 1811, 73001437,73001437,"Ohio Theatre", "", "39 E. State St., Columbus, OHIO", "36.143848", "-95.98436" ,[null, "", "", null, false], null], </v>
      </c>
    </row>
    <row r="1813" spans="1:28">
      <c r="A1813">
        <f t="shared" si="310"/>
        <v>1812</v>
      </c>
      <c r="B1813" s="1">
        <v>76001426</v>
      </c>
      <c r="C1813" t="s">
        <v>8752</v>
      </c>
      <c r="D1813" t="s">
        <v>8529</v>
      </c>
      <c r="E1813" s="3" t="s">
        <v>7718</v>
      </c>
      <c r="F1813" s="3" t="s">
        <v>10534</v>
      </c>
      <c r="G1813" t="s">
        <v>6742</v>
      </c>
      <c r="H1813">
        <v>19760511</v>
      </c>
      <c r="I1813" t="s">
        <v>374</v>
      </c>
      <c r="J1813" s="2" t="str">
        <f t="shared" si="308"/>
        <v>Text</v>
      </c>
      <c r="K1813" t="s">
        <v>375</v>
      </c>
      <c r="L1813" s="2" t="str">
        <f t="shared" si="309"/>
        <v>Photos</v>
      </c>
      <c r="M1813">
        <v>36.747889000000001</v>
      </c>
      <c r="N1813">
        <v>-95.97627</v>
      </c>
      <c r="O1813" t="str">
        <f t="shared" si="311"/>
        <v xml:space="preserve">[1812, 1812, </v>
      </c>
      <c r="P1813" s="1" t="str">
        <f t="shared" si="312"/>
        <v>76001426,</v>
      </c>
      <c r="Q1813" s="1" t="str">
        <f t="shared" si="313"/>
        <v>76001426,</v>
      </c>
      <c r="R1813" t="s">
        <v>5108</v>
      </c>
      <c r="S1813" t="str">
        <f t="shared" si="314"/>
        <v>Rickenbacker, Capt. Edward V., House</v>
      </c>
      <c r="T1813" t="s">
        <v>5112</v>
      </c>
      <c r="U1813" s="1" t="s">
        <v>5112</v>
      </c>
      <c r="V1813" t="str">
        <f t="shared" si="315"/>
        <v>1334 E. Livingston Ave., Columbus, OHIO</v>
      </c>
      <c r="W1813" s="4" t="s">
        <v>5112</v>
      </c>
      <c r="X1813">
        <f t="shared" si="316"/>
        <v>36.747889000000001</v>
      </c>
      <c r="Y1813" t="s">
        <v>5112</v>
      </c>
      <c r="Z1813">
        <f t="shared" si="317"/>
        <v>-95.97627</v>
      </c>
      <c r="AA1813" t="s">
        <v>11758</v>
      </c>
      <c r="AB1813" s="5" t="str">
        <f t="shared" si="318"/>
        <v xml:space="preserve">[1812, 1812, 76001426,76001426,"Rickenbacker, Capt. Edward V., House", "", "1334 E. Livingston Ave., Columbus, OHIO", "36.747889", "-95.97627" ,[null, "", "", null, false], null], </v>
      </c>
    </row>
    <row r="1814" spans="1:28">
      <c r="A1814">
        <f t="shared" si="310"/>
        <v>1813</v>
      </c>
      <c r="B1814" s="1">
        <v>71000640</v>
      </c>
      <c r="C1814" t="s">
        <v>8752</v>
      </c>
      <c r="D1814" t="s">
        <v>11572</v>
      </c>
      <c r="E1814" s="3" t="s">
        <v>8329</v>
      </c>
      <c r="F1814" s="3" t="s">
        <v>10535</v>
      </c>
      <c r="G1814" t="s">
        <v>6743</v>
      </c>
      <c r="H1814">
        <v>19710506</v>
      </c>
      <c r="I1814" t="s">
        <v>3606</v>
      </c>
      <c r="J1814" s="2" t="str">
        <f t="shared" si="308"/>
        <v>Text</v>
      </c>
      <c r="K1814" t="s">
        <v>3607</v>
      </c>
      <c r="L1814" s="2" t="str">
        <f t="shared" si="309"/>
        <v>Photos</v>
      </c>
      <c r="M1814">
        <v>35.348666000000001</v>
      </c>
      <c r="N1814">
        <v>-98.676734999999994</v>
      </c>
      <c r="O1814" t="str">
        <f t="shared" si="311"/>
        <v xml:space="preserve">[1813, 1813, </v>
      </c>
      <c r="P1814" s="1" t="str">
        <f t="shared" si="312"/>
        <v>71000640,</v>
      </c>
      <c r="Q1814" s="1" t="str">
        <f t="shared" si="313"/>
        <v>71000640,</v>
      </c>
      <c r="R1814" t="s">
        <v>5108</v>
      </c>
      <c r="S1814" t="str">
        <f t="shared" si="314"/>
        <v>Huffman Field</v>
      </c>
      <c r="T1814" t="s">
        <v>5112</v>
      </c>
      <c r="U1814" s="1" t="s">
        <v>5112</v>
      </c>
      <c r="V1814" t="str">
        <f t="shared" si="315"/>
        <v>Wright-Patterson Air Force Base, 1 mi. SW of Fairborn, Fairborn, OHIO</v>
      </c>
      <c r="W1814" s="4" t="s">
        <v>5112</v>
      </c>
      <c r="X1814">
        <f t="shared" si="316"/>
        <v>35.348666000000001</v>
      </c>
      <c r="Y1814" t="s">
        <v>5112</v>
      </c>
      <c r="Z1814">
        <f t="shared" si="317"/>
        <v>-98.676734999999994</v>
      </c>
      <c r="AA1814" t="s">
        <v>11758</v>
      </c>
      <c r="AB1814" s="5" t="str">
        <f t="shared" si="318"/>
        <v xml:space="preserve">[1813, 1813, 71000640,71000640,"Huffman Field", "", "Wright-Patterson Air Force Base, 1 mi. SW of Fairborn, Fairborn, OHIO", "35.348666", "-98.676735" ,[null, "", "", null, false], null], </v>
      </c>
    </row>
    <row r="1815" spans="1:28">
      <c r="A1815">
        <f t="shared" si="310"/>
        <v>1814</v>
      </c>
      <c r="B1815" s="1">
        <v>74001506</v>
      </c>
      <c r="C1815" t="s">
        <v>8752</v>
      </c>
      <c r="D1815" t="s">
        <v>11572</v>
      </c>
      <c r="E1815" s="3" t="s">
        <v>8330</v>
      </c>
      <c r="F1815" s="3" t="s">
        <v>10536</v>
      </c>
      <c r="G1815" t="s">
        <v>6744</v>
      </c>
      <c r="H1815">
        <v>19740330</v>
      </c>
      <c r="I1815" t="s">
        <v>378</v>
      </c>
      <c r="J1815" s="2" t="str">
        <f t="shared" si="308"/>
        <v>Text</v>
      </c>
      <c r="K1815" t="s">
        <v>379</v>
      </c>
      <c r="L1815" s="2" t="str">
        <f t="shared" si="309"/>
        <v>Photos</v>
      </c>
      <c r="M1815">
        <v>45.304006999999999</v>
      </c>
      <c r="N1815">
        <v>-121.7548</v>
      </c>
      <c r="O1815" t="str">
        <f t="shared" si="311"/>
        <v xml:space="preserve">[1814, 1814, </v>
      </c>
      <c r="P1815" s="1" t="str">
        <f t="shared" si="312"/>
        <v>74001506,</v>
      </c>
      <c r="Q1815" s="1" t="str">
        <f t="shared" si="313"/>
        <v>74001506,</v>
      </c>
      <c r="R1815" t="s">
        <v>5108</v>
      </c>
      <c r="S1815" t="str">
        <f t="shared" si="314"/>
        <v>Young, Col. Charles, House</v>
      </c>
      <c r="T1815" t="s">
        <v>5112</v>
      </c>
      <c r="U1815" s="1" t="s">
        <v>5112</v>
      </c>
      <c r="V1815" t="str">
        <f t="shared" si="315"/>
        <v>Columbus Pike between Clifton and Stevenson Rds., Wilberforce, OHIO</v>
      </c>
      <c r="W1815" s="4" t="s">
        <v>5112</v>
      </c>
      <c r="X1815">
        <f t="shared" si="316"/>
        <v>45.304006999999999</v>
      </c>
      <c r="Y1815" t="s">
        <v>5112</v>
      </c>
      <c r="Z1815">
        <f t="shared" si="317"/>
        <v>-121.7548</v>
      </c>
      <c r="AA1815" t="s">
        <v>11758</v>
      </c>
      <c r="AB1815" s="5" t="str">
        <f t="shared" si="318"/>
        <v xml:space="preserve">[1814, 1814, 74001506,74001506,"Young, Col. Charles, House", "", "Columbus Pike between Clifton and Stevenson Rds., Wilberforce, OHIO", "45.304007", "-121.7548" ,[null, "", "", null, false], null], </v>
      </c>
    </row>
    <row r="1816" spans="1:28">
      <c r="A1816">
        <f t="shared" si="310"/>
        <v>1815</v>
      </c>
      <c r="B1816" s="1">
        <v>66000610</v>
      </c>
      <c r="C1816" t="s">
        <v>8752</v>
      </c>
      <c r="D1816" t="s">
        <v>8705</v>
      </c>
      <c r="E1816" s="3" t="s">
        <v>8331</v>
      </c>
      <c r="F1816" s="3" t="s">
        <v>10537</v>
      </c>
      <c r="G1816" t="s">
        <v>6745</v>
      </c>
      <c r="H1816">
        <v>19661015</v>
      </c>
      <c r="I1816" t="s">
        <v>380</v>
      </c>
      <c r="J1816" s="2" t="str">
        <f t="shared" si="308"/>
        <v>Text</v>
      </c>
      <c r="K1816" t="s">
        <v>381</v>
      </c>
      <c r="L1816" s="2" t="str">
        <f t="shared" si="309"/>
        <v>Photos</v>
      </c>
      <c r="M1816">
        <v>46.188051000000002</v>
      </c>
      <c r="N1816">
        <v>-123.827096</v>
      </c>
      <c r="O1816" t="str">
        <f t="shared" si="311"/>
        <v xml:space="preserve">[1815, 1815, </v>
      </c>
      <c r="P1816" s="1" t="str">
        <f t="shared" si="312"/>
        <v>66000610,</v>
      </c>
      <c r="Q1816" s="1" t="str">
        <f t="shared" si="313"/>
        <v>66000610,</v>
      </c>
      <c r="R1816" t="s">
        <v>5108</v>
      </c>
      <c r="S1816" t="str">
        <f t="shared" si="314"/>
        <v>S Bridge, National Road</v>
      </c>
      <c r="T1816" t="s">
        <v>5112</v>
      </c>
      <c r="U1816" s="1" t="s">
        <v>5112</v>
      </c>
      <c r="V1816" t="str">
        <f t="shared" si="315"/>
        <v>4 mi. E of Old Washington on U.S. 40, Old Washington, OHIO</v>
      </c>
      <c r="W1816" s="4" t="s">
        <v>5112</v>
      </c>
      <c r="X1816">
        <f t="shared" si="316"/>
        <v>46.188051000000002</v>
      </c>
      <c r="Y1816" t="s">
        <v>5112</v>
      </c>
      <c r="Z1816">
        <f t="shared" si="317"/>
        <v>-123.827096</v>
      </c>
      <c r="AA1816" t="s">
        <v>11758</v>
      </c>
      <c r="AB1816" s="5" t="str">
        <f t="shared" si="318"/>
        <v xml:space="preserve">[1815, 1815, 66000610,66000610,"S Bridge, National Road", "", "4 mi. E of Old Washington on U.S. 40, Old Washington, OHIO", "46.188051", "-123.827096" ,[null, "", "", null, false], null], </v>
      </c>
    </row>
    <row r="1817" spans="1:28">
      <c r="A1817">
        <f t="shared" si="310"/>
        <v>1816</v>
      </c>
      <c r="B1817" s="1">
        <v>82003578</v>
      </c>
      <c r="C1817" t="s">
        <v>8752</v>
      </c>
      <c r="D1817" t="s">
        <v>11573</v>
      </c>
      <c r="E1817" s="3" t="s">
        <v>8332</v>
      </c>
      <c r="F1817" s="3" t="s">
        <v>10538</v>
      </c>
      <c r="G1817" t="s">
        <v>6746</v>
      </c>
      <c r="H1817">
        <v>19820805</v>
      </c>
      <c r="I1817" t="s">
        <v>4094</v>
      </c>
      <c r="J1817" s="2" t="str">
        <f t="shared" si="308"/>
        <v>Text</v>
      </c>
      <c r="K1817" t="s">
        <v>4095</v>
      </c>
      <c r="L1817" s="2" t="str">
        <f t="shared" si="309"/>
        <v>Photos</v>
      </c>
      <c r="M1817">
        <v>46.189948999999999</v>
      </c>
      <c r="N1817">
        <v>-123.82310099999999</v>
      </c>
      <c r="O1817" t="str">
        <f t="shared" si="311"/>
        <v xml:space="preserve">[1816, 1816, </v>
      </c>
      <c r="P1817" s="1" t="str">
        <f t="shared" si="312"/>
        <v>82003578,</v>
      </c>
      <c r="Q1817" s="1" t="str">
        <f t="shared" si="313"/>
        <v>82003578,</v>
      </c>
      <c r="R1817" t="s">
        <v>5108</v>
      </c>
      <c r="S1817" t="str">
        <f t="shared" si="314"/>
        <v>Carew Tower</v>
      </c>
      <c r="T1817" t="s">
        <v>5112</v>
      </c>
      <c r="U1817" s="1" t="s">
        <v>5112</v>
      </c>
      <c r="V1817" t="str">
        <f t="shared" si="315"/>
        <v>W. 5th St. and Fountain Sq., Cincinnati, OHIO</v>
      </c>
      <c r="W1817" s="4" t="s">
        <v>5112</v>
      </c>
      <c r="X1817">
        <f t="shared" si="316"/>
        <v>46.189948999999999</v>
      </c>
      <c r="Y1817" t="s">
        <v>5112</v>
      </c>
      <c r="Z1817">
        <f t="shared" si="317"/>
        <v>-123.82310099999999</v>
      </c>
      <c r="AA1817" t="s">
        <v>11758</v>
      </c>
      <c r="AB1817" s="5" t="str">
        <f t="shared" si="318"/>
        <v xml:space="preserve">[1816, 1816, 82003578,82003578,"Carew Tower", "", "W. 5th St. and Fountain Sq., Cincinnati, OHIO", "46.189949", "-123.823101" ,[null, "", "", null, false], null], </v>
      </c>
    </row>
    <row r="1818" spans="1:28">
      <c r="A1818">
        <f t="shared" si="310"/>
        <v>1817</v>
      </c>
      <c r="B1818" s="1">
        <v>70000496</v>
      </c>
      <c r="C1818" t="s">
        <v>8752</v>
      </c>
      <c r="D1818" t="s">
        <v>11573</v>
      </c>
      <c r="E1818" s="3" t="s">
        <v>8332</v>
      </c>
      <c r="F1818" s="3" t="s">
        <v>10539</v>
      </c>
      <c r="G1818" t="s">
        <v>6747</v>
      </c>
      <c r="H1818">
        <v>19700126</v>
      </c>
      <c r="I1818" t="s">
        <v>2277</v>
      </c>
      <c r="J1818" s="2" t="str">
        <f t="shared" si="308"/>
        <v>Text</v>
      </c>
      <c r="K1818" t="s">
        <v>2278</v>
      </c>
      <c r="L1818" s="2" t="str">
        <f t="shared" si="309"/>
        <v>Photos</v>
      </c>
      <c r="M1818">
        <v>44.418999999999997</v>
      </c>
      <c r="N1818">
        <v>-118.955963</v>
      </c>
      <c r="O1818" t="str">
        <f t="shared" si="311"/>
        <v xml:space="preserve">[1817, 1817, </v>
      </c>
      <c r="P1818" s="1" t="str">
        <f t="shared" si="312"/>
        <v>70000496,</v>
      </c>
      <c r="Q1818" s="1" t="str">
        <f t="shared" si="313"/>
        <v>70000496,</v>
      </c>
      <c r="R1818" t="s">
        <v>5108</v>
      </c>
      <c r="S1818" t="str">
        <f t="shared" si="314"/>
        <v>Cincinnati Music Hall</v>
      </c>
      <c r="T1818" t="s">
        <v>5112</v>
      </c>
      <c r="U1818" s="1" t="s">
        <v>5112</v>
      </c>
      <c r="V1818" t="str">
        <f t="shared" si="315"/>
        <v>1243 Elm St., Cincinnati, OHIO</v>
      </c>
      <c r="W1818" s="4" t="s">
        <v>5112</v>
      </c>
      <c r="X1818">
        <f t="shared" si="316"/>
        <v>44.418999999999997</v>
      </c>
      <c r="Y1818" t="s">
        <v>5112</v>
      </c>
      <c r="Z1818">
        <f t="shared" si="317"/>
        <v>-118.955963</v>
      </c>
      <c r="AA1818" t="s">
        <v>11758</v>
      </c>
      <c r="AB1818" s="5" t="str">
        <f t="shared" si="318"/>
        <v xml:space="preserve">[1817, 1817, 70000496,70000496,"Cincinnati Music Hall", "", "1243 Elm St., Cincinnati, OHIO", "44.419", "-118.955963" ,[null, "", "", null, false], null], </v>
      </c>
    </row>
    <row r="1819" spans="1:28">
      <c r="A1819">
        <f t="shared" si="310"/>
        <v>1818</v>
      </c>
      <c r="B1819" s="1">
        <v>80003043</v>
      </c>
      <c r="C1819" t="s">
        <v>8752</v>
      </c>
      <c r="D1819" t="s">
        <v>11573</v>
      </c>
      <c r="E1819" s="3" t="s">
        <v>8332</v>
      </c>
      <c r="F1819" s="3" t="s">
        <v>10540</v>
      </c>
      <c r="G1819" t="s">
        <v>6748</v>
      </c>
      <c r="H1819">
        <v>19800303</v>
      </c>
      <c r="I1819" t="s">
        <v>4424</v>
      </c>
      <c r="J1819" s="2" t="str">
        <f t="shared" si="308"/>
        <v>Text</v>
      </c>
      <c r="K1819" t="s">
        <v>4425</v>
      </c>
      <c r="L1819" s="2" t="str">
        <f t="shared" si="309"/>
        <v>Photos</v>
      </c>
      <c r="M1819">
        <v>42.313457999999997</v>
      </c>
      <c r="N1819">
        <v>-122.966987</v>
      </c>
      <c r="O1819" t="str">
        <f t="shared" si="311"/>
        <v xml:space="preserve">[1818, 1818, </v>
      </c>
      <c r="P1819" s="1" t="str">
        <f t="shared" si="312"/>
        <v>80003043,</v>
      </c>
      <c r="Q1819" s="1" t="str">
        <f t="shared" si="313"/>
        <v>80003043,</v>
      </c>
      <c r="R1819" t="s">
        <v>5108</v>
      </c>
      <c r="S1819" t="str">
        <f t="shared" si="314"/>
        <v>Cincinnati Observatory Building</v>
      </c>
      <c r="T1819" t="s">
        <v>5112</v>
      </c>
      <c r="U1819" s="1" t="s">
        <v>5112</v>
      </c>
      <c r="V1819" t="str">
        <f t="shared" si="315"/>
        <v>Observatory Pl., Cincinnati, OHIO</v>
      </c>
      <c r="W1819" s="4" t="s">
        <v>5112</v>
      </c>
      <c r="X1819">
        <f t="shared" si="316"/>
        <v>42.313457999999997</v>
      </c>
      <c r="Y1819" t="s">
        <v>5112</v>
      </c>
      <c r="Z1819">
        <f t="shared" si="317"/>
        <v>-122.966987</v>
      </c>
      <c r="AA1819" t="s">
        <v>11758</v>
      </c>
      <c r="AB1819" s="5" t="str">
        <f t="shared" si="318"/>
        <v xml:space="preserve">[1818, 1818, 80003043,80003043,"Cincinnati Observatory Building", "", "Observatory Pl., Cincinnati, OHIO", "42.313458", "-122.966987" ,[null, "", "", null, false], null], </v>
      </c>
    </row>
    <row r="1820" spans="1:28">
      <c r="A1820">
        <f t="shared" si="310"/>
        <v>1819</v>
      </c>
      <c r="B1820" s="1">
        <v>72001018</v>
      </c>
      <c r="C1820" t="s">
        <v>8752</v>
      </c>
      <c r="D1820" t="s">
        <v>11573</v>
      </c>
      <c r="E1820" s="3" t="s">
        <v>8332</v>
      </c>
      <c r="F1820" s="3" t="s">
        <v>10541</v>
      </c>
      <c r="G1820" t="s">
        <v>6749</v>
      </c>
      <c r="H1820">
        <v>19721031</v>
      </c>
      <c r="I1820" t="s">
        <v>334</v>
      </c>
      <c r="J1820" s="2" t="str">
        <f t="shared" si="308"/>
        <v>Text</v>
      </c>
      <c r="K1820" t="s">
        <v>335</v>
      </c>
      <c r="L1820" s="2" t="str">
        <f t="shared" si="309"/>
        <v>Photos</v>
      </c>
      <c r="M1820">
        <v>43.804133</v>
      </c>
      <c r="N1820">
        <v>-120.55420100000001</v>
      </c>
      <c r="O1820" t="str">
        <f t="shared" si="311"/>
        <v xml:space="preserve">[1819, 1819, </v>
      </c>
      <c r="P1820" s="1" t="str">
        <f t="shared" si="312"/>
        <v>72001018,</v>
      </c>
      <c r="Q1820" s="1" t="str">
        <f t="shared" si="313"/>
        <v>72001018,</v>
      </c>
      <c r="R1820" t="s">
        <v>5108</v>
      </c>
      <c r="S1820" t="str">
        <f t="shared" si="314"/>
        <v>Cincinnati Union Terminal</v>
      </c>
      <c r="T1820" t="s">
        <v>5112</v>
      </c>
      <c r="U1820" s="1" t="s">
        <v>5112</v>
      </c>
      <c r="V1820" t="str">
        <f t="shared" si="315"/>
        <v>1301 Western Ave., Cincinnati, OHIO</v>
      </c>
      <c r="W1820" s="4" t="s">
        <v>5112</v>
      </c>
      <c r="X1820">
        <f t="shared" si="316"/>
        <v>43.804133</v>
      </c>
      <c r="Y1820" t="s">
        <v>5112</v>
      </c>
      <c r="Z1820">
        <f t="shared" si="317"/>
        <v>-120.55420100000001</v>
      </c>
      <c r="AA1820" t="s">
        <v>11758</v>
      </c>
      <c r="AB1820" s="5" t="str">
        <f t="shared" si="318"/>
        <v xml:space="preserve">[1819, 1819, 72001018,72001018,"Cincinnati Union Terminal", "", "1301 Western Ave., Cincinnati, OHIO", "43.804133", "-120.554201" ,[null, "", "", null, false], null], </v>
      </c>
    </row>
    <row r="1821" spans="1:28">
      <c r="A1821">
        <f t="shared" si="310"/>
        <v>1820</v>
      </c>
      <c r="B1821" s="1">
        <v>87000905</v>
      </c>
      <c r="C1821" t="s">
        <v>8752</v>
      </c>
      <c r="D1821" t="s">
        <v>11573</v>
      </c>
      <c r="E1821" s="3" t="s">
        <v>8332</v>
      </c>
      <c r="F1821" s="3" t="s">
        <v>10542</v>
      </c>
      <c r="G1821" t="s">
        <v>6750</v>
      </c>
      <c r="H1821">
        <v>19870227</v>
      </c>
      <c r="I1821" t="s">
        <v>2812</v>
      </c>
      <c r="J1821" s="2" t="str">
        <f t="shared" si="308"/>
        <v>Text</v>
      </c>
      <c r="K1821" t="s">
        <v>2813</v>
      </c>
      <c r="L1821" s="2" t="str">
        <f t="shared" si="309"/>
        <v>Photos</v>
      </c>
      <c r="M1821">
        <v>43.804133</v>
      </c>
      <c r="N1821">
        <v>-120.55420100000001</v>
      </c>
      <c r="O1821" t="str">
        <f t="shared" si="311"/>
        <v xml:space="preserve">[1820, 1820, </v>
      </c>
      <c r="P1821" s="1" t="str">
        <f t="shared" si="312"/>
        <v>87000905,</v>
      </c>
      <c r="Q1821" s="1" t="str">
        <f t="shared" si="313"/>
        <v>87000905,</v>
      </c>
      <c r="R1821" t="s">
        <v>5108</v>
      </c>
      <c r="S1821" t="str">
        <f t="shared" si="314"/>
        <v>Cincinnati Zoo Historic Structures</v>
      </c>
      <c r="T1821" t="s">
        <v>5112</v>
      </c>
      <c r="U1821" s="1" t="s">
        <v>5112</v>
      </c>
      <c r="V1821" t="str">
        <f t="shared" si="315"/>
        <v>3400 Vine St., Cincinnati, OHIO</v>
      </c>
      <c r="W1821" s="4" t="s">
        <v>5112</v>
      </c>
      <c r="X1821">
        <f t="shared" si="316"/>
        <v>43.804133</v>
      </c>
      <c r="Y1821" t="s">
        <v>5112</v>
      </c>
      <c r="Z1821">
        <f t="shared" si="317"/>
        <v>-120.55420100000001</v>
      </c>
      <c r="AA1821" t="s">
        <v>11758</v>
      </c>
      <c r="AB1821" s="5" t="str">
        <f t="shared" si="318"/>
        <v xml:space="preserve">[1820, 1820, 87000905,87000905,"Cincinnati Zoo Historic Structures", "", "3400 Vine St., Cincinnati, OHIO", "43.804133", "-120.554201" ,[null, "", "", null, false], null], </v>
      </c>
    </row>
    <row r="1822" spans="1:28">
      <c r="A1822">
        <f t="shared" si="310"/>
        <v>1821</v>
      </c>
      <c r="B1822" s="1">
        <v>76001447</v>
      </c>
      <c r="C1822" t="s">
        <v>8752</v>
      </c>
      <c r="D1822" t="s">
        <v>11573</v>
      </c>
      <c r="E1822" s="3" t="s">
        <v>8333</v>
      </c>
      <c r="F1822" s="3" t="s">
        <v>10543</v>
      </c>
      <c r="G1822" t="s">
        <v>6751</v>
      </c>
      <c r="H1822">
        <v>19760720</v>
      </c>
      <c r="I1822" t="s">
        <v>392</v>
      </c>
      <c r="J1822" s="2" t="str">
        <f t="shared" si="308"/>
        <v>Text</v>
      </c>
      <c r="K1822" t="s">
        <v>393</v>
      </c>
      <c r="L1822" s="2" t="str">
        <f t="shared" si="309"/>
        <v>Photos</v>
      </c>
      <c r="M1822">
        <v>43.378188999999999</v>
      </c>
      <c r="N1822">
        <v>-121.070284</v>
      </c>
      <c r="O1822" t="str">
        <f t="shared" si="311"/>
        <v xml:space="preserve">[1821, 1821, </v>
      </c>
      <c r="P1822" s="1" t="str">
        <f t="shared" si="312"/>
        <v>76001447,</v>
      </c>
      <c r="Q1822" s="1" t="str">
        <f t="shared" si="313"/>
        <v>76001447,</v>
      </c>
      <c r="R1822" t="s">
        <v>5108</v>
      </c>
      <c r="S1822" t="str">
        <f t="shared" si="314"/>
        <v>Glendale Historic District</v>
      </c>
      <c r="T1822" t="s">
        <v>5112</v>
      </c>
      <c r="U1822" s="1" t="s">
        <v>5112</v>
      </c>
      <c r="V1822" t="str">
        <f t="shared" si="315"/>
        <v>OH 747, Glendale, OHIO</v>
      </c>
      <c r="W1822" s="4" t="s">
        <v>5112</v>
      </c>
      <c r="X1822">
        <f t="shared" si="316"/>
        <v>43.378188999999999</v>
      </c>
      <c r="Y1822" t="s">
        <v>5112</v>
      </c>
      <c r="Z1822">
        <f t="shared" si="317"/>
        <v>-121.070284</v>
      </c>
      <c r="AA1822" t="s">
        <v>11758</v>
      </c>
      <c r="AB1822" s="5" t="str">
        <f t="shared" si="318"/>
        <v xml:space="preserve">[1821, 1821, 76001447,76001447,"Glendale Historic District", "", "OH 747, Glendale, OHIO", "43.378189", "-121.070284" ,[null, "", "", null, false], null], </v>
      </c>
    </row>
    <row r="1823" spans="1:28">
      <c r="A1823">
        <f t="shared" si="310"/>
        <v>1822</v>
      </c>
      <c r="B1823" s="1">
        <v>89002456</v>
      </c>
      <c r="C1823" t="s">
        <v>8752</v>
      </c>
      <c r="D1823" t="s">
        <v>11573</v>
      </c>
      <c r="E1823" s="3" t="s">
        <v>8332</v>
      </c>
      <c r="F1823" s="3" t="s">
        <v>10544</v>
      </c>
      <c r="G1823" t="s">
        <v>6752</v>
      </c>
      <c r="H1823">
        <v>19891220</v>
      </c>
      <c r="I1823" t="s">
        <v>3538</v>
      </c>
      <c r="J1823" s="2" t="str">
        <f t="shared" si="308"/>
        <v>Text</v>
      </c>
      <c r="K1823" t="s">
        <v>3539</v>
      </c>
      <c r="L1823" s="2" t="str">
        <f t="shared" si="309"/>
        <v>Photos</v>
      </c>
      <c r="M1823">
        <v>44.028753000000002</v>
      </c>
      <c r="N1823">
        <v>-123.07511</v>
      </c>
      <c r="O1823" t="str">
        <f t="shared" si="311"/>
        <v xml:space="preserve">[1822, 1822, </v>
      </c>
      <c r="P1823" s="1" t="str">
        <f t="shared" si="312"/>
        <v>89002456,</v>
      </c>
      <c r="Q1823" s="1" t="str">
        <f t="shared" si="313"/>
        <v>89002456,</v>
      </c>
      <c r="R1823" t="s">
        <v>5108</v>
      </c>
      <c r="S1823" t="str">
        <f t="shared" si="314"/>
        <v>MAJESTIC</v>
      </c>
      <c r="T1823" t="s">
        <v>5112</v>
      </c>
      <c r="U1823" s="1" t="s">
        <v>5112</v>
      </c>
      <c r="V1823" t="str">
        <f t="shared" si="315"/>
        <v>Ohio River below Central Bridge, Cincinnati, OHIO</v>
      </c>
      <c r="W1823" s="4" t="s">
        <v>5112</v>
      </c>
      <c r="X1823">
        <f t="shared" si="316"/>
        <v>44.028753000000002</v>
      </c>
      <c r="Y1823" t="s">
        <v>5112</v>
      </c>
      <c r="Z1823">
        <f t="shared" si="317"/>
        <v>-123.07511</v>
      </c>
      <c r="AA1823" t="s">
        <v>11758</v>
      </c>
      <c r="AB1823" s="5" t="str">
        <f t="shared" si="318"/>
        <v xml:space="preserve">[1822, 1822, 89002456,89002456,"MAJESTIC", "", "Ohio River below Central Bridge, Cincinnati, OHIO", "44.028753", "-123.07511" ,[null, "", "", null, false], null], </v>
      </c>
    </row>
    <row r="1824" spans="1:28">
      <c r="A1824">
        <f t="shared" si="310"/>
        <v>1823</v>
      </c>
      <c r="B1824" s="1">
        <v>66000611</v>
      </c>
      <c r="C1824" t="s">
        <v>8752</v>
      </c>
      <c r="D1824" t="s">
        <v>11573</v>
      </c>
      <c r="E1824" s="3" t="s">
        <v>8332</v>
      </c>
      <c r="F1824" s="3" t="s">
        <v>10545</v>
      </c>
      <c r="G1824" t="s">
        <v>6753</v>
      </c>
      <c r="H1824">
        <v>19661015</v>
      </c>
      <c r="I1824" t="s">
        <v>370</v>
      </c>
      <c r="J1824" s="2" t="str">
        <f t="shared" si="308"/>
        <v>Text</v>
      </c>
      <c r="K1824" t="s">
        <v>371</v>
      </c>
      <c r="L1824" s="2" t="str">
        <f t="shared" si="309"/>
        <v>Photos</v>
      </c>
      <c r="M1824">
        <v>44.045932000000001</v>
      </c>
      <c r="N1824">
        <v>-123.070607</v>
      </c>
      <c r="O1824" t="str">
        <f t="shared" si="311"/>
        <v xml:space="preserve">[1823, 1823, </v>
      </c>
      <c r="P1824" s="1" t="str">
        <f t="shared" si="312"/>
        <v>66000611,</v>
      </c>
      <c r="Q1824" s="1" t="str">
        <f t="shared" si="313"/>
        <v>66000611,</v>
      </c>
      <c r="R1824" t="s">
        <v>5108</v>
      </c>
      <c r="S1824" t="str">
        <f t="shared" si="314"/>
        <v>Pendleton, George Hunt, House</v>
      </c>
      <c r="T1824" t="s">
        <v>5112</v>
      </c>
      <c r="U1824" s="1" t="s">
        <v>5112</v>
      </c>
      <c r="V1824" t="str">
        <f t="shared" si="315"/>
        <v>559 E. Liberty St., Cincinnati, OHIO</v>
      </c>
      <c r="W1824" s="4" t="s">
        <v>5112</v>
      </c>
      <c r="X1824">
        <f t="shared" si="316"/>
        <v>44.045932000000001</v>
      </c>
      <c r="Y1824" t="s">
        <v>5112</v>
      </c>
      <c r="Z1824">
        <f t="shared" si="317"/>
        <v>-123.070607</v>
      </c>
      <c r="AA1824" t="s">
        <v>11758</v>
      </c>
      <c r="AB1824" s="5" t="str">
        <f t="shared" si="318"/>
        <v xml:space="preserve">[1823, 1823, 66000611,66000611,"Pendleton, George Hunt, House", "", "559 E. Liberty St., Cincinnati, OHIO", "44.045932", "-123.070607" ,[null, "", "", null, false], null], </v>
      </c>
    </row>
    <row r="1825" spans="1:28">
      <c r="A1825">
        <f t="shared" si="310"/>
        <v>1824</v>
      </c>
      <c r="B1825" s="1">
        <v>72001021</v>
      </c>
      <c r="C1825" t="s">
        <v>8752</v>
      </c>
      <c r="D1825" t="s">
        <v>11573</v>
      </c>
      <c r="E1825" s="3" t="s">
        <v>8332</v>
      </c>
      <c r="F1825" s="3" t="s">
        <v>10546</v>
      </c>
      <c r="G1825" t="s">
        <v>6754</v>
      </c>
      <c r="H1825">
        <v>19721227</v>
      </c>
      <c r="I1825" t="s">
        <v>372</v>
      </c>
      <c r="J1825" s="2" t="str">
        <f t="shared" si="308"/>
        <v>Text</v>
      </c>
      <c r="K1825" t="s">
        <v>373</v>
      </c>
      <c r="L1825" s="2" t="str">
        <f t="shared" si="309"/>
        <v>Photos</v>
      </c>
      <c r="M1825">
        <v>45.942852000000002</v>
      </c>
      <c r="N1825">
        <v>-121.896226</v>
      </c>
      <c r="O1825" t="str">
        <f t="shared" si="311"/>
        <v xml:space="preserve">[1824, 1824, </v>
      </c>
      <c r="P1825" s="1" t="str">
        <f t="shared" si="312"/>
        <v>72001021,</v>
      </c>
      <c r="Q1825" s="1" t="str">
        <f t="shared" si="313"/>
        <v>72001021,</v>
      </c>
      <c r="R1825" t="s">
        <v>5108</v>
      </c>
      <c r="S1825" t="str">
        <f t="shared" si="314"/>
        <v>Plum Street Temple</v>
      </c>
      <c r="T1825" t="s">
        <v>5112</v>
      </c>
      <c r="U1825" s="1" t="s">
        <v>5112</v>
      </c>
      <c r="V1825" t="str">
        <f t="shared" si="315"/>
        <v>8th and Plum Sts., Cincinnati, OHIO</v>
      </c>
      <c r="W1825" s="4" t="s">
        <v>5112</v>
      </c>
      <c r="X1825">
        <f t="shared" si="316"/>
        <v>45.942852000000002</v>
      </c>
      <c r="Y1825" t="s">
        <v>5112</v>
      </c>
      <c r="Z1825">
        <f t="shared" si="317"/>
        <v>-121.896226</v>
      </c>
      <c r="AA1825" t="s">
        <v>11758</v>
      </c>
      <c r="AB1825" s="5" t="str">
        <f t="shared" si="318"/>
        <v xml:space="preserve">[1824, 1824, 72001021,72001021,"Plum Street Temple", "", "8th and Plum Sts., Cincinnati, OHIO", "45.942852", "-121.896226" ,[null, "", "", null, false], null], </v>
      </c>
    </row>
    <row r="1826" spans="1:28">
      <c r="A1826">
        <f t="shared" si="310"/>
        <v>1825</v>
      </c>
      <c r="B1826" s="1">
        <v>76001440</v>
      </c>
      <c r="C1826" t="s">
        <v>8752</v>
      </c>
      <c r="D1826" t="s">
        <v>11573</v>
      </c>
      <c r="E1826" s="3" t="s">
        <v>8332</v>
      </c>
      <c r="F1826" s="3" t="s">
        <v>10547</v>
      </c>
      <c r="G1826" t="s">
        <v>6755</v>
      </c>
      <c r="H1826">
        <v>19760513</v>
      </c>
      <c r="I1826" t="s">
        <v>4815</v>
      </c>
      <c r="J1826" s="2" t="str">
        <f t="shared" si="308"/>
        <v>Text</v>
      </c>
      <c r="K1826" t="s">
        <v>4816</v>
      </c>
      <c r="L1826" s="2" t="str">
        <f t="shared" si="309"/>
        <v>Photos</v>
      </c>
      <c r="M1826">
        <v>45.635950999999999</v>
      </c>
      <c r="N1826">
        <v>-121.952026</v>
      </c>
      <c r="O1826" t="str">
        <f t="shared" si="311"/>
        <v xml:space="preserve">[1825, 1825, </v>
      </c>
      <c r="P1826" s="1" t="str">
        <f t="shared" si="312"/>
        <v>76001440,</v>
      </c>
      <c r="Q1826" s="1" t="str">
        <f t="shared" si="313"/>
        <v>76001440,</v>
      </c>
      <c r="R1826" t="s">
        <v>5108</v>
      </c>
      <c r="S1826" t="str">
        <f t="shared" si="314"/>
        <v>Spring Grove Cemetery</v>
      </c>
      <c r="T1826" t="s">
        <v>5112</v>
      </c>
      <c r="U1826" s="1" t="s">
        <v>5112</v>
      </c>
      <c r="V1826" t="str">
        <f t="shared" si="315"/>
        <v>4521 Spring Grove Ave., Cincinnati, OHIO</v>
      </c>
      <c r="W1826" s="4" t="s">
        <v>5112</v>
      </c>
      <c r="X1826">
        <f t="shared" si="316"/>
        <v>45.635950999999999</v>
      </c>
      <c r="Y1826" t="s">
        <v>5112</v>
      </c>
      <c r="Z1826">
        <f t="shared" si="317"/>
        <v>-121.952026</v>
      </c>
      <c r="AA1826" t="s">
        <v>11758</v>
      </c>
      <c r="AB1826" s="5" t="str">
        <f t="shared" si="318"/>
        <v xml:space="preserve">[1825, 1825, 76001440,76001440,"Spring Grove Cemetery", "", "4521 Spring Grove Ave., Cincinnati, OHIO", "45.635951", "-121.952026" ,[null, "", "", null, false], null], </v>
      </c>
    </row>
    <row r="1827" spans="1:28">
      <c r="A1827">
        <f t="shared" si="310"/>
        <v>1826</v>
      </c>
      <c r="B1827" s="1">
        <v>73001470</v>
      </c>
      <c r="C1827" t="s">
        <v>8752</v>
      </c>
      <c r="D1827" t="s">
        <v>11573</v>
      </c>
      <c r="E1827" s="3" t="s">
        <v>8332</v>
      </c>
      <c r="F1827" s="3" t="s">
        <v>10548</v>
      </c>
      <c r="G1827" t="s">
        <v>6756</v>
      </c>
      <c r="H1827">
        <v>19730129</v>
      </c>
      <c r="I1827" t="s">
        <v>382</v>
      </c>
      <c r="J1827" s="2" t="str">
        <f t="shared" si="308"/>
        <v>Text</v>
      </c>
      <c r="K1827" t="s">
        <v>383</v>
      </c>
      <c r="L1827" s="2" t="str">
        <f t="shared" si="309"/>
        <v>Photos</v>
      </c>
      <c r="M1827">
        <v>45.539285999999997</v>
      </c>
      <c r="N1827">
        <v>-122.38731300000001</v>
      </c>
      <c r="O1827" t="str">
        <f t="shared" si="311"/>
        <v xml:space="preserve">[1826, 1826, </v>
      </c>
      <c r="P1827" s="1" t="str">
        <f t="shared" si="312"/>
        <v>73001470,</v>
      </c>
      <c r="Q1827" s="1" t="str">
        <f t="shared" si="313"/>
        <v>73001470,</v>
      </c>
      <c r="R1827" t="s">
        <v>5108</v>
      </c>
      <c r="S1827" t="str">
        <f t="shared" si="314"/>
        <v>Taft Museum</v>
      </c>
      <c r="T1827" t="s">
        <v>5112</v>
      </c>
      <c r="U1827" s="1" t="s">
        <v>5112</v>
      </c>
      <c r="V1827" t="str">
        <f t="shared" si="315"/>
        <v>316 Pike St., Cincinnati, OHIO</v>
      </c>
      <c r="W1827" s="4" t="s">
        <v>5112</v>
      </c>
      <c r="X1827">
        <f t="shared" si="316"/>
        <v>45.539285999999997</v>
      </c>
      <c r="Y1827" t="s">
        <v>5112</v>
      </c>
      <c r="Z1827">
        <f t="shared" si="317"/>
        <v>-122.38731300000001</v>
      </c>
      <c r="AA1827" t="s">
        <v>11758</v>
      </c>
      <c r="AB1827" s="5" t="str">
        <f t="shared" si="318"/>
        <v xml:space="preserve">[1826, 1826, 73001470,73001470,"Taft Museum", "", "316 Pike St., Cincinnati, OHIO", "45.539286", "-122.387313" ,[null, "", "", null, false], null], </v>
      </c>
    </row>
    <row r="1828" spans="1:28">
      <c r="A1828">
        <f t="shared" si="310"/>
        <v>1827</v>
      </c>
      <c r="B1828" s="1">
        <v>7000431</v>
      </c>
      <c r="C1828" t="s">
        <v>8752</v>
      </c>
      <c r="D1828" t="s">
        <v>11573</v>
      </c>
      <c r="E1828" s="3" t="s">
        <v>8334</v>
      </c>
      <c r="F1828" s="3" t="s">
        <v>10549</v>
      </c>
      <c r="G1828" t="s">
        <v>6757</v>
      </c>
      <c r="H1828">
        <v>20070329</v>
      </c>
      <c r="I1828" t="s">
        <v>4817</v>
      </c>
      <c r="J1828" s="2" t="str">
        <f t="shared" si="308"/>
        <v>Text</v>
      </c>
      <c r="K1828" t="s">
        <v>4818</v>
      </c>
      <c r="L1828" s="2" t="str">
        <f t="shared" si="309"/>
        <v>Photos</v>
      </c>
      <c r="M1828">
        <v>45.518859999999997</v>
      </c>
      <c r="N1828">
        <v>-122.677785</v>
      </c>
      <c r="O1828" t="str">
        <f t="shared" si="311"/>
        <v xml:space="preserve">[1827, 1827, </v>
      </c>
      <c r="P1828" s="1" t="str">
        <f t="shared" si="312"/>
        <v>7000431,</v>
      </c>
      <c r="Q1828" s="1" t="str">
        <f t="shared" si="313"/>
        <v>7000431,</v>
      </c>
      <c r="R1828" t="s">
        <v>5108</v>
      </c>
      <c r="S1828" t="str">
        <f t="shared" si="314"/>
        <v>Village of Mariemont</v>
      </c>
      <c r="T1828" t="s">
        <v>5112</v>
      </c>
      <c r="U1828" s="1" t="s">
        <v>5112</v>
      </c>
      <c r="V1828" t="str">
        <f t="shared" si="315"/>
        <v>bordering both sides US 50, bounded by Westover industrial section, Beech St., Murray &amp; Grove Aves. &amp; Little Miami R., Mariemont, OHIO</v>
      </c>
      <c r="W1828" s="4" t="s">
        <v>5112</v>
      </c>
      <c r="X1828">
        <f t="shared" si="316"/>
        <v>45.518859999999997</v>
      </c>
      <c r="Y1828" t="s">
        <v>5112</v>
      </c>
      <c r="Z1828">
        <f t="shared" si="317"/>
        <v>-122.677785</v>
      </c>
      <c r="AA1828" t="s">
        <v>11758</v>
      </c>
      <c r="AB1828" s="5" t="str">
        <f t="shared" si="318"/>
        <v xml:space="preserve">[1827, 1827, 7000431,7000431,"Village of Mariemont", "", "bordering both sides US 50, bounded by Westover industrial section, Beech St., Murray &amp; Grove Aves. &amp; Little Miami R., Mariemont, OHIO", "45.51886", "-122.677785" ,[null, "", "", null, false], null], </v>
      </c>
    </row>
    <row r="1829" spans="1:28">
      <c r="A1829">
        <f t="shared" si="310"/>
        <v>1828</v>
      </c>
      <c r="B1829" s="1">
        <v>66000612</v>
      </c>
      <c r="C1829" t="s">
        <v>8752</v>
      </c>
      <c r="D1829" t="s">
        <v>11573</v>
      </c>
      <c r="E1829" s="3" t="s">
        <v>8332</v>
      </c>
      <c r="F1829" s="3" t="s">
        <v>10550</v>
      </c>
      <c r="G1829" t="s">
        <v>6758</v>
      </c>
      <c r="H1829">
        <v>19661015</v>
      </c>
      <c r="I1829" t="s">
        <v>4983</v>
      </c>
      <c r="J1829" s="2" t="str">
        <f t="shared" si="308"/>
        <v>Text</v>
      </c>
      <c r="K1829" t="s">
        <v>4984</v>
      </c>
      <c r="L1829" s="2" t="str">
        <f t="shared" si="309"/>
        <v>Photos</v>
      </c>
      <c r="M1829">
        <v>45.519756999999998</v>
      </c>
      <c r="N1829">
        <v>-122.568946</v>
      </c>
      <c r="O1829" t="str">
        <f t="shared" si="311"/>
        <v xml:space="preserve">[1828, 1828, </v>
      </c>
      <c r="P1829" s="1" t="str">
        <f t="shared" si="312"/>
        <v>66000612,</v>
      </c>
      <c r="Q1829" s="1" t="str">
        <f t="shared" si="313"/>
        <v>66000612,</v>
      </c>
      <c r="R1829" t="s">
        <v>5108</v>
      </c>
      <c r="S1829" t="str">
        <f t="shared" si="314"/>
        <v>William Howard Taft National Historic Site</v>
      </c>
      <c r="T1829" t="s">
        <v>5112</v>
      </c>
      <c r="U1829" s="1" t="s">
        <v>5112</v>
      </c>
      <c r="V1829" t="str">
        <f t="shared" si="315"/>
        <v>2038 Auburn Ave., Cincinnati, OHIO</v>
      </c>
      <c r="W1829" s="4" t="s">
        <v>5112</v>
      </c>
      <c r="X1829">
        <f t="shared" si="316"/>
        <v>45.519756999999998</v>
      </c>
      <c r="Y1829" t="s">
        <v>5112</v>
      </c>
      <c r="Z1829">
        <f t="shared" si="317"/>
        <v>-122.568946</v>
      </c>
      <c r="AA1829" t="s">
        <v>11758</v>
      </c>
      <c r="AB1829" s="5" t="str">
        <f t="shared" si="318"/>
        <v xml:space="preserve">[1828, 1828, 66000612,66000612,"William Howard Taft National Historic Site", "", "2038 Auburn Ave., Cincinnati, OHIO", "45.519757", "-122.568946" ,[null, "", "", null, false], null], </v>
      </c>
    </row>
    <row r="1830" spans="1:28">
      <c r="A1830">
        <f t="shared" si="310"/>
        <v>1829</v>
      </c>
      <c r="B1830" s="1">
        <v>74001537</v>
      </c>
      <c r="C1830" t="s">
        <v>8752</v>
      </c>
      <c r="D1830" t="s">
        <v>8322</v>
      </c>
      <c r="E1830" s="3" t="s">
        <v>8296</v>
      </c>
      <c r="F1830" s="3" t="s">
        <v>10551</v>
      </c>
      <c r="G1830" t="s">
        <v>6759</v>
      </c>
      <c r="H1830">
        <v>19740530</v>
      </c>
      <c r="I1830" t="s">
        <v>360</v>
      </c>
      <c r="J1830" s="2" t="str">
        <f t="shared" si="308"/>
        <v>Text</v>
      </c>
      <c r="K1830" t="s">
        <v>361</v>
      </c>
      <c r="L1830" s="2" t="str">
        <f t="shared" si="309"/>
        <v>Photos</v>
      </c>
      <c r="M1830">
        <v>45.523062000000003</v>
      </c>
      <c r="N1830">
        <v>-122.67648199999999</v>
      </c>
      <c r="O1830" t="str">
        <f t="shared" si="311"/>
        <v xml:space="preserve">[1829, 1829, </v>
      </c>
      <c r="P1830" s="1" t="str">
        <f t="shared" si="312"/>
        <v>74001537,</v>
      </c>
      <c r="Q1830" s="1" t="str">
        <f t="shared" si="313"/>
        <v>74001537,</v>
      </c>
      <c r="R1830" t="s">
        <v>5108</v>
      </c>
      <c r="S1830" t="str">
        <f t="shared" si="314"/>
        <v>Lundy, Benjamin, House</v>
      </c>
      <c r="T1830" t="s">
        <v>5112</v>
      </c>
      <c r="U1830" s="1" t="s">
        <v>5112</v>
      </c>
      <c r="V1830" t="str">
        <f t="shared" si="315"/>
        <v>Union and 3rd Sts., Mt. Pleasant, OHIO</v>
      </c>
      <c r="W1830" s="4" t="s">
        <v>5112</v>
      </c>
      <c r="X1830">
        <f t="shared" si="316"/>
        <v>45.523062000000003</v>
      </c>
      <c r="Y1830" t="s">
        <v>5112</v>
      </c>
      <c r="Z1830">
        <f t="shared" si="317"/>
        <v>-122.67648199999999</v>
      </c>
      <c r="AA1830" t="s">
        <v>11758</v>
      </c>
      <c r="AB1830" s="5" t="str">
        <f t="shared" si="318"/>
        <v xml:space="preserve">[1829, 1829, 74001537,74001537,"Lundy, Benjamin, House", "", "Union and 3rd Sts., Mt. Pleasant, OHIO", "45.523062", "-122.676482" ,[null, "", "", null, false], null], </v>
      </c>
    </row>
    <row r="1831" spans="1:28">
      <c r="A1831">
        <f t="shared" si="310"/>
        <v>1830</v>
      </c>
      <c r="B1831" s="1">
        <v>74001536</v>
      </c>
      <c r="C1831" t="s">
        <v>8752</v>
      </c>
      <c r="D1831" t="s">
        <v>8322</v>
      </c>
      <c r="E1831" s="3" t="s">
        <v>8296</v>
      </c>
      <c r="F1831" s="3" t="s">
        <v>10552</v>
      </c>
      <c r="G1831" t="s">
        <v>6760</v>
      </c>
      <c r="H1831">
        <v>19740628</v>
      </c>
      <c r="I1831" t="s">
        <v>4719</v>
      </c>
      <c r="J1831" s="2" t="str">
        <f t="shared" si="308"/>
        <v>Text</v>
      </c>
      <c r="K1831" t="s">
        <v>4720</v>
      </c>
      <c r="L1831" s="2" t="str">
        <f t="shared" si="309"/>
        <v>Photos</v>
      </c>
      <c r="M1831">
        <v>45.515203999999997</v>
      </c>
      <c r="N1831">
        <v>-122.72799000000001</v>
      </c>
      <c r="O1831" t="str">
        <f t="shared" si="311"/>
        <v xml:space="preserve">[1830, 1830, </v>
      </c>
      <c r="P1831" s="1" t="str">
        <f t="shared" si="312"/>
        <v>74001536,</v>
      </c>
      <c r="Q1831" s="1" t="str">
        <f t="shared" si="313"/>
        <v>74001536,</v>
      </c>
      <c r="R1831" t="s">
        <v>5108</v>
      </c>
      <c r="S1831" t="str">
        <f t="shared" si="314"/>
        <v>Mount Pleasant Historic District</v>
      </c>
      <c r="T1831" t="s">
        <v>5112</v>
      </c>
      <c r="U1831" s="1" t="s">
        <v>5112</v>
      </c>
      <c r="V1831" t="str">
        <f t="shared" si="315"/>
        <v>Roughly bounded by Union Street Alleys, Cemetery Street, and Market Street., Mt. Pleasant, OHIO</v>
      </c>
      <c r="W1831" s="4" t="s">
        <v>5112</v>
      </c>
      <c r="X1831">
        <f t="shared" si="316"/>
        <v>45.515203999999997</v>
      </c>
      <c r="Y1831" t="s">
        <v>5112</v>
      </c>
      <c r="Z1831">
        <f t="shared" si="317"/>
        <v>-122.72799000000001</v>
      </c>
      <c r="AA1831" t="s">
        <v>11758</v>
      </c>
      <c r="AB1831" s="5" t="str">
        <f t="shared" si="318"/>
        <v xml:space="preserve">[1830, 1830, 74001536,74001536,"Mount Pleasant Historic District", "", "Roughly bounded by Union Street Alleys, Cemetery Street, and Market Street., Mt. Pleasant, OHIO", "45.515204", "-122.72799" ,[null, "", "", null, false], null], </v>
      </c>
    </row>
    <row r="1832" spans="1:28">
      <c r="A1832">
        <f t="shared" si="310"/>
        <v>1831</v>
      </c>
      <c r="B1832" s="1">
        <v>66000613</v>
      </c>
      <c r="C1832" t="s">
        <v>8752</v>
      </c>
      <c r="D1832" t="s">
        <v>11294</v>
      </c>
      <c r="E1832" s="3" t="s">
        <v>8335</v>
      </c>
      <c r="F1832" s="3" t="s">
        <v>10553</v>
      </c>
      <c r="G1832" t="s">
        <v>6761</v>
      </c>
      <c r="H1832">
        <v>19661015</v>
      </c>
      <c r="I1832" t="s">
        <v>2161</v>
      </c>
      <c r="J1832" s="2" t="str">
        <f t="shared" si="308"/>
        <v>Text</v>
      </c>
      <c r="K1832" t="s">
        <v>2162</v>
      </c>
      <c r="L1832" s="2" t="str">
        <f t="shared" si="309"/>
        <v>Photos</v>
      </c>
      <c r="M1832">
        <v>45.354318999999997</v>
      </c>
      <c r="N1832">
        <v>-117.229613</v>
      </c>
      <c r="O1832" t="str">
        <f t="shared" si="311"/>
        <v xml:space="preserve">[1831, 1831, </v>
      </c>
      <c r="P1832" s="1" t="str">
        <f t="shared" si="312"/>
        <v>66000613,</v>
      </c>
      <c r="Q1832" s="1" t="str">
        <f t="shared" si="313"/>
        <v>66000613,</v>
      </c>
      <c r="R1832" t="s">
        <v>5108</v>
      </c>
      <c r="S1832" t="str">
        <f t="shared" si="314"/>
        <v>James A. Garfield National Historic Site</v>
      </c>
      <c r="T1832" t="s">
        <v>5112</v>
      </c>
      <c r="U1832" s="1" t="s">
        <v>5112</v>
      </c>
      <c r="V1832" t="str">
        <f t="shared" si="315"/>
        <v>8095 Mentor Ave., Mentor, OHIO</v>
      </c>
      <c r="W1832" s="4" t="s">
        <v>5112</v>
      </c>
      <c r="X1832">
        <f t="shared" si="316"/>
        <v>45.354318999999997</v>
      </c>
      <c r="Y1832" t="s">
        <v>5112</v>
      </c>
      <c r="Z1832">
        <f t="shared" si="317"/>
        <v>-117.229613</v>
      </c>
      <c r="AA1832" t="s">
        <v>11758</v>
      </c>
      <c r="AB1832" s="5" t="str">
        <f t="shared" si="318"/>
        <v xml:space="preserve">[1831, 1831, 66000613,66000613,"James A. Garfield National Historic Site", "", "8095 Mentor Ave., Mentor, OHIO", "45.354319", "-117.229613" ,[null, "", "", null, false], null], </v>
      </c>
    </row>
    <row r="1833" spans="1:28">
      <c r="A1833">
        <f t="shared" si="310"/>
        <v>1832</v>
      </c>
      <c r="B1833" s="1">
        <v>69000145</v>
      </c>
      <c r="C1833" t="s">
        <v>8752</v>
      </c>
      <c r="D1833" t="s">
        <v>11294</v>
      </c>
      <c r="E1833" s="3" t="s">
        <v>8336</v>
      </c>
      <c r="F1833" s="3" t="s">
        <v>10554</v>
      </c>
      <c r="G1833" t="s">
        <v>6762</v>
      </c>
      <c r="H1833">
        <v>19690604</v>
      </c>
      <c r="I1833" t="s">
        <v>2962</v>
      </c>
      <c r="J1833" s="2" t="str">
        <f t="shared" si="308"/>
        <v>Text</v>
      </c>
      <c r="K1833" t="s">
        <v>2963</v>
      </c>
      <c r="L1833" s="2" t="str">
        <f t="shared" si="309"/>
        <v>Photos</v>
      </c>
      <c r="M1833">
        <v>7.0022909999999996</v>
      </c>
      <c r="N1833">
        <v>134.24316300000001</v>
      </c>
      <c r="O1833" t="str">
        <f t="shared" si="311"/>
        <v xml:space="preserve">[1832, 1832, </v>
      </c>
      <c r="P1833" s="1" t="str">
        <f t="shared" si="312"/>
        <v>69000145,</v>
      </c>
      <c r="Q1833" s="1" t="str">
        <f t="shared" si="313"/>
        <v>69000145,</v>
      </c>
      <c r="R1833" t="s">
        <v>5108</v>
      </c>
      <c r="S1833" t="str">
        <f t="shared" si="314"/>
        <v>Kirtland Temple</v>
      </c>
      <c r="T1833" t="s">
        <v>5112</v>
      </c>
      <c r="U1833" s="1" t="s">
        <v>5112</v>
      </c>
      <c r="V1833" t="str">
        <f t="shared" si="315"/>
        <v>9020 Chillicothe Rd., Kirtland, OHIO</v>
      </c>
      <c r="W1833" s="4" t="s">
        <v>5112</v>
      </c>
      <c r="X1833">
        <f t="shared" si="316"/>
        <v>7.0022909999999996</v>
      </c>
      <c r="Y1833" t="s">
        <v>5112</v>
      </c>
      <c r="Z1833">
        <f t="shared" si="317"/>
        <v>134.24316300000001</v>
      </c>
      <c r="AA1833" t="s">
        <v>11758</v>
      </c>
      <c r="AB1833" s="5" t="str">
        <f t="shared" si="318"/>
        <v xml:space="preserve">[1832, 1832, 69000145,69000145,"Kirtland Temple", "", "9020 Chillicothe Rd., Kirtland, OHIO", "7.002291", "134.243163" ,[null, "", "", null, false], null], </v>
      </c>
    </row>
    <row r="1834" spans="1:28">
      <c r="A1834">
        <f t="shared" si="310"/>
        <v>1833</v>
      </c>
      <c r="B1834" s="1">
        <v>66000614</v>
      </c>
      <c r="C1834" t="s">
        <v>8752</v>
      </c>
      <c r="D1834" t="s">
        <v>11611</v>
      </c>
      <c r="E1834" s="3" t="s">
        <v>8147</v>
      </c>
      <c r="F1834" s="3" t="s">
        <v>10555</v>
      </c>
      <c r="G1834" t="s">
        <v>6763</v>
      </c>
      <c r="H1834">
        <v>19661015</v>
      </c>
      <c r="I1834" t="s">
        <v>3632</v>
      </c>
      <c r="J1834" s="2" t="str">
        <f t="shared" si="308"/>
        <v>Text</v>
      </c>
      <c r="K1834" t="s">
        <v>3633</v>
      </c>
      <c r="L1834" s="2" t="str">
        <f t="shared" si="309"/>
        <v>Photos</v>
      </c>
      <c r="M1834">
        <v>39.791884000000003</v>
      </c>
      <c r="N1834">
        <v>-77.261588000000003</v>
      </c>
      <c r="O1834" t="str">
        <f t="shared" si="311"/>
        <v xml:space="preserve">[1833, 1833, </v>
      </c>
      <c r="P1834" s="1" t="str">
        <f t="shared" si="312"/>
        <v>66000614,</v>
      </c>
      <c r="Q1834" s="1" t="str">
        <f t="shared" si="313"/>
        <v>66000614,</v>
      </c>
      <c r="R1834" t="s">
        <v>5108</v>
      </c>
      <c r="S1834" t="str">
        <f t="shared" si="314"/>
        <v>Newark Earthworks</v>
      </c>
      <c r="T1834" t="s">
        <v>5112</v>
      </c>
      <c r="U1834" s="1" t="s">
        <v>5112</v>
      </c>
      <c r="V1834" t="str">
        <f t="shared" si="315"/>
        <v>Roughly bounded by Union, 30th, James, and Waldo Sts., and OH 16, Newark, OHIO</v>
      </c>
      <c r="W1834" s="4" t="s">
        <v>5112</v>
      </c>
      <c r="X1834">
        <f t="shared" si="316"/>
        <v>39.791884000000003</v>
      </c>
      <c r="Y1834" t="s">
        <v>5112</v>
      </c>
      <c r="Z1834">
        <f t="shared" si="317"/>
        <v>-77.261588000000003</v>
      </c>
      <c r="AA1834" t="s">
        <v>11758</v>
      </c>
      <c r="AB1834" s="5" t="str">
        <f t="shared" si="318"/>
        <v xml:space="preserve">[1833, 1833, 66000614,66000614,"Newark Earthworks", "", "Roughly bounded by Union, 30th, James, and Waldo Sts., and OH 16, Newark, OHIO", "39.791884", "-77.261588" ,[null, "", "", null, false], null], </v>
      </c>
    </row>
    <row r="1835" spans="1:28">
      <c r="A1835">
        <f t="shared" si="310"/>
        <v>1834</v>
      </c>
      <c r="B1835" s="1">
        <v>80003143</v>
      </c>
      <c r="C1835" t="s">
        <v>8752</v>
      </c>
      <c r="D1835" t="s">
        <v>11612</v>
      </c>
      <c r="E1835" s="3" t="s">
        <v>8337</v>
      </c>
      <c r="F1835" s="3" t="s">
        <v>10556</v>
      </c>
      <c r="G1835" t="s">
        <v>6764</v>
      </c>
      <c r="H1835">
        <v>19800416</v>
      </c>
      <c r="I1835" t="s">
        <v>4430</v>
      </c>
      <c r="J1835" s="2" t="str">
        <f t="shared" si="308"/>
        <v>Text</v>
      </c>
      <c r="K1835" t="s">
        <v>4431</v>
      </c>
      <c r="L1835" s="2" t="str">
        <f t="shared" si="309"/>
        <v>Photos</v>
      </c>
      <c r="M1835">
        <v>40.438822000000002</v>
      </c>
      <c r="N1835">
        <v>-79.996350000000007</v>
      </c>
      <c r="O1835" t="str">
        <f t="shared" si="311"/>
        <v xml:space="preserve">[1834, 1834, </v>
      </c>
      <c r="P1835" s="1" t="str">
        <f t="shared" si="312"/>
        <v>80003143,</v>
      </c>
      <c r="Q1835" s="1" t="str">
        <f t="shared" si="313"/>
        <v>80003143,</v>
      </c>
      <c r="R1835" t="s">
        <v>5108</v>
      </c>
      <c r="S1835" t="str">
        <f t="shared" si="314"/>
        <v>Evans, Wilson Bruce, House</v>
      </c>
      <c r="T1835" t="s">
        <v>5112</v>
      </c>
      <c r="U1835" s="1" t="s">
        <v>5112</v>
      </c>
      <c r="V1835" t="str">
        <f t="shared" si="315"/>
        <v>33 E. Vine St., Oberlin, OHIO</v>
      </c>
      <c r="W1835" s="4" t="s">
        <v>5112</v>
      </c>
      <c r="X1835">
        <f t="shared" si="316"/>
        <v>40.438822000000002</v>
      </c>
      <c r="Y1835" t="s">
        <v>5112</v>
      </c>
      <c r="Z1835">
        <f t="shared" si="317"/>
        <v>-79.996350000000007</v>
      </c>
      <c r="AA1835" t="s">
        <v>11758</v>
      </c>
      <c r="AB1835" s="5" t="str">
        <f t="shared" si="318"/>
        <v xml:space="preserve">[1834, 1834, 80003143,80003143,"Evans, Wilson Bruce, House", "", "33 E. Vine St., Oberlin, OHIO", "40.438822", "-79.99635" ,[null, "", "", null, false], null], </v>
      </c>
    </row>
    <row r="1836" spans="1:28">
      <c r="A1836">
        <f t="shared" si="310"/>
        <v>1835</v>
      </c>
      <c r="B1836" s="1">
        <v>75001464</v>
      </c>
      <c r="C1836" t="s">
        <v>8752</v>
      </c>
      <c r="D1836" t="s">
        <v>11612</v>
      </c>
      <c r="E1836" s="3" t="s">
        <v>8337</v>
      </c>
      <c r="F1836" s="3" t="s">
        <v>10557</v>
      </c>
      <c r="G1836" t="s">
        <v>6765</v>
      </c>
      <c r="H1836">
        <v>19750515</v>
      </c>
      <c r="I1836" t="s">
        <v>354</v>
      </c>
      <c r="J1836" s="2" t="str">
        <f t="shared" si="308"/>
        <v>Text</v>
      </c>
      <c r="K1836" t="s">
        <v>355</v>
      </c>
      <c r="L1836" s="2" t="str">
        <f t="shared" si="309"/>
        <v>Photos</v>
      </c>
      <c r="M1836">
        <v>40.409188</v>
      </c>
      <c r="N1836">
        <v>-79.904371999999995</v>
      </c>
      <c r="O1836" t="str">
        <f t="shared" si="311"/>
        <v xml:space="preserve">[1835, 1835, </v>
      </c>
      <c r="P1836" s="1" t="str">
        <f t="shared" si="312"/>
        <v>75001464,</v>
      </c>
      <c r="Q1836" s="1" t="str">
        <f t="shared" si="313"/>
        <v>75001464,</v>
      </c>
      <c r="R1836" t="s">
        <v>5108</v>
      </c>
      <c r="S1836" t="str">
        <f t="shared" si="314"/>
        <v>Langston, John Mercer, House</v>
      </c>
      <c r="T1836" t="s">
        <v>5112</v>
      </c>
      <c r="U1836" s="1" t="s">
        <v>5112</v>
      </c>
      <c r="V1836" t="str">
        <f t="shared" si="315"/>
        <v>207 E. College St., Oberlin, OHIO</v>
      </c>
      <c r="W1836" s="4" t="s">
        <v>5112</v>
      </c>
      <c r="X1836">
        <f t="shared" si="316"/>
        <v>40.409188</v>
      </c>
      <c r="Y1836" t="s">
        <v>5112</v>
      </c>
      <c r="Z1836">
        <f t="shared" si="317"/>
        <v>-79.904371999999995</v>
      </c>
      <c r="AA1836" t="s">
        <v>11758</v>
      </c>
      <c r="AB1836" s="5" t="str">
        <f t="shared" si="318"/>
        <v xml:space="preserve">[1835, 1835, 75001464,75001464,"Langston, John Mercer, House", "", "207 E. College St., Oberlin, OHIO", "40.409188", "-79.904372" ,[null, "", "", null, false], null], </v>
      </c>
    </row>
    <row r="1837" spans="1:28">
      <c r="A1837">
        <f t="shared" si="310"/>
        <v>1836</v>
      </c>
      <c r="B1837" s="1">
        <v>66000615</v>
      </c>
      <c r="C1837" t="s">
        <v>8752</v>
      </c>
      <c r="D1837" t="s">
        <v>11612</v>
      </c>
      <c r="E1837" s="3" t="s">
        <v>8337</v>
      </c>
      <c r="F1837" s="3" t="s">
        <v>10558</v>
      </c>
      <c r="G1837" t="s">
        <v>6766</v>
      </c>
      <c r="H1837">
        <v>19661015</v>
      </c>
      <c r="I1837" t="s">
        <v>366</v>
      </c>
      <c r="J1837" s="2" t="str">
        <f t="shared" si="308"/>
        <v>Text</v>
      </c>
      <c r="K1837" t="s">
        <v>367</v>
      </c>
      <c r="L1837" s="2" t="str">
        <f t="shared" si="309"/>
        <v>Photos</v>
      </c>
      <c r="M1837">
        <v>41.203322</v>
      </c>
      <c r="N1837">
        <v>-77.194524999999999</v>
      </c>
      <c r="O1837" t="str">
        <f t="shared" si="311"/>
        <v xml:space="preserve">[1836, 1836, </v>
      </c>
      <c r="P1837" s="1" t="str">
        <f t="shared" si="312"/>
        <v>66000615,</v>
      </c>
      <c r="Q1837" s="1" t="str">
        <f t="shared" si="313"/>
        <v>66000615,</v>
      </c>
      <c r="R1837" t="s">
        <v>5108</v>
      </c>
      <c r="S1837" t="str">
        <f t="shared" si="314"/>
        <v>Oberlin College</v>
      </c>
      <c r="T1837" t="s">
        <v>5112</v>
      </c>
      <c r="U1837" s="1" t="s">
        <v>5112</v>
      </c>
      <c r="V1837" t="str">
        <f t="shared" si="315"/>
        <v>Tappan Sq., Oberlin, OHIO</v>
      </c>
      <c r="W1837" s="4" t="s">
        <v>5112</v>
      </c>
      <c r="X1837">
        <f t="shared" si="316"/>
        <v>41.203322</v>
      </c>
      <c r="Y1837" t="s">
        <v>5112</v>
      </c>
      <c r="Z1837">
        <f t="shared" si="317"/>
        <v>-77.194524999999999</v>
      </c>
      <c r="AA1837" t="s">
        <v>11758</v>
      </c>
      <c r="AB1837" s="5" t="str">
        <f t="shared" si="318"/>
        <v xml:space="preserve">[1836, 1836, 66000615,66000615,"Oberlin College", "", "Tappan Sq., Oberlin, OHIO", "41.203322", "-77.194525" ,[null, "", "", null, false], null], </v>
      </c>
    </row>
    <row r="1838" spans="1:28">
      <c r="A1838">
        <f t="shared" si="310"/>
        <v>1837</v>
      </c>
      <c r="B1838" s="1">
        <v>66000616</v>
      </c>
      <c r="C1838" t="s">
        <v>8752</v>
      </c>
      <c r="D1838" t="s">
        <v>11613</v>
      </c>
      <c r="E1838" s="3" t="s">
        <v>8338</v>
      </c>
      <c r="F1838" s="3" t="s">
        <v>10559</v>
      </c>
      <c r="G1838" t="s">
        <v>6767</v>
      </c>
      <c r="H1838">
        <v>19661015</v>
      </c>
      <c r="I1838" t="s">
        <v>346</v>
      </c>
      <c r="J1838" s="2" t="str">
        <f t="shared" si="308"/>
        <v>Text</v>
      </c>
      <c r="K1838" t="s">
        <v>347</v>
      </c>
      <c r="L1838" s="2" t="str">
        <f t="shared" si="309"/>
        <v>Photos</v>
      </c>
      <c r="M1838">
        <v>40.430081000000001</v>
      </c>
      <c r="N1838">
        <v>-80.017865</v>
      </c>
      <c r="O1838" t="str">
        <f t="shared" si="311"/>
        <v xml:space="preserve">[1837, 1837, </v>
      </c>
      <c r="P1838" s="1" t="str">
        <f t="shared" si="312"/>
        <v>66000616,</v>
      </c>
      <c r="Q1838" s="1" t="str">
        <f t="shared" si="313"/>
        <v>66000616,</v>
      </c>
      <c r="R1838" t="s">
        <v>5108</v>
      </c>
      <c r="S1838" t="str">
        <f t="shared" si="314"/>
        <v>Fallen Timbers Battlefield</v>
      </c>
      <c r="T1838" t="s">
        <v>5112</v>
      </c>
      <c r="U1838" s="1" t="s">
        <v>5112</v>
      </c>
      <c r="V1838" t="str">
        <f t="shared" si="315"/>
        <v>2 mi. W of Maumee on U.S. 24, Maumee, OHIO</v>
      </c>
      <c r="W1838" s="4" t="s">
        <v>5112</v>
      </c>
      <c r="X1838">
        <f t="shared" si="316"/>
        <v>40.430081000000001</v>
      </c>
      <c r="Y1838" t="s">
        <v>5112</v>
      </c>
      <c r="Z1838">
        <f t="shared" si="317"/>
        <v>-80.017865</v>
      </c>
      <c r="AA1838" t="s">
        <v>11758</v>
      </c>
      <c r="AB1838" s="5" t="str">
        <f t="shared" si="318"/>
        <v xml:space="preserve">[1837, 1837, 66000616,66000616,"Fallen Timbers Battlefield", "", "2 mi. W of Maumee on U.S. 24, Maumee, OHIO", "40.430081", "-80.017865" ,[null, "", "", null, false], null], </v>
      </c>
    </row>
    <row r="1839" spans="1:28">
      <c r="A1839">
        <f t="shared" si="310"/>
        <v>1838</v>
      </c>
      <c r="B1839" s="1">
        <v>83004379</v>
      </c>
      <c r="C1839" t="s">
        <v>8752</v>
      </c>
      <c r="D1839" t="s">
        <v>11613</v>
      </c>
      <c r="E1839" s="3" t="s">
        <v>8339</v>
      </c>
      <c r="F1839" s="3" t="s">
        <v>10560</v>
      </c>
      <c r="G1839" t="s">
        <v>6768</v>
      </c>
      <c r="H1839">
        <v>19830504</v>
      </c>
      <c r="I1839" t="s">
        <v>358</v>
      </c>
      <c r="J1839" s="2" t="str">
        <f t="shared" si="308"/>
        <v>Text</v>
      </c>
      <c r="K1839" t="s">
        <v>359</v>
      </c>
      <c r="L1839" s="2" t="str">
        <f t="shared" si="309"/>
        <v>Photos</v>
      </c>
      <c r="M1839">
        <v>40.453091000000001</v>
      </c>
      <c r="N1839">
        <v>-80.019425999999996</v>
      </c>
      <c r="O1839" t="str">
        <f t="shared" si="311"/>
        <v xml:space="preserve">[1838, 1838, </v>
      </c>
      <c r="P1839" s="1" t="str">
        <f t="shared" si="312"/>
        <v>83004379,</v>
      </c>
      <c r="Q1839" s="1" t="str">
        <f t="shared" si="313"/>
        <v>83004379,</v>
      </c>
      <c r="R1839" t="s">
        <v>5108</v>
      </c>
      <c r="S1839" t="str">
        <f t="shared" si="314"/>
        <v>Libbey, Edward D., House</v>
      </c>
      <c r="T1839" t="s">
        <v>5112</v>
      </c>
      <c r="U1839" s="1" t="s">
        <v>5112</v>
      </c>
      <c r="V1839" t="str">
        <f t="shared" si="315"/>
        <v>2008 Scottwood Ave., Toledo, OHIO</v>
      </c>
      <c r="W1839" s="4" t="s">
        <v>5112</v>
      </c>
      <c r="X1839">
        <f t="shared" si="316"/>
        <v>40.453091000000001</v>
      </c>
      <c r="Y1839" t="s">
        <v>5112</v>
      </c>
      <c r="Z1839">
        <f t="shared" si="317"/>
        <v>-80.019425999999996</v>
      </c>
      <c r="AA1839" t="s">
        <v>11758</v>
      </c>
      <c r="AB1839" s="5" t="str">
        <f t="shared" si="318"/>
        <v xml:space="preserve">[1838, 1838, 83004379,83004379,"Libbey, Edward D., House", "", "2008 Scottwood Ave., Toledo, OHIO", "40.453091", "-80.019426" ,[null, "", "", null, false], null], </v>
      </c>
    </row>
    <row r="1840" spans="1:28">
      <c r="A1840">
        <f t="shared" si="310"/>
        <v>1839</v>
      </c>
      <c r="B1840" s="1">
        <v>66000617</v>
      </c>
      <c r="C1840" t="s">
        <v>8752</v>
      </c>
      <c r="D1840" t="s">
        <v>11614</v>
      </c>
      <c r="E1840" s="3" t="s">
        <v>8340</v>
      </c>
      <c r="F1840" s="3" t="s">
        <v>10561</v>
      </c>
      <c r="G1840" t="s">
        <v>6769</v>
      </c>
      <c r="H1840">
        <v>19661015</v>
      </c>
      <c r="I1840" t="s">
        <v>388</v>
      </c>
      <c r="J1840" s="2" t="str">
        <f t="shared" si="308"/>
        <v>Text</v>
      </c>
      <c r="K1840" t="s">
        <v>389</v>
      </c>
      <c r="L1840" s="2" t="str">
        <f t="shared" si="309"/>
        <v>Photos</v>
      </c>
      <c r="M1840">
        <v>40.441741</v>
      </c>
      <c r="N1840">
        <v>-80.007191000000006</v>
      </c>
      <c r="O1840" t="str">
        <f t="shared" si="311"/>
        <v xml:space="preserve">[1839, 1839, </v>
      </c>
      <c r="P1840" s="1" t="str">
        <f t="shared" si="312"/>
        <v>66000617,</v>
      </c>
      <c r="Q1840" s="1" t="str">
        <f t="shared" si="313"/>
        <v>66000617,</v>
      </c>
      <c r="R1840" t="s">
        <v>5108</v>
      </c>
      <c r="S1840" t="str">
        <f t="shared" si="314"/>
        <v>McGuffey, William H., Boyhood Home Site</v>
      </c>
      <c r="T1840" t="s">
        <v>5112</v>
      </c>
      <c r="U1840" s="1" t="s">
        <v>5112</v>
      </c>
      <c r="V1840" t="str">
        <f t="shared" si="315"/>
        <v>McGuffey Rd., near OH 616, Coitsville Township, OHIO</v>
      </c>
      <c r="W1840" s="4" t="s">
        <v>5112</v>
      </c>
      <c r="X1840">
        <f t="shared" si="316"/>
        <v>40.441741</v>
      </c>
      <c r="Y1840" t="s">
        <v>5112</v>
      </c>
      <c r="Z1840">
        <f t="shared" si="317"/>
        <v>-80.007191000000006</v>
      </c>
      <c r="AA1840" t="s">
        <v>11758</v>
      </c>
      <c r="AB1840" s="5" t="str">
        <f t="shared" si="318"/>
        <v xml:space="preserve">[1839, 1839, 66000617,66000617,"McGuffey, William H., Boyhood Home Site", "", "McGuffey Rd., near OH 616, Coitsville Township, OHIO", "40.441741", "-80.007191" ,[null, "", "", null, false], null], </v>
      </c>
    </row>
    <row r="1841" spans="1:28">
      <c r="A1841">
        <f t="shared" si="310"/>
        <v>1840</v>
      </c>
      <c r="B1841" s="1">
        <v>66000618</v>
      </c>
      <c r="C1841" t="s">
        <v>8752</v>
      </c>
      <c r="D1841" t="s">
        <v>7443</v>
      </c>
      <c r="E1841" s="3" t="s">
        <v>7443</v>
      </c>
      <c r="F1841" s="3" t="s">
        <v>10562</v>
      </c>
      <c r="G1841" t="s">
        <v>6770</v>
      </c>
      <c r="H1841">
        <v>19661015</v>
      </c>
      <c r="I1841" t="s">
        <v>352</v>
      </c>
      <c r="J1841" s="2" t="str">
        <f t="shared" si="308"/>
        <v>Text</v>
      </c>
      <c r="K1841" t="s">
        <v>353</v>
      </c>
      <c r="L1841" s="2" t="str">
        <f t="shared" si="309"/>
        <v>Photos</v>
      </c>
      <c r="M1841">
        <v>40.387842999999997</v>
      </c>
      <c r="N1841">
        <v>-79.864592999999999</v>
      </c>
      <c r="O1841" t="str">
        <f t="shared" si="311"/>
        <v xml:space="preserve">[1840, 1840, </v>
      </c>
      <c r="P1841" s="1" t="str">
        <f t="shared" si="312"/>
        <v>66000618,</v>
      </c>
      <c r="Q1841" s="1" t="str">
        <f t="shared" si="313"/>
        <v>66000618,</v>
      </c>
      <c r="R1841" t="s">
        <v>5108</v>
      </c>
      <c r="S1841" t="str">
        <f t="shared" si="314"/>
        <v>Harding, Warren G., House</v>
      </c>
      <c r="T1841" t="s">
        <v>5112</v>
      </c>
      <c r="U1841" s="1" t="s">
        <v>5112</v>
      </c>
      <c r="V1841" t="str">
        <f t="shared" si="315"/>
        <v>380 Mount Vernon Ave., Marion, OHIO</v>
      </c>
      <c r="W1841" s="4" t="s">
        <v>5112</v>
      </c>
      <c r="X1841">
        <f t="shared" si="316"/>
        <v>40.387842999999997</v>
      </c>
      <c r="Y1841" t="s">
        <v>5112</v>
      </c>
      <c r="Z1841">
        <f t="shared" si="317"/>
        <v>-79.864592999999999</v>
      </c>
      <c r="AA1841" t="s">
        <v>11758</v>
      </c>
      <c r="AB1841" s="5" t="str">
        <f t="shared" si="318"/>
        <v xml:space="preserve">[1840, 1840, 66000618,66000618,"Harding, Warren G., House", "", "380 Mount Vernon Ave., Marion, OHIO", "40.387843", "-79.864593" ,[null, "", "", null, false], null], </v>
      </c>
    </row>
    <row r="1842" spans="1:28">
      <c r="A1842">
        <f t="shared" si="310"/>
        <v>1841</v>
      </c>
      <c r="B1842" s="1">
        <v>66000619</v>
      </c>
      <c r="C1842" t="s">
        <v>8752</v>
      </c>
      <c r="D1842" t="s">
        <v>7442</v>
      </c>
      <c r="E1842" s="3" t="s">
        <v>8341</v>
      </c>
      <c r="F1842" s="3" t="s">
        <v>10563</v>
      </c>
      <c r="G1842" t="s">
        <v>6771</v>
      </c>
      <c r="H1842">
        <v>19661015</v>
      </c>
      <c r="I1842" t="s">
        <v>342</v>
      </c>
      <c r="J1842" s="2" t="str">
        <f t="shared" si="308"/>
        <v>Text</v>
      </c>
      <c r="K1842" t="s">
        <v>343</v>
      </c>
      <c r="L1842" s="2" t="str">
        <f t="shared" si="309"/>
        <v>Photos</v>
      </c>
      <c r="M1842">
        <v>40.392291</v>
      </c>
      <c r="N1842">
        <v>-80.090889000000004</v>
      </c>
      <c r="O1842" t="str">
        <f t="shared" si="311"/>
        <v xml:space="preserve">[1841, 1841, </v>
      </c>
      <c r="P1842" s="1" t="str">
        <f t="shared" si="312"/>
        <v>66000619,</v>
      </c>
      <c r="Q1842" s="1" t="str">
        <f t="shared" si="313"/>
        <v>66000619,</v>
      </c>
      <c r="R1842" t="s">
        <v>5108</v>
      </c>
      <c r="S1842" t="str">
        <f t="shared" si="314"/>
        <v>Dunbar, Paul Laurence, House</v>
      </c>
      <c r="T1842" t="s">
        <v>5112</v>
      </c>
      <c r="U1842" s="1" t="s">
        <v>5112</v>
      </c>
      <c r="V1842" t="str">
        <f t="shared" si="315"/>
        <v>219 N. Summit St., Dayton, OHIO</v>
      </c>
      <c r="W1842" s="4" t="s">
        <v>5112</v>
      </c>
      <c r="X1842">
        <f t="shared" si="316"/>
        <v>40.392291</v>
      </c>
      <c r="Y1842" t="s">
        <v>5112</v>
      </c>
      <c r="Z1842">
        <f t="shared" si="317"/>
        <v>-80.090889000000004</v>
      </c>
      <c r="AA1842" t="s">
        <v>11758</v>
      </c>
      <c r="AB1842" s="5" t="str">
        <f t="shared" si="318"/>
        <v xml:space="preserve">[1841, 1841, 66000619,66000619,"Dunbar, Paul Laurence, House", "", "219 N. Summit St., Dayton, OHIO", "40.392291", "-80.090889" ,[null, "", "", null, false], null], </v>
      </c>
    </row>
    <row r="1843" spans="1:28">
      <c r="A1843">
        <f t="shared" si="310"/>
        <v>1842</v>
      </c>
      <c r="B1843" s="1">
        <v>74001585</v>
      </c>
      <c r="C1843" t="s">
        <v>8752</v>
      </c>
      <c r="D1843" t="s">
        <v>7442</v>
      </c>
      <c r="E1843" s="3" t="s">
        <v>8342</v>
      </c>
      <c r="F1843" s="3" t="s">
        <v>10564</v>
      </c>
      <c r="G1843" t="s">
        <v>6772</v>
      </c>
      <c r="H1843">
        <v>19741018</v>
      </c>
      <c r="I1843" t="s">
        <v>3866</v>
      </c>
      <c r="J1843" s="2" t="str">
        <f t="shared" si="308"/>
        <v>Text</v>
      </c>
      <c r="K1843" t="s">
        <v>3867</v>
      </c>
      <c r="L1843" s="2" t="str">
        <f t="shared" si="309"/>
        <v>Photos</v>
      </c>
      <c r="M1843">
        <v>40.523851999999998</v>
      </c>
      <c r="N1843">
        <v>-79.832431</v>
      </c>
      <c r="O1843" t="str">
        <f t="shared" si="311"/>
        <v xml:space="preserve">[1842, 1842, </v>
      </c>
      <c r="P1843" s="1" t="str">
        <f t="shared" si="312"/>
        <v>74001585,</v>
      </c>
      <c r="Q1843" s="1" t="str">
        <f t="shared" si="313"/>
        <v>74001585,</v>
      </c>
      <c r="R1843" t="s">
        <v>5108</v>
      </c>
      <c r="S1843" t="str">
        <f t="shared" si="314"/>
        <v>Hawthorn Hill</v>
      </c>
      <c r="T1843" t="s">
        <v>5112</v>
      </c>
      <c r="U1843" s="1" t="s">
        <v>5112</v>
      </c>
      <c r="V1843" t="str">
        <f t="shared" si="315"/>
        <v>Harman and Park Aves., Oakwood, OHIO</v>
      </c>
      <c r="W1843" s="4" t="s">
        <v>5112</v>
      </c>
      <c r="X1843">
        <f t="shared" si="316"/>
        <v>40.523851999999998</v>
      </c>
      <c r="Y1843" t="s">
        <v>5112</v>
      </c>
      <c r="Z1843">
        <f t="shared" si="317"/>
        <v>-79.832431</v>
      </c>
      <c r="AA1843" t="s">
        <v>11758</v>
      </c>
      <c r="AB1843" s="5" t="str">
        <f t="shared" si="318"/>
        <v xml:space="preserve">[1842, 1842, 74001585,74001585,"Hawthorn Hill", "", "Harman and Park Aves., Oakwood, OHIO", "40.523852", "-79.832431" ,[null, "", "", null, false], null], </v>
      </c>
    </row>
    <row r="1844" spans="1:28">
      <c r="A1844">
        <f t="shared" si="310"/>
        <v>1843</v>
      </c>
      <c r="B1844" s="1">
        <v>77001080</v>
      </c>
      <c r="C1844" t="s">
        <v>8752</v>
      </c>
      <c r="D1844" t="s">
        <v>7442</v>
      </c>
      <c r="E1844" s="3" t="s">
        <v>8343</v>
      </c>
      <c r="F1844" s="3" t="s">
        <v>10565</v>
      </c>
      <c r="G1844" t="s">
        <v>6773</v>
      </c>
      <c r="H1844">
        <v>19771222</v>
      </c>
      <c r="I1844" t="s">
        <v>390</v>
      </c>
      <c r="J1844" s="2" t="str">
        <f t="shared" si="308"/>
        <v>Text</v>
      </c>
      <c r="K1844" t="s">
        <v>391</v>
      </c>
      <c r="L1844" s="2" t="str">
        <f t="shared" si="309"/>
        <v>Photos</v>
      </c>
      <c r="M1844">
        <v>39.952714</v>
      </c>
      <c r="N1844">
        <v>-79.994450999999998</v>
      </c>
      <c r="O1844" t="str">
        <f t="shared" si="311"/>
        <v xml:space="preserve">[1843, 1843, </v>
      </c>
      <c r="P1844" s="1" t="str">
        <f t="shared" si="312"/>
        <v>77001080,</v>
      </c>
      <c r="Q1844" s="1" t="str">
        <f t="shared" si="313"/>
        <v>77001080,</v>
      </c>
      <c r="R1844" t="s">
        <v>5108</v>
      </c>
      <c r="S1844" t="str">
        <f t="shared" si="314"/>
        <v>Kettering, Charles F., House</v>
      </c>
      <c r="T1844" t="s">
        <v>5112</v>
      </c>
      <c r="U1844" s="1" t="s">
        <v>5112</v>
      </c>
      <c r="V1844" t="str">
        <f t="shared" si="315"/>
        <v>3965 Southern Blvd., Kettering, OHIO</v>
      </c>
      <c r="W1844" s="4" t="s">
        <v>5112</v>
      </c>
      <c r="X1844">
        <f t="shared" si="316"/>
        <v>39.952714</v>
      </c>
      <c r="Y1844" t="s">
        <v>5112</v>
      </c>
      <c r="Z1844">
        <f t="shared" si="317"/>
        <v>-79.994450999999998</v>
      </c>
      <c r="AA1844" t="s">
        <v>11758</v>
      </c>
      <c r="AB1844" s="5" t="str">
        <f t="shared" si="318"/>
        <v xml:space="preserve">[1843, 1843, 77001080,77001080,"Kettering, Charles F., House", "", "3965 Southern Blvd., Kettering, OHIO", "39.952714", "-79.994451" ,[null, "", "", null, false], null], </v>
      </c>
    </row>
    <row r="1845" spans="1:28">
      <c r="A1845">
        <f t="shared" si="310"/>
        <v>1844</v>
      </c>
      <c r="B1845" s="1">
        <v>86000236</v>
      </c>
      <c r="C1845" t="s">
        <v>8752</v>
      </c>
      <c r="D1845" t="s">
        <v>7442</v>
      </c>
      <c r="E1845" s="3" t="s">
        <v>8341</v>
      </c>
      <c r="F1845" s="3" t="s">
        <v>10566</v>
      </c>
      <c r="G1845" t="s">
        <v>6774</v>
      </c>
      <c r="H1845">
        <v>19860213</v>
      </c>
      <c r="I1845" t="s">
        <v>3590</v>
      </c>
      <c r="J1845" s="2" t="str">
        <f t="shared" si="308"/>
        <v>Text</v>
      </c>
      <c r="K1845" t="s">
        <v>3591</v>
      </c>
      <c r="L1845" s="2" t="str">
        <f t="shared" si="309"/>
        <v>Photos</v>
      </c>
      <c r="M1845">
        <v>40.589233999999998</v>
      </c>
      <c r="N1845">
        <v>-80.225059999999999</v>
      </c>
      <c r="O1845" t="str">
        <f t="shared" si="311"/>
        <v xml:space="preserve">[1844, 1844, </v>
      </c>
      <c r="P1845" s="1" t="str">
        <f t="shared" si="312"/>
        <v>86000236,</v>
      </c>
      <c r="Q1845" s="1" t="str">
        <f t="shared" si="313"/>
        <v>86000236,</v>
      </c>
      <c r="R1845" t="s">
        <v>5108</v>
      </c>
      <c r="S1845" t="str">
        <f t="shared" si="314"/>
        <v>Wright Cycle Company--Wright and Wright Printing Offices</v>
      </c>
      <c r="T1845" t="s">
        <v>5112</v>
      </c>
      <c r="U1845" s="1" t="s">
        <v>5112</v>
      </c>
      <c r="V1845" t="str">
        <f t="shared" si="315"/>
        <v>22 S. Williams St., Dayton, OHIO</v>
      </c>
      <c r="W1845" s="4" t="s">
        <v>5112</v>
      </c>
      <c r="X1845">
        <f t="shared" si="316"/>
        <v>40.589233999999998</v>
      </c>
      <c r="Y1845" t="s">
        <v>5112</v>
      </c>
      <c r="Z1845">
        <f t="shared" si="317"/>
        <v>-80.225059999999999</v>
      </c>
      <c r="AA1845" t="s">
        <v>11758</v>
      </c>
      <c r="AB1845" s="5" t="str">
        <f t="shared" si="318"/>
        <v xml:space="preserve">[1844, 1844, 86000236,86000236,"Wright Cycle Company--Wright and Wright Printing Offices", "", "22 S. Williams St., Dayton, OHIO", "40.589234", "-80.22506" ,[null, "", "", null, false], null], </v>
      </c>
    </row>
    <row r="1846" spans="1:28">
      <c r="A1846">
        <f t="shared" si="310"/>
        <v>1845</v>
      </c>
      <c r="B1846" s="1">
        <v>90001747</v>
      </c>
      <c r="C1846" t="s">
        <v>8752</v>
      </c>
      <c r="D1846" t="s">
        <v>7442</v>
      </c>
      <c r="E1846" s="3" t="s">
        <v>8341</v>
      </c>
      <c r="F1846" s="3" t="s">
        <v>10567</v>
      </c>
      <c r="G1846" t="s">
        <v>6775</v>
      </c>
      <c r="H1846">
        <v>19900621</v>
      </c>
      <c r="I1846" t="s">
        <v>3604</v>
      </c>
      <c r="J1846" s="2" t="str">
        <f t="shared" si="308"/>
        <v>Text</v>
      </c>
      <c r="K1846" t="s">
        <v>3605</v>
      </c>
      <c r="L1846" s="2" t="str">
        <f t="shared" si="309"/>
        <v>Photos</v>
      </c>
      <c r="M1846">
        <v>40.693671999999999</v>
      </c>
      <c r="N1846">
        <v>-80.303775000000002</v>
      </c>
      <c r="O1846" t="str">
        <f t="shared" si="311"/>
        <v xml:space="preserve">[1845, 1845, </v>
      </c>
      <c r="P1846" s="1" t="str">
        <f t="shared" si="312"/>
        <v>90001747,</v>
      </c>
      <c r="Q1846" s="1" t="str">
        <f t="shared" si="313"/>
        <v>90001747,</v>
      </c>
      <c r="R1846" t="s">
        <v>5108</v>
      </c>
      <c r="S1846" t="str">
        <f t="shared" si="314"/>
        <v>Wright Flyer III</v>
      </c>
      <c r="T1846" t="s">
        <v>5112</v>
      </c>
      <c r="U1846" s="1" t="s">
        <v>5112</v>
      </c>
      <c r="V1846" t="str">
        <f t="shared" si="315"/>
        <v>Carillon Park, 2001 S Patterson Blvd., Dayton, OHIO</v>
      </c>
      <c r="W1846" s="4" t="s">
        <v>5112</v>
      </c>
      <c r="X1846">
        <f t="shared" si="316"/>
        <v>40.693671999999999</v>
      </c>
      <c r="Y1846" t="s">
        <v>5112</v>
      </c>
      <c r="Z1846">
        <f t="shared" si="317"/>
        <v>-80.303775000000002</v>
      </c>
      <c r="AA1846" t="s">
        <v>11758</v>
      </c>
      <c r="AB1846" s="5" t="str">
        <f t="shared" si="318"/>
        <v xml:space="preserve">[1845, 1845, 90001747,90001747,"Wright Flyer III", "", "Carillon Park, 2001 S Patterson Blvd., Dayton, OHIO", "40.693672", "-80.303775" ,[null, "", "", null, false], null], </v>
      </c>
    </row>
    <row r="1847" spans="1:28">
      <c r="A1847">
        <f t="shared" si="310"/>
        <v>1846</v>
      </c>
      <c r="B1847" s="1">
        <v>66000620</v>
      </c>
      <c r="C1847" t="s">
        <v>8752</v>
      </c>
      <c r="D1847" t="s">
        <v>7774</v>
      </c>
      <c r="E1847" s="3" t="s">
        <v>8344</v>
      </c>
      <c r="F1847" s="3" t="s">
        <v>10568</v>
      </c>
      <c r="G1847" t="s">
        <v>6776</v>
      </c>
      <c r="H1847">
        <v>19661113</v>
      </c>
      <c r="I1847" t="s">
        <v>338</v>
      </c>
      <c r="J1847" s="2" t="str">
        <f t="shared" si="308"/>
        <v>Text</v>
      </c>
      <c r="K1847" t="s">
        <v>339</v>
      </c>
      <c r="L1847" s="2" t="str">
        <f t="shared" si="309"/>
        <v>Photos</v>
      </c>
      <c r="M1847">
        <v>39.983666999999997</v>
      </c>
      <c r="N1847">
        <v>-78.539868999999996</v>
      </c>
      <c r="O1847" t="str">
        <f t="shared" si="311"/>
        <v xml:space="preserve">[1846, 1846, </v>
      </c>
      <c r="P1847" s="1" t="str">
        <f t="shared" si="312"/>
        <v>66000620,</v>
      </c>
      <c r="Q1847" s="1" t="str">
        <f t="shared" si="313"/>
        <v>66000620,</v>
      </c>
      <c r="R1847" t="s">
        <v>5108</v>
      </c>
      <c r="S1847" t="str">
        <f t="shared" si="314"/>
        <v>Cooke, Jay, House</v>
      </c>
      <c r="T1847" t="s">
        <v>5112</v>
      </c>
      <c r="U1847" s="1" t="s">
        <v>5112</v>
      </c>
      <c r="V1847" t="str">
        <f t="shared" si="315"/>
        <v>Put-in-Bay, Lake Erie, Gibraltar Island, OHIO</v>
      </c>
      <c r="W1847" s="4" t="s">
        <v>5112</v>
      </c>
      <c r="X1847">
        <f t="shared" si="316"/>
        <v>39.983666999999997</v>
      </c>
      <c r="Y1847" t="s">
        <v>5112</v>
      </c>
      <c r="Z1847">
        <f t="shared" si="317"/>
        <v>-78.539868999999996</v>
      </c>
      <c r="AA1847" t="s">
        <v>11758</v>
      </c>
      <c r="AB1847" s="5" t="str">
        <f t="shared" si="318"/>
        <v xml:space="preserve">[1846, 1846, 66000620,66000620,"Cooke, Jay, House", "", "Put-in-Bay, Lake Erie, Gibraltar Island, OHIO", "39.983667", "-78.539869" ,[null, "", "", null, false], null], </v>
      </c>
    </row>
    <row r="1848" spans="1:28">
      <c r="A1848">
        <f t="shared" si="310"/>
        <v>1847</v>
      </c>
      <c r="B1848" s="1">
        <v>75001514</v>
      </c>
      <c r="C1848" t="s">
        <v>8752</v>
      </c>
      <c r="D1848" t="s">
        <v>7774</v>
      </c>
      <c r="E1848" s="3" t="s">
        <v>8345</v>
      </c>
      <c r="F1848" s="3" t="s">
        <v>10569</v>
      </c>
      <c r="G1848" t="s">
        <v>6777</v>
      </c>
      <c r="H1848">
        <v>19750327</v>
      </c>
      <c r="I1848" t="s">
        <v>3602</v>
      </c>
      <c r="J1848" s="2" t="str">
        <f t="shared" si="308"/>
        <v>Text</v>
      </c>
      <c r="K1848" t="s">
        <v>3603</v>
      </c>
      <c r="L1848" s="2" t="str">
        <f t="shared" si="309"/>
        <v>Photos</v>
      </c>
      <c r="M1848">
        <v>40.019077000000003</v>
      </c>
      <c r="N1848">
        <v>-78.502860999999996</v>
      </c>
      <c r="O1848" t="str">
        <f t="shared" si="311"/>
        <v xml:space="preserve">[1847, 1847, </v>
      </c>
      <c r="P1848" s="1" t="str">
        <f t="shared" si="312"/>
        <v>75001514,</v>
      </c>
      <c r="Q1848" s="1" t="str">
        <f t="shared" si="313"/>
        <v>75001514,</v>
      </c>
      <c r="R1848" t="s">
        <v>5108</v>
      </c>
      <c r="S1848" t="str">
        <f t="shared" si="314"/>
        <v>Johnson Island Civil War Prison and Fort Site</v>
      </c>
      <c r="T1848" t="s">
        <v>5112</v>
      </c>
      <c r="U1848" s="1" t="s">
        <v>5112</v>
      </c>
      <c r="V1848" t="str">
        <f t="shared" si="315"/>
        <v>E shore area of Johnson Island, Danbury, OHIO</v>
      </c>
      <c r="W1848" s="4" t="s">
        <v>5112</v>
      </c>
      <c r="X1848">
        <f t="shared" si="316"/>
        <v>40.019077000000003</v>
      </c>
      <c r="Y1848" t="s">
        <v>5112</v>
      </c>
      <c r="Z1848">
        <f t="shared" si="317"/>
        <v>-78.502860999999996</v>
      </c>
      <c r="AA1848" t="s">
        <v>11758</v>
      </c>
      <c r="AB1848" s="5" t="str">
        <f t="shared" si="318"/>
        <v xml:space="preserve">[1847, 1847, 75001514,75001514,"Johnson Island Civil War Prison and Fort Site", "", "E shore area of Johnson Island, Danbury, OHIO", "40.019077", "-78.502861" ,[null, "", "", null, false], null], </v>
      </c>
    </row>
    <row r="1849" spans="1:28">
      <c r="A1849">
        <f t="shared" si="310"/>
        <v>1848</v>
      </c>
      <c r="B1849" s="1">
        <v>70000515</v>
      </c>
      <c r="C1849" t="s">
        <v>8752</v>
      </c>
      <c r="D1849" t="s">
        <v>11615</v>
      </c>
      <c r="E1849" s="3" t="s">
        <v>8346</v>
      </c>
      <c r="F1849" s="3" t="s">
        <v>10570</v>
      </c>
      <c r="G1849" t="s">
        <v>6778</v>
      </c>
      <c r="H1849">
        <v>19701110</v>
      </c>
      <c r="I1849" t="s">
        <v>4601</v>
      </c>
      <c r="J1849" s="2" t="str">
        <f t="shared" si="308"/>
        <v>Text</v>
      </c>
      <c r="K1849" t="s">
        <v>4602</v>
      </c>
      <c r="L1849" s="2" t="str">
        <f t="shared" si="309"/>
        <v>Photos</v>
      </c>
      <c r="M1849">
        <v>40.362312000000003</v>
      </c>
      <c r="N1849">
        <v>-75.979704999999996</v>
      </c>
      <c r="O1849" t="str">
        <f t="shared" si="311"/>
        <v xml:space="preserve">[1848, 1848, </v>
      </c>
      <c r="P1849" s="1" t="str">
        <f t="shared" si="312"/>
        <v>70000515,</v>
      </c>
      <c r="Q1849" s="1" t="str">
        <f t="shared" si="313"/>
        <v>70000515,</v>
      </c>
      <c r="R1849" t="s">
        <v>5108</v>
      </c>
      <c r="S1849" t="str">
        <f t="shared" si="314"/>
        <v>Adena (Thomas Worthington House)</v>
      </c>
      <c r="T1849" t="s">
        <v>5112</v>
      </c>
      <c r="U1849" s="1" t="s">
        <v>5112</v>
      </c>
      <c r="V1849" t="str">
        <f t="shared" si="315"/>
        <v>Box 831 Adena Rd., Chillicothe, OHIO</v>
      </c>
      <c r="W1849" s="4" t="s">
        <v>5112</v>
      </c>
      <c r="X1849">
        <f t="shared" si="316"/>
        <v>40.362312000000003</v>
      </c>
      <c r="Y1849" t="s">
        <v>5112</v>
      </c>
      <c r="Z1849">
        <f t="shared" si="317"/>
        <v>-75.979704999999996</v>
      </c>
      <c r="AA1849" t="s">
        <v>11758</v>
      </c>
      <c r="AB1849" s="5" t="str">
        <f t="shared" si="318"/>
        <v xml:space="preserve">[1848, 1848, 70000515,70000515,"Adena (Thomas Worthington House)", "", "Box 831 Adena Rd., Chillicothe, OHIO", "40.362312", "-75.979705" ,[null, "", "", null, false], null], </v>
      </c>
    </row>
    <row r="1850" spans="1:28">
      <c r="A1850">
        <f t="shared" si="310"/>
        <v>1849</v>
      </c>
      <c r="B1850" s="1">
        <v>66000623</v>
      </c>
      <c r="C1850" t="s">
        <v>8752</v>
      </c>
      <c r="D1850" t="s">
        <v>11615</v>
      </c>
      <c r="E1850" s="3" t="s">
        <v>8347</v>
      </c>
      <c r="F1850" s="3" t="s">
        <v>10571</v>
      </c>
      <c r="G1850" t="s">
        <v>5114</v>
      </c>
      <c r="H1850">
        <v>19661015</v>
      </c>
      <c r="I1850" t="s">
        <v>3004</v>
      </c>
      <c r="J1850" s="2" t="str">
        <f t="shared" si="308"/>
        <v>Text</v>
      </c>
      <c r="K1850" t="s">
        <v>3005</v>
      </c>
      <c r="L1850" s="2" t="str">
        <f t="shared" si="309"/>
        <v>Photos</v>
      </c>
      <c r="M1850">
        <v>40.361758999999999</v>
      </c>
      <c r="N1850">
        <v>-76.184113999999994</v>
      </c>
      <c r="O1850" t="str">
        <f t="shared" si="311"/>
        <v xml:space="preserve">[1849, 1849, </v>
      </c>
      <c r="P1850" s="1" t="str">
        <f t="shared" si="312"/>
        <v>66000623,</v>
      </c>
      <c r="Q1850" s="1" t="str">
        <f t="shared" si="313"/>
        <v>66000623,</v>
      </c>
      <c r="R1850" t="s">
        <v>5108</v>
      </c>
      <c r="S1850" t="str">
        <f t="shared" si="314"/>
        <v>Hopeton Earthworks</v>
      </c>
      <c r="T1850" t="s">
        <v>5112</v>
      </c>
      <c r="U1850" s="1" t="s">
        <v>5112</v>
      </c>
      <c r="V1850" t="str">
        <f t="shared" si="315"/>
        <v>Address Restricted, Hopetown, OHIO</v>
      </c>
      <c r="W1850" s="4" t="s">
        <v>5112</v>
      </c>
      <c r="X1850">
        <f t="shared" si="316"/>
        <v>40.361758999999999</v>
      </c>
      <c r="Y1850" t="s">
        <v>5112</v>
      </c>
      <c r="Z1850">
        <f t="shared" si="317"/>
        <v>-76.184113999999994</v>
      </c>
      <c r="AA1850" t="s">
        <v>11758</v>
      </c>
      <c r="AB1850" s="5" t="str">
        <f t="shared" si="318"/>
        <v xml:space="preserve">[1849, 1849, 66000623,66000623,"Hopeton Earthworks", "", "Address Restricted, Hopetown, OHIO", "40.361759", "-76.184114" ,[null, "", "", null, false], null], </v>
      </c>
    </row>
    <row r="1851" spans="1:28">
      <c r="A1851">
        <f t="shared" si="310"/>
        <v>1850</v>
      </c>
      <c r="B1851" s="1">
        <v>66000624</v>
      </c>
      <c r="C1851" t="s">
        <v>8752</v>
      </c>
      <c r="D1851" t="s">
        <v>8328</v>
      </c>
      <c r="E1851" s="3" t="s">
        <v>8348</v>
      </c>
      <c r="F1851" s="3" t="s">
        <v>10572</v>
      </c>
      <c r="G1851" t="s">
        <v>6779</v>
      </c>
      <c r="H1851">
        <v>19661015</v>
      </c>
      <c r="I1851" t="s">
        <v>576</v>
      </c>
      <c r="J1851" s="2" t="str">
        <f t="shared" si="308"/>
        <v>Text</v>
      </c>
      <c r="K1851" t="s">
        <v>577</v>
      </c>
      <c r="L1851" s="2" t="str">
        <f t="shared" si="309"/>
        <v>Photos</v>
      </c>
      <c r="M1851">
        <v>40.452075999999998</v>
      </c>
      <c r="N1851">
        <v>-77.830860000000001</v>
      </c>
      <c r="O1851" t="str">
        <f t="shared" si="311"/>
        <v xml:space="preserve">[1850, 1850, </v>
      </c>
      <c r="P1851" s="1" t="str">
        <f t="shared" si="312"/>
        <v>66000624,</v>
      </c>
      <c r="Q1851" s="1" t="str">
        <f t="shared" si="313"/>
        <v>66000624,</v>
      </c>
      <c r="R1851" t="s">
        <v>5108</v>
      </c>
      <c r="S1851" t="str">
        <f t="shared" si="314"/>
        <v>Hayes, Rutherford B., House</v>
      </c>
      <c r="T1851" t="s">
        <v>5112</v>
      </c>
      <c r="U1851" s="1" t="s">
        <v>5112</v>
      </c>
      <c r="V1851" t="str">
        <f t="shared" si="315"/>
        <v>Hayes and Buckland Aves., Fremont, OHIO</v>
      </c>
      <c r="W1851" s="4" t="s">
        <v>5112</v>
      </c>
      <c r="X1851">
        <f t="shared" si="316"/>
        <v>40.452075999999998</v>
      </c>
      <c r="Y1851" t="s">
        <v>5112</v>
      </c>
      <c r="Z1851">
        <f t="shared" si="317"/>
        <v>-77.830860000000001</v>
      </c>
      <c r="AA1851" t="s">
        <v>11758</v>
      </c>
      <c r="AB1851" s="5" t="str">
        <f t="shared" si="318"/>
        <v xml:space="preserve">[1850, 1850, 66000624,66000624,"Hayes, Rutherford B., House", "", "Hayes and Buckland Aves., Fremont, OHIO", "40.452076", "-77.83086" ,[null, "", "", null, false], null], </v>
      </c>
    </row>
    <row r="1852" spans="1:28">
      <c r="A1852">
        <f t="shared" si="310"/>
        <v>1851</v>
      </c>
      <c r="B1852" s="1">
        <v>72001042</v>
      </c>
      <c r="C1852" t="s">
        <v>8752</v>
      </c>
      <c r="D1852" t="s">
        <v>11431</v>
      </c>
      <c r="E1852" s="3" t="s">
        <v>8349</v>
      </c>
      <c r="F1852" s="3" t="s">
        <v>10573</v>
      </c>
      <c r="G1852" t="s">
        <v>6780</v>
      </c>
      <c r="H1852">
        <v>19720605</v>
      </c>
      <c r="I1852" t="s">
        <v>386</v>
      </c>
      <c r="J1852" s="2" t="str">
        <f t="shared" si="308"/>
        <v>Text</v>
      </c>
      <c r="K1852" t="s">
        <v>387</v>
      </c>
      <c r="L1852" s="2" t="str">
        <f t="shared" si="309"/>
        <v>Photos</v>
      </c>
      <c r="M1852">
        <v>40.518681000000001</v>
      </c>
      <c r="N1852">
        <v>-78.394735999999995</v>
      </c>
      <c r="O1852" t="str">
        <f t="shared" si="311"/>
        <v xml:space="preserve">[1851, 1851, </v>
      </c>
      <c r="P1852" s="1" t="str">
        <f t="shared" si="312"/>
        <v>72001042,</v>
      </c>
      <c r="Q1852" s="1" t="str">
        <f t="shared" si="313"/>
        <v>72001042,</v>
      </c>
      <c r="R1852" t="s">
        <v>5108</v>
      </c>
      <c r="S1852" t="str">
        <f t="shared" si="314"/>
        <v>People's Federal Savings and Loan Association</v>
      </c>
      <c r="T1852" t="s">
        <v>5112</v>
      </c>
      <c r="U1852" s="1" t="s">
        <v>5112</v>
      </c>
      <c r="V1852" t="str">
        <f t="shared" si="315"/>
        <v>101 E. Court St., Sidney, OHIO</v>
      </c>
      <c r="W1852" s="4" t="s">
        <v>5112</v>
      </c>
      <c r="X1852">
        <f t="shared" si="316"/>
        <v>40.518681000000001</v>
      </c>
      <c r="Y1852" t="s">
        <v>5112</v>
      </c>
      <c r="Z1852">
        <f t="shared" si="317"/>
        <v>-78.394735999999995</v>
      </c>
      <c r="AA1852" t="s">
        <v>11758</v>
      </c>
      <c r="AB1852" s="5" t="str">
        <f t="shared" si="318"/>
        <v xml:space="preserve">[1851, 1851, 72001042,72001042,"People's Federal Savings and Loan Association", "", "101 E. Court St., Sidney, OHIO", "40.518681", "-78.394736" ,[null, "", "", null, false], null], </v>
      </c>
    </row>
    <row r="1853" spans="1:28">
      <c r="A1853">
        <f t="shared" si="310"/>
        <v>1852</v>
      </c>
      <c r="B1853" s="1">
        <v>70000516</v>
      </c>
      <c r="C1853" t="s">
        <v>8752</v>
      </c>
      <c r="D1853" t="s">
        <v>11616</v>
      </c>
      <c r="E1853" s="3" t="s">
        <v>8350</v>
      </c>
      <c r="F1853" s="3" t="s">
        <v>10574</v>
      </c>
      <c r="G1853" t="s">
        <v>6781</v>
      </c>
      <c r="H1853">
        <v>19701110</v>
      </c>
      <c r="I1853" t="s">
        <v>362</v>
      </c>
      <c r="J1853" s="2" t="str">
        <f t="shared" si="308"/>
        <v>Text</v>
      </c>
      <c r="K1853" t="s">
        <v>363</v>
      </c>
      <c r="L1853" s="2" t="str">
        <f t="shared" si="309"/>
        <v>Photos</v>
      </c>
      <c r="M1853">
        <v>40.470401000000003</v>
      </c>
      <c r="N1853">
        <v>-78.393575999999996</v>
      </c>
      <c r="O1853" t="str">
        <f t="shared" si="311"/>
        <v xml:space="preserve">[1852, 1852, </v>
      </c>
      <c r="P1853" s="1" t="str">
        <f t="shared" si="312"/>
        <v>70000516,</v>
      </c>
      <c r="Q1853" s="1" t="str">
        <f t="shared" si="313"/>
        <v>70000516,</v>
      </c>
      <c r="R1853" t="s">
        <v>5108</v>
      </c>
      <c r="S1853" t="str">
        <f t="shared" si="314"/>
        <v>McKinley, William, Tomb</v>
      </c>
      <c r="T1853" t="s">
        <v>5112</v>
      </c>
      <c r="U1853" s="1" t="s">
        <v>5112</v>
      </c>
      <c r="V1853" t="str">
        <f t="shared" si="315"/>
        <v>7th St., NW., Canton, OHIO</v>
      </c>
      <c r="W1853" s="4" t="s">
        <v>5112</v>
      </c>
      <c r="X1853">
        <f t="shared" si="316"/>
        <v>40.470401000000003</v>
      </c>
      <c r="Y1853" t="s">
        <v>5112</v>
      </c>
      <c r="Z1853">
        <f t="shared" si="317"/>
        <v>-78.393575999999996</v>
      </c>
      <c r="AA1853" t="s">
        <v>11758</v>
      </c>
      <c r="AB1853" s="5" t="str">
        <f t="shared" si="318"/>
        <v xml:space="preserve">[1852, 1852, 70000516,70000516,"McKinley, William, Tomb", "", "7th St., NW., Canton, OHIO", "40.470401", "-78.393576" ,[null, "", "", null, false], null], </v>
      </c>
    </row>
    <row r="1854" spans="1:28">
      <c r="A1854">
        <f t="shared" si="310"/>
        <v>1853</v>
      </c>
      <c r="B1854" s="1">
        <v>75002058</v>
      </c>
      <c r="C1854" t="s">
        <v>8752</v>
      </c>
      <c r="D1854" t="s">
        <v>11617</v>
      </c>
      <c r="E1854" s="3" t="s">
        <v>8351</v>
      </c>
      <c r="F1854" s="3" t="s">
        <v>10575</v>
      </c>
      <c r="G1854" t="s">
        <v>6782</v>
      </c>
      <c r="H1854">
        <v>19750117</v>
      </c>
      <c r="I1854" t="s">
        <v>384</v>
      </c>
      <c r="J1854" s="2" t="str">
        <f t="shared" si="308"/>
        <v>Text</v>
      </c>
      <c r="K1854" t="s">
        <v>385</v>
      </c>
      <c r="L1854" s="2" t="str">
        <f t="shared" si="309"/>
        <v>Photos</v>
      </c>
      <c r="M1854">
        <v>39.952584000000002</v>
      </c>
      <c r="N1854">
        <v>-75.165222</v>
      </c>
      <c r="O1854" t="str">
        <f t="shared" si="311"/>
        <v xml:space="preserve">[1853, 1853, </v>
      </c>
      <c r="P1854" s="1" t="str">
        <f t="shared" si="312"/>
        <v>75002058,</v>
      </c>
      <c r="Q1854" s="1" t="str">
        <f t="shared" si="313"/>
        <v>75002058,</v>
      </c>
      <c r="R1854" t="s">
        <v>5108</v>
      </c>
      <c r="S1854" t="str">
        <f t="shared" si="314"/>
        <v>Stan Hywet Hall-Frank A. Seiberling House</v>
      </c>
      <c r="T1854" t="s">
        <v>5112</v>
      </c>
      <c r="U1854" s="1" t="s">
        <v>5112</v>
      </c>
      <c r="V1854" t="str">
        <f t="shared" si="315"/>
        <v>714 N. Portage Path, Akron, OHIO</v>
      </c>
      <c r="W1854" s="4" t="s">
        <v>5112</v>
      </c>
      <c r="X1854">
        <f t="shared" si="316"/>
        <v>39.952584000000002</v>
      </c>
      <c r="Y1854" t="s">
        <v>5112</v>
      </c>
      <c r="Z1854">
        <f t="shared" si="317"/>
        <v>-75.165222</v>
      </c>
      <c r="AA1854" t="s">
        <v>11758</v>
      </c>
      <c r="AB1854" s="5" t="str">
        <f t="shared" si="318"/>
        <v xml:space="preserve">[1853, 1853, 75002058,75002058,"Stan Hywet Hall-Frank A. Seiberling House", "", "714 N. Portage Path, Akron, OHIO", "39.952584", "-75.165222" ,[null, "", "", null, false], null], </v>
      </c>
    </row>
    <row r="1855" spans="1:28">
      <c r="A1855">
        <f t="shared" si="310"/>
        <v>1854</v>
      </c>
      <c r="B1855" s="1">
        <v>92001884</v>
      </c>
      <c r="C1855" t="s">
        <v>8752</v>
      </c>
      <c r="D1855" t="s">
        <v>11618</v>
      </c>
      <c r="E1855" s="3" t="s">
        <v>8352</v>
      </c>
      <c r="F1855" s="3" t="s">
        <v>10576</v>
      </c>
      <c r="G1855" t="s">
        <v>6783</v>
      </c>
      <c r="H1855">
        <v>19921005</v>
      </c>
      <c r="I1855" t="s">
        <v>3962</v>
      </c>
      <c r="J1855" s="2" t="str">
        <f t="shared" si="308"/>
        <v>Text</v>
      </c>
      <c r="K1855" t="s">
        <v>3963</v>
      </c>
      <c r="L1855" s="2" t="str">
        <f t="shared" si="309"/>
        <v>Photos</v>
      </c>
      <c r="M1855">
        <v>40.346640999999998</v>
      </c>
      <c r="N1855">
        <v>-75.031638000000001</v>
      </c>
      <c r="O1855" t="str">
        <f t="shared" si="311"/>
        <v xml:space="preserve">[1854, 1854, </v>
      </c>
      <c r="P1855" s="1" t="str">
        <f t="shared" si="312"/>
        <v>92001884,</v>
      </c>
      <c r="Q1855" s="1" t="str">
        <f t="shared" si="313"/>
        <v>92001884,</v>
      </c>
      <c r="R1855" t="s">
        <v>5108</v>
      </c>
      <c r="S1855" t="str">
        <f t="shared" si="314"/>
        <v>Upton, Harriet Taylor, House</v>
      </c>
      <c r="T1855" t="s">
        <v>5112</v>
      </c>
      <c r="U1855" s="1" t="s">
        <v>5112</v>
      </c>
      <c r="V1855" t="str">
        <f t="shared" si="315"/>
        <v>380 Mahoning Ave. NW., Warren, OHIO</v>
      </c>
      <c r="W1855" s="4" t="s">
        <v>5112</v>
      </c>
      <c r="X1855">
        <f t="shared" si="316"/>
        <v>40.346640999999998</v>
      </c>
      <c r="Y1855" t="s">
        <v>5112</v>
      </c>
      <c r="Z1855">
        <f t="shared" si="317"/>
        <v>-75.031638000000001</v>
      </c>
      <c r="AA1855" t="s">
        <v>11758</v>
      </c>
      <c r="AB1855" s="5" t="str">
        <f t="shared" si="318"/>
        <v xml:space="preserve">[1854, 1854, 92001884,92001884,"Upton, Harriet Taylor, House", "", "380 Mahoning Ave. NW., Warren, OHIO", "40.346641", "-75.031638" ,[null, "", "", null, false], null], </v>
      </c>
    </row>
    <row r="1856" spans="1:28">
      <c r="A1856">
        <f t="shared" si="310"/>
        <v>1855</v>
      </c>
      <c r="B1856" s="1">
        <v>76001536</v>
      </c>
      <c r="C1856" t="s">
        <v>8752</v>
      </c>
      <c r="D1856" t="s">
        <v>11619</v>
      </c>
      <c r="E1856" s="3" t="s">
        <v>8353</v>
      </c>
      <c r="F1856" s="3" t="s">
        <v>10577</v>
      </c>
      <c r="G1856" t="s">
        <v>6784</v>
      </c>
      <c r="H1856">
        <v>19760908</v>
      </c>
      <c r="I1856" t="s">
        <v>5031</v>
      </c>
      <c r="J1856" s="2" t="str">
        <f t="shared" ref="J1856:J1919" si="319">HYPERLINK(I1856,"Text")</f>
        <v>Text</v>
      </c>
      <c r="K1856" t="s">
        <v>5032</v>
      </c>
      <c r="L1856" s="2" t="str">
        <f t="shared" ref="L1856:L1919" si="320">HYPERLINK(K1856,"Photos")</f>
        <v>Photos</v>
      </c>
      <c r="M1856">
        <v>40.688431999999999</v>
      </c>
      <c r="N1856">
        <v>-75.220731999999998</v>
      </c>
      <c r="O1856" t="str">
        <f t="shared" si="311"/>
        <v xml:space="preserve">[1855, 1855, </v>
      </c>
      <c r="P1856" s="1" t="str">
        <f t="shared" si="312"/>
        <v>76001536,</v>
      </c>
      <c r="Q1856" s="1" t="str">
        <f t="shared" si="313"/>
        <v>76001536,</v>
      </c>
      <c r="R1856" t="s">
        <v>5108</v>
      </c>
      <c r="S1856" t="str">
        <f t="shared" si="314"/>
        <v>Pennsylvania Railroad Depot And Baggage Room</v>
      </c>
      <c r="T1856" t="s">
        <v>5112</v>
      </c>
      <c r="U1856" s="1" t="s">
        <v>5112</v>
      </c>
      <c r="V1856" t="str">
        <f t="shared" si="315"/>
        <v>400 Center St., Dennison, OHIO</v>
      </c>
      <c r="W1856" s="4" t="s">
        <v>5112</v>
      </c>
      <c r="X1856">
        <f t="shared" si="316"/>
        <v>40.688431999999999</v>
      </c>
      <c r="Y1856" t="s">
        <v>5112</v>
      </c>
      <c r="Z1856">
        <f t="shared" si="317"/>
        <v>-75.220731999999998</v>
      </c>
      <c r="AA1856" t="s">
        <v>11758</v>
      </c>
      <c r="AB1856" s="5" t="str">
        <f t="shared" si="318"/>
        <v xml:space="preserve">[1855, 1855, 76001536,76001536,"Pennsylvania Railroad Depot And Baggage Room", "", "400 Center St., Dennison, OHIO", "40.688432", "-75.220732" ,[null, "", "", null, false], null], </v>
      </c>
    </row>
    <row r="1857" spans="1:28">
      <c r="A1857">
        <f t="shared" si="310"/>
        <v>1856</v>
      </c>
      <c r="B1857" s="1">
        <v>66000625</v>
      </c>
      <c r="C1857" t="s">
        <v>8752</v>
      </c>
      <c r="D1857" t="s">
        <v>8352</v>
      </c>
      <c r="E1857" s="3" t="s">
        <v>7658</v>
      </c>
      <c r="F1857" s="3" t="s">
        <v>10578</v>
      </c>
      <c r="G1857" t="s">
        <v>6785</v>
      </c>
      <c r="H1857">
        <v>19661015</v>
      </c>
      <c r="I1857" t="s">
        <v>348</v>
      </c>
      <c r="J1857" s="2" t="str">
        <f t="shared" si="319"/>
        <v>Text</v>
      </c>
      <c r="K1857" t="s">
        <v>349</v>
      </c>
      <c r="L1857" s="2" t="str">
        <f t="shared" si="320"/>
        <v>Photos</v>
      </c>
      <c r="M1857">
        <v>40.310192000000001</v>
      </c>
      <c r="N1857">
        <v>-75.124696999999998</v>
      </c>
      <c r="O1857" t="str">
        <f t="shared" si="311"/>
        <v xml:space="preserve">[1856, 1856, </v>
      </c>
      <c r="P1857" s="1" t="str">
        <f t="shared" si="312"/>
        <v>66000625,</v>
      </c>
      <c r="Q1857" s="1" t="str">
        <f t="shared" si="313"/>
        <v>66000625,</v>
      </c>
      <c r="R1857" t="s">
        <v>5108</v>
      </c>
      <c r="S1857" t="str">
        <f t="shared" si="314"/>
        <v>Fort Ancient</v>
      </c>
      <c r="T1857" t="s">
        <v>5112</v>
      </c>
      <c r="U1857" s="1" t="s">
        <v>5112</v>
      </c>
      <c r="V1857" t="str">
        <f t="shared" si="315"/>
        <v>OH 350, Lebanon, OHIO</v>
      </c>
      <c r="W1857" s="4" t="s">
        <v>5112</v>
      </c>
      <c r="X1857">
        <f t="shared" si="316"/>
        <v>40.310192000000001</v>
      </c>
      <c r="Y1857" t="s">
        <v>5112</v>
      </c>
      <c r="Z1857">
        <f t="shared" si="317"/>
        <v>-75.124696999999998</v>
      </c>
      <c r="AA1857" t="s">
        <v>11758</v>
      </c>
      <c r="AB1857" s="5" t="str">
        <f t="shared" si="318"/>
        <v xml:space="preserve">[1856, 1856, 66000625,66000625,"Fort Ancient", "", "OH 350, Lebanon, OHIO", "40.310192", "-75.124697" ,[null, "", "", null, false], null], </v>
      </c>
    </row>
    <row r="1858" spans="1:28">
      <c r="A1858">
        <f t="shared" si="310"/>
        <v>1857</v>
      </c>
      <c r="B1858" s="1">
        <v>70000522</v>
      </c>
      <c r="C1858" t="s">
        <v>8752</v>
      </c>
      <c r="D1858" t="s">
        <v>7520</v>
      </c>
      <c r="E1858" s="3" t="s">
        <v>8354</v>
      </c>
      <c r="F1858" s="3" t="s">
        <v>10579</v>
      </c>
      <c r="G1858" t="s">
        <v>6786</v>
      </c>
      <c r="H1858">
        <v>19701110</v>
      </c>
      <c r="I1858" t="s">
        <v>3466</v>
      </c>
      <c r="J1858" s="2" t="str">
        <f t="shared" si="319"/>
        <v>Text</v>
      </c>
      <c r="K1858" t="s">
        <v>3467</v>
      </c>
      <c r="L1858" s="2" t="str">
        <f t="shared" si="320"/>
        <v>Photos</v>
      </c>
      <c r="M1858">
        <v>40.371771000000003</v>
      </c>
      <c r="N1858">
        <v>-75.201562999999993</v>
      </c>
      <c r="O1858" t="str">
        <f t="shared" si="311"/>
        <v xml:space="preserve">[1857, 1857, </v>
      </c>
      <c r="P1858" s="1" t="str">
        <f t="shared" si="312"/>
        <v>70000522,</v>
      </c>
      <c r="Q1858" s="1" t="str">
        <f t="shared" si="313"/>
        <v>70000522,</v>
      </c>
      <c r="R1858" t="s">
        <v>5108</v>
      </c>
      <c r="S1858" t="str">
        <f t="shared" si="314"/>
        <v>W.P. SNYDER, JR. (steamboat)</v>
      </c>
      <c r="T1858" t="s">
        <v>5112</v>
      </c>
      <c r="U1858" s="1" t="s">
        <v>5112</v>
      </c>
      <c r="V1858" t="str">
        <f t="shared" si="315"/>
        <v>On Muskingum River at Sacra Via, Marietta, OHIO</v>
      </c>
      <c r="W1858" s="4" t="s">
        <v>5112</v>
      </c>
      <c r="X1858">
        <f t="shared" si="316"/>
        <v>40.371771000000003</v>
      </c>
      <c r="Y1858" t="s">
        <v>5112</v>
      </c>
      <c r="Z1858">
        <f t="shared" si="317"/>
        <v>-75.201562999999993</v>
      </c>
      <c r="AA1858" t="s">
        <v>11758</v>
      </c>
      <c r="AB1858" s="5" t="str">
        <f t="shared" si="318"/>
        <v xml:space="preserve">[1857, 1857, 70000522,70000522,"W.P. SNYDER, JR. (steamboat)", "", "On Muskingum River at Sacra Via, Marietta, OHIO", "40.371771", "-75.201563" ,[null, "", "", null, false], null], </v>
      </c>
    </row>
    <row r="1859" spans="1:28">
      <c r="A1859">
        <f t="shared" si="310"/>
        <v>1858</v>
      </c>
      <c r="B1859" s="1">
        <v>69000151</v>
      </c>
      <c r="C1859" t="s">
        <v>8752</v>
      </c>
      <c r="D1859" t="s">
        <v>11620</v>
      </c>
      <c r="E1859" s="3" t="s">
        <v>8355</v>
      </c>
      <c r="F1859" s="3" t="s">
        <v>10580</v>
      </c>
      <c r="G1859" t="s">
        <v>6787</v>
      </c>
      <c r="H1859">
        <v>19690804</v>
      </c>
      <c r="I1859" t="s">
        <v>350</v>
      </c>
      <c r="J1859" s="2" t="str">
        <f t="shared" si="319"/>
        <v>Text</v>
      </c>
      <c r="K1859" t="s">
        <v>351</v>
      </c>
      <c r="L1859" s="2" t="str">
        <f t="shared" si="320"/>
        <v>Photos</v>
      </c>
      <c r="M1859">
        <v>40.364272999999997</v>
      </c>
      <c r="N1859">
        <v>-74.951278000000002</v>
      </c>
      <c r="O1859" t="str">
        <f t="shared" si="311"/>
        <v xml:space="preserve">[1858, 1858, </v>
      </c>
      <c r="P1859" s="1" t="str">
        <f t="shared" si="312"/>
        <v>69000151,</v>
      </c>
      <c r="Q1859" s="1" t="str">
        <f t="shared" si="313"/>
        <v>69000151,</v>
      </c>
      <c r="R1859" t="s">
        <v>5108</v>
      </c>
      <c r="S1859" t="str">
        <f t="shared" si="314"/>
        <v>Fort Meigs</v>
      </c>
      <c r="T1859" t="s">
        <v>5112</v>
      </c>
      <c r="U1859" s="1" t="s">
        <v>5112</v>
      </c>
      <c r="V1859" t="str">
        <f t="shared" si="315"/>
        <v>1.3 mi. SW of Perrysburg, Perrysburg, OHIO</v>
      </c>
      <c r="W1859" s="4" t="s">
        <v>5112</v>
      </c>
      <c r="X1859">
        <f t="shared" si="316"/>
        <v>40.364272999999997</v>
      </c>
      <c r="Y1859" t="s">
        <v>5112</v>
      </c>
      <c r="Z1859">
        <f t="shared" si="317"/>
        <v>-74.951278000000002</v>
      </c>
      <c r="AA1859" t="s">
        <v>11758</v>
      </c>
      <c r="AB1859" s="5" t="str">
        <f t="shared" si="318"/>
        <v xml:space="preserve">[1858, 1858, 69000151,69000151,"Fort Meigs", "", "1.3 mi. SW of Perrysburg, Perrysburg, OHIO", "40.364273", "-74.951278" ,[null, "", "", null, false], null], </v>
      </c>
    </row>
    <row r="1860" spans="1:28">
      <c r="A1860">
        <f t="shared" si="310"/>
        <v>1859</v>
      </c>
      <c r="B1860" s="1">
        <v>66000626</v>
      </c>
      <c r="C1860" t="s">
        <v>8753</v>
      </c>
      <c r="D1860" t="s">
        <v>11621</v>
      </c>
      <c r="E1860" s="3" t="s">
        <v>8356</v>
      </c>
      <c r="F1860" s="3" t="s">
        <v>10581</v>
      </c>
      <c r="G1860" t="s">
        <v>6788</v>
      </c>
      <c r="H1860">
        <v>19661015</v>
      </c>
      <c r="I1860" t="s">
        <v>1677</v>
      </c>
      <c r="J1860" s="2" t="str">
        <f t="shared" si="319"/>
        <v>Text</v>
      </c>
      <c r="K1860" t="s">
        <v>1678</v>
      </c>
      <c r="L1860" s="2" t="str">
        <f t="shared" si="320"/>
        <v>Photos</v>
      </c>
      <c r="M1860">
        <v>40.340193999999997</v>
      </c>
      <c r="N1860">
        <v>-74.955613</v>
      </c>
      <c r="O1860" t="str">
        <f t="shared" si="311"/>
        <v xml:space="preserve">[1859, 1859, </v>
      </c>
      <c r="P1860" s="1" t="str">
        <f t="shared" si="312"/>
        <v>66000626,</v>
      </c>
      <c r="Q1860" s="1" t="str">
        <f t="shared" si="313"/>
        <v>66000626,</v>
      </c>
      <c r="R1860" t="s">
        <v>5108</v>
      </c>
      <c r="S1860" t="str">
        <f t="shared" si="314"/>
        <v>Fort Washita</v>
      </c>
      <c r="T1860" t="s">
        <v>5112</v>
      </c>
      <c r="U1860" s="1" t="s">
        <v>5112</v>
      </c>
      <c r="V1860" t="str">
        <f t="shared" si="315"/>
        <v>SW of Nida on OK 199, Nida, OKLAHOMA</v>
      </c>
      <c r="W1860" s="4" t="s">
        <v>5112</v>
      </c>
      <c r="X1860">
        <f t="shared" si="316"/>
        <v>40.340193999999997</v>
      </c>
      <c r="Y1860" t="s">
        <v>5112</v>
      </c>
      <c r="Z1860">
        <f t="shared" si="317"/>
        <v>-74.955613</v>
      </c>
      <c r="AA1860" t="s">
        <v>11758</v>
      </c>
      <c r="AB1860" s="5" t="str">
        <f t="shared" si="318"/>
        <v xml:space="preserve">[1859, 1859, 66000626,66000626,"Fort Washita", "", "SW of Nida on OK 199, Nida, OKLAHOMA", "40.340194", "-74.955613" ,[null, "", "", null, false], null], </v>
      </c>
    </row>
    <row r="1861" spans="1:28">
      <c r="A1861">
        <f t="shared" ref="A1861:A1924" si="321">A1860+1</f>
        <v>1860</v>
      </c>
      <c r="B1861" s="1">
        <v>66000627</v>
      </c>
      <c r="C1861" t="s">
        <v>8753</v>
      </c>
      <c r="D1861" t="s">
        <v>7429</v>
      </c>
      <c r="E1861" s="3" t="s">
        <v>8357</v>
      </c>
      <c r="F1861" s="3" t="s">
        <v>10582</v>
      </c>
      <c r="G1861" t="s">
        <v>5114</v>
      </c>
      <c r="H1861">
        <v>19661015</v>
      </c>
      <c r="I1861" t="s">
        <v>1673</v>
      </c>
      <c r="J1861" s="2" t="str">
        <f t="shared" si="319"/>
        <v>Text</v>
      </c>
      <c r="K1861" t="s">
        <v>1674</v>
      </c>
      <c r="L1861" s="2" t="str">
        <f t="shared" si="320"/>
        <v>Photos</v>
      </c>
      <c r="M1861">
        <v>40.207514000000003</v>
      </c>
      <c r="N1861">
        <v>-74.778926999999996</v>
      </c>
      <c r="O1861" t="str">
        <f t="shared" ref="O1861:O1924" si="322">"[" &amp;  A1861 &amp; ", " &amp; A1861 &amp; ", "</f>
        <v xml:space="preserve">[1860, 1860, </v>
      </c>
      <c r="P1861" s="1" t="str">
        <f t="shared" ref="P1861:P1924" si="323">B1861 &amp; ","</f>
        <v>66000627,</v>
      </c>
      <c r="Q1861" s="1" t="str">
        <f t="shared" ref="Q1861:Q1924" si="324">B1861 &amp; ","</f>
        <v>66000627,</v>
      </c>
      <c r="R1861" t="s">
        <v>5108</v>
      </c>
      <c r="S1861" t="str">
        <f t="shared" ref="S1861:S1924" si="325">F1861</f>
        <v>Cherokee National Capitol</v>
      </c>
      <c r="T1861" t="s">
        <v>5112</v>
      </c>
      <c r="U1861" s="1" t="s">
        <v>5112</v>
      </c>
      <c r="V1861" t="str">
        <f t="shared" ref="V1861:V1924" si="326">G1861 &amp; ", " &amp; E1861 &amp; ", " &amp; C1861</f>
        <v>Address Restricted, Tahlequah, OKLAHOMA</v>
      </c>
      <c r="W1861" s="4" t="s">
        <v>5112</v>
      </c>
      <c r="X1861">
        <f t="shared" ref="X1861:X1924" si="327">M1861</f>
        <v>40.207514000000003</v>
      </c>
      <c r="Y1861" t="s">
        <v>5112</v>
      </c>
      <c r="Z1861">
        <f t="shared" ref="Z1861:Z1924" si="328">N1861</f>
        <v>-74.778926999999996</v>
      </c>
      <c r="AA1861" t="s">
        <v>11758</v>
      </c>
      <c r="AB1861" s="5" t="str">
        <f t="shared" ref="AB1861:AB1924" si="329">O1861&amp;P1861&amp;Q1861&amp;R1861&amp;S1861&amp;T1861&amp;U1861&amp;V1861&amp;W1861&amp;X1861&amp;Y1861&amp;Z1861&amp;AA1861</f>
        <v xml:space="preserve">[1860, 1860, 66000627,66000627,"Cherokee National Capitol", "", "Address Restricted, Tahlequah, OKLAHOMA", "40.207514", "-74.778927" ,[null, "", "", null, false], null], </v>
      </c>
    </row>
    <row r="1862" spans="1:28">
      <c r="A1862">
        <f t="shared" si="321"/>
        <v>1861</v>
      </c>
      <c r="B1862" s="1">
        <v>70000530</v>
      </c>
      <c r="C1862" t="s">
        <v>8753</v>
      </c>
      <c r="D1862" t="s">
        <v>7429</v>
      </c>
      <c r="E1862" s="3" t="s">
        <v>8358</v>
      </c>
      <c r="F1862" s="3" t="s">
        <v>10583</v>
      </c>
      <c r="G1862" t="s">
        <v>6789</v>
      </c>
      <c r="H1862">
        <v>19700622</v>
      </c>
      <c r="I1862" t="s">
        <v>4336</v>
      </c>
      <c r="J1862" s="2" t="str">
        <f t="shared" si="319"/>
        <v>Text</v>
      </c>
      <c r="K1862" t="s">
        <v>4337</v>
      </c>
      <c r="L1862" s="2" t="str">
        <f t="shared" si="320"/>
        <v>Photos</v>
      </c>
      <c r="M1862">
        <v>40.245663999999998</v>
      </c>
      <c r="N1862">
        <v>-74.845996999999997</v>
      </c>
      <c r="O1862" t="str">
        <f t="shared" si="322"/>
        <v xml:space="preserve">[1861, 1861, </v>
      </c>
      <c r="P1862" s="1" t="str">
        <f t="shared" si="323"/>
        <v>70000530,</v>
      </c>
      <c r="Q1862" s="1" t="str">
        <f t="shared" si="324"/>
        <v>70000530,</v>
      </c>
      <c r="R1862" t="s">
        <v>5108</v>
      </c>
      <c r="S1862" t="str">
        <f t="shared" si="325"/>
        <v>Murrell Home</v>
      </c>
      <c r="T1862" t="s">
        <v>5112</v>
      </c>
      <c r="U1862" s="1" t="s">
        <v>5112</v>
      </c>
      <c r="V1862" t="str">
        <f t="shared" si="326"/>
        <v>4 mi. S of Tahlequah, Park Hill, OKLAHOMA</v>
      </c>
      <c r="W1862" s="4" t="s">
        <v>5112</v>
      </c>
      <c r="X1862">
        <f t="shared" si="327"/>
        <v>40.245663999999998</v>
      </c>
      <c r="Y1862" t="s">
        <v>5112</v>
      </c>
      <c r="Z1862">
        <f t="shared" si="328"/>
        <v>-74.845996999999997</v>
      </c>
      <c r="AA1862" t="s">
        <v>11758</v>
      </c>
      <c r="AB1862" s="5" t="str">
        <f t="shared" si="329"/>
        <v xml:space="preserve">[1861, 1861, 70000530,70000530,"Murrell Home", "", "4 mi. S of Tahlequah, Park Hill, OKLAHOMA", "40.245664", "-74.845997" ,[null, "", "", null, false], null], </v>
      </c>
    </row>
    <row r="1863" spans="1:28">
      <c r="A1863">
        <f t="shared" si="321"/>
        <v>1862</v>
      </c>
      <c r="B1863" s="1">
        <v>66000628</v>
      </c>
      <c r="C1863" t="s">
        <v>8753</v>
      </c>
      <c r="D1863" t="s">
        <v>11622</v>
      </c>
      <c r="E1863" s="3" t="s">
        <v>8359</v>
      </c>
      <c r="F1863" s="3" t="s">
        <v>10584</v>
      </c>
      <c r="G1863" t="s">
        <v>6790</v>
      </c>
      <c r="H1863">
        <v>19661015</v>
      </c>
      <c r="I1863" t="s">
        <v>1669</v>
      </c>
      <c r="J1863" s="2" t="str">
        <f t="shared" si="319"/>
        <v>Text</v>
      </c>
      <c r="K1863" t="s">
        <v>1670</v>
      </c>
      <c r="L1863" s="2" t="str">
        <f t="shared" si="320"/>
        <v>Photos</v>
      </c>
      <c r="M1863">
        <v>40.800918000000003</v>
      </c>
      <c r="N1863">
        <v>-80.115799999999993</v>
      </c>
      <c r="O1863" t="str">
        <f t="shared" si="322"/>
        <v xml:space="preserve">[1862, 1862, </v>
      </c>
      <c r="P1863" s="1" t="str">
        <f t="shared" si="323"/>
        <v>66000628,</v>
      </c>
      <c r="Q1863" s="1" t="str">
        <f t="shared" si="324"/>
        <v>66000628,</v>
      </c>
      <c r="R1863" t="s">
        <v>5108</v>
      </c>
      <c r="S1863" t="str">
        <f t="shared" si="325"/>
        <v>Camp Nichols</v>
      </c>
      <c r="T1863" t="s">
        <v>5112</v>
      </c>
      <c r="U1863" s="1" t="s">
        <v>5112</v>
      </c>
      <c r="V1863" t="str">
        <f t="shared" si="326"/>
        <v>3 mi. NE of Wheeless on Ranch Rd., Wheeless, OKLAHOMA</v>
      </c>
      <c r="W1863" s="4" t="s">
        <v>5112</v>
      </c>
      <c r="X1863">
        <f t="shared" si="327"/>
        <v>40.800918000000003</v>
      </c>
      <c r="Y1863" t="s">
        <v>5112</v>
      </c>
      <c r="Z1863">
        <f t="shared" si="328"/>
        <v>-80.115799999999993</v>
      </c>
      <c r="AA1863" t="s">
        <v>11758</v>
      </c>
      <c r="AB1863" s="5" t="str">
        <f t="shared" si="329"/>
        <v xml:space="preserve">[1862, 1862, 66000628,66000628,"Camp Nichols", "", "3 mi. NE of Wheeless on Ranch Rd., Wheeless, OKLAHOMA", "40.800918", "-80.1158" ,[null, "", "", null, false], null], </v>
      </c>
    </row>
    <row r="1864" spans="1:28">
      <c r="A1864">
        <f t="shared" si="321"/>
        <v>1863</v>
      </c>
      <c r="B1864" s="1">
        <v>1000071</v>
      </c>
      <c r="C1864" t="s">
        <v>8753</v>
      </c>
      <c r="D1864" t="s">
        <v>8325</v>
      </c>
      <c r="E1864" s="3" t="s">
        <v>8360</v>
      </c>
      <c r="F1864" s="3" t="s">
        <v>10585</v>
      </c>
      <c r="G1864" t="s">
        <v>6791</v>
      </c>
      <c r="H1864">
        <v>20010103</v>
      </c>
      <c r="I1864" t="s">
        <v>4845</v>
      </c>
      <c r="J1864" s="2" t="str">
        <f t="shared" si="319"/>
        <v>Text</v>
      </c>
      <c r="K1864" t="s">
        <v>4846</v>
      </c>
      <c r="L1864" s="2" t="str">
        <f t="shared" si="320"/>
        <v>Photos</v>
      </c>
      <c r="M1864">
        <v>40.326740999999998</v>
      </c>
      <c r="N1864">
        <v>-78.921970000000002</v>
      </c>
      <c r="O1864" t="str">
        <f t="shared" si="322"/>
        <v xml:space="preserve">[1863, 1863, </v>
      </c>
      <c r="P1864" s="1" t="str">
        <f t="shared" si="323"/>
        <v>1000071,</v>
      </c>
      <c r="Q1864" s="1" t="str">
        <f t="shared" si="324"/>
        <v>1000071,</v>
      </c>
      <c r="R1864" t="s">
        <v>5108</v>
      </c>
      <c r="S1864" t="str">
        <f t="shared" si="325"/>
        <v>Bizzell Library, University of Oklahoma</v>
      </c>
      <c r="T1864" t="s">
        <v>5112</v>
      </c>
      <c r="U1864" s="1" t="s">
        <v>5112</v>
      </c>
      <c r="V1864" t="str">
        <f t="shared" si="326"/>
        <v>401 W. Brooks St., Norman, OKLAHOMA</v>
      </c>
      <c r="W1864" s="4" t="s">
        <v>5112</v>
      </c>
      <c r="X1864">
        <f t="shared" si="327"/>
        <v>40.326740999999998</v>
      </c>
      <c r="Y1864" t="s">
        <v>5112</v>
      </c>
      <c r="Z1864">
        <f t="shared" si="328"/>
        <v>-78.921970000000002</v>
      </c>
      <c r="AA1864" t="s">
        <v>11758</v>
      </c>
      <c r="AB1864" s="5" t="str">
        <f t="shared" si="329"/>
        <v xml:space="preserve">[1863, 1863, 1000071,1000071,"Bizzell Library, University of Oklahoma", "", "401 W. Brooks St., Norman, OKLAHOMA", "40.326741", "-78.92197" ,[null, "", "", null, false], null], </v>
      </c>
    </row>
    <row r="1865" spans="1:28">
      <c r="A1865">
        <f t="shared" si="321"/>
        <v>1864</v>
      </c>
      <c r="B1865" s="1">
        <v>66000629</v>
      </c>
      <c r="C1865" t="s">
        <v>8753</v>
      </c>
      <c r="D1865" t="s">
        <v>11623</v>
      </c>
      <c r="E1865" s="3" t="s">
        <v>8361</v>
      </c>
      <c r="F1865" s="3" t="s">
        <v>8361</v>
      </c>
      <c r="G1865" t="s">
        <v>6792</v>
      </c>
      <c r="H1865">
        <v>19661015</v>
      </c>
      <c r="I1865" t="s">
        <v>2686</v>
      </c>
      <c r="J1865" s="2" t="str">
        <f t="shared" si="319"/>
        <v>Text</v>
      </c>
      <c r="K1865" t="s">
        <v>2687</v>
      </c>
      <c r="L1865" s="2" t="str">
        <f t="shared" si="320"/>
        <v>Photos</v>
      </c>
      <c r="M1865">
        <v>40.380980999999998</v>
      </c>
      <c r="N1865">
        <v>-78.845894999999999</v>
      </c>
      <c r="O1865" t="str">
        <f t="shared" si="322"/>
        <v xml:space="preserve">[1864, 1864, </v>
      </c>
      <c r="P1865" s="1" t="str">
        <f t="shared" si="323"/>
        <v>66000629,</v>
      </c>
      <c r="Q1865" s="1" t="str">
        <f t="shared" si="324"/>
        <v>66000629,</v>
      </c>
      <c r="R1865" t="s">
        <v>5108</v>
      </c>
      <c r="S1865" t="str">
        <f t="shared" si="325"/>
        <v>Fort Sill</v>
      </c>
      <c r="T1865" t="s">
        <v>5112</v>
      </c>
      <c r="U1865" s="1" t="s">
        <v>5112</v>
      </c>
      <c r="V1865" t="str">
        <f t="shared" si="326"/>
        <v>US 62, Fort Sill, OKLAHOMA</v>
      </c>
      <c r="W1865" s="4" t="s">
        <v>5112</v>
      </c>
      <c r="X1865">
        <f t="shared" si="327"/>
        <v>40.380980999999998</v>
      </c>
      <c r="Y1865" t="s">
        <v>5112</v>
      </c>
      <c r="Z1865">
        <f t="shared" si="328"/>
        <v>-78.845894999999999</v>
      </c>
      <c r="AA1865" t="s">
        <v>11758</v>
      </c>
      <c r="AB1865" s="5" t="str">
        <f t="shared" si="329"/>
        <v xml:space="preserve">[1864, 1864, 66000629,66000629,"Fort Sill", "", "US 62, Fort Sill, OKLAHOMA", "40.380981", "-78.845895" ,[null, "", "", null, false], null], </v>
      </c>
    </row>
    <row r="1866" spans="1:28">
      <c r="A1866">
        <f t="shared" si="321"/>
        <v>1865</v>
      </c>
      <c r="B1866" s="1">
        <v>66000630</v>
      </c>
      <c r="C1866" t="s">
        <v>8753</v>
      </c>
      <c r="D1866" t="s">
        <v>11624</v>
      </c>
      <c r="E1866" s="3" t="s">
        <v>8362</v>
      </c>
      <c r="F1866" s="3" t="s">
        <v>10586</v>
      </c>
      <c r="G1866" t="s">
        <v>5114</v>
      </c>
      <c r="H1866">
        <v>19661015</v>
      </c>
      <c r="I1866" t="s">
        <v>3334</v>
      </c>
      <c r="J1866" s="2" t="str">
        <f t="shared" si="319"/>
        <v>Text</v>
      </c>
      <c r="K1866" t="s">
        <v>3335</v>
      </c>
      <c r="L1866" s="2" t="str">
        <f t="shared" si="320"/>
        <v>Photos</v>
      </c>
      <c r="M1866">
        <v>40.865161999999998</v>
      </c>
      <c r="N1866">
        <v>-75.737301000000002</v>
      </c>
      <c r="O1866" t="str">
        <f t="shared" si="322"/>
        <v xml:space="preserve">[1865, 1865, </v>
      </c>
      <c r="P1866" s="1" t="str">
        <f t="shared" si="323"/>
        <v>66000630,</v>
      </c>
      <c r="Q1866" s="1" t="str">
        <f t="shared" si="324"/>
        <v>66000630,</v>
      </c>
      <c r="R1866" t="s">
        <v>5108</v>
      </c>
      <c r="S1866" t="str">
        <f t="shared" si="325"/>
        <v>Deer Creek Site</v>
      </c>
      <c r="T1866" t="s">
        <v>5112</v>
      </c>
      <c r="U1866" s="1" t="s">
        <v>5112</v>
      </c>
      <c r="V1866" t="str">
        <f t="shared" si="326"/>
        <v>Address Restricted, Newkirk, OKLAHOMA</v>
      </c>
      <c r="W1866" s="4" t="s">
        <v>5112</v>
      </c>
      <c r="X1866">
        <f t="shared" si="327"/>
        <v>40.865161999999998</v>
      </c>
      <c r="Y1866" t="s">
        <v>5112</v>
      </c>
      <c r="Z1866">
        <f t="shared" si="328"/>
        <v>-75.737301000000002</v>
      </c>
      <c r="AA1866" t="s">
        <v>11758</v>
      </c>
      <c r="AB1866" s="5" t="str">
        <f t="shared" si="329"/>
        <v xml:space="preserve">[1865, 1865, 66000630,66000630,"Deer Creek Site", "", "Address Restricted, Newkirk, OKLAHOMA", "40.865162", "-75.737301" ,[null, "", "", null, false], null], </v>
      </c>
    </row>
    <row r="1867" spans="1:28">
      <c r="A1867">
        <f t="shared" si="321"/>
        <v>1866</v>
      </c>
      <c r="B1867" s="1">
        <v>73001561</v>
      </c>
      <c r="C1867" t="s">
        <v>8753</v>
      </c>
      <c r="D1867" t="s">
        <v>11624</v>
      </c>
      <c r="E1867" s="3" t="s">
        <v>8363</v>
      </c>
      <c r="F1867" s="3" t="s">
        <v>10587</v>
      </c>
      <c r="G1867" t="s">
        <v>6793</v>
      </c>
      <c r="H1867">
        <v>19730411</v>
      </c>
      <c r="I1867" t="s">
        <v>2203</v>
      </c>
      <c r="J1867" s="2" t="str">
        <f t="shared" si="319"/>
        <v>Text</v>
      </c>
      <c r="K1867" t="s">
        <v>2204</v>
      </c>
      <c r="L1867" s="2" t="str">
        <f t="shared" si="320"/>
        <v>Photos</v>
      </c>
      <c r="M1867">
        <v>40.863010000000003</v>
      </c>
      <c r="N1867">
        <v>-75.738225</v>
      </c>
      <c r="O1867" t="str">
        <f t="shared" si="322"/>
        <v xml:space="preserve">[1866, 1866, </v>
      </c>
      <c r="P1867" s="1" t="str">
        <f t="shared" si="323"/>
        <v>73001561,</v>
      </c>
      <c r="Q1867" s="1" t="str">
        <f t="shared" si="324"/>
        <v>73001561,</v>
      </c>
      <c r="R1867" t="s">
        <v>5108</v>
      </c>
      <c r="S1867" t="str">
        <f t="shared" si="325"/>
        <v>Marland, E. W., Mansion</v>
      </c>
      <c r="T1867" t="s">
        <v>5112</v>
      </c>
      <c r="U1867" s="1" t="s">
        <v>5112</v>
      </c>
      <c r="V1867" t="str">
        <f t="shared" si="326"/>
        <v>Monument Rd., Ponca City, OKLAHOMA</v>
      </c>
      <c r="W1867" s="4" t="s">
        <v>5112</v>
      </c>
      <c r="X1867">
        <f t="shared" si="327"/>
        <v>40.863010000000003</v>
      </c>
      <c r="Y1867" t="s">
        <v>5112</v>
      </c>
      <c r="Z1867">
        <f t="shared" si="328"/>
        <v>-75.738225</v>
      </c>
      <c r="AA1867" t="s">
        <v>11758</v>
      </c>
      <c r="AB1867" s="5" t="str">
        <f t="shared" si="329"/>
        <v xml:space="preserve">[1866, 1866, 73001561,73001561,"Marland, E. W., Mansion", "", "Monument Rd., Ponca City, OKLAHOMA", "40.86301", "-75.738225" ,[null, "", "", null, false], null], </v>
      </c>
    </row>
    <row r="1868" spans="1:28">
      <c r="A1868">
        <f t="shared" si="321"/>
        <v>1867</v>
      </c>
      <c r="B1868" s="1">
        <v>73001560</v>
      </c>
      <c r="C1868" t="s">
        <v>8753</v>
      </c>
      <c r="D1868" t="s">
        <v>11624</v>
      </c>
      <c r="E1868" s="3" t="s">
        <v>8363</v>
      </c>
      <c r="F1868" s="3" t="s">
        <v>10588</v>
      </c>
      <c r="G1868" t="s">
        <v>6794</v>
      </c>
      <c r="H1868">
        <v>19730411</v>
      </c>
      <c r="I1868" t="s">
        <v>2043</v>
      </c>
      <c r="J1868" s="2" t="str">
        <f t="shared" si="319"/>
        <v>Text</v>
      </c>
      <c r="K1868" t="s">
        <v>2044</v>
      </c>
      <c r="L1868" s="2" t="str">
        <f t="shared" si="320"/>
        <v>Photos</v>
      </c>
      <c r="M1868">
        <v>39.853422999999999</v>
      </c>
      <c r="N1868">
        <v>-75.710071999999997</v>
      </c>
      <c r="O1868" t="str">
        <f t="shared" si="322"/>
        <v xml:space="preserve">[1867, 1867, </v>
      </c>
      <c r="P1868" s="1" t="str">
        <f t="shared" si="323"/>
        <v>73001560,</v>
      </c>
      <c r="Q1868" s="1" t="str">
        <f t="shared" si="324"/>
        <v>73001560,</v>
      </c>
      <c r="R1868" t="s">
        <v>5108</v>
      </c>
      <c r="S1868" t="str">
        <f t="shared" si="325"/>
        <v>One-hundred-and-one Ranch</v>
      </c>
      <c r="T1868" t="s">
        <v>5112</v>
      </c>
      <c r="U1868" s="1" t="s">
        <v>5112</v>
      </c>
      <c r="V1868" t="str">
        <f t="shared" si="326"/>
        <v>12 mi. SW of Ponca City on OK 156, Ponca City, OKLAHOMA</v>
      </c>
      <c r="W1868" s="4" t="s">
        <v>5112</v>
      </c>
      <c r="X1868">
        <f t="shared" si="327"/>
        <v>39.853422999999999</v>
      </c>
      <c r="Y1868" t="s">
        <v>5112</v>
      </c>
      <c r="Z1868">
        <f t="shared" si="328"/>
        <v>-75.710071999999997</v>
      </c>
      <c r="AA1868" t="s">
        <v>11758</v>
      </c>
      <c r="AB1868" s="5" t="str">
        <f t="shared" si="329"/>
        <v xml:space="preserve">[1867, 1867, 73001560,73001560,"One-hundred-and-one Ranch", "", "12 mi. SW of Ponca City on OK 156, Ponca City, OKLAHOMA", "39.853423", "-75.710072" ,[null, "", "", null, false], null], </v>
      </c>
    </row>
    <row r="1869" spans="1:28">
      <c r="A1869">
        <f t="shared" si="321"/>
        <v>1868</v>
      </c>
      <c r="B1869" s="1">
        <v>74001664</v>
      </c>
      <c r="C1869" t="s">
        <v>8753</v>
      </c>
      <c r="D1869" t="s">
        <v>11625</v>
      </c>
      <c r="E1869" s="3" t="s">
        <v>8364</v>
      </c>
      <c r="F1869" s="3" t="s">
        <v>10589</v>
      </c>
      <c r="G1869" t="s">
        <v>6795</v>
      </c>
      <c r="H1869">
        <v>19740613</v>
      </c>
      <c r="I1869" t="s">
        <v>4899</v>
      </c>
      <c r="J1869" s="2" t="str">
        <f t="shared" si="319"/>
        <v>Text</v>
      </c>
      <c r="K1869" t="s">
        <v>4900</v>
      </c>
      <c r="L1869" s="2" t="str">
        <f t="shared" si="320"/>
        <v>Photos</v>
      </c>
      <c r="M1869">
        <v>40.083195000000003</v>
      </c>
      <c r="N1869">
        <v>-75.493509000000003</v>
      </c>
      <c r="O1869" t="str">
        <f t="shared" si="322"/>
        <v xml:space="preserve">[1868, 1868, </v>
      </c>
      <c r="P1869" s="1" t="str">
        <f t="shared" si="323"/>
        <v>74001664,</v>
      </c>
      <c r="Q1869" s="1" t="str">
        <f t="shared" si="324"/>
        <v>74001664,</v>
      </c>
      <c r="R1869" t="s">
        <v>5108</v>
      </c>
      <c r="S1869" t="str">
        <f t="shared" si="325"/>
        <v>Guthrie Historic District</v>
      </c>
      <c r="T1869" t="s">
        <v>5112</v>
      </c>
      <c r="U1869" s="1" t="s">
        <v>5112</v>
      </c>
      <c r="V1869" t="str">
        <f t="shared" si="326"/>
        <v>Roughly bounded by 14th St., College Ave., Pine St., and Lincoln Ave., Guthrie, OKLAHOMA</v>
      </c>
      <c r="W1869" s="4" t="s">
        <v>5112</v>
      </c>
      <c r="X1869">
        <f t="shared" si="327"/>
        <v>40.083195000000003</v>
      </c>
      <c r="Y1869" t="s">
        <v>5112</v>
      </c>
      <c r="Z1869">
        <f t="shared" si="328"/>
        <v>-75.493509000000003</v>
      </c>
      <c r="AA1869" t="s">
        <v>11758</v>
      </c>
      <c r="AB1869" s="5" t="str">
        <f t="shared" si="329"/>
        <v xml:space="preserve">[1868, 1868, 74001664,74001664,"Guthrie Historic District", "", "Roughly bounded by 14th St., College Ave., Pine St., and Lincoln Ave., Guthrie, OKLAHOMA", "40.083195", "-75.493509" ,[null, "", "", null, false], null], </v>
      </c>
    </row>
    <row r="1870" spans="1:28">
      <c r="A1870">
        <f t="shared" si="321"/>
        <v>1869</v>
      </c>
      <c r="B1870" s="1">
        <v>66000949</v>
      </c>
      <c r="C1870" t="s">
        <v>8753</v>
      </c>
      <c r="D1870" t="s">
        <v>11626</v>
      </c>
      <c r="E1870" s="3" t="s">
        <v>8365</v>
      </c>
      <c r="F1870" s="3" t="s">
        <v>10590</v>
      </c>
      <c r="G1870" t="s">
        <v>6796</v>
      </c>
      <c r="H1870">
        <v>19661015</v>
      </c>
      <c r="I1870" t="s">
        <v>1685</v>
      </c>
      <c r="J1870" s="2" t="str">
        <f t="shared" si="319"/>
        <v>Text</v>
      </c>
      <c r="K1870" t="s">
        <v>1686</v>
      </c>
      <c r="L1870" s="2" t="str">
        <f t="shared" si="320"/>
        <v>Photos</v>
      </c>
      <c r="M1870">
        <v>40.081865999999998</v>
      </c>
      <c r="N1870">
        <v>-75.641848999999993</v>
      </c>
      <c r="O1870" t="str">
        <f t="shared" si="322"/>
        <v xml:space="preserve">[1869, 1869, </v>
      </c>
      <c r="P1870" s="1" t="str">
        <f t="shared" si="323"/>
        <v>66000949,</v>
      </c>
      <c r="Q1870" s="1" t="str">
        <f t="shared" si="324"/>
        <v>66000949,</v>
      </c>
      <c r="R1870" t="s">
        <v>5108</v>
      </c>
      <c r="S1870" t="str">
        <f t="shared" si="325"/>
        <v>Wheelock Academy</v>
      </c>
      <c r="T1870" t="s">
        <v>5112</v>
      </c>
      <c r="U1870" s="1" t="s">
        <v>5112</v>
      </c>
      <c r="V1870" t="str">
        <f t="shared" si="326"/>
        <v>E of Millerton on U.S. 70, Millerton, OKLAHOMA</v>
      </c>
      <c r="W1870" s="4" t="s">
        <v>5112</v>
      </c>
      <c r="X1870">
        <f t="shared" si="327"/>
        <v>40.081865999999998</v>
      </c>
      <c r="Y1870" t="s">
        <v>5112</v>
      </c>
      <c r="Z1870">
        <f t="shared" si="328"/>
        <v>-75.641848999999993</v>
      </c>
      <c r="AA1870" t="s">
        <v>11758</v>
      </c>
      <c r="AB1870" s="5" t="str">
        <f t="shared" si="329"/>
        <v xml:space="preserve">[1869, 1869, 66000949,66000949,"Wheelock Academy", "", "E of Millerton on U.S. 70, Millerton, OKLAHOMA", "40.081866", "-75.641849" ,[null, "", "", null, false], null], </v>
      </c>
    </row>
    <row r="1871" spans="1:28">
      <c r="A1871">
        <f t="shared" si="321"/>
        <v>1870</v>
      </c>
      <c r="B1871" s="1">
        <v>13000280</v>
      </c>
      <c r="C1871" t="s">
        <v>8753</v>
      </c>
      <c r="D1871" t="s">
        <v>11627</v>
      </c>
      <c r="E1871" s="3" t="s">
        <v>8366</v>
      </c>
      <c r="F1871" s="3" t="s">
        <v>10591</v>
      </c>
      <c r="G1871" t="s">
        <v>6797</v>
      </c>
      <c r="H1871">
        <v>20130227</v>
      </c>
      <c r="I1871" t="s">
        <v>5057</v>
      </c>
      <c r="J1871" s="2" t="str">
        <f t="shared" si="319"/>
        <v>Text</v>
      </c>
      <c r="K1871" t="s">
        <v>5058</v>
      </c>
      <c r="L1871" s="2" t="str">
        <f t="shared" si="320"/>
        <v>Photos</v>
      </c>
      <c r="M1871">
        <v>41.203322</v>
      </c>
      <c r="N1871">
        <v>-77.194524999999999</v>
      </c>
      <c r="O1871" t="str">
        <f t="shared" si="322"/>
        <v xml:space="preserve">[1870, 1870, </v>
      </c>
      <c r="P1871" s="1" t="str">
        <f t="shared" si="323"/>
        <v>13000280,</v>
      </c>
      <c r="Q1871" s="1" t="str">
        <f t="shared" si="324"/>
        <v>13000280,</v>
      </c>
      <c r="R1871" t="s">
        <v>5108</v>
      </c>
      <c r="S1871" t="str">
        <f t="shared" si="325"/>
        <v>Honey Springs Battlefield NHL</v>
      </c>
      <c r="T1871" t="s">
        <v>5112</v>
      </c>
      <c r="U1871" s="1" t="s">
        <v>5112</v>
      </c>
      <c r="V1871" t="str">
        <f t="shared" si="326"/>
        <v>1863 Honey Springs Battlefield Rd., Checotah, OKLAHOMA</v>
      </c>
      <c r="W1871" s="4" t="s">
        <v>5112</v>
      </c>
      <c r="X1871">
        <f t="shared" si="327"/>
        <v>41.203322</v>
      </c>
      <c r="Y1871" t="s">
        <v>5112</v>
      </c>
      <c r="Z1871">
        <f t="shared" si="328"/>
        <v>-77.194524999999999</v>
      </c>
      <c r="AA1871" t="s">
        <v>11758</v>
      </c>
      <c r="AB1871" s="5" t="str">
        <f t="shared" si="329"/>
        <v xml:space="preserve">[1870, 1870, 13000280,13000280,"Honey Springs Battlefield NHL", "", "1863 Honey Springs Battlefield Rd., Checotah, OKLAHOMA", "41.203322", "-77.194525" ,[null, "", "", null, false], null], </v>
      </c>
    </row>
    <row r="1872" spans="1:28">
      <c r="A1872">
        <f t="shared" si="321"/>
        <v>1871</v>
      </c>
      <c r="B1872" s="1">
        <v>11000628</v>
      </c>
      <c r="C1872" t="s">
        <v>8753</v>
      </c>
      <c r="D1872" t="s">
        <v>8100</v>
      </c>
      <c r="E1872" s="3" t="s">
        <v>8367</v>
      </c>
      <c r="F1872" s="3" t="s">
        <v>10592</v>
      </c>
      <c r="G1872" t="s">
        <v>6798</v>
      </c>
      <c r="H1872">
        <v>20110707</v>
      </c>
      <c r="I1872" t="s">
        <v>5043</v>
      </c>
      <c r="J1872" s="2" t="str">
        <f t="shared" si="319"/>
        <v>Text</v>
      </c>
      <c r="K1872" t="s">
        <v>5044</v>
      </c>
      <c r="L1872" s="2" t="str">
        <f t="shared" si="320"/>
        <v>Photos</v>
      </c>
      <c r="M1872">
        <v>39.951095000000002</v>
      </c>
      <c r="N1872">
        <v>-75.682629000000006</v>
      </c>
      <c r="O1872" t="str">
        <f t="shared" si="322"/>
        <v xml:space="preserve">[1871, 1871, </v>
      </c>
      <c r="P1872" s="1" t="str">
        <f t="shared" si="323"/>
        <v>11000628,</v>
      </c>
      <c r="Q1872" s="1" t="str">
        <f t="shared" si="324"/>
        <v>11000628,</v>
      </c>
      <c r="R1872" t="s">
        <v>5108</v>
      </c>
      <c r="S1872" t="str">
        <f t="shared" si="325"/>
        <v>Platt National Park Historic District</v>
      </c>
      <c r="T1872" t="s">
        <v>5112</v>
      </c>
      <c r="U1872" s="1" t="s">
        <v>5112</v>
      </c>
      <c r="V1872" t="str">
        <f t="shared" si="326"/>
        <v>OK 7 at US 177, Sulpher, OKLAHOMA</v>
      </c>
      <c r="W1872" s="4" t="s">
        <v>5112</v>
      </c>
      <c r="X1872">
        <f t="shared" si="327"/>
        <v>39.951095000000002</v>
      </c>
      <c r="Y1872" t="s">
        <v>5112</v>
      </c>
      <c r="Z1872">
        <f t="shared" si="328"/>
        <v>-75.682629000000006</v>
      </c>
      <c r="AA1872" t="s">
        <v>11758</v>
      </c>
      <c r="AB1872" s="5" t="str">
        <f t="shared" si="329"/>
        <v xml:space="preserve">[1871, 1871, 11000628,11000628,"Platt National Park Historic District", "", "OK 7 at US 177, Sulpher, OKLAHOMA", "39.951095", "-75.682629" ,[null, "", "", null, false], null], </v>
      </c>
    </row>
    <row r="1873" spans="1:28">
      <c r="A1873">
        <f t="shared" si="321"/>
        <v>1872</v>
      </c>
      <c r="B1873" s="1">
        <v>66000631</v>
      </c>
      <c r="C1873" t="s">
        <v>8753</v>
      </c>
      <c r="D1873" t="s">
        <v>11628</v>
      </c>
      <c r="E1873" s="3" t="s">
        <v>8368</v>
      </c>
      <c r="F1873" s="3" t="s">
        <v>8368</v>
      </c>
      <c r="G1873" t="s">
        <v>6799</v>
      </c>
      <c r="H1873">
        <v>19661015</v>
      </c>
      <c r="I1873" t="s">
        <v>1675</v>
      </c>
      <c r="J1873" s="2" t="str">
        <f t="shared" si="319"/>
        <v>Text</v>
      </c>
      <c r="K1873" t="s">
        <v>1676</v>
      </c>
      <c r="L1873" s="2" t="str">
        <f t="shared" si="320"/>
        <v>Photos</v>
      </c>
      <c r="M1873">
        <v>40.121496999999998</v>
      </c>
      <c r="N1873">
        <v>-75.339905000000002</v>
      </c>
      <c r="O1873" t="str">
        <f t="shared" si="322"/>
        <v xml:space="preserve">[1872, 1872, </v>
      </c>
      <c r="P1873" s="1" t="str">
        <f t="shared" si="323"/>
        <v>66000631,</v>
      </c>
      <c r="Q1873" s="1" t="str">
        <f t="shared" si="324"/>
        <v>66000631,</v>
      </c>
      <c r="R1873" t="s">
        <v>5108</v>
      </c>
      <c r="S1873" t="str">
        <f t="shared" si="325"/>
        <v>Fort Gibson</v>
      </c>
      <c r="T1873" t="s">
        <v>5112</v>
      </c>
      <c r="U1873" s="1" t="s">
        <v>5112</v>
      </c>
      <c r="V1873" t="str">
        <f t="shared" si="326"/>
        <v>Lee and Ash Sts., Fort Gibson, OKLAHOMA</v>
      </c>
      <c r="W1873" s="4" t="s">
        <v>5112</v>
      </c>
      <c r="X1873">
        <f t="shared" si="327"/>
        <v>40.121496999999998</v>
      </c>
      <c r="Y1873" t="s">
        <v>5112</v>
      </c>
      <c r="Z1873">
        <f t="shared" si="328"/>
        <v>-75.339905000000002</v>
      </c>
      <c r="AA1873" t="s">
        <v>11758</v>
      </c>
      <c r="AB1873" s="5" t="str">
        <f t="shared" si="329"/>
        <v xml:space="preserve">[1872, 1872, 66000631,66000631,"Fort Gibson", "", "Lee and Ash Sts., Fort Gibson, OKLAHOMA", "40.121497", "-75.339905" ,[null, "", "", null, false], null], </v>
      </c>
    </row>
    <row r="1874" spans="1:28">
      <c r="A1874">
        <f t="shared" si="321"/>
        <v>1873</v>
      </c>
      <c r="B1874" s="1">
        <v>75001568</v>
      </c>
      <c r="C1874" t="s">
        <v>8753</v>
      </c>
      <c r="D1874" t="s">
        <v>11629</v>
      </c>
      <c r="E1874" s="3" t="s">
        <v>8369</v>
      </c>
      <c r="F1874" s="3" t="s">
        <v>10593</v>
      </c>
      <c r="G1874" t="s">
        <v>6800</v>
      </c>
      <c r="H1874">
        <v>19750515</v>
      </c>
      <c r="I1874" t="s">
        <v>1667</v>
      </c>
      <c r="J1874" s="2" t="str">
        <f t="shared" si="319"/>
        <v>Text</v>
      </c>
      <c r="K1874" t="s">
        <v>1668</v>
      </c>
      <c r="L1874" s="2" t="str">
        <f t="shared" si="320"/>
        <v>Photos</v>
      </c>
      <c r="M1874">
        <v>40.101087999999997</v>
      </c>
      <c r="N1874">
        <v>-75.422315999999995</v>
      </c>
      <c r="O1874" t="str">
        <f t="shared" si="322"/>
        <v xml:space="preserve">[1873, 1873, </v>
      </c>
      <c r="P1874" s="1" t="str">
        <f t="shared" si="323"/>
        <v>75001568,</v>
      </c>
      <c r="Q1874" s="1" t="str">
        <f t="shared" si="324"/>
        <v>75001568,</v>
      </c>
      <c r="R1874" t="s">
        <v>5108</v>
      </c>
      <c r="S1874" t="str">
        <f t="shared" si="325"/>
        <v>Boley Historic District</v>
      </c>
      <c r="T1874" t="s">
        <v>5112</v>
      </c>
      <c r="U1874" s="1" t="s">
        <v>5112</v>
      </c>
      <c r="V1874" t="str">
        <f t="shared" si="326"/>
        <v>Roughly bounded by Seward Ave., Walnut and Cedar Sts. and the southern city limits, Boley, OKLAHOMA</v>
      </c>
      <c r="W1874" s="4" t="s">
        <v>5112</v>
      </c>
      <c r="X1874">
        <f t="shared" si="327"/>
        <v>40.101087999999997</v>
      </c>
      <c r="Y1874" t="s">
        <v>5112</v>
      </c>
      <c r="Z1874">
        <f t="shared" si="328"/>
        <v>-75.422315999999995</v>
      </c>
      <c r="AA1874" t="s">
        <v>11758</v>
      </c>
      <c r="AB1874" s="5" t="str">
        <f t="shared" si="329"/>
        <v xml:space="preserve">[1873, 1873, 75001568,75001568,"Boley Historic District", "", "Roughly bounded by Seward Ave., Walnut and Cedar Sts. and the southern city limits, Boley, OKLAHOMA", "40.101088", "-75.422316" ,[null, "", "", null, false], null], </v>
      </c>
    </row>
    <row r="1875" spans="1:28">
      <c r="A1875">
        <f t="shared" si="321"/>
        <v>1874</v>
      </c>
      <c r="B1875" s="1">
        <v>66000632</v>
      </c>
      <c r="C1875" t="s">
        <v>8753</v>
      </c>
      <c r="D1875" t="s">
        <v>8370</v>
      </c>
      <c r="E1875" s="3" t="s">
        <v>8370</v>
      </c>
      <c r="F1875" s="3" t="s">
        <v>10594</v>
      </c>
      <c r="G1875" t="s">
        <v>6801</v>
      </c>
      <c r="H1875">
        <v>19661015</v>
      </c>
      <c r="I1875" t="s">
        <v>1665</v>
      </c>
      <c r="J1875" s="2" t="str">
        <f t="shared" si="319"/>
        <v>Text</v>
      </c>
      <c r="K1875" t="s">
        <v>1666</v>
      </c>
      <c r="L1875" s="2" t="str">
        <f t="shared" si="320"/>
        <v>Photos</v>
      </c>
      <c r="M1875">
        <v>40.032774000000003</v>
      </c>
      <c r="N1875">
        <v>-75.473067</v>
      </c>
      <c r="O1875" t="str">
        <f t="shared" si="322"/>
        <v xml:space="preserve">[1874, 1874, </v>
      </c>
      <c r="P1875" s="1" t="str">
        <f t="shared" si="323"/>
        <v>66000632,</v>
      </c>
      <c r="Q1875" s="1" t="str">
        <f t="shared" si="324"/>
        <v>66000632,</v>
      </c>
      <c r="R1875" t="s">
        <v>5108</v>
      </c>
      <c r="S1875" t="str">
        <f t="shared" si="325"/>
        <v>Creek National Capitol</v>
      </c>
      <c r="T1875" t="s">
        <v>5112</v>
      </c>
      <c r="U1875" s="1" t="s">
        <v>5112</v>
      </c>
      <c r="V1875" t="str">
        <f t="shared" si="326"/>
        <v>6th St. and Grand Ave., Okmulgee, OKLAHOMA</v>
      </c>
      <c r="W1875" s="4" t="s">
        <v>5112</v>
      </c>
      <c r="X1875">
        <f t="shared" si="327"/>
        <v>40.032774000000003</v>
      </c>
      <c r="Y1875" t="s">
        <v>5112</v>
      </c>
      <c r="Z1875">
        <f t="shared" si="328"/>
        <v>-75.473067</v>
      </c>
      <c r="AA1875" t="s">
        <v>11758</v>
      </c>
      <c r="AB1875" s="5" t="str">
        <f t="shared" si="329"/>
        <v xml:space="preserve">[1874, 1874, 66000632,66000632,"Creek National Capitol", "", "6th St. and Grand Ave., Okmulgee, OKLAHOMA", "40.032774", "-75.473067" ,[null, "", "", null, false], null], </v>
      </c>
    </row>
    <row r="1876" spans="1:28">
      <c r="A1876">
        <f t="shared" si="321"/>
        <v>1875</v>
      </c>
      <c r="B1876" s="1">
        <v>66000633</v>
      </c>
      <c r="C1876" t="s">
        <v>8753</v>
      </c>
      <c r="D1876" t="s">
        <v>11630</v>
      </c>
      <c r="E1876" s="3" t="s">
        <v>8371</v>
      </c>
      <c r="F1876" s="3" t="s">
        <v>10595</v>
      </c>
      <c r="G1876" t="s">
        <v>6802</v>
      </c>
      <c r="H1876">
        <v>19661015</v>
      </c>
      <c r="I1876" t="s">
        <v>1681</v>
      </c>
      <c r="J1876" s="2" t="str">
        <f t="shared" si="319"/>
        <v>Text</v>
      </c>
      <c r="K1876" t="s">
        <v>1682</v>
      </c>
      <c r="L1876" s="2" t="str">
        <f t="shared" si="320"/>
        <v>Photos</v>
      </c>
      <c r="M1876">
        <v>40.920972999999996</v>
      </c>
      <c r="N1876">
        <v>-76.737556999999995</v>
      </c>
      <c r="O1876" t="str">
        <f t="shared" si="322"/>
        <v xml:space="preserve">[1875, 1875, </v>
      </c>
      <c r="P1876" s="1" t="str">
        <f t="shared" si="323"/>
        <v>66000633,</v>
      </c>
      <c r="Q1876" s="1" t="str">
        <f t="shared" si="324"/>
        <v>66000633,</v>
      </c>
      <c r="R1876" t="s">
        <v>5108</v>
      </c>
      <c r="S1876" t="str">
        <f t="shared" si="325"/>
        <v>Washita Battlefield National Historic Site</v>
      </c>
      <c r="T1876" t="s">
        <v>5112</v>
      </c>
      <c r="U1876" s="1" t="s">
        <v>5112</v>
      </c>
      <c r="V1876" t="str">
        <f t="shared" si="326"/>
        <v>NW of Cheyenne on U.S. 283, Cheyenne, OKLAHOMA</v>
      </c>
      <c r="W1876" s="4" t="s">
        <v>5112</v>
      </c>
      <c r="X1876">
        <f t="shared" si="327"/>
        <v>40.920972999999996</v>
      </c>
      <c r="Y1876" t="s">
        <v>5112</v>
      </c>
      <c r="Z1876">
        <f t="shared" si="328"/>
        <v>-76.737556999999995</v>
      </c>
      <c r="AA1876" t="s">
        <v>11758</v>
      </c>
      <c r="AB1876" s="5" t="str">
        <f t="shared" si="329"/>
        <v xml:space="preserve">[1875, 1875, 66000633,66000633,"Washita Battlefield National Historic Site", "", "NW of Cheyenne on U.S. 283, Cheyenne, OKLAHOMA", "40.920973", "-76.737557" ,[null, "", "", null, false], null], </v>
      </c>
    </row>
    <row r="1877" spans="1:28">
      <c r="A1877">
        <f t="shared" si="321"/>
        <v>1876</v>
      </c>
      <c r="B1877" s="1">
        <v>66000634</v>
      </c>
      <c r="C1877" t="s">
        <v>8753</v>
      </c>
      <c r="D1877" t="s">
        <v>11631</v>
      </c>
      <c r="E1877" s="3" t="s">
        <v>8372</v>
      </c>
      <c r="F1877" s="3" t="s">
        <v>10596</v>
      </c>
      <c r="G1877" t="s">
        <v>6803</v>
      </c>
      <c r="H1877">
        <v>19661015</v>
      </c>
      <c r="I1877" t="s">
        <v>1679</v>
      </c>
      <c r="J1877" s="2" t="str">
        <f t="shared" si="319"/>
        <v>Text</v>
      </c>
      <c r="K1877" t="s">
        <v>1680</v>
      </c>
      <c r="L1877" s="2" t="str">
        <f t="shared" si="320"/>
        <v>Photos</v>
      </c>
      <c r="M1877">
        <v>40.201023999999997</v>
      </c>
      <c r="N1877">
        <v>-77.200273999999993</v>
      </c>
      <c r="O1877" t="str">
        <f t="shared" si="322"/>
        <v xml:space="preserve">[1876, 1876, </v>
      </c>
      <c r="P1877" s="1" t="str">
        <f t="shared" si="323"/>
        <v>66000634,</v>
      </c>
      <c r="Q1877" s="1" t="str">
        <f t="shared" si="324"/>
        <v>66000634,</v>
      </c>
      <c r="R1877" t="s">
        <v>5108</v>
      </c>
      <c r="S1877" t="str">
        <f t="shared" si="325"/>
        <v>Sequoyah's Cabin</v>
      </c>
      <c r="T1877" t="s">
        <v>5112</v>
      </c>
      <c r="U1877" s="1" t="s">
        <v>5112</v>
      </c>
      <c r="V1877" t="str">
        <f t="shared" si="326"/>
        <v>OK 101, in Sequoyah's Cabin State Park, Akins, OKLAHOMA</v>
      </c>
      <c r="W1877" s="4" t="s">
        <v>5112</v>
      </c>
      <c r="X1877">
        <f t="shared" si="327"/>
        <v>40.201023999999997</v>
      </c>
      <c r="Y1877" t="s">
        <v>5112</v>
      </c>
      <c r="Z1877">
        <f t="shared" si="328"/>
        <v>-77.200273999999993</v>
      </c>
      <c r="AA1877" t="s">
        <v>11758</v>
      </c>
      <c r="AB1877" s="5" t="str">
        <f t="shared" si="329"/>
        <v xml:space="preserve">[1876, 1876, 66000634,66000634,"Sequoyah's Cabin", "", "OK 101, in Sequoyah's Cabin State Park, Akins, OKLAHOMA", "40.201024", "-77.200274" ,[null, "", "", null, false], null], </v>
      </c>
    </row>
    <row r="1878" spans="1:28">
      <c r="A1878">
        <f t="shared" si="321"/>
        <v>1877</v>
      </c>
      <c r="B1878" s="1">
        <v>66000635</v>
      </c>
      <c r="C1878" t="s">
        <v>8753</v>
      </c>
      <c r="D1878" t="s">
        <v>11632</v>
      </c>
      <c r="E1878" s="3" t="s">
        <v>8373</v>
      </c>
      <c r="F1878" s="3" t="s">
        <v>10597</v>
      </c>
      <c r="G1878" t="s">
        <v>5114</v>
      </c>
      <c r="H1878">
        <v>19661015</v>
      </c>
      <c r="I1878" t="s">
        <v>3088</v>
      </c>
      <c r="J1878" s="2" t="str">
        <f t="shared" si="319"/>
        <v>Text</v>
      </c>
      <c r="K1878" t="s">
        <v>3089</v>
      </c>
      <c r="L1878" s="2" t="str">
        <f t="shared" si="320"/>
        <v>Photos</v>
      </c>
      <c r="M1878">
        <v>40.256675000000001</v>
      </c>
      <c r="N1878">
        <v>-76.878487000000007</v>
      </c>
      <c r="O1878" t="str">
        <f t="shared" si="322"/>
        <v xml:space="preserve">[1877, 1877, </v>
      </c>
      <c r="P1878" s="1" t="str">
        <f t="shared" si="323"/>
        <v>66000635,</v>
      </c>
      <c r="Q1878" s="1" t="str">
        <f t="shared" si="324"/>
        <v>66000635,</v>
      </c>
      <c r="R1878" t="s">
        <v>5108</v>
      </c>
      <c r="S1878" t="str">
        <f t="shared" si="325"/>
        <v>Stamper Site</v>
      </c>
      <c r="T1878" t="s">
        <v>5112</v>
      </c>
      <c r="U1878" s="1" t="s">
        <v>5112</v>
      </c>
      <c r="V1878" t="str">
        <f t="shared" si="326"/>
        <v>Address Restricted, Optima, OKLAHOMA</v>
      </c>
      <c r="W1878" s="4" t="s">
        <v>5112</v>
      </c>
      <c r="X1878">
        <f t="shared" si="327"/>
        <v>40.256675000000001</v>
      </c>
      <c r="Y1878" t="s">
        <v>5112</v>
      </c>
      <c r="Z1878">
        <f t="shared" si="328"/>
        <v>-76.878487000000007</v>
      </c>
      <c r="AA1878" t="s">
        <v>11758</v>
      </c>
      <c r="AB1878" s="5" t="str">
        <f t="shared" si="329"/>
        <v xml:space="preserve">[1877, 1877, 66000635,66000635,"Stamper Site", "", "Address Restricted, Optima, OKLAHOMA", "40.256675", "-76.878487" ,[null, "", "", null, false], null], </v>
      </c>
    </row>
    <row r="1879" spans="1:28">
      <c r="A1879">
        <f t="shared" si="321"/>
        <v>1878</v>
      </c>
      <c r="B1879" s="1">
        <v>78002270</v>
      </c>
      <c r="C1879" t="s">
        <v>8753</v>
      </c>
      <c r="D1879" t="s">
        <v>8374</v>
      </c>
      <c r="E1879" s="3" t="s">
        <v>8374</v>
      </c>
      <c r="F1879" s="3" t="s">
        <v>10598</v>
      </c>
      <c r="G1879" t="s">
        <v>6804</v>
      </c>
      <c r="H1879">
        <v>19780831</v>
      </c>
      <c r="I1879" t="s">
        <v>4491</v>
      </c>
      <c r="J1879" s="2" t="str">
        <f t="shared" si="319"/>
        <v>Text</v>
      </c>
      <c r="K1879" t="s">
        <v>4492</v>
      </c>
      <c r="L1879" s="2" t="str">
        <f t="shared" si="320"/>
        <v>Photos</v>
      </c>
      <c r="M1879">
        <v>40.262486000000003</v>
      </c>
      <c r="N1879">
        <v>-76.879203000000004</v>
      </c>
      <c r="O1879" t="str">
        <f t="shared" si="322"/>
        <v xml:space="preserve">[1878, 1878, </v>
      </c>
      <c r="P1879" s="1" t="str">
        <f t="shared" si="323"/>
        <v>78002270,</v>
      </c>
      <c r="Q1879" s="1" t="str">
        <f t="shared" si="324"/>
        <v>78002270,</v>
      </c>
      <c r="R1879" t="s">
        <v>5108</v>
      </c>
      <c r="S1879" t="str">
        <f t="shared" si="325"/>
        <v>Boston Avenue Methodist Episcopal Church</v>
      </c>
      <c r="T1879" t="s">
        <v>5112</v>
      </c>
      <c r="U1879" s="1" t="s">
        <v>5112</v>
      </c>
      <c r="V1879" t="str">
        <f t="shared" si="326"/>
        <v>1301 South Boston Ave., Tulsa, OKLAHOMA</v>
      </c>
      <c r="W1879" s="4" t="s">
        <v>5112</v>
      </c>
      <c r="X1879">
        <f t="shared" si="327"/>
        <v>40.262486000000003</v>
      </c>
      <c r="Y1879" t="s">
        <v>5112</v>
      </c>
      <c r="Z1879">
        <f t="shared" si="328"/>
        <v>-76.879203000000004</v>
      </c>
      <c r="AA1879" t="s">
        <v>11758</v>
      </c>
      <c r="AB1879" s="5" t="str">
        <f t="shared" si="329"/>
        <v xml:space="preserve">[1878, 1878, 78002270,78002270,"Boston Avenue Methodist Episcopal Church", "", "1301 South Boston Ave., Tulsa, OKLAHOMA", "40.262486", "-76.879203" ,[null, "", "", null, false], null], </v>
      </c>
    </row>
    <row r="1880" spans="1:28">
      <c r="A1880">
        <f t="shared" si="321"/>
        <v>1879</v>
      </c>
      <c r="B1880" s="1">
        <v>74001670</v>
      </c>
      <c r="C1880" t="s">
        <v>8753</v>
      </c>
      <c r="D1880" t="s">
        <v>7520</v>
      </c>
      <c r="E1880" s="3" t="s">
        <v>8375</v>
      </c>
      <c r="F1880" s="3" t="s">
        <v>10599</v>
      </c>
      <c r="G1880" t="s">
        <v>6805</v>
      </c>
      <c r="H1880">
        <v>19740913</v>
      </c>
      <c r="I1880" t="s">
        <v>4819</v>
      </c>
      <c r="J1880" s="2" t="str">
        <f t="shared" si="319"/>
        <v>Text</v>
      </c>
      <c r="K1880" t="s">
        <v>4820</v>
      </c>
      <c r="L1880" s="2" t="str">
        <f t="shared" si="320"/>
        <v>Photos</v>
      </c>
      <c r="M1880">
        <v>40.291196999999997</v>
      </c>
      <c r="N1880">
        <v>-76.642442000000003</v>
      </c>
      <c r="O1880" t="str">
        <f t="shared" si="322"/>
        <v xml:space="preserve">[1879, 1879, </v>
      </c>
      <c r="P1880" s="1" t="str">
        <f t="shared" si="323"/>
        <v>74001670,</v>
      </c>
      <c r="Q1880" s="1" t="str">
        <f t="shared" si="324"/>
        <v>74001670,</v>
      </c>
      <c r="R1880" t="s">
        <v>5108</v>
      </c>
      <c r="S1880" t="str">
        <f t="shared" si="325"/>
        <v>Price Tower</v>
      </c>
      <c r="T1880" t="s">
        <v>5112</v>
      </c>
      <c r="U1880" s="1" t="s">
        <v>5112</v>
      </c>
      <c r="V1880" t="str">
        <f t="shared" si="326"/>
        <v>510 Dewey Ave., Bartlesville, OKLAHOMA</v>
      </c>
      <c r="W1880" s="4" t="s">
        <v>5112</v>
      </c>
      <c r="X1880">
        <f t="shared" si="327"/>
        <v>40.291196999999997</v>
      </c>
      <c r="Y1880" t="s">
        <v>5112</v>
      </c>
      <c r="Z1880">
        <f t="shared" si="328"/>
        <v>-76.642442000000003</v>
      </c>
      <c r="AA1880" t="s">
        <v>11758</v>
      </c>
      <c r="AB1880" s="5" t="str">
        <f t="shared" si="329"/>
        <v xml:space="preserve">[1879, 1879, 74001670,74001670,"Price Tower", "", "510 Dewey Ave., Bartlesville, OKLAHOMA", "40.291197", "-76.642442" ,[null, "", "", null, false], null], </v>
      </c>
    </row>
    <row r="1881" spans="1:28">
      <c r="A1881">
        <f t="shared" si="321"/>
        <v>1880</v>
      </c>
      <c r="B1881" s="1">
        <v>66000636</v>
      </c>
      <c r="C1881" t="s">
        <v>8753</v>
      </c>
      <c r="D1881" t="s">
        <v>11633</v>
      </c>
      <c r="E1881" s="3" t="s">
        <v>8376</v>
      </c>
      <c r="F1881" s="3" t="s">
        <v>10600</v>
      </c>
      <c r="G1881" t="s">
        <v>5114</v>
      </c>
      <c r="H1881">
        <v>19661015</v>
      </c>
      <c r="I1881" t="s">
        <v>3336</v>
      </c>
      <c r="J1881" s="2" t="str">
        <f t="shared" si="319"/>
        <v>Text</v>
      </c>
      <c r="K1881" t="s">
        <v>3337</v>
      </c>
      <c r="L1881" s="2" t="str">
        <f t="shared" si="320"/>
        <v>Photos</v>
      </c>
      <c r="M1881">
        <v>40.354872999999998</v>
      </c>
      <c r="N1881">
        <v>-76.758756000000005</v>
      </c>
      <c r="O1881" t="str">
        <f t="shared" si="322"/>
        <v xml:space="preserve">[1880, 1880, </v>
      </c>
      <c r="P1881" s="1" t="str">
        <f t="shared" si="323"/>
        <v>66000636,</v>
      </c>
      <c r="Q1881" s="1" t="str">
        <f t="shared" si="324"/>
        <v>66000636,</v>
      </c>
      <c r="R1881" t="s">
        <v>5108</v>
      </c>
      <c r="S1881" t="str">
        <f t="shared" si="325"/>
        <v>McLemore Site</v>
      </c>
      <c r="T1881" t="s">
        <v>5112</v>
      </c>
      <c r="U1881" s="1" t="s">
        <v>5112</v>
      </c>
      <c r="V1881" t="str">
        <f t="shared" si="326"/>
        <v>Address Restricted, Colony, OKLAHOMA</v>
      </c>
      <c r="W1881" s="4" t="s">
        <v>5112</v>
      </c>
      <c r="X1881">
        <f t="shared" si="327"/>
        <v>40.354872999999998</v>
      </c>
      <c r="Y1881" t="s">
        <v>5112</v>
      </c>
      <c r="Z1881">
        <f t="shared" si="328"/>
        <v>-76.758756000000005</v>
      </c>
      <c r="AA1881" t="s">
        <v>11758</v>
      </c>
      <c r="AB1881" s="5" t="str">
        <f t="shared" si="329"/>
        <v xml:space="preserve">[1880, 1880, 66000636,66000636,"McLemore Site", "", "Address Restricted, Colony, OKLAHOMA", "40.354873", "-76.758756" ,[null, "", "", null, false], null], </v>
      </c>
    </row>
    <row r="1882" spans="1:28">
      <c r="A1882">
        <f t="shared" si="321"/>
        <v>1881</v>
      </c>
      <c r="B1882" s="1">
        <v>73001572</v>
      </c>
      <c r="C1882" t="s">
        <v>8754</v>
      </c>
      <c r="D1882" t="s">
        <v>11634</v>
      </c>
      <c r="E1882" s="3" t="s">
        <v>8377</v>
      </c>
      <c r="F1882" s="3" t="s">
        <v>10601</v>
      </c>
      <c r="G1882" t="s">
        <v>6806</v>
      </c>
      <c r="H1882">
        <v>19731112</v>
      </c>
      <c r="I1882" t="s">
        <v>1905</v>
      </c>
      <c r="J1882" s="2" t="str">
        <f t="shared" si="319"/>
        <v>Text</v>
      </c>
      <c r="K1882" t="s">
        <v>1906</v>
      </c>
      <c r="L1882" s="2" t="str">
        <f t="shared" si="320"/>
        <v>Photos</v>
      </c>
      <c r="M1882">
        <v>40.267000000000003</v>
      </c>
      <c r="N1882">
        <v>-76.880948000000004</v>
      </c>
      <c r="O1882" t="str">
        <f t="shared" si="322"/>
        <v xml:space="preserve">[1881, 1881, </v>
      </c>
      <c r="P1882" s="1" t="str">
        <f t="shared" si="323"/>
        <v>73001572,</v>
      </c>
      <c r="Q1882" s="1" t="str">
        <f t="shared" si="324"/>
        <v>73001572,</v>
      </c>
      <c r="R1882" t="s">
        <v>5108</v>
      </c>
      <c r="S1882" t="str">
        <f t="shared" si="325"/>
        <v>Timberline Lodge</v>
      </c>
      <c r="T1882" t="s">
        <v>5112</v>
      </c>
      <c r="U1882" s="1" t="s">
        <v>5112</v>
      </c>
      <c r="V1882" t="str">
        <f t="shared" si="326"/>
        <v>6 mi. (9.6 km) N of Government Camp in Mount Hood National Forest, Government Camp, OREGON</v>
      </c>
      <c r="W1882" s="4" t="s">
        <v>5112</v>
      </c>
      <c r="X1882">
        <f t="shared" si="327"/>
        <v>40.267000000000003</v>
      </c>
      <c r="Y1882" t="s">
        <v>5112</v>
      </c>
      <c r="Z1882">
        <f t="shared" si="328"/>
        <v>-76.880948000000004</v>
      </c>
      <c r="AA1882" t="s">
        <v>11758</v>
      </c>
      <c r="AB1882" s="5" t="str">
        <f t="shared" si="329"/>
        <v xml:space="preserve">[1881, 1881, 73001572,73001572,"Timberline Lodge", "", "6 mi. (9.6 km) N of Government Camp in Mount Hood National Forest, Government Camp, OREGON", "40.267", "-76.880948" ,[null, "", "", null, false], null], </v>
      </c>
    </row>
    <row r="1883" spans="1:28">
      <c r="A1883">
        <f t="shared" si="321"/>
        <v>1882</v>
      </c>
      <c r="B1883" s="1">
        <v>66000639</v>
      </c>
      <c r="C1883" t="s">
        <v>8754</v>
      </c>
      <c r="D1883" t="s">
        <v>11635</v>
      </c>
      <c r="E1883" s="3" t="s">
        <v>8378</v>
      </c>
      <c r="F1883" s="3" t="s">
        <v>10602</v>
      </c>
      <c r="G1883" t="s">
        <v>6807</v>
      </c>
      <c r="H1883">
        <v>19661015</v>
      </c>
      <c r="I1883" t="s">
        <v>1689</v>
      </c>
      <c r="J1883" s="2" t="str">
        <f t="shared" si="319"/>
        <v>Text</v>
      </c>
      <c r="K1883" t="s">
        <v>1690</v>
      </c>
      <c r="L1883" s="2" t="str">
        <f t="shared" si="320"/>
        <v>Photos</v>
      </c>
      <c r="M1883">
        <v>39.874364</v>
      </c>
      <c r="N1883">
        <v>-75.574973999999997</v>
      </c>
      <c r="O1883" t="str">
        <f t="shared" si="322"/>
        <v xml:space="preserve">[1882, 1882, </v>
      </c>
      <c r="P1883" s="1" t="str">
        <f t="shared" si="323"/>
        <v>66000639,</v>
      </c>
      <c r="Q1883" s="1" t="str">
        <f t="shared" si="324"/>
        <v>66000639,</v>
      </c>
      <c r="R1883" t="s">
        <v>5108</v>
      </c>
      <c r="S1883" t="str">
        <f t="shared" si="325"/>
        <v>Fort Astoria</v>
      </c>
      <c r="T1883" t="s">
        <v>5112</v>
      </c>
      <c r="U1883" s="1" t="s">
        <v>5112</v>
      </c>
      <c r="V1883" t="str">
        <f t="shared" si="326"/>
        <v>15th and Exchange Sts., Astoria, OREGON</v>
      </c>
      <c r="W1883" s="4" t="s">
        <v>5112</v>
      </c>
      <c r="X1883">
        <f t="shared" si="327"/>
        <v>39.874364</v>
      </c>
      <c r="Y1883" t="s">
        <v>5112</v>
      </c>
      <c r="Z1883">
        <f t="shared" si="328"/>
        <v>-75.574973999999997</v>
      </c>
      <c r="AA1883" t="s">
        <v>11758</v>
      </c>
      <c r="AB1883" s="5" t="str">
        <f t="shared" si="329"/>
        <v xml:space="preserve">[1882, 1882, 66000639,66000639,"Fort Astoria", "", "15th and Exchange Sts., Astoria, OREGON", "39.874364", "-75.574974" ,[null, "", "", null, false], null], </v>
      </c>
    </row>
    <row r="1884" spans="1:28">
      <c r="A1884">
        <f t="shared" si="321"/>
        <v>1883</v>
      </c>
      <c r="B1884" s="1">
        <v>89002463</v>
      </c>
      <c r="C1884" t="s">
        <v>8754</v>
      </c>
      <c r="D1884" t="s">
        <v>11635</v>
      </c>
      <c r="E1884" s="3" t="s">
        <v>8378</v>
      </c>
      <c r="F1884" s="3" t="s">
        <v>10603</v>
      </c>
      <c r="G1884" t="s">
        <v>6808</v>
      </c>
      <c r="H1884">
        <v>19891220</v>
      </c>
      <c r="I1884" t="s">
        <v>3566</v>
      </c>
      <c r="J1884" s="2" t="str">
        <f t="shared" si="319"/>
        <v>Text</v>
      </c>
      <c r="K1884" t="s">
        <v>3567</v>
      </c>
      <c r="L1884" s="2" t="str">
        <f t="shared" si="320"/>
        <v>Photos</v>
      </c>
      <c r="M1884">
        <v>40.001393999999998</v>
      </c>
      <c r="N1884">
        <v>-75.307229000000007</v>
      </c>
      <c r="O1884" t="str">
        <f t="shared" si="322"/>
        <v xml:space="preserve">[1883, 1883, </v>
      </c>
      <c r="P1884" s="1" t="str">
        <f t="shared" si="323"/>
        <v>89002463,</v>
      </c>
      <c r="Q1884" s="1" t="str">
        <f t="shared" si="324"/>
        <v>89002463,</v>
      </c>
      <c r="R1884" t="s">
        <v>5108</v>
      </c>
      <c r="S1884" t="str">
        <f t="shared" si="325"/>
        <v>Lightship WAL-604, COLUMBIA</v>
      </c>
      <c r="T1884" t="s">
        <v>5112</v>
      </c>
      <c r="U1884" s="1" t="s">
        <v>5112</v>
      </c>
      <c r="V1884" t="str">
        <f t="shared" si="326"/>
        <v>1792 Maritime Dr., Astoria, OREGON</v>
      </c>
      <c r="W1884" s="4" t="s">
        <v>5112</v>
      </c>
      <c r="X1884">
        <f t="shared" si="327"/>
        <v>40.001393999999998</v>
      </c>
      <c r="Y1884" t="s">
        <v>5112</v>
      </c>
      <c r="Z1884">
        <f t="shared" si="328"/>
        <v>-75.307229000000007</v>
      </c>
      <c r="AA1884" t="s">
        <v>11758</v>
      </c>
      <c r="AB1884" s="5" t="str">
        <f t="shared" si="329"/>
        <v xml:space="preserve">[1883, 1883, 89002463,89002463,"Lightship WAL-604, COLUMBIA", "", "1792 Maritime Dr., Astoria, OREGON", "40.001394", "-75.307229" ,[null, "", "", null, false], null], </v>
      </c>
    </row>
    <row r="1885" spans="1:28">
      <c r="A1885">
        <f t="shared" si="321"/>
        <v>1884</v>
      </c>
      <c r="B1885" s="1">
        <v>73001575</v>
      </c>
      <c r="C1885" t="s">
        <v>8754</v>
      </c>
      <c r="D1885" t="s">
        <v>11280</v>
      </c>
      <c r="E1885" s="3" t="s">
        <v>8379</v>
      </c>
      <c r="F1885" s="3" t="s">
        <v>10604</v>
      </c>
      <c r="G1885" t="s">
        <v>6809</v>
      </c>
      <c r="H1885">
        <v>19730320</v>
      </c>
      <c r="I1885" t="s">
        <v>5013</v>
      </c>
      <c r="J1885" s="2" t="str">
        <f t="shared" si="319"/>
        <v>Text</v>
      </c>
      <c r="K1885" t="s">
        <v>5014</v>
      </c>
      <c r="L1885" s="2" t="str">
        <f t="shared" si="320"/>
        <v>Photos</v>
      </c>
      <c r="M1885">
        <v>39.862454</v>
      </c>
      <c r="N1885">
        <v>-75.302859999999995</v>
      </c>
      <c r="O1885" t="str">
        <f t="shared" si="322"/>
        <v xml:space="preserve">[1884, 1884, </v>
      </c>
      <c r="P1885" s="1" t="str">
        <f t="shared" si="323"/>
        <v>73001575,</v>
      </c>
      <c r="Q1885" s="1" t="str">
        <f t="shared" si="324"/>
        <v>73001575,</v>
      </c>
      <c r="R1885" t="s">
        <v>5108</v>
      </c>
      <c r="S1885" t="str">
        <f t="shared" si="325"/>
        <v>Kam Wah Chung Company Building</v>
      </c>
      <c r="T1885" t="s">
        <v>5112</v>
      </c>
      <c r="U1885" s="1" t="s">
        <v>5112</v>
      </c>
      <c r="V1885" t="str">
        <f t="shared" si="326"/>
        <v>Canton St., John Day City Park, John Day, OREGON</v>
      </c>
      <c r="W1885" s="4" t="s">
        <v>5112</v>
      </c>
      <c r="X1885">
        <f t="shared" si="327"/>
        <v>39.862454</v>
      </c>
      <c r="Y1885" t="s">
        <v>5112</v>
      </c>
      <c r="Z1885">
        <f t="shared" si="328"/>
        <v>-75.302859999999995</v>
      </c>
      <c r="AA1885" t="s">
        <v>11758</v>
      </c>
      <c r="AB1885" s="5" t="str">
        <f t="shared" si="329"/>
        <v xml:space="preserve">[1884, 1884, 73001575,73001575,"Kam Wah Chung Company Building", "", "Canton St., John Day City Park, John Day, OREGON", "39.862454", "-75.30286" ,[null, "", "", null, false], null], </v>
      </c>
    </row>
    <row r="1886" spans="1:28">
      <c r="A1886">
        <f t="shared" si="321"/>
        <v>1885</v>
      </c>
      <c r="B1886" s="1">
        <v>66000950</v>
      </c>
      <c r="C1886" t="s">
        <v>8754</v>
      </c>
      <c r="D1886" t="s">
        <v>8053</v>
      </c>
      <c r="E1886" s="3" t="s">
        <v>8380</v>
      </c>
      <c r="F1886" s="3" t="s">
        <v>10605</v>
      </c>
      <c r="G1886" t="s">
        <v>6810</v>
      </c>
      <c r="H1886">
        <v>19661113</v>
      </c>
      <c r="I1886" t="s">
        <v>1687</v>
      </c>
      <c r="J1886" s="2" t="str">
        <f t="shared" si="319"/>
        <v>Text</v>
      </c>
      <c r="K1886" t="s">
        <v>1688</v>
      </c>
      <c r="L1886" s="2" t="str">
        <f t="shared" si="320"/>
        <v>Photos</v>
      </c>
      <c r="M1886">
        <v>39.886757000000003</v>
      </c>
      <c r="N1886">
        <v>-75.551286000000005</v>
      </c>
      <c r="O1886" t="str">
        <f t="shared" si="322"/>
        <v xml:space="preserve">[1885, 1885, </v>
      </c>
      <c r="P1886" s="1" t="str">
        <f t="shared" si="323"/>
        <v>66000950,</v>
      </c>
      <c r="Q1886" s="1" t="str">
        <f t="shared" si="324"/>
        <v>66000950,</v>
      </c>
      <c r="R1886" t="s">
        <v>5108</v>
      </c>
      <c r="S1886" t="str">
        <f t="shared" si="325"/>
        <v>Jacksonville Historic District</v>
      </c>
      <c r="T1886" t="s">
        <v>5112</v>
      </c>
      <c r="U1886" s="1" t="s">
        <v>5112</v>
      </c>
      <c r="V1886" t="str">
        <f t="shared" si="326"/>
        <v>Jacksonville city limits, Jacksonville, OREGON</v>
      </c>
      <c r="W1886" s="4" t="s">
        <v>5112</v>
      </c>
      <c r="X1886">
        <f t="shared" si="327"/>
        <v>39.886757000000003</v>
      </c>
      <c r="Y1886" t="s">
        <v>5112</v>
      </c>
      <c r="Z1886">
        <f t="shared" si="328"/>
        <v>-75.551286000000005</v>
      </c>
      <c r="AA1886" t="s">
        <v>11758</v>
      </c>
      <c r="AB1886" s="5" t="str">
        <f t="shared" si="329"/>
        <v xml:space="preserve">[1885, 1885, 66000950,66000950,"Jacksonville Historic District", "", "Jacksonville city limits, Jacksonville, OREGON", "39.886757", "-75.551286" ,[null, "", "", null, false], null], </v>
      </c>
    </row>
    <row r="1887" spans="1:28">
      <c r="A1887">
        <f t="shared" si="321"/>
        <v>1886</v>
      </c>
      <c r="B1887" s="1">
        <v>87001346</v>
      </c>
      <c r="C1887" t="s">
        <v>8754</v>
      </c>
      <c r="D1887" t="s">
        <v>11636</v>
      </c>
      <c r="E1887" s="3" t="s">
        <v>8381</v>
      </c>
      <c r="F1887" s="3" t="s">
        <v>10606</v>
      </c>
      <c r="G1887" t="s">
        <v>6811</v>
      </c>
      <c r="H1887">
        <v>19870528</v>
      </c>
      <c r="I1887" t="s">
        <v>2874</v>
      </c>
      <c r="J1887" s="2" t="str">
        <f t="shared" si="319"/>
        <v>Text</v>
      </c>
      <c r="K1887" t="s">
        <v>2875</v>
      </c>
      <c r="L1887" s="2" t="str">
        <f t="shared" si="320"/>
        <v>Photos</v>
      </c>
      <c r="M1887">
        <v>39.906142000000003</v>
      </c>
      <c r="N1887">
        <v>-75.352386999999993</v>
      </c>
      <c r="O1887" t="str">
        <f t="shared" si="322"/>
        <v xml:space="preserve">[1886, 1886, </v>
      </c>
      <c r="P1887" s="1" t="str">
        <f t="shared" si="323"/>
        <v>87001346,</v>
      </c>
      <c r="Q1887" s="1" t="str">
        <f t="shared" si="324"/>
        <v>87001346,</v>
      </c>
      <c r="R1887" t="s">
        <v>5108</v>
      </c>
      <c r="S1887" t="str">
        <f t="shared" si="325"/>
        <v>Oregon Caves Chateau</v>
      </c>
      <c r="T1887" t="s">
        <v>5112</v>
      </c>
      <c r="U1887" s="1" t="s">
        <v>5112</v>
      </c>
      <c r="V1887" t="str">
        <f t="shared" si="326"/>
        <v>Off SR 46, Oregon Caves National Monument, OREGON</v>
      </c>
      <c r="W1887" s="4" t="s">
        <v>5112</v>
      </c>
      <c r="X1887">
        <f t="shared" si="327"/>
        <v>39.906142000000003</v>
      </c>
      <c r="Y1887" t="s">
        <v>5112</v>
      </c>
      <c r="Z1887">
        <f t="shared" si="328"/>
        <v>-75.352386999999993</v>
      </c>
      <c r="AA1887" t="s">
        <v>11758</v>
      </c>
      <c r="AB1887" s="5" t="str">
        <f t="shared" si="329"/>
        <v xml:space="preserve">[1886, 1886, 87001346,87001346,"Oregon Caves Chateau", "", "Off SR 46, Oregon Caves National Monument, OREGON", "39.906142", "-75.352387" ,[null, "", "", null, false], null], </v>
      </c>
    </row>
    <row r="1888" spans="1:28">
      <c r="A1888">
        <f t="shared" si="321"/>
        <v>1887</v>
      </c>
      <c r="B1888" s="1">
        <v>87001347</v>
      </c>
      <c r="C1888" t="s">
        <v>8754</v>
      </c>
      <c r="D1888" t="s">
        <v>11637</v>
      </c>
      <c r="E1888" s="3" t="s">
        <v>8382</v>
      </c>
      <c r="F1888" s="3" t="s">
        <v>10607</v>
      </c>
      <c r="G1888" t="s">
        <v>6812</v>
      </c>
      <c r="H1888">
        <v>19870528</v>
      </c>
      <c r="I1888" t="s">
        <v>2876</v>
      </c>
      <c r="J1888" s="2" t="str">
        <f t="shared" si="319"/>
        <v>Text</v>
      </c>
      <c r="K1888" t="s">
        <v>2877</v>
      </c>
      <c r="L1888" s="2" t="str">
        <f t="shared" si="320"/>
        <v>Photos</v>
      </c>
      <c r="M1888">
        <v>39.867572000000003</v>
      </c>
      <c r="N1888">
        <v>-75.587869999999995</v>
      </c>
      <c r="O1888" t="str">
        <f t="shared" si="322"/>
        <v xml:space="preserve">[1887, 1887, </v>
      </c>
      <c r="P1888" s="1" t="str">
        <f t="shared" si="323"/>
        <v>87001347,</v>
      </c>
      <c r="Q1888" s="1" t="str">
        <f t="shared" si="324"/>
        <v>87001347,</v>
      </c>
      <c r="R1888" t="s">
        <v>5108</v>
      </c>
      <c r="S1888" t="str">
        <f t="shared" si="325"/>
        <v>Crater Lake Superintendent's Residence</v>
      </c>
      <c r="T1888" t="s">
        <v>5112</v>
      </c>
      <c r="U1888" s="1" t="s">
        <v>5112</v>
      </c>
      <c r="V1888" t="str">
        <f t="shared" si="326"/>
        <v>Munson Valley, Crater Lake National Park, OREGON</v>
      </c>
      <c r="W1888" s="4" t="s">
        <v>5112</v>
      </c>
      <c r="X1888">
        <f t="shared" si="327"/>
        <v>39.867572000000003</v>
      </c>
      <c r="Y1888" t="s">
        <v>5112</v>
      </c>
      <c r="Z1888">
        <f t="shared" si="328"/>
        <v>-75.587869999999995</v>
      </c>
      <c r="AA1888" t="s">
        <v>11758</v>
      </c>
      <c r="AB1888" s="5" t="str">
        <f t="shared" si="329"/>
        <v xml:space="preserve">[1887, 1887, 87001347,87001347,"Crater Lake Superintendent's Residence", "", "Munson Valley, Crater Lake National Park, OREGON", "39.867572", "-75.58787" ,[null, "", "", null, false], null], </v>
      </c>
    </row>
    <row r="1889" spans="1:28">
      <c r="A1889">
        <f t="shared" si="321"/>
        <v>1888</v>
      </c>
      <c r="B1889" s="1">
        <v>66000641</v>
      </c>
      <c r="C1889" t="s">
        <v>8754</v>
      </c>
      <c r="D1889" t="s">
        <v>11294</v>
      </c>
      <c r="E1889" s="3" t="s">
        <v>8383</v>
      </c>
      <c r="F1889" s="3" t="s">
        <v>10608</v>
      </c>
      <c r="G1889" t="s">
        <v>5114</v>
      </c>
      <c r="H1889">
        <v>19661015</v>
      </c>
      <c r="I1889" t="s">
        <v>3090</v>
      </c>
      <c r="J1889" s="2" t="str">
        <f t="shared" si="319"/>
        <v>Text</v>
      </c>
      <c r="K1889" t="s">
        <v>3091</v>
      </c>
      <c r="L1889" s="2" t="str">
        <f t="shared" si="320"/>
        <v>Photos</v>
      </c>
      <c r="M1889">
        <v>39.916111000000001</v>
      </c>
      <c r="N1889">
        <v>-79.457627000000002</v>
      </c>
      <c r="O1889" t="str">
        <f t="shared" si="322"/>
        <v xml:space="preserve">[1888, 1888, </v>
      </c>
      <c r="P1889" s="1" t="str">
        <f t="shared" si="323"/>
        <v>66000641,</v>
      </c>
      <c r="Q1889" s="1" t="str">
        <f t="shared" si="324"/>
        <v>66000641,</v>
      </c>
      <c r="R1889" t="s">
        <v>5108</v>
      </c>
      <c r="S1889" t="str">
        <f t="shared" si="325"/>
        <v>Fort Rock Cave</v>
      </c>
      <c r="T1889" t="s">
        <v>5112</v>
      </c>
      <c r="U1889" s="1" t="s">
        <v>5112</v>
      </c>
      <c r="V1889" t="str">
        <f t="shared" si="326"/>
        <v>Address Restricted, Fort Rock, OREGON</v>
      </c>
      <c r="W1889" s="4" t="s">
        <v>5112</v>
      </c>
      <c r="X1889">
        <f t="shared" si="327"/>
        <v>39.916111000000001</v>
      </c>
      <c r="Y1889" t="s">
        <v>5112</v>
      </c>
      <c r="Z1889">
        <f t="shared" si="328"/>
        <v>-79.457627000000002</v>
      </c>
      <c r="AA1889" t="s">
        <v>11758</v>
      </c>
      <c r="AB1889" s="5" t="str">
        <f t="shared" si="329"/>
        <v xml:space="preserve">[1888, 1888, 66000641,66000641,"Fort Rock Cave", "", "Address Restricted, Fort Rock, OREGON", "39.916111", "-79.457627" ,[null, "", "", null, false], null], </v>
      </c>
    </row>
    <row r="1890" spans="1:28">
      <c r="A1890">
        <f t="shared" si="321"/>
        <v>1889</v>
      </c>
      <c r="B1890" s="1">
        <v>72001082</v>
      </c>
      <c r="C1890" t="s">
        <v>8754</v>
      </c>
      <c r="D1890" t="s">
        <v>11638</v>
      </c>
      <c r="E1890" s="3" t="s">
        <v>8384</v>
      </c>
      <c r="F1890" s="3" t="s">
        <v>10609</v>
      </c>
      <c r="G1890" t="s">
        <v>6813</v>
      </c>
      <c r="H1890">
        <v>19720411</v>
      </c>
      <c r="I1890" t="s">
        <v>1909</v>
      </c>
      <c r="J1890" s="2" t="str">
        <f t="shared" si="319"/>
        <v>Text</v>
      </c>
      <c r="K1890" t="s">
        <v>1910</v>
      </c>
      <c r="L1890" s="2" t="str">
        <f t="shared" si="320"/>
        <v>Photos</v>
      </c>
      <c r="M1890">
        <v>39.738967000000002</v>
      </c>
      <c r="N1890">
        <v>-79.898668000000001</v>
      </c>
      <c r="O1890" t="str">
        <f t="shared" si="322"/>
        <v xml:space="preserve">[1889, 1889, </v>
      </c>
      <c r="P1890" s="1" t="str">
        <f t="shared" si="323"/>
        <v>72001082,</v>
      </c>
      <c r="Q1890" s="1" t="str">
        <f t="shared" si="324"/>
        <v>72001082,</v>
      </c>
      <c r="R1890" t="s">
        <v>5108</v>
      </c>
      <c r="S1890" t="str">
        <f t="shared" si="325"/>
        <v>Deady Hall</v>
      </c>
      <c r="T1890" t="s">
        <v>5112</v>
      </c>
      <c r="U1890" s="1" t="s">
        <v>5112</v>
      </c>
      <c r="V1890" t="str">
        <f t="shared" si="326"/>
        <v>University of Oregon campus, Eugene, OREGON</v>
      </c>
      <c r="W1890" s="4" t="s">
        <v>5112</v>
      </c>
      <c r="X1890">
        <f t="shared" si="327"/>
        <v>39.738967000000002</v>
      </c>
      <c r="Y1890" t="s">
        <v>5112</v>
      </c>
      <c r="Z1890">
        <f t="shared" si="328"/>
        <v>-79.898668000000001</v>
      </c>
      <c r="AA1890" t="s">
        <v>11758</v>
      </c>
      <c r="AB1890" s="5" t="str">
        <f t="shared" si="329"/>
        <v xml:space="preserve">[1889, 1889, 72001082,72001082,"Deady Hall", "", "University of Oregon campus, Eugene, OREGON", "39.738967", "-79.898668" ,[null, "", "", null, false], null], </v>
      </c>
    </row>
    <row r="1891" spans="1:28">
      <c r="A1891">
        <f t="shared" si="321"/>
        <v>1890</v>
      </c>
      <c r="B1891" s="1">
        <v>72001083</v>
      </c>
      <c r="C1891" t="s">
        <v>8754</v>
      </c>
      <c r="D1891" t="s">
        <v>11638</v>
      </c>
      <c r="E1891" s="3" t="s">
        <v>8384</v>
      </c>
      <c r="F1891" s="3" t="s">
        <v>10610</v>
      </c>
      <c r="G1891" t="s">
        <v>6814</v>
      </c>
      <c r="H1891">
        <v>19720411</v>
      </c>
      <c r="I1891" t="s">
        <v>1911</v>
      </c>
      <c r="J1891" s="2" t="str">
        <f t="shared" si="319"/>
        <v>Text</v>
      </c>
      <c r="K1891" t="s">
        <v>1912</v>
      </c>
      <c r="L1891" s="2" t="str">
        <f t="shared" si="320"/>
        <v>Photos</v>
      </c>
      <c r="M1891">
        <v>39.874476000000001</v>
      </c>
      <c r="N1891">
        <v>-79.511173999999997</v>
      </c>
      <c r="O1891" t="str">
        <f t="shared" si="322"/>
        <v xml:space="preserve">[1890, 1890, </v>
      </c>
      <c r="P1891" s="1" t="str">
        <f t="shared" si="323"/>
        <v>72001083,</v>
      </c>
      <c r="Q1891" s="1" t="str">
        <f t="shared" si="324"/>
        <v>72001083,</v>
      </c>
      <c r="R1891" t="s">
        <v>5108</v>
      </c>
      <c r="S1891" t="str">
        <f t="shared" si="325"/>
        <v>Villard Hall</v>
      </c>
      <c r="T1891" t="s">
        <v>5112</v>
      </c>
      <c r="U1891" s="1" t="s">
        <v>5112</v>
      </c>
      <c r="V1891" t="str">
        <f t="shared" si="326"/>
        <v>University of Oregon, Eugene, OREGON</v>
      </c>
      <c r="W1891" s="4" t="s">
        <v>5112</v>
      </c>
      <c r="X1891">
        <f t="shared" si="327"/>
        <v>39.874476000000001</v>
      </c>
      <c r="Y1891" t="s">
        <v>5112</v>
      </c>
      <c r="Z1891">
        <f t="shared" si="328"/>
        <v>-79.511173999999997</v>
      </c>
      <c r="AA1891" t="s">
        <v>11758</v>
      </c>
      <c r="AB1891" s="5" t="str">
        <f t="shared" si="329"/>
        <v xml:space="preserve">[1890, 1890, 72001083,72001083,"Villard Hall", "", "University of Oregon, Eugene, OREGON", "39.874476", "-79.511174" ,[null, "", "", null, false], null], </v>
      </c>
    </row>
    <row r="1892" spans="1:28">
      <c r="A1892">
        <f t="shared" si="321"/>
        <v>1891</v>
      </c>
      <c r="B1892" s="1">
        <v>86000727</v>
      </c>
      <c r="C1892" t="s">
        <v>8754</v>
      </c>
      <c r="D1892" t="s">
        <v>11639</v>
      </c>
      <c r="E1892" s="3" t="s">
        <v>8385</v>
      </c>
      <c r="F1892" s="3" t="s">
        <v>10611</v>
      </c>
      <c r="G1892" t="s">
        <v>3186</v>
      </c>
      <c r="H1892">
        <v>19860409</v>
      </c>
      <c r="I1892" t="s">
        <v>3187</v>
      </c>
      <c r="J1892" s="2" t="str">
        <f t="shared" si="319"/>
        <v>Text</v>
      </c>
      <c r="K1892" t="s">
        <v>3188</v>
      </c>
      <c r="L1892" s="2" t="str">
        <f t="shared" si="320"/>
        <v>Photos</v>
      </c>
      <c r="M1892">
        <v>38.802942999999999</v>
      </c>
      <c r="N1892">
        <v>-81.224429000000001</v>
      </c>
      <c r="O1892" t="str">
        <f t="shared" si="322"/>
        <v xml:space="preserve">[1891, 1891, </v>
      </c>
      <c r="P1892" s="1" t="str">
        <f t="shared" si="323"/>
        <v>86000727,</v>
      </c>
      <c r="Q1892" s="1" t="str">
        <f t="shared" si="324"/>
        <v>86000727,</v>
      </c>
      <c r="R1892" t="s">
        <v>5108</v>
      </c>
      <c r="S1892" t="str">
        <f t="shared" si="325"/>
        <v>Bonneville Dam Historic District</v>
      </c>
      <c r="T1892" t="s">
        <v>5112</v>
      </c>
      <c r="U1892" s="1" t="s">
        <v>5112</v>
      </c>
      <c r="V1892" t="str">
        <f t="shared" si="326"/>
        <v>Columbia River between Bradford and Cascade Islands off I-80 in Multnomah County, Oregon to WA 14 in Skamania County, WA, Bonneville, OREGON</v>
      </c>
      <c r="W1892" s="4" t="s">
        <v>5112</v>
      </c>
      <c r="X1892">
        <f t="shared" si="327"/>
        <v>38.802942999999999</v>
      </c>
      <c r="Y1892" t="s">
        <v>5112</v>
      </c>
      <c r="Z1892">
        <f t="shared" si="328"/>
        <v>-81.224429000000001</v>
      </c>
      <c r="AA1892" t="s">
        <v>11758</v>
      </c>
      <c r="AB1892" s="5" t="str">
        <f t="shared" si="329"/>
        <v xml:space="preserve">[1891, 1891, 86000727,86000727,"Bonneville Dam Historic District", "", "Columbia River between Bradford and Cascade Islands off I-80 in Multnomah County, Oregon to WA 14 in Skamania County, WA, Bonneville, OREGON", "38.802943", "-81.224429" ,[null, "", "", null, false], null], </v>
      </c>
    </row>
    <row r="1893" spans="1:28">
      <c r="A1893">
        <f t="shared" si="321"/>
        <v>1892</v>
      </c>
      <c r="B1893" s="1">
        <v>86003598</v>
      </c>
      <c r="C1893" t="s">
        <v>8754</v>
      </c>
      <c r="D1893" t="s">
        <v>11639</v>
      </c>
      <c r="E1893" s="3" t="s">
        <v>8385</v>
      </c>
      <c r="F1893" s="3" t="s">
        <v>10612</v>
      </c>
      <c r="G1893" t="s">
        <v>6815</v>
      </c>
      <c r="H1893">
        <v>19870326</v>
      </c>
      <c r="I1893" t="s">
        <v>3072</v>
      </c>
      <c r="J1893" s="2" t="str">
        <f t="shared" si="319"/>
        <v>Text</v>
      </c>
      <c r="K1893" t="s">
        <v>3073</v>
      </c>
      <c r="L1893" s="2" t="str">
        <f t="shared" si="320"/>
        <v>Photos</v>
      </c>
      <c r="M1893">
        <v>39.898696999999999</v>
      </c>
      <c r="N1893">
        <v>-79.719729000000001</v>
      </c>
      <c r="O1893" t="str">
        <f t="shared" si="322"/>
        <v xml:space="preserve">[1892, 1892, </v>
      </c>
      <c r="P1893" s="1" t="str">
        <f t="shared" si="323"/>
        <v>86003598,</v>
      </c>
      <c r="Q1893" s="1" t="str">
        <f t="shared" si="324"/>
        <v>86003598,</v>
      </c>
      <c r="R1893" t="s">
        <v>5108</v>
      </c>
      <c r="S1893" t="str">
        <f t="shared" si="325"/>
        <v>Bonneville Dam Historic District (Boundary Increase)</v>
      </c>
      <c r="T1893" t="s">
        <v>5112</v>
      </c>
      <c r="U1893" s="1" t="s">
        <v>5112</v>
      </c>
      <c r="V1893" t="str">
        <f t="shared" si="326"/>
        <v>Roughly bounded by Mitchell Creek Bypass, SW District boundary, Union Pacific right-of-way, and Hatchery Service Rd., Bonneville, OREGON</v>
      </c>
      <c r="W1893" s="4" t="s">
        <v>5112</v>
      </c>
      <c r="X1893">
        <f t="shared" si="327"/>
        <v>39.898696999999999</v>
      </c>
      <c r="Y1893" t="s">
        <v>5112</v>
      </c>
      <c r="Z1893">
        <f t="shared" si="328"/>
        <v>-79.719729000000001</v>
      </c>
      <c r="AA1893" t="s">
        <v>11758</v>
      </c>
      <c r="AB1893" s="5" t="str">
        <f t="shared" si="329"/>
        <v xml:space="preserve">[1892, 1892, 86003598,86003598,"Bonneville Dam Historic District (Boundary Increase)", "", "Roughly bounded by Mitchell Creek Bypass, SW District boundary, Union Pacific right-of-way, and Hatchery Service Rd., Bonneville, OREGON", "39.898697", "-79.719729" ,[null, "", "", null, false], null], </v>
      </c>
    </row>
    <row r="1894" spans="1:28">
      <c r="A1894">
        <f t="shared" si="321"/>
        <v>1893</v>
      </c>
      <c r="B1894" s="1">
        <v>83004168</v>
      </c>
      <c r="C1894" t="s">
        <v>8754</v>
      </c>
      <c r="D1894" t="s">
        <v>11639</v>
      </c>
      <c r="E1894" s="3" t="s">
        <v>8386</v>
      </c>
      <c r="F1894" s="3" t="s">
        <v>10613</v>
      </c>
      <c r="G1894" t="s">
        <v>6816</v>
      </c>
      <c r="H1894">
        <v>19831212</v>
      </c>
      <c r="I1894" t="s">
        <v>4523</v>
      </c>
      <c r="J1894" s="2" t="str">
        <f t="shared" si="319"/>
        <v>Text</v>
      </c>
      <c r="K1894" t="s">
        <v>4524</v>
      </c>
      <c r="L1894" s="2" t="str">
        <f t="shared" si="320"/>
        <v>Photos</v>
      </c>
      <c r="M1894">
        <v>40.241748000000001</v>
      </c>
      <c r="N1894">
        <v>-77.899720000000002</v>
      </c>
      <c r="O1894" t="str">
        <f t="shared" si="322"/>
        <v xml:space="preserve">[1893, 1893, </v>
      </c>
      <c r="P1894" s="1" t="str">
        <f t="shared" si="323"/>
        <v>83004168,</v>
      </c>
      <c r="Q1894" s="1" t="str">
        <f t="shared" si="324"/>
        <v>83004168,</v>
      </c>
      <c r="R1894" t="s">
        <v>5108</v>
      </c>
      <c r="S1894" t="str">
        <f t="shared" si="325"/>
        <v>Columbia River Highway Historic District</v>
      </c>
      <c r="T1894" t="s">
        <v>5112</v>
      </c>
      <c r="U1894" s="1" t="s">
        <v>5112</v>
      </c>
      <c r="V1894" t="str">
        <f t="shared" si="326"/>
        <v>Roughly bounded by the Sandy River Bridge, Troutdale, Multnomah County on the West, the Chenoweth Creek Bridge, etc., Troutdale, OREGON</v>
      </c>
      <c r="W1894" s="4" t="s">
        <v>5112</v>
      </c>
      <c r="X1894">
        <f t="shared" si="327"/>
        <v>40.241748000000001</v>
      </c>
      <c r="Y1894" t="s">
        <v>5112</v>
      </c>
      <c r="Z1894">
        <f t="shared" si="328"/>
        <v>-77.899720000000002</v>
      </c>
      <c r="AA1894" t="s">
        <v>11758</v>
      </c>
      <c r="AB1894" s="5" t="str">
        <f t="shared" si="329"/>
        <v xml:space="preserve">[1893, 1893, 83004168,83004168,"Columbia River Highway Historic District", "", "Roughly bounded by the Sandy River Bridge, Troutdale, Multnomah County on the West, the Chenoweth Creek Bridge, etc., Troutdale, OREGON", "40.241748", "-77.89972" ,[null, "", "", null, false], null], </v>
      </c>
    </row>
    <row r="1895" spans="1:28">
      <c r="A1895">
        <f t="shared" si="321"/>
        <v>1894</v>
      </c>
      <c r="B1895" s="1">
        <v>73001582</v>
      </c>
      <c r="C1895" t="s">
        <v>8754</v>
      </c>
      <c r="D1895" t="s">
        <v>11639</v>
      </c>
      <c r="E1895" s="3" t="s">
        <v>7649</v>
      </c>
      <c r="F1895" s="3" t="s">
        <v>10614</v>
      </c>
      <c r="G1895" t="s">
        <v>6817</v>
      </c>
      <c r="H1895">
        <v>19730320</v>
      </c>
      <c r="I1895" t="s">
        <v>4158</v>
      </c>
      <c r="J1895" s="2" t="str">
        <f t="shared" si="319"/>
        <v>Text</v>
      </c>
      <c r="K1895" t="s">
        <v>4159</v>
      </c>
      <c r="L1895" s="2" t="str">
        <f t="shared" si="320"/>
        <v>Photos</v>
      </c>
      <c r="M1895">
        <v>40.484796000000003</v>
      </c>
      <c r="N1895">
        <v>-78.010281000000006</v>
      </c>
      <c r="O1895" t="str">
        <f t="shared" si="322"/>
        <v xml:space="preserve">[1894, 1894, </v>
      </c>
      <c r="P1895" s="1" t="str">
        <f t="shared" si="323"/>
        <v>73001582,</v>
      </c>
      <c r="Q1895" s="1" t="str">
        <f t="shared" si="324"/>
        <v>73001582,</v>
      </c>
      <c r="R1895" t="s">
        <v>5108</v>
      </c>
      <c r="S1895" t="str">
        <f t="shared" si="325"/>
        <v>Pioneer Courthouse</v>
      </c>
      <c r="T1895" t="s">
        <v>5112</v>
      </c>
      <c r="U1895" s="1" t="s">
        <v>5112</v>
      </c>
      <c r="V1895" t="str">
        <f t="shared" si="326"/>
        <v>520 SW Morrison St., Portland, OREGON</v>
      </c>
      <c r="W1895" s="4" t="s">
        <v>5112</v>
      </c>
      <c r="X1895">
        <f t="shared" si="327"/>
        <v>40.484796000000003</v>
      </c>
      <c r="Y1895" t="s">
        <v>5112</v>
      </c>
      <c r="Z1895">
        <f t="shared" si="328"/>
        <v>-78.010281000000006</v>
      </c>
      <c r="AA1895" t="s">
        <v>11758</v>
      </c>
      <c r="AB1895" s="5" t="str">
        <f t="shared" si="329"/>
        <v xml:space="preserve">[1894, 1894, 73001582,73001582,"Pioneer Courthouse", "", "520 SW Morrison St., Portland, OREGON", "40.484796", "-78.010281" ,[null, "", "", null, false], null], </v>
      </c>
    </row>
    <row r="1896" spans="1:28">
      <c r="A1896">
        <f t="shared" si="321"/>
        <v>1895</v>
      </c>
      <c r="B1896" s="1">
        <v>75001597</v>
      </c>
      <c r="C1896" t="s">
        <v>8754</v>
      </c>
      <c r="D1896" t="s">
        <v>11639</v>
      </c>
      <c r="E1896" s="3" t="s">
        <v>7649</v>
      </c>
      <c r="F1896" s="3" t="s">
        <v>10615</v>
      </c>
      <c r="G1896" t="s">
        <v>6818</v>
      </c>
      <c r="H1896">
        <v>19751206</v>
      </c>
      <c r="I1896" t="s">
        <v>2634</v>
      </c>
      <c r="J1896" s="2" t="str">
        <f t="shared" si="319"/>
        <v>Text</v>
      </c>
      <c r="K1896" t="s">
        <v>2635</v>
      </c>
      <c r="L1896" s="2" t="str">
        <f t="shared" si="320"/>
        <v>Photos</v>
      </c>
      <c r="M1896">
        <v>41.392367999999998</v>
      </c>
      <c r="N1896">
        <v>-75.692963000000006</v>
      </c>
      <c r="O1896" t="str">
        <f t="shared" si="322"/>
        <v xml:space="preserve">[1895, 1895, </v>
      </c>
      <c r="P1896" s="1" t="str">
        <f t="shared" si="323"/>
        <v>75001597,</v>
      </c>
      <c r="Q1896" s="1" t="str">
        <f t="shared" si="324"/>
        <v>75001597,</v>
      </c>
      <c r="R1896" t="s">
        <v>5108</v>
      </c>
      <c r="S1896" t="str">
        <f t="shared" si="325"/>
        <v>Portland Skidmore/Old Town Historic District</v>
      </c>
      <c r="T1896" t="s">
        <v>5112</v>
      </c>
      <c r="U1896" s="1" t="s">
        <v>5112</v>
      </c>
      <c r="V1896" t="str">
        <f t="shared" si="326"/>
        <v>Roughly bounded by Harbor Dr., Everett, 3rd, and Oak Sts., Portland, OREGON</v>
      </c>
      <c r="W1896" s="4" t="s">
        <v>5112</v>
      </c>
      <c r="X1896">
        <f t="shared" si="327"/>
        <v>41.392367999999998</v>
      </c>
      <c r="Y1896" t="s">
        <v>5112</v>
      </c>
      <c r="Z1896">
        <f t="shared" si="328"/>
        <v>-75.692963000000006</v>
      </c>
      <c r="AA1896" t="s">
        <v>11758</v>
      </c>
      <c r="AB1896" s="5" t="str">
        <f t="shared" si="329"/>
        <v xml:space="preserve">[1895, 1895, 75001597,75001597,"Portland Skidmore/Old Town Historic District", "", "Roughly bounded by Harbor Dr., Everett, 3rd, and Oak Sts., Portland, OREGON", "41.392368", "-75.692963" ,[null, "", "", null, false], null], </v>
      </c>
    </row>
    <row r="1897" spans="1:28">
      <c r="A1897">
        <f t="shared" si="321"/>
        <v>1896</v>
      </c>
      <c r="B1897" s="1">
        <v>89002455</v>
      </c>
      <c r="C1897" t="s">
        <v>8754</v>
      </c>
      <c r="D1897" t="s">
        <v>11639</v>
      </c>
      <c r="E1897" s="3" t="s">
        <v>7649</v>
      </c>
      <c r="F1897" s="3" t="s">
        <v>10616</v>
      </c>
      <c r="G1897" t="s">
        <v>5114</v>
      </c>
      <c r="H1897">
        <v>19891220</v>
      </c>
      <c r="I1897" t="s">
        <v>3536</v>
      </c>
      <c r="J1897" s="2" t="str">
        <f t="shared" si="319"/>
        <v>Text</v>
      </c>
      <c r="K1897" t="s">
        <v>3537</v>
      </c>
      <c r="L1897" s="2" t="str">
        <f t="shared" si="320"/>
        <v>Photos</v>
      </c>
      <c r="M1897">
        <v>40.043152999999997</v>
      </c>
      <c r="N1897">
        <v>-76.330765</v>
      </c>
      <c r="O1897" t="str">
        <f t="shared" si="322"/>
        <v xml:space="preserve">[1896, 1896, </v>
      </c>
      <c r="P1897" s="1" t="str">
        <f t="shared" si="323"/>
        <v>89002455,</v>
      </c>
      <c r="Q1897" s="1" t="str">
        <f t="shared" si="324"/>
        <v>89002455,</v>
      </c>
      <c r="R1897" t="s">
        <v>5108</v>
      </c>
      <c r="S1897" t="str">
        <f t="shared" si="325"/>
        <v>Sunken Village Archeological Site (35MU4)</v>
      </c>
      <c r="T1897" t="s">
        <v>5112</v>
      </c>
      <c r="U1897" s="1" t="s">
        <v>5112</v>
      </c>
      <c r="V1897" t="str">
        <f t="shared" si="326"/>
        <v>Address Restricted, Portland, OREGON</v>
      </c>
      <c r="W1897" s="4" t="s">
        <v>5112</v>
      </c>
      <c r="X1897">
        <f t="shared" si="327"/>
        <v>40.043152999999997</v>
      </c>
      <c r="Y1897" t="s">
        <v>5112</v>
      </c>
      <c r="Z1897">
        <f t="shared" si="328"/>
        <v>-76.330765</v>
      </c>
      <c r="AA1897" t="s">
        <v>11758</v>
      </c>
      <c r="AB1897" s="5" t="str">
        <f t="shared" si="329"/>
        <v xml:space="preserve">[1896, 1896, 89002455,89002455,"Sunken Village Archeological Site (35MU4)", "", "Address Restricted, Portland, OREGON", "40.043153", "-76.330765" ,[null, "", "", null, false], null], </v>
      </c>
    </row>
    <row r="1898" spans="1:28">
      <c r="A1898">
        <f t="shared" si="321"/>
        <v>1897</v>
      </c>
      <c r="B1898" s="1">
        <v>74001715</v>
      </c>
      <c r="C1898" t="s">
        <v>8754</v>
      </c>
      <c r="D1898" t="s">
        <v>11639</v>
      </c>
      <c r="E1898" s="3" t="s">
        <v>7649</v>
      </c>
      <c r="F1898" s="3" t="s">
        <v>10617</v>
      </c>
      <c r="G1898" t="s">
        <v>6819</v>
      </c>
      <c r="H1898">
        <v>19741101</v>
      </c>
      <c r="I1898" t="s">
        <v>5047</v>
      </c>
      <c r="J1898" s="2" t="str">
        <f t="shared" si="319"/>
        <v>Text</v>
      </c>
      <c r="K1898" t="s">
        <v>5048</v>
      </c>
      <c r="L1898" s="2" t="str">
        <f t="shared" si="320"/>
        <v>Photos</v>
      </c>
      <c r="M1898">
        <v>40.816054999999999</v>
      </c>
      <c r="N1898">
        <v>-77.931805999999995</v>
      </c>
      <c r="O1898" t="str">
        <f t="shared" si="322"/>
        <v xml:space="preserve">[1897, 1897, </v>
      </c>
      <c r="P1898" s="1" t="str">
        <f t="shared" si="323"/>
        <v>74001715,</v>
      </c>
      <c r="Q1898" s="1" t="str">
        <f t="shared" si="324"/>
        <v>74001715,</v>
      </c>
      <c r="R1898" t="s">
        <v>5108</v>
      </c>
      <c r="S1898" t="str">
        <f t="shared" si="325"/>
        <v>Watzek, Aubrey R., House</v>
      </c>
      <c r="T1898" t="s">
        <v>5112</v>
      </c>
      <c r="U1898" s="1" t="s">
        <v>5112</v>
      </c>
      <c r="V1898" t="str">
        <f t="shared" si="326"/>
        <v>1061 SW Skyline Blvd., Portland, OREGON</v>
      </c>
      <c r="W1898" s="4" t="s">
        <v>5112</v>
      </c>
      <c r="X1898">
        <f t="shared" si="327"/>
        <v>40.816054999999999</v>
      </c>
      <c r="Y1898" t="s">
        <v>5112</v>
      </c>
      <c r="Z1898">
        <f t="shared" si="328"/>
        <v>-77.931805999999995</v>
      </c>
      <c r="AA1898" t="s">
        <v>11758</v>
      </c>
      <c r="AB1898" s="5" t="str">
        <f t="shared" si="329"/>
        <v xml:space="preserve">[1897, 1897, 74001715,74001715,"Watzek, Aubrey R., House", "", "1061 SW Skyline Blvd., Portland, OREGON", "40.816055", "-77.931806" ,[null, "", "", null, false], null], </v>
      </c>
    </row>
    <row r="1899" spans="1:28">
      <c r="A1899">
        <f t="shared" si="321"/>
        <v>1898</v>
      </c>
      <c r="B1899" s="1">
        <v>89001082</v>
      </c>
      <c r="C1899" t="s">
        <v>8754</v>
      </c>
      <c r="D1899" t="s">
        <v>11640</v>
      </c>
      <c r="E1899" s="3" t="s">
        <v>8387</v>
      </c>
      <c r="F1899" s="3" t="s">
        <v>10618</v>
      </c>
      <c r="G1899" t="s">
        <v>6820</v>
      </c>
      <c r="H1899">
        <v>19890505</v>
      </c>
      <c r="I1899" t="s">
        <v>3412</v>
      </c>
      <c r="J1899" s="2" t="str">
        <f t="shared" si="319"/>
        <v>Text</v>
      </c>
      <c r="K1899" t="s">
        <v>3413</v>
      </c>
      <c r="L1899" s="2" t="str">
        <f t="shared" si="320"/>
        <v>Photos</v>
      </c>
      <c r="M1899">
        <v>40.038043999999999</v>
      </c>
      <c r="N1899">
        <v>-76.307858999999993</v>
      </c>
      <c r="O1899" t="str">
        <f t="shared" si="322"/>
        <v xml:space="preserve">[1898, 1898, </v>
      </c>
      <c r="P1899" s="1" t="str">
        <f t="shared" si="323"/>
        <v>89001082,</v>
      </c>
      <c r="Q1899" s="1" t="str">
        <f t="shared" si="324"/>
        <v>89001082,</v>
      </c>
      <c r="R1899" t="s">
        <v>5108</v>
      </c>
      <c r="S1899" t="str">
        <f t="shared" si="325"/>
        <v>Nez Perce Traditional Site, Wallowa Lake</v>
      </c>
      <c r="T1899" t="s">
        <v>5112</v>
      </c>
      <c r="U1899" s="1" t="s">
        <v>5112</v>
      </c>
      <c r="V1899" t="str">
        <f t="shared" si="326"/>
        <v>SR 82 S of Joseph, Joseph, OREGON</v>
      </c>
      <c r="W1899" s="4" t="s">
        <v>5112</v>
      </c>
      <c r="X1899">
        <f t="shared" si="327"/>
        <v>40.038043999999999</v>
      </c>
      <c r="Y1899" t="s">
        <v>5112</v>
      </c>
      <c r="Z1899">
        <f t="shared" si="328"/>
        <v>-76.307858999999993</v>
      </c>
      <c r="AA1899" t="s">
        <v>11758</v>
      </c>
      <c r="AB1899" s="5" t="str">
        <f t="shared" si="329"/>
        <v xml:space="preserve">[1898, 1898, 89001082,89001082,"Nez Perce Traditional Site, Wallowa Lake", "", "SR 82 S of Joseph, Joseph, OREGON", "40.038044", "-76.307859" ,[null, "", "", null, false], null], </v>
      </c>
    </row>
    <row r="1900" spans="1:28">
      <c r="A1900">
        <f t="shared" si="321"/>
        <v>1899</v>
      </c>
      <c r="B1900" s="1">
        <v>85001754</v>
      </c>
      <c r="C1900" t="s">
        <v>8755</v>
      </c>
      <c r="D1900" t="s">
        <v>8388</v>
      </c>
      <c r="E1900" s="3" t="s">
        <v>8388</v>
      </c>
      <c r="F1900" s="3" t="s">
        <v>10619</v>
      </c>
      <c r="G1900" t="s">
        <v>6821</v>
      </c>
      <c r="H1900">
        <v>19850204</v>
      </c>
      <c r="I1900" t="s">
        <v>2822</v>
      </c>
      <c r="J1900" s="2" t="str">
        <f t="shared" si="319"/>
        <v>Text</v>
      </c>
      <c r="K1900" t="s">
        <v>2823</v>
      </c>
      <c r="L1900" s="2" t="str">
        <f t="shared" si="320"/>
        <v>Photos</v>
      </c>
      <c r="M1900">
        <v>39.848931999999998</v>
      </c>
      <c r="N1900">
        <v>-76.158614</v>
      </c>
      <c r="O1900" t="str">
        <f t="shared" si="322"/>
        <v xml:space="preserve">[1899, 1899, </v>
      </c>
      <c r="P1900" s="1" t="str">
        <f t="shared" si="323"/>
        <v>85001754,</v>
      </c>
      <c r="Q1900" s="1" t="str">
        <f t="shared" si="324"/>
        <v>85001754,</v>
      </c>
      <c r="R1900" t="s">
        <v>5108</v>
      </c>
      <c r="S1900" t="str">
        <f t="shared" si="325"/>
        <v>Peleliu Battlefield</v>
      </c>
      <c r="T1900" t="s">
        <v>5112</v>
      </c>
      <c r="U1900" s="1" t="s">
        <v>5112</v>
      </c>
      <c r="V1900" t="str">
        <f t="shared" si="326"/>
        <v>Peleliu Island, Peleliu, PALAU</v>
      </c>
      <c r="W1900" s="4" t="s">
        <v>5112</v>
      </c>
      <c r="X1900">
        <f t="shared" si="327"/>
        <v>39.848931999999998</v>
      </c>
      <c r="Y1900" t="s">
        <v>5112</v>
      </c>
      <c r="Z1900">
        <f t="shared" si="328"/>
        <v>-76.158614</v>
      </c>
      <c r="AA1900" t="s">
        <v>11758</v>
      </c>
      <c r="AB1900" s="5" t="str">
        <f t="shared" si="329"/>
        <v xml:space="preserve">[1899, 1899, 85001754,85001754,"Peleliu Battlefield", "", "Peleliu Island, Peleliu, PALAU", "39.848932", "-76.158614" ,[null, "", "", null, false], null], </v>
      </c>
    </row>
    <row r="1901" spans="1:28">
      <c r="A1901">
        <f t="shared" si="321"/>
        <v>1900</v>
      </c>
      <c r="B1901" s="1">
        <v>67000017</v>
      </c>
      <c r="C1901" t="s">
        <v>8756</v>
      </c>
      <c r="D1901" t="s">
        <v>11496</v>
      </c>
      <c r="E1901" s="3" t="s">
        <v>8389</v>
      </c>
      <c r="F1901" s="3" t="s">
        <v>10620</v>
      </c>
      <c r="G1901" t="s">
        <v>6822</v>
      </c>
      <c r="H1901">
        <v>19671127</v>
      </c>
      <c r="I1901" t="s">
        <v>2390</v>
      </c>
      <c r="J1901" s="2" t="str">
        <f t="shared" si="319"/>
        <v>Text</v>
      </c>
      <c r="K1901" t="s">
        <v>2391</v>
      </c>
      <c r="L1901" s="2" t="str">
        <f t="shared" si="320"/>
        <v>Photos</v>
      </c>
      <c r="M1901">
        <v>40.226125000000003</v>
      </c>
      <c r="N1901">
        <v>-76.302430999999999</v>
      </c>
      <c r="O1901" t="str">
        <f t="shared" si="322"/>
        <v xml:space="preserve">[1900, 1900, </v>
      </c>
      <c r="P1901" s="1" t="str">
        <f t="shared" si="323"/>
        <v>67000017,</v>
      </c>
      <c r="Q1901" s="1" t="str">
        <f t="shared" si="324"/>
        <v>67000017,</v>
      </c>
      <c r="R1901" t="s">
        <v>5108</v>
      </c>
      <c r="S1901" t="str">
        <f t="shared" si="325"/>
        <v>Eisenhower National Historic Site</v>
      </c>
      <c r="T1901" t="s">
        <v>5112</v>
      </c>
      <c r="U1901" s="1" t="s">
        <v>5112</v>
      </c>
      <c r="V1901" t="str">
        <f t="shared" si="326"/>
        <v>200 Eisenhower Farm Lane, Gettysburg, PENNSYLVANIA</v>
      </c>
      <c r="W1901" s="4" t="s">
        <v>5112</v>
      </c>
      <c r="X1901">
        <f t="shared" si="327"/>
        <v>40.226125000000003</v>
      </c>
      <c r="Y1901" t="s">
        <v>5112</v>
      </c>
      <c r="Z1901">
        <f t="shared" si="328"/>
        <v>-76.302430999999999</v>
      </c>
      <c r="AA1901" t="s">
        <v>11758</v>
      </c>
      <c r="AB1901" s="5" t="str">
        <f t="shared" si="329"/>
        <v xml:space="preserve">[1900, 1900, 67000017,67000017,"Eisenhower National Historic Site", "", "200 Eisenhower Farm Lane, Gettysburg, PENNSYLVANIA", "40.226125", "-76.302431" ,[null, "", "", null, false], null], </v>
      </c>
    </row>
    <row r="1902" spans="1:28">
      <c r="A1902">
        <f t="shared" si="321"/>
        <v>1901</v>
      </c>
      <c r="B1902" s="1">
        <v>73001586</v>
      </c>
      <c r="C1902" t="s">
        <v>8756</v>
      </c>
      <c r="D1902" t="s">
        <v>11641</v>
      </c>
      <c r="E1902" s="3" t="s">
        <v>8390</v>
      </c>
      <c r="F1902" s="3" t="s">
        <v>10621</v>
      </c>
      <c r="G1902" t="s">
        <v>6823</v>
      </c>
      <c r="H1902">
        <v>19730307</v>
      </c>
      <c r="I1902" t="s">
        <v>4204</v>
      </c>
      <c r="J1902" s="2" t="str">
        <f t="shared" si="319"/>
        <v>Text</v>
      </c>
      <c r="K1902" t="s">
        <v>4205</v>
      </c>
      <c r="L1902" s="2" t="str">
        <f t="shared" si="320"/>
        <v>Photos</v>
      </c>
      <c r="M1902">
        <v>40.349536999999998</v>
      </c>
      <c r="N1902">
        <v>-76.213282000000007</v>
      </c>
      <c r="O1902" t="str">
        <f t="shared" si="322"/>
        <v xml:space="preserve">[1901, 1901, </v>
      </c>
      <c r="P1902" s="1" t="str">
        <f t="shared" si="323"/>
        <v>73001586,</v>
      </c>
      <c r="Q1902" s="1" t="str">
        <f t="shared" si="324"/>
        <v>73001586,</v>
      </c>
      <c r="R1902" t="s">
        <v>5108</v>
      </c>
      <c r="S1902" t="str">
        <f t="shared" si="325"/>
        <v>Allegheny County Courthouse and Jail</v>
      </c>
      <c r="T1902" t="s">
        <v>5112</v>
      </c>
      <c r="U1902" s="1" t="s">
        <v>5112</v>
      </c>
      <c r="V1902" t="str">
        <f t="shared" si="326"/>
        <v>436 Grant St., Pittsburgh, PENNSYLVANIA</v>
      </c>
      <c r="W1902" s="4" t="s">
        <v>5112</v>
      </c>
      <c r="X1902">
        <f t="shared" si="327"/>
        <v>40.349536999999998</v>
      </c>
      <c r="Y1902" t="s">
        <v>5112</v>
      </c>
      <c r="Z1902">
        <f t="shared" si="328"/>
        <v>-76.213282000000007</v>
      </c>
      <c r="AA1902" t="s">
        <v>11758</v>
      </c>
      <c r="AB1902" s="5" t="str">
        <f t="shared" si="329"/>
        <v xml:space="preserve">[1901, 1901, 73001586,73001586,"Allegheny County Courthouse and Jail", "", "436 Grant St., Pittsburgh, PENNSYLVANIA", "40.349537", "-76.213282" ,[null, "", "", null, false], null], </v>
      </c>
    </row>
    <row r="1903" spans="1:28">
      <c r="A1903">
        <f t="shared" si="321"/>
        <v>1902</v>
      </c>
      <c r="B1903" s="1">
        <v>99000627</v>
      </c>
      <c r="C1903" t="s">
        <v>8756</v>
      </c>
      <c r="D1903" t="s">
        <v>11641</v>
      </c>
      <c r="E1903" s="3" t="s">
        <v>8391</v>
      </c>
      <c r="F1903" s="3" t="s">
        <v>10622</v>
      </c>
      <c r="G1903" t="s">
        <v>6824</v>
      </c>
      <c r="H1903">
        <v>19990120</v>
      </c>
      <c r="I1903" t="s">
        <v>4475</v>
      </c>
      <c r="J1903" s="2" t="str">
        <f t="shared" si="319"/>
        <v>Text</v>
      </c>
      <c r="K1903" t="s">
        <v>4476</v>
      </c>
      <c r="L1903" s="2" t="str">
        <f t="shared" si="320"/>
        <v>Photos</v>
      </c>
      <c r="M1903">
        <v>40.272047999999998</v>
      </c>
      <c r="N1903">
        <v>-76.405564999999996</v>
      </c>
      <c r="O1903" t="str">
        <f t="shared" si="322"/>
        <v xml:space="preserve">[1902, 1902, </v>
      </c>
      <c r="P1903" s="1" t="str">
        <f t="shared" si="323"/>
        <v>99000627,</v>
      </c>
      <c r="Q1903" s="1" t="str">
        <f t="shared" si="324"/>
        <v>99000627,</v>
      </c>
      <c r="R1903" t="s">
        <v>5108</v>
      </c>
      <c r="S1903" t="str">
        <f t="shared" si="325"/>
        <v>Bost Building</v>
      </c>
      <c r="T1903" t="s">
        <v>5112</v>
      </c>
      <c r="U1903" s="1" t="s">
        <v>5112</v>
      </c>
      <c r="V1903" t="str">
        <f t="shared" si="326"/>
        <v>621--623 East Eighth Avenue, Homestead Borough, PENNSYLVANIA</v>
      </c>
      <c r="W1903" s="4" t="s">
        <v>5112</v>
      </c>
      <c r="X1903">
        <f t="shared" si="327"/>
        <v>40.272047999999998</v>
      </c>
      <c r="Y1903" t="s">
        <v>5112</v>
      </c>
      <c r="Z1903">
        <f t="shared" si="328"/>
        <v>-76.405564999999996</v>
      </c>
      <c r="AA1903" t="s">
        <v>11758</v>
      </c>
      <c r="AB1903" s="5" t="str">
        <f t="shared" si="329"/>
        <v xml:space="preserve">[1902, 1902, 99000627,99000627,"Bost Building", "", "621--623 East Eighth Avenue, Homestead Borough, PENNSYLVANIA", "40.272048", "-76.405565" ,[null, "", "", null, false], null], </v>
      </c>
    </row>
    <row r="1904" spans="1:28">
      <c r="A1904">
        <f t="shared" si="321"/>
        <v>1903</v>
      </c>
      <c r="B1904" s="1">
        <v>6001070</v>
      </c>
      <c r="C1904" t="s">
        <v>8756</v>
      </c>
      <c r="D1904" t="s">
        <v>11641</v>
      </c>
      <c r="E1904" s="3" t="s">
        <v>8392</v>
      </c>
      <c r="F1904" s="3" t="s">
        <v>10623</v>
      </c>
      <c r="G1904" t="s">
        <v>6825</v>
      </c>
      <c r="H1904">
        <v>20060920</v>
      </c>
      <c r="I1904" t="s">
        <v>4797</v>
      </c>
      <c r="J1904" s="2" t="str">
        <f t="shared" si="319"/>
        <v>Text</v>
      </c>
      <c r="K1904" t="s">
        <v>4798</v>
      </c>
      <c r="L1904" s="2" t="str">
        <f t="shared" si="320"/>
        <v>Photos</v>
      </c>
      <c r="M1904">
        <v>40.298338999999999</v>
      </c>
      <c r="N1904">
        <v>-76.305203000000006</v>
      </c>
      <c r="O1904" t="str">
        <f t="shared" si="322"/>
        <v xml:space="preserve">[1903, 1903, </v>
      </c>
      <c r="P1904" s="1" t="str">
        <f t="shared" si="323"/>
        <v>6001070,</v>
      </c>
      <c r="Q1904" s="1" t="str">
        <f t="shared" si="324"/>
        <v>6001070,</v>
      </c>
      <c r="R1904" t="s">
        <v>5108</v>
      </c>
      <c r="S1904" t="str">
        <f t="shared" si="325"/>
        <v>Carrie Blast Furnace Number 6 and 7</v>
      </c>
      <c r="T1904" t="s">
        <v>5112</v>
      </c>
      <c r="U1904" s="1" t="s">
        <v>5112</v>
      </c>
      <c r="V1904" t="str">
        <f t="shared" si="326"/>
        <v>North side of Monongahela River .5 mi west of Rankin Bridge, Rankin, Munhall, Swissvale boroughs, PENNSYLVANIA</v>
      </c>
      <c r="W1904" s="4" t="s">
        <v>5112</v>
      </c>
      <c r="X1904">
        <f t="shared" si="327"/>
        <v>40.298338999999999</v>
      </c>
      <c r="Y1904" t="s">
        <v>5112</v>
      </c>
      <c r="Z1904">
        <f t="shared" si="328"/>
        <v>-76.305203000000006</v>
      </c>
      <c r="AA1904" t="s">
        <v>11758</v>
      </c>
      <c r="AB1904" s="5" t="str">
        <f t="shared" si="329"/>
        <v xml:space="preserve">[1903, 1903, 6001070,6001070,"Carrie Blast Furnace Number 6 and 7", "", "North side of Monongahela River .5 mi west of Rankin Bridge, Rankin, Munhall, Swissvale boroughs, PENNSYLVANIA", "40.298339", "-76.305203" ,[null, "", "", null, false], null], </v>
      </c>
    </row>
    <row r="1905" spans="1:28">
      <c r="A1905">
        <f t="shared" si="321"/>
        <v>1904</v>
      </c>
      <c r="B1905" s="1">
        <v>98001372</v>
      </c>
      <c r="C1905" t="s">
        <v>8756</v>
      </c>
      <c r="D1905" t="s">
        <v>11641</v>
      </c>
      <c r="E1905" s="3" t="s">
        <v>8390</v>
      </c>
      <c r="F1905" s="3" t="s">
        <v>10624</v>
      </c>
      <c r="G1905" t="s">
        <v>6826</v>
      </c>
      <c r="H1905">
        <v>19981125</v>
      </c>
      <c r="I1905" t="s">
        <v>4685</v>
      </c>
      <c r="J1905" s="2" t="str">
        <f t="shared" si="319"/>
        <v>Text</v>
      </c>
      <c r="K1905" t="s">
        <v>4686</v>
      </c>
      <c r="L1905" s="2" t="str">
        <f t="shared" si="320"/>
        <v>Photos</v>
      </c>
      <c r="M1905">
        <v>40.282060999999999</v>
      </c>
      <c r="N1905">
        <v>-76.436762000000002</v>
      </c>
      <c r="O1905" t="str">
        <f t="shared" si="322"/>
        <v xml:space="preserve">[1904, 1904, </v>
      </c>
      <c r="P1905" s="1" t="str">
        <f t="shared" si="323"/>
        <v>98001372,</v>
      </c>
      <c r="Q1905" s="1" t="str">
        <f t="shared" si="324"/>
        <v>98001372,</v>
      </c>
      <c r="R1905" t="s">
        <v>5108</v>
      </c>
      <c r="S1905" t="str">
        <f t="shared" si="325"/>
        <v>Chatham Village Historic District</v>
      </c>
      <c r="T1905" t="s">
        <v>5112</v>
      </c>
      <c r="U1905" s="1" t="s">
        <v>5112</v>
      </c>
      <c r="V1905" t="str">
        <f t="shared" si="326"/>
        <v>Roughly bounded by Virginia Ave., Bigham St.,Woodruff St., Saw Mill Run Blvd., and Olympia Rd., Pittsburgh, PENNSYLVANIA</v>
      </c>
      <c r="W1905" s="4" t="s">
        <v>5112</v>
      </c>
      <c r="X1905">
        <f t="shared" si="327"/>
        <v>40.282060999999999</v>
      </c>
      <c r="Y1905" t="s">
        <v>5112</v>
      </c>
      <c r="Z1905">
        <f t="shared" si="328"/>
        <v>-76.436762000000002</v>
      </c>
      <c r="AA1905" t="s">
        <v>11758</v>
      </c>
      <c r="AB1905" s="5" t="str">
        <f t="shared" si="329"/>
        <v xml:space="preserve">[1904, 1904, 98001372,98001372,"Chatham Village Historic District", "", "Roughly bounded by Virginia Ave., Bigham St.,Woodruff St., Saw Mill Run Blvd., and Olympia Rd., Pittsburgh, PENNSYLVANIA", "40.282061", "-76.436762" ,[null, "", "", null, false], null], </v>
      </c>
    </row>
    <row r="1906" spans="1:28">
      <c r="A1906">
        <f t="shared" si="321"/>
        <v>1905</v>
      </c>
      <c r="B1906" s="1">
        <v>74001737</v>
      </c>
      <c r="C1906" t="s">
        <v>8756</v>
      </c>
      <c r="D1906" t="s">
        <v>11641</v>
      </c>
      <c r="E1906" s="3" t="s">
        <v>8390</v>
      </c>
      <c r="F1906" s="3" t="s">
        <v>10625</v>
      </c>
      <c r="G1906" t="s">
        <v>6827</v>
      </c>
      <c r="H1906">
        <v>19740503</v>
      </c>
      <c r="I1906" t="s">
        <v>4537</v>
      </c>
      <c r="J1906" s="2" t="str">
        <f t="shared" si="319"/>
        <v>Text</v>
      </c>
      <c r="K1906" t="s">
        <v>4538</v>
      </c>
      <c r="L1906" s="2" t="str">
        <f t="shared" si="320"/>
        <v>Photos</v>
      </c>
      <c r="M1906">
        <v>40.654066</v>
      </c>
      <c r="N1906">
        <v>-75.475611000000001</v>
      </c>
      <c r="O1906" t="str">
        <f t="shared" si="322"/>
        <v xml:space="preserve">[1905, 1905, </v>
      </c>
      <c r="P1906" s="1" t="str">
        <f t="shared" si="323"/>
        <v>74001737,</v>
      </c>
      <c r="Q1906" s="1" t="str">
        <f t="shared" si="324"/>
        <v>74001737,</v>
      </c>
      <c r="R1906" t="s">
        <v>5108</v>
      </c>
      <c r="S1906" t="str">
        <f t="shared" si="325"/>
        <v>Emmanuel Episcopal Church</v>
      </c>
      <c r="T1906" t="s">
        <v>5112</v>
      </c>
      <c r="U1906" s="1" t="s">
        <v>5112</v>
      </c>
      <c r="V1906" t="str">
        <f t="shared" si="326"/>
        <v>North and Allegheny Aves., Pittsburgh, PENNSYLVANIA</v>
      </c>
      <c r="W1906" s="4" t="s">
        <v>5112</v>
      </c>
      <c r="X1906">
        <f t="shared" si="327"/>
        <v>40.654066</v>
      </c>
      <c r="Y1906" t="s">
        <v>5112</v>
      </c>
      <c r="Z1906">
        <f t="shared" si="328"/>
        <v>-75.475611000000001</v>
      </c>
      <c r="AA1906" t="s">
        <v>11758</v>
      </c>
      <c r="AB1906" s="5" t="str">
        <f t="shared" si="329"/>
        <v xml:space="preserve">[1905, 1905, 74001737,74001737,"Emmanuel Episcopal Church", "", "North and Allegheny Aves., Pittsburgh, PENNSYLVANIA", "40.654066", "-75.475611" ,[null, "", "", null, false], null], </v>
      </c>
    </row>
    <row r="1907" spans="1:28">
      <c r="A1907">
        <f t="shared" si="321"/>
        <v>1906</v>
      </c>
      <c r="B1907" s="1">
        <v>66000643</v>
      </c>
      <c r="C1907" t="s">
        <v>8756</v>
      </c>
      <c r="D1907" t="s">
        <v>11641</v>
      </c>
      <c r="E1907" s="3" t="s">
        <v>8390</v>
      </c>
      <c r="F1907" s="3" t="s">
        <v>10626</v>
      </c>
      <c r="G1907" t="s">
        <v>6828</v>
      </c>
      <c r="H1907">
        <v>19661015</v>
      </c>
      <c r="I1907" t="s">
        <v>672</v>
      </c>
      <c r="J1907" s="2" t="str">
        <f t="shared" si="319"/>
        <v>Text</v>
      </c>
      <c r="K1907" t="s">
        <v>673</v>
      </c>
      <c r="L1907" s="2" t="str">
        <f t="shared" si="320"/>
        <v>Photos</v>
      </c>
      <c r="M1907">
        <v>40.245373999999998</v>
      </c>
      <c r="N1907">
        <v>-75.649630000000002</v>
      </c>
      <c r="O1907" t="str">
        <f t="shared" si="322"/>
        <v xml:space="preserve">[1906, 1906, </v>
      </c>
      <c r="P1907" s="1" t="str">
        <f t="shared" si="323"/>
        <v>66000643,</v>
      </c>
      <c r="Q1907" s="1" t="str">
        <f t="shared" si="324"/>
        <v>66000643,</v>
      </c>
      <c r="R1907" t="s">
        <v>5108</v>
      </c>
      <c r="S1907" t="str">
        <f t="shared" si="325"/>
        <v>Forks of the Ohio</v>
      </c>
      <c r="T1907" t="s">
        <v>5112</v>
      </c>
      <c r="U1907" s="1" t="s">
        <v>5112</v>
      </c>
      <c r="V1907" t="str">
        <f t="shared" si="326"/>
        <v>Point Park, Pittsburgh, PENNSYLVANIA</v>
      </c>
      <c r="W1907" s="4" t="s">
        <v>5112</v>
      </c>
      <c r="X1907">
        <f t="shared" si="327"/>
        <v>40.245373999999998</v>
      </c>
      <c r="Y1907" t="s">
        <v>5112</v>
      </c>
      <c r="Z1907">
        <f t="shared" si="328"/>
        <v>-75.649630000000002</v>
      </c>
      <c r="AA1907" t="s">
        <v>11758</v>
      </c>
      <c r="AB1907" s="5" t="str">
        <f t="shared" si="329"/>
        <v xml:space="preserve">[1906, 1906, 66000643,66000643,"Forks of the Ohio", "", "Point Park, Pittsburgh, PENNSYLVANIA", "40.245374", "-75.64963" ,[null, "", "", null, false], null], </v>
      </c>
    </row>
    <row r="1908" spans="1:28">
      <c r="A1908">
        <f t="shared" si="321"/>
        <v>1907</v>
      </c>
      <c r="B1908" s="1">
        <v>87000824</v>
      </c>
      <c r="C1908" t="s">
        <v>8756</v>
      </c>
      <c r="D1908" t="s">
        <v>11641</v>
      </c>
      <c r="E1908" s="3" t="s">
        <v>8393</v>
      </c>
      <c r="F1908" s="3" t="s">
        <v>10627</v>
      </c>
      <c r="G1908" t="s">
        <v>6829</v>
      </c>
      <c r="H1908">
        <v>19870227</v>
      </c>
      <c r="I1908" t="s">
        <v>2784</v>
      </c>
      <c r="J1908" s="2" t="str">
        <f t="shared" si="319"/>
        <v>Text</v>
      </c>
      <c r="K1908" t="s">
        <v>2785</v>
      </c>
      <c r="L1908" s="2" t="str">
        <f t="shared" si="320"/>
        <v>Photos</v>
      </c>
      <c r="M1908">
        <v>40.200767999999997</v>
      </c>
      <c r="N1908">
        <v>-75.480564999999999</v>
      </c>
      <c r="O1908" t="str">
        <f t="shared" si="322"/>
        <v xml:space="preserve">[1907, 1907, </v>
      </c>
      <c r="P1908" s="1" t="str">
        <f t="shared" si="323"/>
        <v>87000824,</v>
      </c>
      <c r="Q1908" s="1" t="str">
        <f t="shared" si="324"/>
        <v>87000824,</v>
      </c>
      <c r="R1908" t="s">
        <v>5108</v>
      </c>
      <c r="S1908" t="str">
        <f t="shared" si="325"/>
        <v>Kennywood Park</v>
      </c>
      <c r="T1908" t="s">
        <v>5112</v>
      </c>
      <c r="U1908" s="1" t="s">
        <v>5112</v>
      </c>
      <c r="V1908" t="str">
        <f t="shared" si="326"/>
        <v>4800 Kennywood Blvd., West Mifflin, PENNSYLVANIA</v>
      </c>
      <c r="W1908" s="4" t="s">
        <v>5112</v>
      </c>
      <c r="X1908">
        <f t="shared" si="327"/>
        <v>40.200767999999997</v>
      </c>
      <c r="Y1908" t="s">
        <v>5112</v>
      </c>
      <c r="Z1908">
        <f t="shared" si="328"/>
        <v>-75.480564999999999</v>
      </c>
      <c r="AA1908" t="s">
        <v>11758</v>
      </c>
      <c r="AB1908" s="5" t="str">
        <f t="shared" si="329"/>
        <v xml:space="preserve">[1907, 1907, 87000824,87000824,"Kennywood Park", "", "4800 Kennywood Blvd., West Mifflin, PENNSYLVANIA", "40.200768", "-75.480565" ,[null, "", "", null, false], null], </v>
      </c>
    </row>
    <row r="1909" spans="1:28">
      <c r="A1909">
        <f t="shared" si="321"/>
        <v>1908</v>
      </c>
      <c r="B1909" s="1">
        <v>74001733</v>
      </c>
      <c r="C1909" t="s">
        <v>8756</v>
      </c>
      <c r="D1909" t="s">
        <v>11641</v>
      </c>
      <c r="E1909" s="3" t="s">
        <v>8394</v>
      </c>
      <c r="F1909" s="3" t="s">
        <v>10628</v>
      </c>
      <c r="G1909" t="s">
        <v>6830</v>
      </c>
      <c r="H1909">
        <v>19740205</v>
      </c>
      <c r="I1909" t="s">
        <v>841</v>
      </c>
      <c r="J1909" s="2" t="str">
        <f t="shared" si="319"/>
        <v>Text</v>
      </c>
      <c r="K1909" t="s">
        <v>842</v>
      </c>
      <c r="L1909" s="2" t="str">
        <f t="shared" si="320"/>
        <v>Photos</v>
      </c>
      <c r="M1909">
        <v>40.082206999999997</v>
      </c>
      <c r="N1909">
        <v>-75.126437999999993</v>
      </c>
      <c r="O1909" t="str">
        <f t="shared" si="322"/>
        <v xml:space="preserve">[1908, 1908, </v>
      </c>
      <c r="P1909" s="1" t="str">
        <f t="shared" si="323"/>
        <v>74001733,</v>
      </c>
      <c r="Q1909" s="1" t="str">
        <f t="shared" si="324"/>
        <v>74001733,</v>
      </c>
      <c r="R1909" t="s">
        <v>5108</v>
      </c>
      <c r="S1909" t="str">
        <f t="shared" si="325"/>
        <v>Neville House</v>
      </c>
      <c r="T1909" t="s">
        <v>5112</v>
      </c>
      <c r="U1909" s="1" t="s">
        <v>5112</v>
      </c>
      <c r="V1909" t="str">
        <f t="shared" si="326"/>
        <v>S of Heidelberg on PA 50, Heidelberg, PENNSYLVANIA</v>
      </c>
      <c r="W1909" s="4" t="s">
        <v>5112</v>
      </c>
      <c r="X1909">
        <f t="shared" si="327"/>
        <v>40.082206999999997</v>
      </c>
      <c r="Y1909" t="s">
        <v>5112</v>
      </c>
      <c r="Z1909">
        <f t="shared" si="328"/>
        <v>-75.126437999999993</v>
      </c>
      <c r="AA1909" t="s">
        <v>11758</v>
      </c>
      <c r="AB1909" s="5" t="str">
        <f t="shared" si="329"/>
        <v xml:space="preserve">[1908, 1908, 74001733,74001733,"Neville House", "", "S of Heidelberg on PA 50, Heidelberg, PENNSYLVANIA", "40.082207", "-75.126438" ,[null, "", "", null, false], null], </v>
      </c>
    </row>
    <row r="1910" spans="1:28">
      <c r="A1910">
        <f t="shared" si="321"/>
        <v>1909</v>
      </c>
      <c r="B1910" s="1">
        <v>84003090</v>
      </c>
      <c r="C1910" t="s">
        <v>8756</v>
      </c>
      <c r="D1910" t="s">
        <v>11641</v>
      </c>
      <c r="E1910" s="3" t="s">
        <v>8395</v>
      </c>
      <c r="F1910" s="3" t="s">
        <v>10629</v>
      </c>
      <c r="G1910" t="s">
        <v>6831</v>
      </c>
      <c r="H1910">
        <v>19840817</v>
      </c>
      <c r="I1910" t="s">
        <v>3068</v>
      </c>
      <c r="J1910" s="2" t="str">
        <f t="shared" si="319"/>
        <v>Text</v>
      </c>
      <c r="K1910" t="s">
        <v>3069</v>
      </c>
      <c r="L1910" s="2" t="str">
        <f t="shared" si="320"/>
        <v>Photos</v>
      </c>
      <c r="M1910">
        <v>40.134900000000002</v>
      </c>
      <c r="N1910">
        <v>-75.061823000000004</v>
      </c>
      <c r="O1910" t="str">
        <f t="shared" si="322"/>
        <v xml:space="preserve">[1909, 1909, </v>
      </c>
      <c r="P1910" s="1" t="str">
        <f t="shared" si="323"/>
        <v>84003090,</v>
      </c>
      <c r="Q1910" s="1" t="str">
        <f t="shared" si="324"/>
        <v>84003090,</v>
      </c>
      <c r="R1910" t="s">
        <v>5108</v>
      </c>
      <c r="S1910" t="str">
        <f t="shared" si="325"/>
        <v>Oakmont Country Club Historic District</v>
      </c>
      <c r="T1910" t="s">
        <v>5112</v>
      </c>
      <c r="U1910" s="1" t="s">
        <v>5112</v>
      </c>
      <c r="V1910" t="str">
        <f t="shared" si="326"/>
        <v>Hulton Rd., Oakmont, PENNSYLVANIA</v>
      </c>
      <c r="W1910" s="4" t="s">
        <v>5112</v>
      </c>
      <c r="X1910">
        <f t="shared" si="327"/>
        <v>40.134900000000002</v>
      </c>
      <c r="Y1910" t="s">
        <v>5112</v>
      </c>
      <c r="Z1910">
        <f t="shared" si="328"/>
        <v>-75.061823000000004</v>
      </c>
      <c r="AA1910" t="s">
        <v>11758</v>
      </c>
      <c r="AB1910" s="5" t="str">
        <f t="shared" si="329"/>
        <v xml:space="preserve">[1909, 1909, 84003090,84003090,"Oakmont Country Club Historic District", "", "Hulton Rd., Oakmont, PENNSYLVANIA", "40.1349", "-75.061823" ,[null, "", "", null, false], null], </v>
      </c>
    </row>
    <row r="1911" spans="1:28">
      <c r="A1911">
        <f t="shared" si="321"/>
        <v>1910</v>
      </c>
      <c r="B1911" s="1">
        <v>74001745</v>
      </c>
      <c r="C1911" t="s">
        <v>8756</v>
      </c>
      <c r="D1911" t="s">
        <v>11641</v>
      </c>
      <c r="E1911" s="3" t="s">
        <v>8390</v>
      </c>
      <c r="F1911" s="3" t="s">
        <v>10630</v>
      </c>
      <c r="G1911" t="s">
        <v>6832</v>
      </c>
      <c r="H1911">
        <v>19740321</v>
      </c>
      <c r="I1911" t="s">
        <v>722</v>
      </c>
      <c r="J1911" s="2" t="str">
        <f t="shared" si="319"/>
        <v>Text</v>
      </c>
      <c r="K1911" t="s">
        <v>723</v>
      </c>
      <c r="L1911" s="2" t="str">
        <f t="shared" si="320"/>
        <v>Photos</v>
      </c>
      <c r="M1911">
        <v>40.211489</v>
      </c>
      <c r="N1911">
        <v>-75.166045999999994</v>
      </c>
      <c r="O1911" t="str">
        <f t="shared" si="322"/>
        <v xml:space="preserve">[1910, 1910, </v>
      </c>
      <c r="P1911" s="1" t="str">
        <f t="shared" si="323"/>
        <v>74001745,</v>
      </c>
      <c r="Q1911" s="1" t="str">
        <f t="shared" si="324"/>
        <v>74001745,</v>
      </c>
      <c r="R1911" t="s">
        <v>5108</v>
      </c>
      <c r="S1911" t="str">
        <f t="shared" si="325"/>
        <v>Smithfield Street Bridge</v>
      </c>
      <c r="T1911" t="s">
        <v>5112</v>
      </c>
      <c r="U1911" s="1" t="s">
        <v>5112</v>
      </c>
      <c r="V1911" t="str">
        <f t="shared" si="326"/>
        <v>Smithfield St. at the Monongahela River, Pittsburgh, PENNSYLVANIA</v>
      </c>
      <c r="W1911" s="4" t="s">
        <v>5112</v>
      </c>
      <c r="X1911">
        <f t="shared" si="327"/>
        <v>40.211489</v>
      </c>
      <c r="Y1911" t="s">
        <v>5112</v>
      </c>
      <c r="Z1911">
        <f t="shared" si="328"/>
        <v>-75.166045999999994</v>
      </c>
      <c r="AA1911" t="s">
        <v>11758</v>
      </c>
      <c r="AB1911" s="5" t="str">
        <f t="shared" si="329"/>
        <v xml:space="preserve">[1910, 1910, 74001745,74001745,"Smithfield Street Bridge", "", "Smithfield St. at the Monongahela River, Pittsburgh, PENNSYLVANIA", "40.211489", "-75.166046" ,[null, "", "", null, false], null], </v>
      </c>
    </row>
    <row r="1912" spans="1:28">
      <c r="A1912">
        <f t="shared" si="321"/>
        <v>1911</v>
      </c>
      <c r="B1912" s="1">
        <v>66000644</v>
      </c>
      <c r="C1912" t="s">
        <v>8756</v>
      </c>
      <c r="D1912" t="s">
        <v>8397</v>
      </c>
      <c r="E1912" s="3" t="s">
        <v>8396</v>
      </c>
      <c r="F1912" s="3" t="s">
        <v>10631</v>
      </c>
      <c r="G1912" t="s">
        <v>6833</v>
      </c>
      <c r="H1912">
        <v>19661015</v>
      </c>
      <c r="I1912" t="s">
        <v>760</v>
      </c>
      <c r="J1912" s="2" t="str">
        <f t="shared" si="319"/>
        <v>Text</v>
      </c>
      <c r="K1912" t="s">
        <v>761</v>
      </c>
      <c r="L1912" s="2" t="str">
        <f t="shared" si="320"/>
        <v>Photos</v>
      </c>
      <c r="M1912">
        <v>40.092137000000001</v>
      </c>
      <c r="N1912">
        <v>-75.162035000000003</v>
      </c>
      <c r="O1912" t="str">
        <f t="shared" si="322"/>
        <v xml:space="preserve">[1911, 1911, </v>
      </c>
      <c r="P1912" s="1" t="str">
        <f t="shared" si="323"/>
        <v>66000644,</v>
      </c>
      <c r="Q1912" s="1" t="str">
        <f t="shared" si="324"/>
        <v>66000644,</v>
      </c>
      <c r="R1912" t="s">
        <v>5108</v>
      </c>
      <c r="S1912" t="str">
        <f t="shared" si="325"/>
        <v>Old Economy</v>
      </c>
      <c r="T1912" t="s">
        <v>5112</v>
      </c>
      <c r="U1912" s="1" t="s">
        <v>5112</v>
      </c>
      <c r="V1912" t="str">
        <f t="shared" si="326"/>
        <v>NE of Pittsburgh on PA 65, Ambridge, PENNSYLVANIA</v>
      </c>
      <c r="W1912" s="4" t="s">
        <v>5112</v>
      </c>
      <c r="X1912">
        <f t="shared" si="327"/>
        <v>40.092137000000001</v>
      </c>
      <c r="Y1912" t="s">
        <v>5112</v>
      </c>
      <c r="Z1912">
        <f t="shared" si="328"/>
        <v>-75.162035000000003</v>
      </c>
      <c r="AA1912" t="s">
        <v>11758</v>
      </c>
      <c r="AB1912" s="5" t="str">
        <f t="shared" si="329"/>
        <v xml:space="preserve">[1911, 1911, 66000644,66000644,"Old Economy", "", "NE of Pittsburgh on PA 65, Ambridge, PENNSYLVANIA", "40.092137", "-75.162035" ,[null, "", "", null, false], null], </v>
      </c>
    </row>
    <row r="1913" spans="1:28">
      <c r="A1913">
        <f t="shared" si="321"/>
        <v>1912</v>
      </c>
      <c r="B1913" s="1">
        <v>75001615</v>
      </c>
      <c r="C1913" t="s">
        <v>8756</v>
      </c>
      <c r="D1913" t="s">
        <v>8397</v>
      </c>
      <c r="E1913" s="3" t="s">
        <v>8397</v>
      </c>
      <c r="F1913" s="3" t="s">
        <v>10632</v>
      </c>
      <c r="G1913" t="s">
        <v>6834</v>
      </c>
      <c r="H1913">
        <v>19750515</v>
      </c>
      <c r="I1913" t="s">
        <v>714</v>
      </c>
      <c r="J1913" s="2" t="str">
        <f t="shared" si="319"/>
        <v>Text</v>
      </c>
      <c r="K1913" t="s">
        <v>715</v>
      </c>
      <c r="L1913" s="2" t="str">
        <f t="shared" si="320"/>
        <v>Photos</v>
      </c>
      <c r="M1913">
        <v>40.015602999999999</v>
      </c>
      <c r="N1913">
        <v>-75.300392000000002</v>
      </c>
      <c r="O1913" t="str">
        <f t="shared" si="322"/>
        <v xml:space="preserve">[1912, 1912, </v>
      </c>
      <c r="P1913" s="1" t="str">
        <f t="shared" si="323"/>
        <v>75001615,</v>
      </c>
      <c r="Q1913" s="1" t="str">
        <f t="shared" si="324"/>
        <v>75001615,</v>
      </c>
      <c r="R1913" t="s">
        <v>5108</v>
      </c>
      <c r="S1913" t="str">
        <f t="shared" si="325"/>
        <v>Quay, Matthew S., House</v>
      </c>
      <c r="T1913" t="s">
        <v>5112</v>
      </c>
      <c r="U1913" s="1" t="s">
        <v>5112</v>
      </c>
      <c r="V1913" t="str">
        <f t="shared" si="326"/>
        <v>205 College Ave., Beaver, PENNSYLVANIA</v>
      </c>
      <c r="W1913" s="4" t="s">
        <v>5112</v>
      </c>
      <c r="X1913">
        <f t="shared" si="327"/>
        <v>40.015602999999999</v>
      </c>
      <c r="Y1913" t="s">
        <v>5112</v>
      </c>
      <c r="Z1913">
        <f t="shared" si="328"/>
        <v>-75.300392000000002</v>
      </c>
      <c r="AA1913" t="s">
        <v>11758</v>
      </c>
      <c r="AB1913" s="5" t="str">
        <f t="shared" si="329"/>
        <v xml:space="preserve">[1912, 1912, 75001615,75001615,"Quay, Matthew S., House", "", "205 College Ave., Beaver, PENNSYLVANIA", "40.015603", "-75.300392" ,[null, "", "", null, false], null], </v>
      </c>
    </row>
    <row r="1914" spans="1:28">
      <c r="A1914">
        <f t="shared" si="321"/>
        <v>1913</v>
      </c>
      <c r="B1914" s="1">
        <v>84001413</v>
      </c>
      <c r="C1914" t="s">
        <v>8756</v>
      </c>
      <c r="D1914" t="s">
        <v>8398</v>
      </c>
      <c r="E1914" s="3" t="s">
        <v>8398</v>
      </c>
      <c r="F1914" s="3" t="s">
        <v>10633</v>
      </c>
      <c r="G1914" t="s">
        <v>6835</v>
      </c>
      <c r="H1914">
        <v>19841220</v>
      </c>
      <c r="I1914" t="s">
        <v>3872</v>
      </c>
      <c r="J1914" s="2" t="str">
        <f t="shared" si="319"/>
        <v>Text</v>
      </c>
      <c r="K1914" t="s">
        <v>3873</v>
      </c>
      <c r="L1914" s="2" t="str">
        <f t="shared" si="320"/>
        <v>Photos</v>
      </c>
      <c r="M1914">
        <v>40.009408000000001</v>
      </c>
      <c r="N1914">
        <v>-75.253013999999993</v>
      </c>
      <c r="O1914" t="str">
        <f t="shared" si="322"/>
        <v xml:space="preserve">[1913, 1913, </v>
      </c>
      <c r="P1914" s="1" t="str">
        <f t="shared" si="323"/>
        <v>84001413,</v>
      </c>
      <c r="Q1914" s="1" t="str">
        <f t="shared" si="324"/>
        <v>84001413,</v>
      </c>
      <c r="R1914" t="s">
        <v>5108</v>
      </c>
      <c r="S1914" t="str">
        <f t="shared" si="325"/>
        <v>Bedford Springs Hotel Historic District</v>
      </c>
      <c r="T1914" t="s">
        <v>5112</v>
      </c>
      <c r="U1914" s="1" t="s">
        <v>5112</v>
      </c>
      <c r="V1914" t="str">
        <f t="shared" si="326"/>
        <v>US 220, Bedford Township, Bedford, PENNSYLVANIA</v>
      </c>
      <c r="W1914" s="4" t="s">
        <v>5112</v>
      </c>
      <c r="X1914">
        <f t="shared" si="327"/>
        <v>40.009408000000001</v>
      </c>
      <c r="Y1914" t="s">
        <v>5112</v>
      </c>
      <c r="Z1914">
        <f t="shared" si="328"/>
        <v>-75.253013999999993</v>
      </c>
      <c r="AA1914" t="s">
        <v>11758</v>
      </c>
      <c r="AB1914" s="5" t="str">
        <f t="shared" si="329"/>
        <v xml:space="preserve">[1913, 1913, 84001413,84001413,"Bedford Springs Hotel Historic District", "", "US 220, Bedford Township, Bedford, PENNSYLVANIA", "40.009408", "-75.253014" ,[null, "", "", null, false], null], </v>
      </c>
    </row>
    <row r="1915" spans="1:28">
      <c r="A1915">
        <f t="shared" si="321"/>
        <v>1914</v>
      </c>
      <c r="B1915" s="1">
        <v>74001750</v>
      </c>
      <c r="C1915" t="s">
        <v>8756</v>
      </c>
      <c r="D1915" t="s">
        <v>8398</v>
      </c>
      <c r="E1915" s="3" t="s">
        <v>8398</v>
      </c>
      <c r="F1915" s="3" t="s">
        <v>10634</v>
      </c>
      <c r="G1915" t="s">
        <v>6836</v>
      </c>
      <c r="H1915">
        <v>19741119</v>
      </c>
      <c r="I1915" t="s">
        <v>2057</v>
      </c>
      <c r="J1915" s="2" t="str">
        <f t="shared" si="319"/>
        <v>Text</v>
      </c>
      <c r="K1915" t="s">
        <v>2058</v>
      </c>
      <c r="L1915" s="2" t="str">
        <f t="shared" si="320"/>
        <v>Photos</v>
      </c>
      <c r="M1915">
        <v>40.115940999999999</v>
      </c>
      <c r="N1915">
        <v>-75.458689000000007</v>
      </c>
      <c r="O1915" t="str">
        <f t="shared" si="322"/>
        <v xml:space="preserve">[1914, 1914, </v>
      </c>
      <c r="P1915" s="1" t="str">
        <f t="shared" si="323"/>
        <v>74001750,</v>
      </c>
      <c r="Q1915" s="1" t="str">
        <f t="shared" si="324"/>
        <v>74001750,</v>
      </c>
      <c r="R1915" t="s">
        <v>5108</v>
      </c>
      <c r="S1915" t="str">
        <f t="shared" si="325"/>
        <v>Espy House</v>
      </c>
      <c r="T1915" t="s">
        <v>5112</v>
      </c>
      <c r="U1915" s="1" t="s">
        <v>5112</v>
      </c>
      <c r="V1915" t="str">
        <f t="shared" si="326"/>
        <v>123 Pitt St., Bedford, PENNSYLVANIA</v>
      </c>
      <c r="W1915" s="4" t="s">
        <v>5112</v>
      </c>
      <c r="X1915">
        <f t="shared" si="327"/>
        <v>40.115940999999999</v>
      </c>
      <c r="Y1915" t="s">
        <v>5112</v>
      </c>
      <c r="Z1915">
        <f t="shared" si="328"/>
        <v>-75.458689000000007</v>
      </c>
      <c r="AA1915" t="s">
        <v>11758</v>
      </c>
      <c r="AB1915" s="5" t="str">
        <f t="shared" si="329"/>
        <v xml:space="preserve">[1914, 1914, 74001750,74001750,"Espy House", "", "123 Pitt St., Bedford, PENNSYLVANIA", "40.115941", "-75.458689" ,[null, "", "", null, false], null], </v>
      </c>
    </row>
    <row r="1916" spans="1:28">
      <c r="A1916">
        <f t="shared" si="321"/>
        <v>1915</v>
      </c>
      <c r="B1916" s="1">
        <v>72001092</v>
      </c>
      <c r="C1916" t="s">
        <v>8756</v>
      </c>
      <c r="D1916" t="s">
        <v>11642</v>
      </c>
      <c r="E1916" s="3" t="s">
        <v>8399</v>
      </c>
      <c r="F1916" s="3" t="s">
        <v>10635</v>
      </c>
      <c r="G1916" t="s">
        <v>6837</v>
      </c>
      <c r="H1916">
        <v>19720602</v>
      </c>
      <c r="I1916" t="s">
        <v>985</v>
      </c>
      <c r="J1916" s="2" t="str">
        <f t="shared" si="319"/>
        <v>Text</v>
      </c>
      <c r="K1916" t="s">
        <v>986</v>
      </c>
      <c r="L1916" s="2" t="str">
        <f t="shared" si="320"/>
        <v>Photos</v>
      </c>
      <c r="M1916">
        <v>40.023023999999999</v>
      </c>
      <c r="N1916">
        <v>-75.315177000000006</v>
      </c>
      <c r="O1916" t="str">
        <f t="shared" si="322"/>
        <v xml:space="preserve">[1915, 1915, </v>
      </c>
      <c r="P1916" s="1" t="str">
        <f t="shared" si="323"/>
        <v>72001092,</v>
      </c>
      <c r="Q1916" s="1" t="str">
        <f t="shared" si="324"/>
        <v>72001092,</v>
      </c>
      <c r="R1916" t="s">
        <v>5108</v>
      </c>
      <c r="S1916" t="str">
        <f t="shared" si="325"/>
        <v>Gruber Wagon Works</v>
      </c>
      <c r="T1916" t="s">
        <v>5112</v>
      </c>
      <c r="U1916" s="1" t="s">
        <v>5112</v>
      </c>
      <c r="V1916" t="str">
        <f t="shared" si="326"/>
        <v>W of Reading off PA 183 in Tulpehocken Creek Park, Reading, PENNSYLVANIA</v>
      </c>
      <c r="W1916" s="4" t="s">
        <v>5112</v>
      </c>
      <c r="X1916">
        <f t="shared" si="327"/>
        <v>40.023023999999999</v>
      </c>
      <c r="Y1916" t="s">
        <v>5112</v>
      </c>
      <c r="Z1916">
        <f t="shared" si="328"/>
        <v>-75.315177000000006</v>
      </c>
      <c r="AA1916" t="s">
        <v>11758</v>
      </c>
      <c r="AB1916" s="5" t="str">
        <f t="shared" si="329"/>
        <v xml:space="preserve">[1915, 1915, 72001092,72001092,"Gruber Wagon Works", "", "W of Reading off PA 183 in Tulpehocken Creek Park, Reading, PENNSYLVANIA", "40.023024", "-75.315177" ,[null, "", "", null, false], null], </v>
      </c>
    </row>
    <row r="1917" spans="1:28">
      <c r="A1917">
        <f t="shared" si="321"/>
        <v>1916</v>
      </c>
      <c r="B1917" s="1">
        <v>66000646</v>
      </c>
      <c r="C1917" t="s">
        <v>8756</v>
      </c>
      <c r="D1917" t="s">
        <v>11642</v>
      </c>
      <c r="E1917" s="3" t="s">
        <v>8400</v>
      </c>
      <c r="F1917" s="3" t="s">
        <v>10636</v>
      </c>
      <c r="G1917" t="s">
        <v>6838</v>
      </c>
      <c r="H1917">
        <v>19661015</v>
      </c>
      <c r="I1917" t="s">
        <v>740</v>
      </c>
      <c r="J1917" s="2" t="str">
        <f t="shared" si="319"/>
        <v>Text</v>
      </c>
      <c r="K1917" t="s">
        <v>741</v>
      </c>
      <c r="L1917" s="2" t="str">
        <f t="shared" si="320"/>
        <v>Photos</v>
      </c>
      <c r="M1917">
        <v>41.203322</v>
      </c>
      <c r="N1917">
        <v>-77.194524999999999</v>
      </c>
      <c r="O1917" t="str">
        <f t="shared" si="322"/>
        <v xml:space="preserve">[1916, 1916, </v>
      </c>
      <c r="P1917" s="1" t="str">
        <f t="shared" si="323"/>
        <v>66000646,</v>
      </c>
      <c r="Q1917" s="1" t="str">
        <f t="shared" si="324"/>
        <v>66000646,</v>
      </c>
      <c r="R1917" t="s">
        <v>5108</v>
      </c>
      <c r="S1917" t="str">
        <f t="shared" si="325"/>
        <v>Weiser, Conrad, House</v>
      </c>
      <c r="T1917" t="s">
        <v>5112</v>
      </c>
      <c r="U1917" s="1" t="s">
        <v>5112</v>
      </c>
      <c r="V1917" t="str">
        <f t="shared" si="326"/>
        <v>2 mi. E of Womelsdorf, Womelsdorf, PENNSYLVANIA</v>
      </c>
      <c r="W1917" s="4" t="s">
        <v>5112</v>
      </c>
      <c r="X1917">
        <f t="shared" si="327"/>
        <v>41.203322</v>
      </c>
      <c r="Y1917" t="s">
        <v>5112</v>
      </c>
      <c r="Z1917">
        <f t="shared" si="328"/>
        <v>-77.194524999999999</v>
      </c>
      <c r="AA1917" t="s">
        <v>11758</v>
      </c>
      <c r="AB1917" s="5" t="str">
        <f t="shared" si="329"/>
        <v xml:space="preserve">[1916, 1916, 66000646,66000646,"Weiser, Conrad, House", "", "2 mi. E of Womelsdorf, Womelsdorf, PENNSYLVANIA", "41.203322", "-77.194525" ,[null, "", "", null, false], null], </v>
      </c>
    </row>
    <row r="1918" spans="1:28">
      <c r="A1918">
        <f t="shared" si="321"/>
        <v>1917</v>
      </c>
      <c r="B1918" s="1">
        <v>66000648</v>
      </c>
      <c r="C1918" t="s">
        <v>8756</v>
      </c>
      <c r="D1918" t="s">
        <v>11643</v>
      </c>
      <c r="E1918" s="3" t="s">
        <v>8228</v>
      </c>
      <c r="F1918" s="3" t="s">
        <v>10637</v>
      </c>
      <c r="G1918" t="s">
        <v>6839</v>
      </c>
      <c r="H1918">
        <v>19661015</v>
      </c>
      <c r="I1918" t="s">
        <v>2388</v>
      </c>
      <c r="J1918" s="2" t="str">
        <f t="shared" si="319"/>
        <v>Text</v>
      </c>
      <c r="K1918" t="s">
        <v>2389</v>
      </c>
      <c r="L1918" s="2" t="str">
        <f t="shared" si="320"/>
        <v>Photos</v>
      </c>
      <c r="M1918">
        <v>40.063617000000001</v>
      </c>
      <c r="N1918">
        <v>-75.291021999999998</v>
      </c>
      <c r="O1918" t="str">
        <f t="shared" si="322"/>
        <v xml:space="preserve">[1917, 1917, </v>
      </c>
      <c r="P1918" s="1" t="str">
        <f t="shared" si="323"/>
        <v>66000648,</v>
      </c>
      <c r="Q1918" s="1" t="str">
        <f t="shared" si="324"/>
        <v>66000648,</v>
      </c>
      <c r="R1918" t="s">
        <v>5108</v>
      </c>
      <c r="S1918" t="str">
        <f t="shared" si="325"/>
        <v>Allegheny Portage Railroad National Historic Site</v>
      </c>
      <c r="T1918" t="s">
        <v>5112</v>
      </c>
      <c r="U1918" s="1" t="s">
        <v>5112</v>
      </c>
      <c r="V1918" t="str">
        <f t="shared" si="326"/>
        <v>U.S. 22, Johnstown, PENNSYLVANIA</v>
      </c>
      <c r="W1918" s="4" t="s">
        <v>5112</v>
      </c>
      <c r="X1918">
        <f t="shared" si="327"/>
        <v>40.063617000000001</v>
      </c>
      <c r="Y1918" t="s">
        <v>5112</v>
      </c>
      <c r="Z1918">
        <f t="shared" si="328"/>
        <v>-75.291021999999998</v>
      </c>
      <c r="AA1918" t="s">
        <v>11758</v>
      </c>
      <c r="AB1918" s="5" t="str">
        <f t="shared" si="329"/>
        <v xml:space="preserve">[1917, 1917, 66000648,66000648,"Allegheny Portage Railroad National Historic Site", "", "U.S. 22, Johnstown, PENNSYLVANIA", "40.063617", "-75.291022" ,[null, "", "", null, false], null], </v>
      </c>
    </row>
    <row r="1919" spans="1:28">
      <c r="A1919">
        <f t="shared" si="321"/>
        <v>1918</v>
      </c>
      <c r="B1919" s="1">
        <v>66000647</v>
      </c>
      <c r="C1919" t="s">
        <v>8756</v>
      </c>
      <c r="D1919" t="s">
        <v>11643</v>
      </c>
      <c r="E1919" s="3" t="s">
        <v>8401</v>
      </c>
      <c r="F1919" s="3" t="s">
        <v>10638</v>
      </c>
      <c r="G1919" t="s">
        <v>6840</v>
      </c>
      <c r="H1919">
        <v>19661113</v>
      </c>
      <c r="I1919" t="s">
        <v>688</v>
      </c>
      <c r="J1919" s="2" t="str">
        <f t="shared" si="319"/>
        <v>Text</v>
      </c>
      <c r="K1919" t="s">
        <v>689</v>
      </c>
      <c r="L1919" s="2" t="str">
        <f t="shared" si="320"/>
        <v>Photos</v>
      </c>
      <c r="M1919">
        <v>40.618755</v>
      </c>
      <c r="N1919">
        <v>-75.379852999999997</v>
      </c>
      <c r="O1919" t="str">
        <f t="shared" si="322"/>
        <v xml:space="preserve">[1918, 1918, </v>
      </c>
      <c r="P1919" s="1" t="str">
        <f t="shared" si="323"/>
        <v>66000647,</v>
      </c>
      <c r="Q1919" s="1" t="str">
        <f t="shared" si="324"/>
        <v>66000647,</v>
      </c>
      <c r="R1919" t="s">
        <v>5108</v>
      </c>
      <c r="S1919" t="str">
        <f t="shared" si="325"/>
        <v>Horseshoe Curve</v>
      </c>
      <c r="T1919" t="s">
        <v>5112</v>
      </c>
      <c r="U1919" s="1" t="s">
        <v>5112</v>
      </c>
      <c r="V1919" t="str">
        <f t="shared" si="326"/>
        <v>5 mi. W of Altoona on PA 193, Altoona, PENNSYLVANIA</v>
      </c>
      <c r="W1919" s="4" t="s">
        <v>5112</v>
      </c>
      <c r="X1919">
        <f t="shared" si="327"/>
        <v>40.618755</v>
      </c>
      <c r="Y1919" t="s">
        <v>5112</v>
      </c>
      <c r="Z1919">
        <f t="shared" si="328"/>
        <v>-75.379852999999997</v>
      </c>
      <c r="AA1919" t="s">
        <v>11758</v>
      </c>
      <c r="AB1919" s="5" t="str">
        <f t="shared" si="329"/>
        <v xml:space="preserve">[1918, 1918, 66000647,66000647,"Horseshoe Curve", "", "5 mi. W of Altoona on PA 193, Altoona, PENNSYLVANIA", "40.618755", "-75.379853" ,[null, "", "", null, false], null], </v>
      </c>
    </row>
    <row r="1920" spans="1:28">
      <c r="A1920">
        <f t="shared" si="321"/>
        <v>1919</v>
      </c>
      <c r="B1920" s="1">
        <v>91000229</v>
      </c>
      <c r="C1920" t="s">
        <v>8756</v>
      </c>
      <c r="D1920" t="s">
        <v>11643</v>
      </c>
      <c r="E1920" s="3" t="s">
        <v>8401</v>
      </c>
      <c r="F1920" s="3" t="s">
        <v>10639</v>
      </c>
      <c r="G1920" t="s">
        <v>6841</v>
      </c>
      <c r="H1920">
        <v>19910315</v>
      </c>
      <c r="I1920" t="s">
        <v>4931</v>
      </c>
      <c r="J1920" s="2" t="str">
        <f t="shared" ref="J1920:J1983" si="330">HYPERLINK(I1920,"Text")</f>
        <v>Text</v>
      </c>
      <c r="K1920" t="s">
        <v>4932</v>
      </c>
      <c r="L1920" s="2" t="str">
        <f t="shared" ref="L1920:L1983" si="331">HYPERLINK(K1920,"Photos")</f>
        <v>Photos</v>
      </c>
      <c r="M1920">
        <v>40.616317000000002</v>
      </c>
      <c r="N1920">
        <v>-75.374099999999999</v>
      </c>
      <c r="O1920" t="str">
        <f t="shared" si="322"/>
        <v xml:space="preserve">[1919, 1919, </v>
      </c>
      <c r="P1920" s="1" t="str">
        <f t="shared" si="323"/>
        <v>91000229,</v>
      </c>
      <c r="Q1920" s="1" t="str">
        <f t="shared" si="324"/>
        <v>91000229,</v>
      </c>
      <c r="R1920" t="s">
        <v>5108</v>
      </c>
      <c r="S1920" t="str">
        <f t="shared" si="325"/>
        <v>Leap-the-Dips</v>
      </c>
      <c r="T1920" t="s">
        <v>5112</v>
      </c>
      <c r="U1920" s="1" t="s">
        <v>5112</v>
      </c>
      <c r="V1920" t="str">
        <f t="shared" si="326"/>
        <v>700 Park Ave., Altoona, PENNSYLVANIA</v>
      </c>
      <c r="W1920" s="4" t="s">
        <v>5112</v>
      </c>
      <c r="X1920">
        <f t="shared" si="327"/>
        <v>40.616317000000002</v>
      </c>
      <c r="Y1920" t="s">
        <v>5112</v>
      </c>
      <c r="Z1920">
        <f t="shared" si="328"/>
        <v>-75.374099999999999</v>
      </c>
      <c r="AA1920" t="s">
        <v>11758</v>
      </c>
      <c r="AB1920" s="5" t="str">
        <f t="shared" si="329"/>
        <v xml:space="preserve">[1919, 1919, 91000229,91000229,"Leap-the-Dips", "", "700 Park Ave., Altoona, PENNSYLVANIA", "40.616317", "-75.3741" ,[null, "", "", null, false], null], </v>
      </c>
    </row>
    <row r="1921" spans="1:28">
      <c r="A1921">
        <f t="shared" si="321"/>
        <v>1920</v>
      </c>
      <c r="B1921" s="1">
        <v>66000649</v>
      </c>
      <c r="C1921" t="s">
        <v>8756</v>
      </c>
      <c r="D1921" t="s">
        <v>11644</v>
      </c>
      <c r="E1921" s="3" t="s">
        <v>8402</v>
      </c>
      <c r="F1921" s="3" t="s">
        <v>10640</v>
      </c>
      <c r="G1921" t="s">
        <v>6842</v>
      </c>
      <c r="H1921">
        <v>19661113</v>
      </c>
      <c r="I1921" t="s">
        <v>2081</v>
      </c>
      <c r="J1921" s="2" t="str">
        <f t="shared" si="330"/>
        <v>Text</v>
      </c>
      <c r="K1921" t="s">
        <v>2082</v>
      </c>
      <c r="L1921" s="2" t="str">
        <f t="shared" si="331"/>
        <v>Photos</v>
      </c>
      <c r="M1921">
        <v>40.890295999999999</v>
      </c>
      <c r="N1921">
        <v>-76.790282000000005</v>
      </c>
      <c r="O1921" t="str">
        <f t="shared" si="322"/>
        <v xml:space="preserve">[1920, 1920, </v>
      </c>
      <c r="P1921" s="1" t="str">
        <f t="shared" si="323"/>
        <v>66000649,</v>
      </c>
      <c r="Q1921" s="1" t="str">
        <f t="shared" si="324"/>
        <v>66000649,</v>
      </c>
      <c r="R1921" t="s">
        <v>5108</v>
      </c>
      <c r="S1921" t="str">
        <f t="shared" si="325"/>
        <v>Andalusia</v>
      </c>
      <c r="T1921" t="s">
        <v>5112</v>
      </c>
      <c r="U1921" s="1" t="s">
        <v>5112</v>
      </c>
      <c r="V1921" t="str">
        <f t="shared" si="326"/>
        <v>1.4 mi. N of Philadelphia on PA 32, Philadelphia, PENNSYLVANIA</v>
      </c>
      <c r="W1921" s="4" t="s">
        <v>5112</v>
      </c>
      <c r="X1921">
        <f t="shared" si="327"/>
        <v>40.890295999999999</v>
      </c>
      <c r="Y1921" t="s">
        <v>5112</v>
      </c>
      <c r="Z1921">
        <f t="shared" si="328"/>
        <v>-76.790282000000005</v>
      </c>
      <c r="AA1921" t="s">
        <v>11758</v>
      </c>
      <c r="AB1921" s="5" t="str">
        <f t="shared" si="329"/>
        <v xml:space="preserve">[1920, 1920, 66000649,66000649,"Andalusia", "", "1.4 mi. N of Philadelphia on PA 32, Philadelphia, PENNSYLVANIA", "40.890296", "-76.790282" ,[null, "", "", null, false], null], </v>
      </c>
    </row>
    <row r="1922" spans="1:28">
      <c r="A1922">
        <f t="shared" si="321"/>
        <v>1921</v>
      </c>
      <c r="B1922" s="1">
        <v>3001034</v>
      </c>
      <c r="C1922" t="s">
        <v>8756</v>
      </c>
      <c r="D1922" t="s">
        <v>11644</v>
      </c>
      <c r="E1922" s="3" t="s">
        <v>8403</v>
      </c>
      <c r="F1922" s="3" t="s">
        <v>10641</v>
      </c>
      <c r="G1922" t="s">
        <v>6843</v>
      </c>
      <c r="H1922">
        <v>20030731</v>
      </c>
      <c r="I1922" t="s">
        <v>4613</v>
      </c>
      <c r="J1922" s="2" t="str">
        <f t="shared" si="330"/>
        <v>Text</v>
      </c>
      <c r="K1922" t="s">
        <v>4614</v>
      </c>
      <c r="L1922" s="2" t="str">
        <f t="shared" si="331"/>
        <v>Photos</v>
      </c>
      <c r="M1922">
        <v>39.948200999999997</v>
      </c>
      <c r="N1922">
        <v>-75.164445000000001</v>
      </c>
      <c r="O1922" t="str">
        <f t="shared" si="322"/>
        <v xml:space="preserve">[1921, 1921, </v>
      </c>
      <c r="P1922" s="1" t="str">
        <f t="shared" si="323"/>
        <v>3001034,</v>
      </c>
      <c r="Q1922" s="1" t="str">
        <f t="shared" si="324"/>
        <v>3001034,</v>
      </c>
      <c r="R1922" t="s">
        <v>5108</v>
      </c>
      <c r="S1922" t="str">
        <f t="shared" si="325"/>
        <v>Buckingham Friends Meeting House</v>
      </c>
      <c r="T1922" t="s">
        <v>5112</v>
      </c>
      <c r="U1922" s="1" t="s">
        <v>5112</v>
      </c>
      <c r="V1922" t="str">
        <f t="shared" si="326"/>
        <v>5684 Lower York Road, Buckingham Township, PENNSYLVANIA</v>
      </c>
      <c r="W1922" s="4" t="s">
        <v>5112</v>
      </c>
      <c r="X1922">
        <f t="shared" si="327"/>
        <v>39.948200999999997</v>
      </c>
      <c r="Y1922" t="s">
        <v>5112</v>
      </c>
      <c r="Z1922">
        <f t="shared" si="328"/>
        <v>-75.164445000000001</v>
      </c>
      <c r="AA1922" t="s">
        <v>11758</v>
      </c>
      <c r="AB1922" s="5" t="str">
        <f t="shared" si="329"/>
        <v xml:space="preserve">[1921, 1921, 3001034,3001034,"Buckingham Friends Meeting House", "", "5684 Lower York Road, Buckingham Township, PENNSYLVANIA", "39.948201", "-75.164445" ,[null, "", "", null, false], null], </v>
      </c>
    </row>
    <row r="1923" spans="1:28">
      <c r="A1923">
        <f t="shared" si="321"/>
        <v>1922</v>
      </c>
      <c r="B1923" s="1">
        <v>74001756</v>
      </c>
      <c r="C1923" t="s">
        <v>8756</v>
      </c>
      <c r="D1923" t="s">
        <v>11644</v>
      </c>
      <c r="E1923" s="3" t="s">
        <v>7636</v>
      </c>
      <c r="F1923" s="3" t="s">
        <v>10642</v>
      </c>
      <c r="G1923" t="s">
        <v>6844</v>
      </c>
      <c r="H1923">
        <v>19741029</v>
      </c>
      <c r="I1923" t="s">
        <v>3774</v>
      </c>
      <c r="J1923" s="2" t="str">
        <f t="shared" si="330"/>
        <v>Text</v>
      </c>
      <c r="K1923" t="s">
        <v>3775</v>
      </c>
      <c r="L1923" s="2" t="str">
        <f t="shared" si="331"/>
        <v>Photos</v>
      </c>
      <c r="M1923">
        <v>39.949728</v>
      </c>
      <c r="N1923">
        <v>-75.198423000000005</v>
      </c>
      <c r="O1923" t="str">
        <f t="shared" si="322"/>
        <v xml:space="preserve">[1922, 1922, </v>
      </c>
      <c r="P1923" s="1" t="str">
        <f t="shared" si="323"/>
        <v>74001756,</v>
      </c>
      <c r="Q1923" s="1" t="str">
        <f t="shared" si="324"/>
        <v>74001756,</v>
      </c>
      <c r="R1923" t="s">
        <v>5108</v>
      </c>
      <c r="S1923" t="str">
        <f t="shared" si="325"/>
        <v>Delaware Division of the Pennsylvania Canal</v>
      </c>
      <c r="T1923" t="s">
        <v>5112</v>
      </c>
      <c r="U1923" s="1" t="s">
        <v>5112</v>
      </c>
      <c r="V1923" t="str">
        <f t="shared" si="326"/>
        <v>Parallels W bank of the Delaware River from Easton to Bristol, Easton, PENNSYLVANIA</v>
      </c>
      <c r="W1923" s="4" t="s">
        <v>5112</v>
      </c>
      <c r="X1923">
        <f t="shared" si="327"/>
        <v>39.949728</v>
      </c>
      <c r="Y1923" t="s">
        <v>5112</v>
      </c>
      <c r="Z1923">
        <f t="shared" si="328"/>
        <v>-75.198423000000005</v>
      </c>
      <c r="AA1923" t="s">
        <v>11758</v>
      </c>
      <c r="AB1923" s="5" t="str">
        <f t="shared" si="329"/>
        <v xml:space="preserve">[1922, 1922, 74001756,74001756,"Delaware Division of the Pennsylvania Canal", "", "Parallels W bank of the Delaware River from Easton to Bristol, Easton, PENNSYLVANIA", "39.949728", "-75.198423" ,[null, "", "", null, false], null], </v>
      </c>
    </row>
    <row r="1924" spans="1:28">
      <c r="A1924">
        <f t="shared" si="321"/>
        <v>1923</v>
      </c>
      <c r="B1924" s="1">
        <v>85002366</v>
      </c>
      <c r="C1924" t="s">
        <v>8756</v>
      </c>
      <c r="D1924" t="s">
        <v>11644</v>
      </c>
      <c r="E1924" s="3" t="s">
        <v>8404</v>
      </c>
      <c r="F1924" s="3" t="s">
        <v>10643</v>
      </c>
      <c r="G1924" t="s">
        <v>6845</v>
      </c>
      <c r="H1924">
        <v>19850204</v>
      </c>
      <c r="I1924" t="s">
        <v>2354</v>
      </c>
      <c r="J1924" s="2" t="str">
        <f t="shared" si="330"/>
        <v>Text</v>
      </c>
      <c r="K1924" t="s">
        <v>2355</v>
      </c>
      <c r="L1924" s="2" t="str">
        <f t="shared" si="331"/>
        <v>Photos</v>
      </c>
      <c r="M1924">
        <v>40.056953</v>
      </c>
      <c r="N1924">
        <v>-75.149941999999996</v>
      </c>
      <c r="O1924" t="str">
        <f t="shared" si="322"/>
        <v xml:space="preserve">[1923, 1923, </v>
      </c>
      <c r="P1924" s="1" t="str">
        <f t="shared" si="323"/>
        <v>85002366,</v>
      </c>
      <c r="Q1924" s="1" t="str">
        <f t="shared" si="324"/>
        <v>85002366,</v>
      </c>
      <c r="R1924" t="s">
        <v>5108</v>
      </c>
      <c r="S1924" t="str">
        <f t="shared" si="325"/>
        <v>Fonthill, Mercer Museum and Moravian Pottery and Tile Works</v>
      </c>
      <c r="T1924" t="s">
        <v>5112</v>
      </c>
      <c r="U1924" s="1" t="s">
        <v>5112</v>
      </c>
      <c r="V1924" t="str">
        <f t="shared" si="326"/>
        <v>Court St. and Swamp Rd. and Pine and Ashland Sts., Doylestown, PENNSYLVANIA</v>
      </c>
      <c r="W1924" s="4" t="s">
        <v>5112</v>
      </c>
      <c r="X1924">
        <f t="shared" si="327"/>
        <v>40.056953</v>
      </c>
      <c r="Y1924" t="s">
        <v>5112</v>
      </c>
      <c r="Z1924">
        <f t="shared" si="328"/>
        <v>-75.149941999999996</v>
      </c>
      <c r="AA1924" t="s">
        <v>11758</v>
      </c>
      <c r="AB1924" s="5" t="str">
        <f t="shared" si="329"/>
        <v xml:space="preserve">[1923, 1923, 85002366,85002366,"Fonthill, Mercer Museum and Moravian Pottery and Tile Works", "", "Court St. and Swamp Rd. and Pine and Ashland Sts., Doylestown, PENNSYLVANIA", "40.056953", "-75.149942" ,[null, "", "", null, false], null], </v>
      </c>
    </row>
    <row r="1925" spans="1:28">
      <c r="A1925">
        <f t="shared" ref="A1925:A1988" si="332">A1924+1</f>
        <v>1924</v>
      </c>
      <c r="B1925" s="1">
        <v>74001755</v>
      </c>
      <c r="C1925" t="s">
        <v>8756</v>
      </c>
      <c r="D1925" t="s">
        <v>11644</v>
      </c>
      <c r="E1925" s="3" t="s">
        <v>8405</v>
      </c>
      <c r="F1925" s="3" t="s">
        <v>10644</v>
      </c>
      <c r="G1925" t="s">
        <v>6846</v>
      </c>
      <c r="H1925">
        <v>19740227</v>
      </c>
      <c r="I1925" t="s">
        <v>3268</v>
      </c>
      <c r="J1925" s="2" t="str">
        <f t="shared" si="330"/>
        <v>Text</v>
      </c>
      <c r="K1925" t="s">
        <v>3269</v>
      </c>
      <c r="L1925" s="2" t="str">
        <f t="shared" si="331"/>
        <v>Photos</v>
      </c>
      <c r="M1925">
        <v>39.951881</v>
      </c>
      <c r="N1925">
        <v>-75.146157000000002</v>
      </c>
      <c r="O1925" t="str">
        <f t="shared" ref="O1925:O1988" si="333">"[" &amp;  A1925 &amp; ", " &amp; A1925 &amp; ", "</f>
        <v xml:space="preserve">[1924, 1924, </v>
      </c>
      <c r="P1925" s="1" t="str">
        <f t="shared" ref="P1925:P1988" si="334">B1925 &amp; ","</f>
        <v>74001755,</v>
      </c>
      <c r="Q1925" s="1" t="str">
        <f t="shared" ref="Q1925:Q1988" si="335">B1925 &amp; ","</f>
        <v>74001755,</v>
      </c>
      <c r="R1925" t="s">
        <v>5108</v>
      </c>
      <c r="S1925" t="str">
        <f t="shared" ref="S1925:S1988" si="336">F1925</f>
        <v>Green Hills Farm</v>
      </c>
      <c r="T1925" t="s">
        <v>5112</v>
      </c>
      <c r="U1925" s="1" t="s">
        <v>5112</v>
      </c>
      <c r="V1925" t="str">
        <f t="shared" ref="V1925:V1988" si="337">G1925 &amp; ", " &amp; E1925 &amp; ", " &amp; C1925</f>
        <v>SW of Dublin on Dublin Rd., Hilltown Township, Dublin, PENNSYLVANIA</v>
      </c>
      <c r="W1925" s="4" t="s">
        <v>5112</v>
      </c>
      <c r="X1925">
        <f t="shared" ref="X1925:X1988" si="338">M1925</f>
        <v>39.951881</v>
      </c>
      <c r="Y1925" t="s">
        <v>5112</v>
      </c>
      <c r="Z1925">
        <f t="shared" ref="Z1925:Z1988" si="339">N1925</f>
        <v>-75.146157000000002</v>
      </c>
      <c r="AA1925" t="s">
        <v>11758</v>
      </c>
      <c r="AB1925" s="5" t="str">
        <f t="shared" ref="AB1925:AB1988" si="340">O1925&amp;P1925&amp;Q1925&amp;R1925&amp;S1925&amp;T1925&amp;U1925&amp;V1925&amp;W1925&amp;X1925&amp;Y1925&amp;Z1925&amp;AA1925</f>
        <v xml:space="preserve">[1924, 1924, 74001755,74001755,"Green Hills Farm", "", "SW of Dublin on Dublin Rd., Hilltown Township, Dublin, PENNSYLVANIA", "39.951881", "-75.146157" ,[null, "", "", null, false], null], </v>
      </c>
    </row>
    <row r="1926" spans="1:28">
      <c r="A1926">
        <f t="shared" si="332"/>
        <v>1925</v>
      </c>
      <c r="B1926" s="1">
        <v>69000155</v>
      </c>
      <c r="C1926" t="s">
        <v>8756</v>
      </c>
      <c r="D1926" t="s">
        <v>11644</v>
      </c>
      <c r="E1926" s="3" t="s">
        <v>8406</v>
      </c>
      <c r="F1926" s="3" t="s">
        <v>10645</v>
      </c>
      <c r="G1926" t="s">
        <v>6847</v>
      </c>
      <c r="H1926">
        <v>19690804</v>
      </c>
      <c r="I1926" t="s">
        <v>754</v>
      </c>
      <c r="J1926" s="2" t="str">
        <f t="shared" si="330"/>
        <v>Text</v>
      </c>
      <c r="K1926" t="s">
        <v>755</v>
      </c>
      <c r="L1926" s="2" t="str">
        <f t="shared" si="331"/>
        <v>Photos</v>
      </c>
      <c r="M1926">
        <v>39.946863999999998</v>
      </c>
      <c r="N1926">
        <v>-75.150906000000006</v>
      </c>
      <c r="O1926" t="str">
        <f t="shared" si="333"/>
        <v xml:space="preserve">[1925, 1925, </v>
      </c>
      <c r="P1926" s="1" t="str">
        <f t="shared" si="334"/>
        <v>69000155,</v>
      </c>
      <c r="Q1926" s="1" t="str">
        <f t="shared" si="335"/>
        <v>69000155,</v>
      </c>
      <c r="R1926" t="s">
        <v>5108</v>
      </c>
      <c r="S1926" t="str">
        <f t="shared" si="336"/>
        <v>Honey Hollow Watershed</v>
      </c>
      <c r="T1926" t="s">
        <v>5112</v>
      </c>
      <c r="U1926" s="1" t="s">
        <v>5112</v>
      </c>
      <c r="V1926" t="str">
        <f t="shared" si="337"/>
        <v>2.5 mi. S of the Delaware River on PA 263, New Hope, PENNSYLVANIA</v>
      </c>
      <c r="W1926" s="4" t="s">
        <v>5112</v>
      </c>
      <c r="X1926">
        <f t="shared" si="338"/>
        <v>39.946863999999998</v>
      </c>
      <c r="Y1926" t="s">
        <v>5112</v>
      </c>
      <c r="Z1926">
        <f t="shared" si="339"/>
        <v>-75.150906000000006</v>
      </c>
      <c r="AA1926" t="s">
        <v>11758</v>
      </c>
      <c r="AB1926" s="5" t="str">
        <f t="shared" si="340"/>
        <v xml:space="preserve">[1925, 1925, 69000155,69000155,"Honey Hollow Watershed", "", "2.5 mi. S of the Delaware River on PA 263, New Hope, PENNSYLVANIA", "39.946864", "-75.150906" ,[null, "", "", null, false], null], </v>
      </c>
    </row>
    <row r="1927" spans="1:28">
      <c r="A1927">
        <f t="shared" si="332"/>
        <v>1926</v>
      </c>
      <c r="B1927" s="1">
        <v>8000782</v>
      </c>
      <c r="C1927" t="s">
        <v>8756</v>
      </c>
      <c r="D1927" t="s">
        <v>11644</v>
      </c>
      <c r="E1927" s="3" t="s">
        <v>8407</v>
      </c>
      <c r="F1927" s="3" t="s">
        <v>10646</v>
      </c>
      <c r="G1927" t="s">
        <v>6848</v>
      </c>
      <c r="H1927">
        <v>20080814</v>
      </c>
      <c r="I1927" t="s">
        <v>5091</v>
      </c>
      <c r="J1927" s="2" t="str">
        <f t="shared" si="330"/>
        <v>Text</v>
      </c>
      <c r="K1927" t="s">
        <v>5092</v>
      </c>
      <c r="L1927" s="2" t="str">
        <f t="shared" si="331"/>
        <v>Photos</v>
      </c>
      <c r="M1927">
        <v>39.931910000000002</v>
      </c>
      <c r="N1927">
        <v>-75.214012999999994</v>
      </c>
      <c r="O1927" t="str">
        <f t="shared" si="333"/>
        <v xml:space="preserve">[1926, 1926, </v>
      </c>
      <c r="P1927" s="1" t="str">
        <f t="shared" si="334"/>
        <v>8000782,</v>
      </c>
      <c r="Q1927" s="1" t="str">
        <f t="shared" si="335"/>
        <v>8000782,</v>
      </c>
      <c r="R1927" t="s">
        <v>5108</v>
      </c>
      <c r="S1927" t="str">
        <f t="shared" si="336"/>
        <v>Nakashima, George, Woodworker Complex</v>
      </c>
      <c r="T1927" t="s">
        <v>5112</v>
      </c>
      <c r="U1927" s="1" t="s">
        <v>5112</v>
      </c>
      <c r="V1927" t="str">
        <f t="shared" si="337"/>
        <v>1847 and 1858 Aquetong Rd., Solebury, PENNSYLVANIA</v>
      </c>
      <c r="W1927" s="4" t="s">
        <v>5112</v>
      </c>
      <c r="X1927">
        <f t="shared" si="338"/>
        <v>39.931910000000002</v>
      </c>
      <c r="Y1927" t="s">
        <v>5112</v>
      </c>
      <c r="Z1927">
        <f t="shared" si="339"/>
        <v>-75.214012999999994</v>
      </c>
      <c r="AA1927" t="s">
        <v>11758</v>
      </c>
      <c r="AB1927" s="5" t="str">
        <f t="shared" si="340"/>
        <v xml:space="preserve">[1926, 1926, 8000782,8000782,"Nakashima, George, Woodworker Complex", "", "1847 and 1858 Aquetong Rd., Solebury, PENNSYLVANIA", "39.93191", "-75.214013" ,[null, "", "", null, false], null], </v>
      </c>
    </row>
    <row r="1928" spans="1:28">
      <c r="A1928">
        <f t="shared" si="332"/>
        <v>1927</v>
      </c>
      <c r="B1928" s="1">
        <v>71000685</v>
      </c>
      <c r="C1928" t="s">
        <v>8756</v>
      </c>
      <c r="D1928" t="s">
        <v>11644</v>
      </c>
      <c r="E1928" s="3" t="s">
        <v>8408</v>
      </c>
      <c r="F1928" s="3" t="s">
        <v>10647</v>
      </c>
      <c r="G1928" t="s">
        <v>6849</v>
      </c>
      <c r="H1928">
        <v>19710717</v>
      </c>
      <c r="I1928" t="s">
        <v>728</v>
      </c>
      <c r="J1928" s="2" t="str">
        <f t="shared" si="330"/>
        <v>Text</v>
      </c>
      <c r="K1928" t="s">
        <v>729</v>
      </c>
      <c r="L1928" s="2" t="str">
        <f t="shared" si="331"/>
        <v>Photos</v>
      </c>
      <c r="M1928">
        <v>40.050941000000002</v>
      </c>
      <c r="N1928">
        <v>-75.259495000000001</v>
      </c>
      <c r="O1928" t="str">
        <f t="shared" si="333"/>
        <v xml:space="preserve">[1927, 1927, </v>
      </c>
      <c r="P1928" s="1" t="str">
        <f t="shared" si="334"/>
        <v>71000685,</v>
      </c>
      <c r="Q1928" s="1" t="str">
        <f t="shared" si="335"/>
        <v>71000685,</v>
      </c>
      <c r="R1928" t="s">
        <v>5108</v>
      </c>
      <c r="S1928" t="str">
        <f t="shared" si="336"/>
        <v>Summerseat</v>
      </c>
      <c r="T1928" t="s">
        <v>5112</v>
      </c>
      <c r="U1928" s="1" t="s">
        <v>5112</v>
      </c>
      <c r="V1928" t="str">
        <f t="shared" si="337"/>
        <v>Clymer St. and Morris Ave., Morrisville, PENNSYLVANIA</v>
      </c>
      <c r="W1928" s="4" t="s">
        <v>5112</v>
      </c>
      <c r="X1928">
        <f t="shared" si="338"/>
        <v>40.050941000000002</v>
      </c>
      <c r="Y1928" t="s">
        <v>5112</v>
      </c>
      <c r="Z1928">
        <f t="shared" si="339"/>
        <v>-75.259495000000001</v>
      </c>
      <c r="AA1928" t="s">
        <v>11758</v>
      </c>
      <c r="AB1928" s="5" t="str">
        <f t="shared" si="340"/>
        <v xml:space="preserve">[1927, 1927, 71000685,71000685,"Summerseat", "", "Clymer St. and Morris Ave., Morrisville, PENNSYLVANIA", "40.050941", "-75.259495" ,[null, "", "", null, false], null], </v>
      </c>
    </row>
    <row r="1929" spans="1:28">
      <c r="A1929">
        <f t="shared" si="332"/>
        <v>1928</v>
      </c>
      <c r="B1929" s="1">
        <v>66000650</v>
      </c>
      <c r="C1929" t="s">
        <v>8756</v>
      </c>
      <c r="D1929" t="s">
        <v>11644</v>
      </c>
      <c r="E1929" s="3" t="s">
        <v>8409</v>
      </c>
      <c r="F1929" s="3" t="s">
        <v>10648</v>
      </c>
      <c r="G1929" t="s">
        <v>6850</v>
      </c>
      <c r="H1929">
        <v>19661015</v>
      </c>
      <c r="I1929" t="s">
        <v>859</v>
      </c>
      <c r="J1929" s="2" t="str">
        <f t="shared" si="330"/>
        <v>Text</v>
      </c>
      <c r="K1929" t="s">
        <v>860</v>
      </c>
      <c r="L1929" s="2" t="str">
        <f t="shared" si="331"/>
        <v>Photos</v>
      </c>
      <c r="M1929">
        <v>39.948689000000002</v>
      </c>
      <c r="N1929">
        <v>-75.146517000000003</v>
      </c>
      <c r="O1929" t="str">
        <f t="shared" si="333"/>
        <v xml:space="preserve">[1928, 1928, </v>
      </c>
      <c r="P1929" s="1" t="str">
        <f t="shared" si="334"/>
        <v>66000650,</v>
      </c>
      <c r="Q1929" s="1" t="str">
        <f t="shared" si="335"/>
        <v>66000650,</v>
      </c>
      <c r="R1929" t="s">
        <v>5108</v>
      </c>
      <c r="S1929" t="str">
        <f t="shared" si="336"/>
        <v>Washington Crossing State Park</v>
      </c>
      <c r="T1929" t="s">
        <v>5112</v>
      </c>
      <c r="U1929" s="1" t="s">
        <v>5112</v>
      </c>
      <c r="V1929" t="str">
        <f t="shared" si="337"/>
        <v>Between Yardley and New Hope, on the Delaware River, Yardley, PENNSYLVANIA</v>
      </c>
      <c r="W1929" s="4" t="s">
        <v>5112</v>
      </c>
      <c r="X1929">
        <f t="shared" si="338"/>
        <v>39.948689000000002</v>
      </c>
      <c r="Y1929" t="s">
        <v>5112</v>
      </c>
      <c r="Z1929">
        <f t="shared" si="339"/>
        <v>-75.146517000000003</v>
      </c>
      <c r="AA1929" t="s">
        <v>11758</v>
      </c>
      <c r="AB1929" s="5" t="str">
        <f t="shared" si="340"/>
        <v xml:space="preserve">[1928, 1928, 66000650,66000650,"Washington Crossing State Park", "", "Between Yardley and New Hope, on the Delaware River, Yardley, PENNSYLVANIA", "39.948689", "-75.146517" ,[null, "", "", null, false], null], </v>
      </c>
    </row>
    <row r="1930" spans="1:28">
      <c r="A1930">
        <f t="shared" si="332"/>
        <v>1929</v>
      </c>
      <c r="B1930" s="1">
        <v>73002139</v>
      </c>
      <c r="C1930" t="s">
        <v>8756</v>
      </c>
      <c r="D1930" t="s">
        <v>11608</v>
      </c>
      <c r="E1930" s="3" t="s">
        <v>8410</v>
      </c>
      <c r="F1930" s="3" t="s">
        <v>10649</v>
      </c>
      <c r="G1930" t="s">
        <v>6851</v>
      </c>
      <c r="H1930">
        <v>19730321</v>
      </c>
      <c r="I1930" t="s">
        <v>682</v>
      </c>
      <c r="J1930" s="2" t="str">
        <f t="shared" si="330"/>
        <v>Text</v>
      </c>
      <c r="K1930" t="s">
        <v>683</v>
      </c>
      <c r="L1930" s="2" t="str">
        <f t="shared" si="331"/>
        <v>Photos</v>
      </c>
      <c r="M1930">
        <v>39.950755000000001</v>
      </c>
      <c r="N1930">
        <v>-75.143559999999994</v>
      </c>
      <c r="O1930" t="str">
        <f t="shared" si="333"/>
        <v xml:space="preserve">[1929, 1929, </v>
      </c>
      <c r="P1930" s="1" t="str">
        <f t="shared" si="334"/>
        <v>73002139,</v>
      </c>
      <c r="Q1930" s="1" t="str">
        <f t="shared" si="335"/>
        <v>73002139,</v>
      </c>
      <c r="R1930" t="s">
        <v>5108</v>
      </c>
      <c r="S1930" t="str">
        <f t="shared" si="336"/>
        <v>Harmony Historic District</v>
      </c>
      <c r="T1930" t="s">
        <v>5112</v>
      </c>
      <c r="U1930" s="1" t="s">
        <v>5112</v>
      </c>
      <c r="V1930" t="str">
        <f t="shared" si="337"/>
        <v>PA 68, Harmony, PENNSYLVANIA</v>
      </c>
      <c r="W1930" s="4" t="s">
        <v>5112</v>
      </c>
      <c r="X1930">
        <f t="shared" si="338"/>
        <v>39.950755000000001</v>
      </c>
      <c r="Y1930" t="s">
        <v>5112</v>
      </c>
      <c r="Z1930">
        <f t="shared" si="339"/>
        <v>-75.143559999999994</v>
      </c>
      <c r="AA1930" t="s">
        <v>11758</v>
      </c>
      <c r="AB1930" s="5" t="str">
        <f t="shared" si="340"/>
        <v xml:space="preserve">[1929, 1929, 73002139,73002139,"Harmony Historic District", "", "PA 68, Harmony, PENNSYLVANIA", "39.950755", "-75.14356" ,[null, "", "", null, false], null], </v>
      </c>
    </row>
    <row r="1931" spans="1:28">
      <c r="A1931">
        <f t="shared" si="332"/>
        <v>1930</v>
      </c>
      <c r="B1931" s="1">
        <v>89001101</v>
      </c>
      <c r="C1931" t="s">
        <v>8756</v>
      </c>
      <c r="D1931" t="s">
        <v>11645</v>
      </c>
      <c r="E1931" s="3" t="s">
        <v>8228</v>
      </c>
      <c r="F1931" s="3" t="s">
        <v>10650</v>
      </c>
      <c r="G1931" t="s">
        <v>6852</v>
      </c>
      <c r="H1931">
        <v>19890622</v>
      </c>
      <c r="I1931" t="s">
        <v>3440</v>
      </c>
      <c r="J1931" s="2" t="str">
        <f t="shared" si="330"/>
        <v>Text</v>
      </c>
      <c r="K1931" t="s">
        <v>3441</v>
      </c>
      <c r="L1931" s="2" t="str">
        <f t="shared" si="331"/>
        <v>Photos</v>
      </c>
      <c r="M1931">
        <v>40.003701</v>
      </c>
      <c r="N1931">
        <v>-75.181169999999995</v>
      </c>
      <c r="O1931" t="str">
        <f t="shared" si="333"/>
        <v xml:space="preserve">[1930, 1930, </v>
      </c>
      <c r="P1931" s="1" t="str">
        <f t="shared" si="334"/>
        <v>89001101,</v>
      </c>
      <c r="Q1931" s="1" t="str">
        <f t="shared" si="335"/>
        <v>89001101,</v>
      </c>
      <c r="R1931" t="s">
        <v>5108</v>
      </c>
      <c r="S1931" t="str">
        <f t="shared" si="336"/>
        <v>Cambria Iron Company</v>
      </c>
      <c r="T1931" t="s">
        <v>5112</v>
      </c>
      <c r="U1931" s="1" t="s">
        <v>5112</v>
      </c>
      <c r="V1931" t="str">
        <f t="shared" si="337"/>
        <v>Along Conemaugh River in the Johnstown vicinity, Johnstown, PENNSYLVANIA</v>
      </c>
      <c r="W1931" s="4" t="s">
        <v>5112</v>
      </c>
      <c r="X1931">
        <f t="shared" si="338"/>
        <v>40.003701</v>
      </c>
      <c r="Y1931" t="s">
        <v>5112</v>
      </c>
      <c r="Z1931">
        <f t="shared" si="339"/>
        <v>-75.181169999999995</v>
      </c>
      <c r="AA1931" t="s">
        <v>11758</v>
      </c>
      <c r="AB1931" s="5" t="str">
        <f t="shared" si="340"/>
        <v xml:space="preserve">[1930, 1930, 89001101,89001101,"Cambria Iron Company", "", "Along Conemaugh River in the Johnstown vicinity, Johnstown, PENNSYLVANIA", "40.003701", "-75.18117" ,[null, "", "", null, false], null], </v>
      </c>
    </row>
    <row r="1932" spans="1:28">
      <c r="A1932">
        <f t="shared" si="332"/>
        <v>1931</v>
      </c>
      <c r="B1932" s="1">
        <v>94001187</v>
      </c>
      <c r="C1932" t="s">
        <v>8756</v>
      </c>
      <c r="D1932" t="s">
        <v>11645</v>
      </c>
      <c r="E1932" s="3" t="s">
        <v>8411</v>
      </c>
      <c r="F1932" s="3" t="s">
        <v>10651</v>
      </c>
      <c r="G1932" t="s">
        <v>6853</v>
      </c>
      <c r="H1932">
        <v>19940419</v>
      </c>
      <c r="I1932" t="s">
        <v>4058</v>
      </c>
      <c r="J1932" s="2" t="str">
        <f t="shared" si="330"/>
        <v>Text</v>
      </c>
      <c r="K1932" t="s">
        <v>4059</v>
      </c>
      <c r="L1932" s="2" t="str">
        <f t="shared" si="331"/>
        <v>Photos</v>
      </c>
      <c r="M1932">
        <v>40.048074999999997</v>
      </c>
      <c r="N1932">
        <v>-75.181230999999997</v>
      </c>
      <c r="O1932" t="str">
        <f t="shared" si="333"/>
        <v xml:space="preserve">[1931, 1931, </v>
      </c>
      <c r="P1932" s="1" t="str">
        <f t="shared" si="334"/>
        <v>94001187,</v>
      </c>
      <c r="Q1932" s="1" t="str">
        <f t="shared" si="335"/>
        <v>94001187,</v>
      </c>
      <c r="R1932" t="s">
        <v>5108</v>
      </c>
      <c r="S1932" t="str">
        <f t="shared" si="336"/>
        <v>Staple Bend Tunnel</v>
      </c>
      <c r="T1932" t="s">
        <v>5112</v>
      </c>
      <c r="U1932" s="1" t="s">
        <v>5112</v>
      </c>
      <c r="V1932" t="str">
        <f t="shared" si="337"/>
        <v>Jct. of PA 3035 and Mineral Pt., Conemaugh Township, PENNSYLVANIA</v>
      </c>
      <c r="W1932" s="4" t="s">
        <v>5112</v>
      </c>
      <c r="X1932">
        <f t="shared" si="338"/>
        <v>40.048074999999997</v>
      </c>
      <c r="Y1932" t="s">
        <v>5112</v>
      </c>
      <c r="Z1932">
        <f t="shared" si="339"/>
        <v>-75.181230999999997</v>
      </c>
      <c r="AA1932" t="s">
        <v>11758</v>
      </c>
      <c r="AB1932" s="5" t="str">
        <f t="shared" si="340"/>
        <v xml:space="preserve">[1931, 1931, 94001187,94001187,"Staple Bend Tunnel", "", "Jct. of PA 3035 and Mineral Pt., Conemaugh Township, PENNSYLVANIA", "40.048075", "-75.181231" ,[null, "", "", null, false], null], </v>
      </c>
    </row>
    <row r="1933" spans="1:28">
      <c r="A1933">
        <f t="shared" si="332"/>
        <v>1932</v>
      </c>
      <c r="B1933" s="1">
        <v>74001765</v>
      </c>
      <c r="C1933" t="s">
        <v>8756</v>
      </c>
      <c r="D1933" t="s">
        <v>11646</v>
      </c>
      <c r="E1933" s="3" t="s">
        <v>8412</v>
      </c>
      <c r="F1933" s="3" t="s">
        <v>10652</v>
      </c>
      <c r="G1933" t="s">
        <v>6854</v>
      </c>
      <c r="H1933">
        <v>19741230</v>
      </c>
      <c r="I1933" t="s">
        <v>2083</v>
      </c>
      <c r="J1933" s="2" t="str">
        <f t="shared" si="330"/>
        <v>Text</v>
      </c>
      <c r="K1933" t="s">
        <v>2084</v>
      </c>
      <c r="L1933" s="2" t="str">
        <f t="shared" si="331"/>
        <v>Photos</v>
      </c>
      <c r="M1933">
        <v>39.953201</v>
      </c>
      <c r="N1933">
        <v>-75.176636999999999</v>
      </c>
      <c r="O1933" t="str">
        <f t="shared" si="333"/>
        <v xml:space="preserve">[1932, 1932, </v>
      </c>
      <c r="P1933" s="1" t="str">
        <f t="shared" si="334"/>
        <v>74001765,</v>
      </c>
      <c r="Q1933" s="1" t="str">
        <f t="shared" si="335"/>
        <v>74001765,</v>
      </c>
      <c r="R1933" t="s">
        <v>5108</v>
      </c>
      <c r="S1933" t="str">
        <f t="shared" si="336"/>
        <v>Packer, Asa, Mansion</v>
      </c>
      <c r="T1933" t="s">
        <v>5112</v>
      </c>
      <c r="U1933" s="1" t="s">
        <v>5112</v>
      </c>
      <c r="V1933" t="str">
        <f t="shared" si="337"/>
        <v>Packer Rd., Jim Thorpe, PENNSYLVANIA</v>
      </c>
      <c r="W1933" s="4" t="s">
        <v>5112</v>
      </c>
      <c r="X1933">
        <f t="shared" si="338"/>
        <v>39.953201</v>
      </c>
      <c r="Y1933" t="s">
        <v>5112</v>
      </c>
      <c r="Z1933">
        <f t="shared" si="339"/>
        <v>-75.176636999999999</v>
      </c>
      <c r="AA1933" t="s">
        <v>11758</v>
      </c>
      <c r="AB1933" s="5" t="str">
        <f t="shared" si="340"/>
        <v xml:space="preserve">[1932, 1932, 74001765,74001765,"Packer, Asa, Mansion", "", "Packer Rd., Jim Thorpe, PENNSYLVANIA", "39.953201", "-75.176637" ,[null, "", "", null, false], null], </v>
      </c>
    </row>
    <row r="1934" spans="1:28">
      <c r="A1934">
        <f t="shared" si="332"/>
        <v>1933</v>
      </c>
      <c r="B1934" s="1">
        <v>77001135</v>
      </c>
      <c r="C1934" t="s">
        <v>8756</v>
      </c>
      <c r="D1934" t="s">
        <v>11646</v>
      </c>
      <c r="E1934" s="3" t="s">
        <v>8412</v>
      </c>
      <c r="F1934" s="3" t="s">
        <v>10653</v>
      </c>
      <c r="G1934" t="s">
        <v>6855</v>
      </c>
      <c r="H1934">
        <v>19770726</v>
      </c>
      <c r="I1934" t="s">
        <v>3054</v>
      </c>
      <c r="J1934" s="2" t="str">
        <f t="shared" si="330"/>
        <v>Text</v>
      </c>
      <c r="K1934" t="s">
        <v>3055</v>
      </c>
      <c r="L1934" s="2" t="str">
        <f t="shared" si="331"/>
        <v>Photos</v>
      </c>
      <c r="M1934">
        <v>40.061301</v>
      </c>
      <c r="N1934">
        <v>-75.172060999999999</v>
      </c>
      <c r="O1934" t="str">
        <f t="shared" si="333"/>
        <v xml:space="preserve">[1933, 1933, </v>
      </c>
      <c r="P1934" s="1" t="str">
        <f t="shared" si="334"/>
        <v>77001135,</v>
      </c>
      <c r="Q1934" s="1" t="str">
        <f t="shared" si="335"/>
        <v>77001135,</v>
      </c>
      <c r="R1934" t="s">
        <v>5108</v>
      </c>
      <c r="S1934" t="str">
        <f t="shared" si="336"/>
        <v>St. Mark's Episcopal Church</v>
      </c>
      <c r="T1934" t="s">
        <v>5112</v>
      </c>
      <c r="U1934" s="1" t="s">
        <v>5112</v>
      </c>
      <c r="V1934" t="str">
        <f t="shared" si="337"/>
        <v>Race and Susquehanna Sts., Jim Thorpe, PENNSYLVANIA</v>
      </c>
      <c r="W1934" s="4" t="s">
        <v>5112</v>
      </c>
      <c r="X1934">
        <f t="shared" si="338"/>
        <v>40.061301</v>
      </c>
      <c r="Y1934" t="s">
        <v>5112</v>
      </c>
      <c r="Z1934">
        <f t="shared" si="339"/>
        <v>-75.172060999999999</v>
      </c>
      <c r="AA1934" t="s">
        <v>11758</v>
      </c>
      <c r="AB1934" s="5" t="str">
        <f t="shared" si="340"/>
        <v xml:space="preserve">[1933, 1933, 77001135,77001135,"St. Mark's Episcopal Church", "", "Race and Susquehanna Sts., Jim Thorpe, PENNSYLVANIA", "40.061301", "-75.172061" ,[null, "", "", null, false], null], </v>
      </c>
    </row>
    <row r="1935" spans="1:28">
      <c r="A1935">
        <f t="shared" si="332"/>
        <v>1934</v>
      </c>
      <c r="B1935" s="1">
        <v>71000693</v>
      </c>
      <c r="C1935" t="s">
        <v>8756</v>
      </c>
      <c r="D1935" t="s">
        <v>11647</v>
      </c>
      <c r="E1935" s="3" t="s">
        <v>8413</v>
      </c>
      <c r="F1935" s="3" t="s">
        <v>10654</v>
      </c>
      <c r="G1935" t="s">
        <v>6856</v>
      </c>
      <c r="H1935">
        <v>19711111</v>
      </c>
      <c r="I1935" t="s">
        <v>654</v>
      </c>
      <c r="J1935" s="2" t="str">
        <f t="shared" si="330"/>
        <v>Text</v>
      </c>
      <c r="K1935" t="s">
        <v>655</v>
      </c>
      <c r="L1935" s="2" t="str">
        <f t="shared" si="331"/>
        <v>Photos</v>
      </c>
      <c r="O1935" t="str">
        <f t="shared" si="333"/>
        <v xml:space="preserve">[1934, 1934, </v>
      </c>
      <c r="P1935" s="1" t="str">
        <f t="shared" si="334"/>
        <v>71000693,</v>
      </c>
      <c r="Q1935" s="1" t="str">
        <f t="shared" si="335"/>
        <v>71000693,</v>
      </c>
      <c r="R1935" t="s">
        <v>5108</v>
      </c>
      <c r="S1935" t="str">
        <f t="shared" si="336"/>
        <v>Cedarcroft</v>
      </c>
      <c r="T1935" t="s">
        <v>5112</v>
      </c>
      <c r="U1935" s="1" t="s">
        <v>5112</v>
      </c>
      <c r="V1935" t="str">
        <f t="shared" si="337"/>
        <v>N of Kennett Sq., Kennett Square, PENNSYLVANIA</v>
      </c>
      <c r="W1935" s="4" t="s">
        <v>5112</v>
      </c>
      <c r="X1935">
        <f t="shared" si="338"/>
        <v>0</v>
      </c>
      <c r="Y1935" t="s">
        <v>5112</v>
      </c>
      <c r="Z1935">
        <f t="shared" si="339"/>
        <v>0</v>
      </c>
      <c r="AA1935" t="s">
        <v>11758</v>
      </c>
      <c r="AB1935" s="5" t="str">
        <f t="shared" si="340"/>
        <v xml:space="preserve">[1934, 1934, 71000693,71000693,"Cedarcroft", "", "N of Kennett Sq., Kennett Square, PENNSYLVANIA", "0", "0" ,[null, "", "", null, false], null], </v>
      </c>
    </row>
    <row r="1936" spans="1:28">
      <c r="A1936">
        <f t="shared" si="332"/>
        <v>1935</v>
      </c>
      <c r="B1936" s="1">
        <v>73001615</v>
      </c>
      <c r="C1936" t="s">
        <v>8756</v>
      </c>
      <c r="D1936" t="s">
        <v>11647</v>
      </c>
      <c r="E1936" s="3" t="s">
        <v>8414</v>
      </c>
      <c r="F1936" s="3" t="s">
        <v>10655</v>
      </c>
      <c r="G1936" t="s">
        <v>6857</v>
      </c>
      <c r="H1936">
        <v>19730426</v>
      </c>
      <c r="I1936" t="s">
        <v>3978</v>
      </c>
      <c r="J1936" s="2" t="str">
        <f t="shared" si="330"/>
        <v>Text</v>
      </c>
      <c r="K1936" t="s">
        <v>3979</v>
      </c>
      <c r="L1936" s="2" t="str">
        <f t="shared" si="331"/>
        <v>Photos</v>
      </c>
      <c r="O1936" t="str">
        <f t="shared" si="333"/>
        <v xml:space="preserve">[1935, 1935, </v>
      </c>
      <c r="P1936" s="1" t="str">
        <f t="shared" si="334"/>
        <v>73001615,</v>
      </c>
      <c r="Q1936" s="1" t="str">
        <f t="shared" si="335"/>
        <v>73001615,</v>
      </c>
      <c r="R1936" t="s">
        <v>5108</v>
      </c>
      <c r="S1936" t="str">
        <f t="shared" si="336"/>
        <v>Esherick, Wharton, Studio</v>
      </c>
      <c r="T1936" t="s">
        <v>5112</v>
      </c>
      <c r="U1936" s="1" t="s">
        <v>5112</v>
      </c>
      <c r="V1936" t="str">
        <f t="shared" si="337"/>
        <v>1520 Horseshoe Trail, Malvern, PENNSYLVANIA</v>
      </c>
      <c r="W1936" s="4" t="s">
        <v>5112</v>
      </c>
      <c r="X1936">
        <f t="shared" si="338"/>
        <v>0</v>
      </c>
      <c r="Y1936" t="s">
        <v>5112</v>
      </c>
      <c r="Z1936">
        <f t="shared" si="339"/>
        <v>0</v>
      </c>
      <c r="AA1936" t="s">
        <v>11758</v>
      </c>
      <c r="AB1936" s="5" t="str">
        <f t="shared" si="340"/>
        <v xml:space="preserve">[1935, 1935, 73001615,73001615,"Esherick, Wharton, Studio", "", "1520 Horseshoe Trail, Malvern, PENNSYLVANIA", "0", "0" ,[null, "", "", null, false], null], </v>
      </c>
    </row>
    <row r="1937" spans="1:28">
      <c r="A1937">
        <f t="shared" si="332"/>
        <v>1936</v>
      </c>
      <c r="B1937" s="1">
        <v>73001616</v>
      </c>
      <c r="C1937" t="s">
        <v>8756</v>
      </c>
      <c r="D1937" t="s">
        <v>11647</v>
      </c>
      <c r="E1937" s="3" t="s">
        <v>8415</v>
      </c>
      <c r="F1937" s="3" t="s">
        <v>10656</v>
      </c>
      <c r="G1937" t="s">
        <v>6858</v>
      </c>
      <c r="H1937">
        <v>19730413</v>
      </c>
      <c r="I1937" t="s">
        <v>4711</v>
      </c>
      <c r="J1937" s="2" t="str">
        <f t="shared" si="330"/>
        <v>Text</v>
      </c>
      <c r="K1937" t="s">
        <v>4712</v>
      </c>
      <c r="L1937" s="2" t="str">
        <f t="shared" si="331"/>
        <v>Photos</v>
      </c>
      <c r="O1937" t="str">
        <f t="shared" si="333"/>
        <v xml:space="preserve">[1936, 1936, </v>
      </c>
      <c r="P1937" s="1" t="str">
        <f t="shared" si="334"/>
        <v>73001616,</v>
      </c>
      <c r="Q1937" s="1" t="str">
        <f t="shared" si="335"/>
        <v>73001616,</v>
      </c>
      <c r="R1937" t="s">
        <v>5108</v>
      </c>
      <c r="S1937" t="str">
        <f t="shared" si="336"/>
        <v>Lightfoot Mill</v>
      </c>
      <c r="T1937" t="s">
        <v>5112</v>
      </c>
      <c r="U1937" s="1" t="s">
        <v>5112</v>
      </c>
      <c r="V1937" t="str">
        <f t="shared" si="337"/>
        <v>1703 Conestoga Road, Chester Springs, PENNSYLVANIA</v>
      </c>
      <c r="W1937" s="4" t="s">
        <v>5112</v>
      </c>
      <c r="X1937">
        <f t="shared" si="338"/>
        <v>0</v>
      </c>
      <c r="Y1937" t="s">
        <v>5112</v>
      </c>
      <c r="Z1937">
        <f t="shared" si="339"/>
        <v>0</v>
      </c>
      <c r="AA1937" t="s">
        <v>11758</v>
      </c>
      <c r="AB1937" s="5" t="str">
        <f t="shared" si="340"/>
        <v xml:space="preserve">[1936, 1936, 73001616,73001616,"Lightfoot Mill", "", "1703 Conestoga Road, Chester Springs, PENNSYLVANIA", "0", "0" ,[null, "", "", null, false], null], </v>
      </c>
    </row>
    <row r="1938" spans="1:28">
      <c r="A1938">
        <f t="shared" si="332"/>
        <v>1937</v>
      </c>
      <c r="B1938" s="1">
        <v>94001186</v>
      </c>
      <c r="C1938" t="s">
        <v>8756</v>
      </c>
      <c r="D1938" t="s">
        <v>11647</v>
      </c>
      <c r="E1938" s="3" t="s">
        <v>8416</v>
      </c>
      <c r="F1938" s="3" t="s">
        <v>10657</v>
      </c>
      <c r="G1938" t="s">
        <v>6859</v>
      </c>
      <c r="H1938">
        <v>19940419</v>
      </c>
      <c r="I1938" t="s">
        <v>4056</v>
      </c>
      <c r="J1938" s="2" t="str">
        <f t="shared" si="330"/>
        <v>Text</v>
      </c>
      <c r="K1938" t="s">
        <v>4057</v>
      </c>
      <c r="L1938" s="2" t="str">
        <f t="shared" si="331"/>
        <v>Photos</v>
      </c>
      <c r="O1938" t="str">
        <f t="shared" si="333"/>
        <v xml:space="preserve">[1937, 1937, </v>
      </c>
      <c r="P1938" s="1" t="str">
        <f t="shared" si="334"/>
        <v>94001186,</v>
      </c>
      <c r="Q1938" s="1" t="str">
        <f t="shared" si="335"/>
        <v>94001186,</v>
      </c>
      <c r="R1938" t="s">
        <v>5108</v>
      </c>
      <c r="S1938" t="str">
        <f t="shared" si="336"/>
        <v>Lukens Historic District</v>
      </c>
      <c r="T1938" t="s">
        <v>5112</v>
      </c>
      <c r="U1938" s="1" t="s">
        <v>5112</v>
      </c>
      <c r="V1938" t="str">
        <f t="shared" si="337"/>
        <v>50, 53, 76, &amp; 102 S. First St., Coatsville, PENNSYLVANIA</v>
      </c>
      <c r="W1938" s="4" t="s">
        <v>5112</v>
      </c>
      <c r="X1938">
        <f t="shared" si="338"/>
        <v>0</v>
      </c>
      <c r="Y1938" t="s">
        <v>5112</v>
      </c>
      <c r="Z1938">
        <f t="shared" si="339"/>
        <v>0</v>
      </c>
      <c r="AA1938" t="s">
        <v>11758</v>
      </c>
      <c r="AB1938" s="5" t="str">
        <f t="shared" si="340"/>
        <v xml:space="preserve">[1937, 1937, 94001186,94001186,"Lukens Historic District", "", "50, 53, 76, &amp; 102 S. First St., Coatsville, PENNSYLVANIA", "0", "0" ,[null, "", "", null, false], null], </v>
      </c>
    </row>
    <row r="1939" spans="1:28">
      <c r="A1939">
        <f t="shared" si="332"/>
        <v>1938</v>
      </c>
      <c r="B1939" s="1">
        <v>87002596</v>
      </c>
      <c r="C1939" t="s">
        <v>8756</v>
      </c>
      <c r="D1939" t="s">
        <v>11647</v>
      </c>
      <c r="E1939" s="3" t="s">
        <v>8417</v>
      </c>
      <c r="F1939" s="3" t="s">
        <v>10658</v>
      </c>
      <c r="G1939" t="s">
        <v>6860</v>
      </c>
      <c r="H1939">
        <v>19871223</v>
      </c>
      <c r="I1939" t="s">
        <v>3060</v>
      </c>
      <c r="J1939" s="2" t="str">
        <f t="shared" si="330"/>
        <v>Text</v>
      </c>
      <c r="K1939" t="s">
        <v>3061</v>
      </c>
      <c r="L1939" s="2" t="str">
        <f t="shared" si="331"/>
        <v>Photos</v>
      </c>
      <c r="O1939" t="str">
        <f t="shared" si="333"/>
        <v xml:space="preserve">[1938, 1938, </v>
      </c>
      <c r="P1939" s="1" t="str">
        <f t="shared" si="334"/>
        <v>87002596,</v>
      </c>
      <c r="Q1939" s="1" t="str">
        <f t="shared" si="335"/>
        <v>87002596,</v>
      </c>
      <c r="R1939" t="s">
        <v>5108</v>
      </c>
      <c r="S1939" t="str">
        <f t="shared" si="336"/>
        <v>Marshall, Humphry, House</v>
      </c>
      <c r="T1939" t="s">
        <v>5112</v>
      </c>
      <c r="U1939" s="1" t="s">
        <v>5112</v>
      </c>
      <c r="V1939" t="str">
        <f t="shared" si="337"/>
        <v>1407 S. Strasburg Rd./PA 162, Marshallton, PENNSYLVANIA</v>
      </c>
      <c r="W1939" s="4" t="s">
        <v>5112</v>
      </c>
      <c r="X1939">
        <f t="shared" si="338"/>
        <v>0</v>
      </c>
      <c r="Y1939" t="s">
        <v>5112</v>
      </c>
      <c r="Z1939">
        <f t="shared" si="339"/>
        <v>0</v>
      </c>
      <c r="AA1939" t="s">
        <v>11758</v>
      </c>
      <c r="AB1939" s="5" t="str">
        <f t="shared" si="340"/>
        <v xml:space="preserve">[1938, 1938, 87002596,87002596,"Marshall, Humphry, House", "", "1407 S. Strasburg Rd./PA 162, Marshallton, PENNSYLVANIA", "0", "0" ,[null, "", "", null, false], null], </v>
      </c>
    </row>
    <row r="1940" spans="1:28">
      <c r="A1940">
        <f t="shared" si="332"/>
        <v>1939</v>
      </c>
      <c r="B1940" s="1">
        <v>66000657</v>
      </c>
      <c r="C1940" t="s">
        <v>8756</v>
      </c>
      <c r="D1940" t="s">
        <v>11647</v>
      </c>
      <c r="E1940" s="3" t="s">
        <v>8418</v>
      </c>
      <c r="F1940" s="3" t="s">
        <v>10659</v>
      </c>
      <c r="G1940" t="s">
        <v>6861</v>
      </c>
      <c r="H1940">
        <v>19661015</v>
      </c>
      <c r="I1940" t="s">
        <v>3266</v>
      </c>
      <c r="J1940" s="2" t="str">
        <f t="shared" si="330"/>
        <v>Text</v>
      </c>
      <c r="K1940" t="s">
        <v>3267</v>
      </c>
      <c r="L1940" s="2" t="str">
        <f t="shared" si="331"/>
        <v>Photos</v>
      </c>
      <c r="O1940" t="str">
        <f t="shared" si="333"/>
        <v xml:space="preserve">[1939, 1939, </v>
      </c>
      <c r="P1940" s="1" t="str">
        <f t="shared" si="334"/>
        <v>66000657,</v>
      </c>
      <c r="Q1940" s="1" t="str">
        <f t="shared" si="335"/>
        <v>66000657,</v>
      </c>
      <c r="R1940" t="s">
        <v>5108</v>
      </c>
      <c r="S1940" t="str">
        <f t="shared" si="336"/>
        <v>Valley Forge National Historical Park</v>
      </c>
      <c r="T1940" t="s">
        <v>5112</v>
      </c>
      <c r="U1940" s="1" t="s">
        <v>5112</v>
      </c>
      <c r="V1940" t="str">
        <f t="shared" si="337"/>
        <v>Valley Forge State Park, Norristown, PENNSYLVANIA</v>
      </c>
      <c r="W1940" s="4" t="s">
        <v>5112</v>
      </c>
      <c r="X1940">
        <f t="shared" si="338"/>
        <v>0</v>
      </c>
      <c r="Y1940" t="s">
        <v>5112</v>
      </c>
      <c r="Z1940">
        <f t="shared" si="339"/>
        <v>0</v>
      </c>
      <c r="AA1940" t="s">
        <v>11758</v>
      </c>
      <c r="AB1940" s="5" t="str">
        <f t="shared" si="340"/>
        <v xml:space="preserve">[1939, 1939, 66000657,66000657,"Valley Forge National Historical Park", "", "Valley Forge State Park, Norristown, PENNSYLVANIA", "0", "0" ,[null, "", "", null, false], null], </v>
      </c>
    </row>
    <row r="1941" spans="1:28">
      <c r="A1941">
        <f t="shared" si="332"/>
        <v>1940</v>
      </c>
      <c r="B1941" s="1">
        <v>72001108</v>
      </c>
      <c r="C1941" t="s">
        <v>8756</v>
      </c>
      <c r="D1941" t="s">
        <v>11647</v>
      </c>
      <c r="E1941" s="3" t="s">
        <v>6861</v>
      </c>
      <c r="F1941" s="3" t="s">
        <v>10660</v>
      </c>
      <c r="G1941" t="s">
        <v>6862</v>
      </c>
      <c r="H1941">
        <v>19721128</v>
      </c>
      <c r="I1941" t="s">
        <v>1645</v>
      </c>
      <c r="J1941" s="2" t="str">
        <f t="shared" si="330"/>
        <v>Text</v>
      </c>
      <c r="K1941" t="s">
        <v>1646</v>
      </c>
      <c r="L1941" s="2" t="str">
        <f t="shared" si="331"/>
        <v>Photos</v>
      </c>
      <c r="O1941" t="str">
        <f t="shared" si="333"/>
        <v xml:space="preserve">[1940, 1940, </v>
      </c>
      <c r="P1941" s="1" t="str">
        <f t="shared" si="334"/>
        <v>72001108,</v>
      </c>
      <c r="Q1941" s="1" t="str">
        <f t="shared" si="335"/>
        <v>72001108,</v>
      </c>
      <c r="R1941" t="s">
        <v>5108</v>
      </c>
      <c r="S1941" t="str">
        <f t="shared" si="336"/>
        <v>Von Steuben, Gen. Frederick, Headquarters</v>
      </c>
      <c r="T1941" t="s">
        <v>5112</v>
      </c>
      <c r="U1941" s="1" t="s">
        <v>5112</v>
      </c>
      <c r="V1941" t="str">
        <f t="shared" si="337"/>
        <v>PA 23, Valley Forge State Park, PENNSYLVANIA</v>
      </c>
      <c r="W1941" s="4" t="s">
        <v>5112</v>
      </c>
      <c r="X1941">
        <f t="shared" si="338"/>
        <v>0</v>
      </c>
      <c r="Y1941" t="s">
        <v>5112</v>
      </c>
      <c r="Z1941">
        <f t="shared" si="339"/>
        <v>0</v>
      </c>
      <c r="AA1941" t="s">
        <v>11758</v>
      </c>
      <c r="AB1941" s="5" t="str">
        <f t="shared" si="340"/>
        <v xml:space="preserve">[1940, 1940, 72001108,72001108,"Von Steuben, Gen. Frederick, Headquarters", "", "PA 23, Valley Forge State Park, PENNSYLVANIA", "0", "0" ,[null, "", "", null, false], null], </v>
      </c>
    </row>
    <row r="1942" spans="1:28">
      <c r="A1942">
        <f t="shared" si="332"/>
        <v>1941</v>
      </c>
      <c r="B1942" s="1">
        <v>73001603</v>
      </c>
      <c r="C1942" t="s">
        <v>8756</v>
      </c>
      <c r="D1942" t="s">
        <v>11647</v>
      </c>
      <c r="E1942" s="3" t="s">
        <v>8419</v>
      </c>
      <c r="F1942" s="3" t="s">
        <v>10661</v>
      </c>
      <c r="G1942" t="s">
        <v>6863</v>
      </c>
      <c r="H1942">
        <v>19730307</v>
      </c>
      <c r="I1942" t="s">
        <v>738</v>
      </c>
      <c r="J1942" s="2" t="str">
        <f t="shared" si="330"/>
        <v>Text</v>
      </c>
      <c r="K1942" t="s">
        <v>739</v>
      </c>
      <c r="L1942" s="2" t="str">
        <f t="shared" si="331"/>
        <v>Photos</v>
      </c>
      <c r="O1942" t="str">
        <f t="shared" si="333"/>
        <v xml:space="preserve">[1941, 1941, </v>
      </c>
      <c r="P1942" s="1" t="str">
        <f t="shared" si="334"/>
        <v>73001603,</v>
      </c>
      <c r="Q1942" s="1" t="str">
        <f t="shared" si="335"/>
        <v>73001603,</v>
      </c>
      <c r="R1942" t="s">
        <v>5108</v>
      </c>
      <c r="S1942" t="str">
        <f t="shared" si="336"/>
        <v>Waynesborough</v>
      </c>
      <c r="T1942" t="s">
        <v>5112</v>
      </c>
      <c r="U1942" s="1" t="s">
        <v>5112</v>
      </c>
      <c r="V1942" t="str">
        <f t="shared" si="337"/>
        <v>2049 Waynesborough Rd., Paoli, PENNSYLVANIA</v>
      </c>
      <c r="W1942" s="4" t="s">
        <v>5112</v>
      </c>
      <c r="X1942">
        <f t="shared" si="338"/>
        <v>0</v>
      </c>
      <c r="Y1942" t="s">
        <v>5112</v>
      </c>
      <c r="Z1942">
        <f t="shared" si="339"/>
        <v>0</v>
      </c>
      <c r="AA1942" t="s">
        <v>11758</v>
      </c>
      <c r="AB1942" s="5" t="str">
        <f t="shared" si="340"/>
        <v xml:space="preserve">[1941, 1941, 73001603,73001603,"Waynesborough", "", "2049 Waynesborough Rd., Paoli, PENNSYLVANIA", "0", "0" ,[null, "", "", null, false], null], </v>
      </c>
    </row>
    <row r="1943" spans="1:28">
      <c r="A1943">
        <f t="shared" si="332"/>
        <v>1942</v>
      </c>
      <c r="B1943" s="1">
        <v>66000658</v>
      </c>
      <c r="C1943" t="s">
        <v>8756</v>
      </c>
      <c r="D1943" t="s">
        <v>11450</v>
      </c>
      <c r="E1943" s="3" t="s">
        <v>8420</v>
      </c>
      <c r="F1943" s="3" t="s">
        <v>10662</v>
      </c>
      <c r="G1943" t="s">
        <v>6864</v>
      </c>
      <c r="H1943">
        <v>19661015</v>
      </c>
      <c r="I1943" t="s">
        <v>764</v>
      </c>
      <c r="J1943" s="2" t="str">
        <f t="shared" si="330"/>
        <v>Text</v>
      </c>
      <c r="K1943" t="s">
        <v>765</v>
      </c>
      <c r="L1943" s="2" t="str">
        <f t="shared" si="331"/>
        <v>Photos</v>
      </c>
      <c r="O1943" t="str">
        <f t="shared" si="333"/>
        <v xml:space="preserve">[1942, 1942, </v>
      </c>
      <c r="P1943" s="1" t="str">
        <f t="shared" si="334"/>
        <v>66000658,</v>
      </c>
      <c r="Q1943" s="1" t="str">
        <f t="shared" si="335"/>
        <v>66000658,</v>
      </c>
      <c r="R1943" t="s">
        <v>5108</v>
      </c>
      <c r="S1943" t="str">
        <f t="shared" si="336"/>
        <v>Carlisle Indian School</v>
      </c>
      <c r="T1943" t="s">
        <v>5112</v>
      </c>
      <c r="U1943" s="1" t="s">
        <v>5112</v>
      </c>
      <c r="V1943" t="str">
        <f t="shared" si="337"/>
        <v>E edge of Carlisle on U.S. 11, Carlisle, PENNSYLVANIA</v>
      </c>
      <c r="W1943" s="4" t="s">
        <v>5112</v>
      </c>
      <c r="X1943">
        <f t="shared" si="338"/>
        <v>0</v>
      </c>
      <c r="Y1943" t="s">
        <v>5112</v>
      </c>
      <c r="Z1943">
        <f t="shared" si="339"/>
        <v>0</v>
      </c>
      <c r="AA1943" t="s">
        <v>11758</v>
      </c>
      <c r="AB1943" s="5" t="str">
        <f t="shared" si="340"/>
        <v xml:space="preserve">[1942, 1942, 66000658,66000658,"Carlisle Indian School", "", "E edge of Carlisle on U.S. 11, Carlisle, PENNSYLVANIA", "0", "0" ,[null, "", "", null, false], null], </v>
      </c>
    </row>
    <row r="1944" spans="1:28">
      <c r="A1944">
        <f t="shared" si="332"/>
        <v>1943</v>
      </c>
      <c r="B1944" s="1">
        <v>66000659</v>
      </c>
      <c r="C1944" t="s">
        <v>8756</v>
      </c>
      <c r="D1944" t="s">
        <v>11450</v>
      </c>
      <c r="E1944" s="3" t="s">
        <v>8420</v>
      </c>
      <c r="F1944" s="3" t="s">
        <v>10663</v>
      </c>
      <c r="G1944" t="s">
        <v>6865</v>
      </c>
      <c r="H1944">
        <v>19661015</v>
      </c>
      <c r="I1944" t="s">
        <v>756</v>
      </c>
      <c r="J1944" s="2" t="str">
        <f t="shared" si="330"/>
        <v>Text</v>
      </c>
      <c r="K1944" t="s">
        <v>757</v>
      </c>
      <c r="L1944" s="2" t="str">
        <f t="shared" si="331"/>
        <v>Photos</v>
      </c>
      <c r="O1944" t="str">
        <f t="shared" si="333"/>
        <v xml:space="preserve">[1943, 1943, </v>
      </c>
      <c r="P1944" s="1" t="str">
        <f t="shared" si="334"/>
        <v>66000659,</v>
      </c>
      <c r="Q1944" s="1" t="str">
        <f t="shared" si="335"/>
        <v>66000659,</v>
      </c>
      <c r="R1944" t="s">
        <v>5108</v>
      </c>
      <c r="S1944" t="str">
        <f t="shared" si="336"/>
        <v>Old West, Dickinson College</v>
      </c>
      <c r="T1944" t="s">
        <v>5112</v>
      </c>
      <c r="U1944" s="1" t="s">
        <v>5112</v>
      </c>
      <c r="V1944" t="str">
        <f t="shared" si="337"/>
        <v>Dickinson College campus, Carlisle, PENNSYLVANIA</v>
      </c>
      <c r="W1944" s="4" t="s">
        <v>5112</v>
      </c>
      <c r="X1944">
        <f t="shared" si="338"/>
        <v>0</v>
      </c>
      <c r="Y1944" t="s">
        <v>5112</v>
      </c>
      <c r="Z1944">
        <f t="shared" si="339"/>
        <v>0</v>
      </c>
      <c r="AA1944" t="s">
        <v>11758</v>
      </c>
      <c r="AB1944" s="5" t="str">
        <f t="shared" si="340"/>
        <v xml:space="preserve">[1943, 1943, 66000659,66000659,"Old West, Dickinson College", "", "Dickinson College campus, Carlisle, PENNSYLVANIA", "0", "0" ,[null, "", "", null, false], null], </v>
      </c>
    </row>
    <row r="1945" spans="1:28">
      <c r="A1945">
        <f t="shared" si="332"/>
        <v>1944</v>
      </c>
      <c r="B1945" s="1">
        <v>73001620</v>
      </c>
      <c r="C1945" t="s">
        <v>8756</v>
      </c>
      <c r="D1945" t="s">
        <v>11648</v>
      </c>
      <c r="E1945" s="3" t="s">
        <v>8421</v>
      </c>
      <c r="F1945" s="3" t="s">
        <v>10664</v>
      </c>
      <c r="G1945" t="s">
        <v>6866</v>
      </c>
      <c r="H1945">
        <v>19730920</v>
      </c>
      <c r="I1945" t="s">
        <v>2564</v>
      </c>
      <c r="J1945" s="2" t="str">
        <f t="shared" si="330"/>
        <v>Text</v>
      </c>
      <c r="K1945" t="s">
        <v>2565</v>
      </c>
      <c r="L1945" s="2" t="str">
        <f t="shared" si="331"/>
        <v>Photos</v>
      </c>
      <c r="O1945" t="str">
        <f t="shared" si="333"/>
        <v xml:space="preserve">[1944, 1944, </v>
      </c>
      <c r="P1945" s="1" t="str">
        <f t="shared" si="334"/>
        <v>73001620,</v>
      </c>
      <c r="Q1945" s="1" t="str">
        <f t="shared" si="335"/>
        <v>73001620,</v>
      </c>
      <c r="R1945" t="s">
        <v>5108</v>
      </c>
      <c r="S1945" t="str">
        <f t="shared" si="336"/>
        <v>Harris, John, Mansion</v>
      </c>
      <c r="T1945" t="s">
        <v>5112</v>
      </c>
      <c r="U1945" s="1" t="s">
        <v>5112</v>
      </c>
      <c r="V1945" t="str">
        <f t="shared" si="337"/>
        <v>219 S. Front St., Harrisburg, PENNSYLVANIA</v>
      </c>
      <c r="W1945" s="4" t="s">
        <v>5112</v>
      </c>
      <c r="X1945">
        <f t="shared" si="338"/>
        <v>0</v>
      </c>
      <c r="Y1945" t="s">
        <v>5112</v>
      </c>
      <c r="Z1945">
        <f t="shared" si="339"/>
        <v>0</v>
      </c>
      <c r="AA1945" t="s">
        <v>11758</v>
      </c>
      <c r="AB1945" s="5" t="str">
        <f t="shared" si="340"/>
        <v xml:space="preserve">[1944, 1944, 73001620,73001620,"Harris, John, Mansion", "", "219 S. Front St., Harrisburg, PENNSYLVANIA", "0", "0" ,[null, "", "", null, false], null], </v>
      </c>
    </row>
    <row r="1946" spans="1:28">
      <c r="A1946">
        <f t="shared" si="332"/>
        <v>1945</v>
      </c>
      <c r="B1946" s="1">
        <v>75001638</v>
      </c>
      <c r="C1946" t="s">
        <v>8756</v>
      </c>
      <c r="D1946" t="s">
        <v>11648</v>
      </c>
      <c r="E1946" s="3" t="s">
        <v>8421</v>
      </c>
      <c r="F1946" s="3" t="s">
        <v>10665</v>
      </c>
      <c r="G1946" t="s">
        <v>6867</v>
      </c>
      <c r="H1946">
        <v>19750611</v>
      </c>
      <c r="I1946" t="s">
        <v>2085</v>
      </c>
      <c r="J1946" s="2" t="str">
        <f t="shared" si="330"/>
        <v>Text</v>
      </c>
      <c r="K1946" t="s">
        <v>2086</v>
      </c>
      <c r="L1946" s="2" t="str">
        <f t="shared" si="331"/>
        <v>Photos</v>
      </c>
      <c r="O1946" t="str">
        <f t="shared" si="333"/>
        <v xml:space="preserve">[1945, 1945, </v>
      </c>
      <c r="P1946" s="1" t="str">
        <f t="shared" si="334"/>
        <v>75001638,</v>
      </c>
      <c r="Q1946" s="1" t="str">
        <f t="shared" si="335"/>
        <v>75001638,</v>
      </c>
      <c r="R1946" t="s">
        <v>5108</v>
      </c>
      <c r="S1946" t="str">
        <f t="shared" si="336"/>
        <v>Harrisburg Central Railroad Station and Trainshed</v>
      </c>
      <c r="T1946" t="s">
        <v>5112</v>
      </c>
      <c r="U1946" s="1" t="s">
        <v>5112</v>
      </c>
      <c r="V1946" t="str">
        <f t="shared" si="337"/>
        <v>Aberdeen St., Harrisburg, PENNSYLVANIA</v>
      </c>
      <c r="W1946" s="4" t="s">
        <v>5112</v>
      </c>
      <c r="X1946">
        <f t="shared" si="338"/>
        <v>0</v>
      </c>
      <c r="Y1946" t="s">
        <v>5112</v>
      </c>
      <c r="Z1946">
        <f t="shared" si="339"/>
        <v>0</v>
      </c>
      <c r="AA1946" t="s">
        <v>11758</v>
      </c>
      <c r="AB1946" s="5" t="str">
        <f t="shared" si="340"/>
        <v xml:space="preserve">[1945, 1945, 75001638,75001638,"Harrisburg Central Railroad Station and Trainshed", "", "Aberdeen St., Harrisburg, PENNSYLVANIA", "0", "0" ,[null, "", "", null, false], null], </v>
      </c>
    </row>
    <row r="1947" spans="1:28">
      <c r="A1947">
        <f t="shared" si="332"/>
        <v>1946</v>
      </c>
      <c r="B1947" s="1">
        <v>78002388</v>
      </c>
      <c r="C1947" t="s">
        <v>8756</v>
      </c>
      <c r="D1947" t="s">
        <v>11648</v>
      </c>
      <c r="E1947" s="3" t="s">
        <v>8422</v>
      </c>
      <c r="F1947" s="3" t="s">
        <v>10666</v>
      </c>
      <c r="G1947" t="s">
        <v>6868</v>
      </c>
      <c r="H1947">
        <v>19780207</v>
      </c>
      <c r="I1947" t="s">
        <v>794</v>
      </c>
      <c r="J1947" s="2" t="str">
        <f t="shared" si="330"/>
        <v>Text</v>
      </c>
      <c r="K1947" t="s">
        <v>795</v>
      </c>
      <c r="L1947" s="2" t="str">
        <f t="shared" si="331"/>
        <v>Photos</v>
      </c>
      <c r="O1947" t="str">
        <f t="shared" si="333"/>
        <v xml:space="preserve">[1946, 1946, </v>
      </c>
      <c r="P1947" s="1" t="str">
        <f t="shared" si="334"/>
        <v>78002388,</v>
      </c>
      <c r="Q1947" s="1" t="str">
        <f t="shared" si="335"/>
        <v>78002388,</v>
      </c>
      <c r="R1947" t="s">
        <v>5108</v>
      </c>
      <c r="S1947" t="str">
        <f t="shared" si="336"/>
        <v>Hershey, Milton S., Mansion</v>
      </c>
      <c r="T1947" t="s">
        <v>5112</v>
      </c>
      <c r="U1947" s="1" t="s">
        <v>5112</v>
      </c>
      <c r="V1947" t="str">
        <f t="shared" si="337"/>
        <v>Mansion Rd., Hershey, PENNSYLVANIA</v>
      </c>
      <c r="W1947" s="4" t="s">
        <v>5112</v>
      </c>
      <c r="X1947">
        <f t="shared" si="338"/>
        <v>0</v>
      </c>
      <c r="Y1947" t="s">
        <v>5112</v>
      </c>
      <c r="Z1947">
        <f t="shared" si="339"/>
        <v>0</v>
      </c>
      <c r="AA1947" t="s">
        <v>11758</v>
      </c>
      <c r="AB1947" s="5" t="str">
        <f t="shared" si="340"/>
        <v xml:space="preserve">[1946, 1946, 78002388,78002388,"Hershey, Milton S., Mansion", "", "Mansion Rd., Hershey, PENNSYLVANIA", "0", "0" ,[null, "", "", null, false], null], </v>
      </c>
    </row>
    <row r="1948" spans="1:28">
      <c r="A1948">
        <f t="shared" si="332"/>
        <v>1947</v>
      </c>
      <c r="B1948" s="1">
        <v>13000287</v>
      </c>
      <c r="C1948" t="s">
        <v>8756</v>
      </c>
      <c r="D1948" t="s">
        <v>11648</v>
      </c>
      <c r="E1948" s="3" t="s">
        <v>8421</v>
      </c>
      <c r="F1948" s="3" t="s">
        <v>10667</v>
      </c>
      <c r="G1948" t="s">
        <v>6869</v>
      </c>
      <c r="H1948">
        <v>20130227</v>
      </c>
      <c r="I1948" t="s">
        <v>5081</v>
      </c>
      <c r="J1948" s="2" t="str">
        <f t="shared" si="330"/>
        <v>Text</v>
      </c>
      <c r="K1948" t="s">
        <v>5082</v>
      </c>
      <c r="L1948" s="2" t="str">
        <f t="shared" si="331"/>
        <v>Photos</v>
      </c>
      <c r="O1948" t="str">
        <f t="shared" si="333"/>
        <v xml:space="preserve">[1947, 1947, </v>
      </c>
      <c r="P1948" s="1" t="str">
        <f t="shared" si="334"/>
        <v>13000287,</v>
      </c>
      <c r="Q1948" s="1" t="str">
        <f t="shared" si="335"/>
        <v>13000287,</v>
      </c>
      <c r="R1948" t="s">
        <v>5108</v>
      </c>
      <c r="S1948" t="str">
        <f t="shared" si="336"/>
        <v>Pennsylvania State Capitol Complex (Boundary Revision)</v>
      </c>
      <c r="T1948" t="s">
        <v>5112</v>
      </c>
      <c r="U1948" s="1" t="s">
        <v>5112</v>
      </c>
      <c r="V1948" t="str">
        <f t="shared" si="337"/>
        <v>Roughly bounded by 3rd and 7th, North and Walnut Streets, Harrisburg, PENNSYLVANIA</v>
      </c>
      <c r="W1948" s="4" t="s">
        <v>5112</v>
      </c>
      <c r="X1948">
        <f t="shared" si="338"/>
        <v>0</v>
      </c>
      <c r="Y1948" t="s">
        <v>5112</v>
      </c>
      <c r="Z1948">
        <f t="shared" si="339"/>
        <v>0</v>
      </c>
      <c r="AA1948" t="s">
        <v>11758</v>
      </c>
      <c r="AB1948" s="5" t="str">
        <f t="shared" si="340"/>
        <v xml:space="preserve">[1947, 1947, 13000287,13000287,"Pennsylvania State Capitol Complex (Boundary Revision)", "", "Roughly bounded by 3rd and 7th, North and Walnut Streets, Harrisburg, PENNSYLVANIA", "0", "0" ,[null, "", "", null, false], null], </v>
      </c>
    </row>
    <row r="1949" spans="1:28">
      <c r="A1949">
        <f t="shared" si="332"/>
        <v>1948</v>
      </c>
      <c r="B1949" s="1">
        <v>77001162</v>
      </c>
      <c r="C1949" t="s">
        <v>8756</v>
      </c>
      <c r="D1949" t="s">
        <v>11648</v>
      </c>
      <c r="E1949" s="3" t="s">
        <v>8421</v>
      </c>
      <c r="F1949" s="3" t="s">
        <v>10668</v>
      </c>
      <c r="G1949" t="s">
        <v>6870</v>
      </c>
      <c r="H1949">
        <v>19770914</v>
      </c>
      <c r="I1949" t="s">
        <v>4795</v>
      </c>
      <c r="J1949" s="2" t="str">
        <f t="shared" si="330"/>
        <v>Text</v>
      </c>
      <c r="K1949" t="s">
        <v>4796</v>
      </c>
      <c r="L1949" s="2" t="str">
        <f t="shared" si="331"/>
        <v>Photos</v>
      </c>
      <c r="O1949" t="str">
        <f t="shared" si="333"/>
        <v xml:space="preserve">[1948, 1948, </v>
      </c>
      <c r="P1949" s="1" t="str">
        <f t="shared" si="334"/>
        <v>77001162,</v>
      </c>
      <c r="Q1949" s="1" t="str">
        <f t="shared" si="335"/>
        <v>77001162,</v>
      </c>
      <c r="R1949" t="s">
        <v>5108</v>
      </c>
      <c r="S1949" t="str">
        <f t="shared" si="336"/>
        <v>State Capitol Building, Pennsylvania</v>
      </c>
      <c r="T1949" t="s">
        <v>5112</v>
      </c>
      <c r="U1949" s="1" t="s">
        <v>5112</v>
      </c>
      <c r="V1949" t="str">
        <f t="shared" si="337"/>
        <v>Third, Walnut, Commonwealth and North Sts., Harrisburg, PENNSYLVANIA</v>
      </c>
      <c r="W1949" s="4" t="s">
        <v>5112</v>
      </c>
      <c r="X1949">
        <f t="shared" si="338"/>
        <v>0</v>
      </c>
      <c r="Y1949" t="s">
        <v>5112</v>
      </c>
      <c r="Z1949">
        <f t="shared" si="339"/>
        <v>0</v>
      </c>
      <c r="AA1949" t="s">
        <v>11758</v>
      </c>
      <c r="AB1949" s="5" t="str">
        <f t="shared" si="340"/>
        <v xml:space="preserve">[1948, 1948, 77001162,77001162,"State Capitol Building, Pennsylvania", "", "Third, Walnut, Commonwealth and North Sts., Harrisburg, PENNSYLVANIA", "0", "0" ,[null, "", "", null, false], null], </v>
      </c>
    </row>
    <row r="1950" spans="1:28">
      <c r="A1950">
        <f t="shared" si="332"/>
        <v>1949</v>
      </c>
      <c r="B1950" s="1">
        <v>66000660</v>
      </c>
      <c r="C1950" t="s">
        <v>8756</v>
      </c>
      <c r="D1950" t="s">
        <v>11569</v>
      </c>
      <c r="E1950" s="3" t="s">
        <v>8423</v>
      </c>
      <c r="F1950" s="3" t="s">
        <v>10669</v>
      </c>
      <c r="G1950" t="s">
        <v>6871</v>
      </c>
      <c r="H1950">
        <v>19661015</v>
      </c>
      <c r="I1950" t="s">
        <v>650</v>
      </c>
      <c r="J1950" s="2" t="str">
        <f t="shared" si="330"/>
        <v>Text</v>
      </c>
      <c r="K1950" t="s">
        <v>651</v>
      </c>
      <c r="L1950" s="2" t="str">
        <f t="shared" si="331"/>
        <v>Photos</v>
      </c>
      <c r="O1950" t="str">
        <f t="shared" si="333"/>
        <v xml:space="preserve">[1949, 1949, </v>
      </c>
      <c r="P1950" s="1" t="str">
        <f t="shared" si="334"/>
        <v>66000660,</v>
      </c>
      <c r="Q1950" s="1" t="str">
        <f t="shared" si="335"/>
        <v>66000660,</v>
      </c>
      <c r="R1950" t="s">
        <v>5108</v>
      </c>
      <c r="S1950" t="str">
        <f t="shared" si="336"/>
        <v>Brandywine Battlefield</v>
      </c>
      <c r="T1950" t="s">
        <v>5112</v>
      </c>
      <c r="U1950" s="1" t="s">
        <v>5112</v>
      </c>
      <c r="V1950" t="str">
        <f t="shared" si="337"/>
        <v>Brandywine Battlefield Park, Chadds Ford, PENNSYLVANIA</v>
      </c>
      <c r="W1950" s="4" t="s">
        <v>5112</v>
      </c>
      <c r="X1950">
        <f t="shared" si="338"/>
        <v>0</v>
      </c>
      <c r="Y1950" t="s">
        <v>5112</v>
      </c>
      <c r="Z1950">
        <f t="shared" si="339"/>
        <v>0</v>
      </c>
      <c r="AA1950" t="s">
        <v>11758</v>
      </c>
      <c r="AB1950" s="5" t="str">
        <f t="shared" si="340"/>
        <v xml:space="preserve">[1949, 1949, 66000660,66000660,"Brandywine Battlefield", "", "Brandywine Battlefield Park, Chadds Ford, PENNSYLVANIA", "0", "0" ,[null, "", "", null, false], null], </v>
      </c>
    </row>
    <row r="1951" spans="1:28">
      <c r="A1951">
        <f t="shared" si="332"/>
        <v>1950</v>
      </c>
      <c r="B1951" s="1">
        <v>89002085</v>
      </c>
      <c r="C1951" t="s">
        <v>8756</v>
      </c>
      <c r="D1951" t="s">
        <v>11569</v>
      </c>
      <c r="E1951" s="3" t="s">
        <v>8424</v>
      </c>
      <c r="F1951" s="3" t="s">
        <v>10670</v>
      </c>
      <c r="G1951" t="s">
        <v>6872</v>
      </c>
      <c r="H1951">
        <v>19891221</v>
      </c>
      <c r="I1951" t="s">
        <v>3788</v>
      </c>
      <c r="J1951" s="2" t="str">
        <f t="shared" si="330"/>
        <v>Text</v>
      </c>
      <c r="K1951" t="s">
        <v>3789</v>
      </c>
      <c r="L1951" s="2" t="str">
        <f t="shared" si="331"/>
        <v>Photos</v>
      </c>
      <c r="O1951" t="str">
        <f t="shared" si="333"/>
        <v xml:space="preserve">[1950, 1950, </v>
      </c>
      <c r="P1951" s="1" t="str">
        <f t="shared" si="334"/>
        <v>89002085,</v>
      </c>
      <c r="Q1951" s="1" t="str">
        <f t="shared" si="335"/>
        <v>89002085,</v>
      </c>
      <c r="R1951" t="s">
        <v>5108</v>
      </c>
      <c r="S1951" t="str">
        <f t="shared" si="336"/>
        <v>Merion Golf Club, East and West Courses</v>
      </c>
      <c r="T1951" t="s">
        <v>5112</v>
      </c>
      <c r="U1951" s="1" t="s">
        <v>5112</v>
      </c>
      <c r="V1951" t="str">
        <f t="shared" si="337"/>
        <v>Ardmore Ave., Ardmore, PENNSYLVANIA</v>
      </c>
      <c r="W1951" s="4" t="s">
        <v>5112</v>
      </c>
      <c r="X1951">
        <f t="shared" si="338"/>
        <v>0</v>
      </c>
      <c r="Y1951" t="s">
        <v>5112</v>
      </c>
      <c r="Z1951">
        <f t="shared" si="339"/>
        <v>0</v>
      </c>
      <c r="AA1951" t="s">
        <v>11758</v>
      </c>
      <c r="AB1951" s="5" t="str">
        <f t="shared" si="340"/>
        <v xml:space="preserve">[1950, 1950, 89002085,89002085,"Merion Golf Club, East and West Courses", "", "Ardmore Ave., Ardmore, PENNSYLVANIA", "0", "0" ,[null, "", "", null, false], null], </v>
      </c>
    </row>
    <row r="1952" spans="1:28">
      <c r="A1952">
        <f t="shared" si="332"/>
        <v>1951</v>
      </c>
      <c r="B1952" s="1">
        <v>66000661</v>
      </c>
      <c r="C1952" t="s">
        <v>8756</v>
      </c>
      <c r="D1952" t="s">
        <v>11569</v>
      </c>
      <c r="E1952" s="3" t="s">
        <v>8425</v>
      </c>
      <c r="F1952" s="3" t="s">
        <v>10671</v>
      </c>
      <c r="G1952" t="s">
        <v>6873</v>
      </c>
      <c r="H1952">
        <v>19661015</v>
      </c>
      <c r="I1952" t="s">
        <v>2087</v>
      </c>
      <c r="J1952" s="2" t="str">
        <f t="shared" si="330"/>
        <v>Text</v>
      </c>
      <c r="K1952" t="s">
        <v>2088</v>
      </c>
      <c r="L1952" s="2" t="str">
        <f t="shared" si="331"/>
        <v>Photos</v>
      </c>
      <c r="O1952" t="str">
        <f t="shared" si="333"/>
        <v xml:space="preserve">[1951, 1951, </v>
      </c>
      <c r="P1952" s="1" t="str">
        <f t="shared" si="334"/>
        <v>66000661,</v>
      </c>
      <c r="Q1952" s="1" t="str">
        <f t="shared" si="335"/>
        <v>66000661,</v>
      </c>
      <c r="R1952" t="s">
        <v>5108</v>
      </c>
      <c r="S1952" t="str">
        <f t="shared" si="336"/>
        <v>Printzhof, The</v>
      </c>
      <c r="T1952" t="s">
        <v>5112</v>
      </c>
      <c r="U1952" s="1" t="s">
        <v>5112</v>
      </c>
      <c r="V1952" t="str">
        <f t="shared" si="337"/>
        <v>Taylor Ave. and 2nd St., Essington, PENNSYLVANIA</v>
      </c>
      <c r="W1952" s="4" t="s">
        <v>5112</v>
      </c>
      <c r="X1952">
        <f t="shared" si="338"/>
        <v>0</v>
      </c>
      <c r="Y1952" t="s">
        <v>5112</v>
      </c>
      <c r="Z1952">
        <f t="shared" si="339"/>
        <v>0</v>
      </c>
      <c r="AA1952" t="s">
        <v>11758</v>
      </c>
      <c r="AB1952" s="5" t="str">
        <f t="shared" si="340"/>
        <v xml:space="preserve">[1951, 1951, 66000661,66000661,"Printzhof, The", "", "Taylor Ave. and 2nd St., Essington, PENNSYLVANIA", "0", "0" ,[null, "", "", null, false], null], </v>
      </c>
    </row>
    <row r="1953" spans="1:28">
      <c r="A1953">
        <f t="shared" si="332"/>
        <v>1952</v>
      </c>
      <c r="B1953" s="1">
        <v>67000018</v>
      </c>
      <c r="C1953" t="s">
        <v>8756</v>
      </c>
      <c r="D1953" t="s">
        <v>11569</v>
      </c>
      <c r="E1953" s="3" t="s">
        <v>8426</v>
      </c>
      <c r="F1953" s="3" t="s">
        <v>10672</v>
      </c>
      <c r="G1953" t="s">
        <v>6874</v>
      </c>
      <c r="H1953">
        <v>19671224</v>
      </c>
      <c r="I1953" t="s">
        <v>2045</v>
      </c>
      <c r="J1953" s="2" t="str">
        <f t="shared" si="330"/>
        <v>Text</v>
      </c>
      <c r="K1953" t="s">
        <v>2046</v>
      </c>
      <c r="L1953" s="2" t="str">
        <f t="shared" si="331"/>
        <v>Photos</v>
      </c>
      <c r="O1953" t="str">
        <f t="shared" si="333"/>
        <v xml:space="preserve">[1952, 1952, </v>
      </c>
      <c r="P1953" s="1" t="str">
        <f t="shared" si="334"/>
        <v>67000018,</v>
      </c>
      <c r="Q1953" s="1" t="str">
        <f t="shared" si="335"/>
        <v>67000018,</v>
      </c>
      <c r="R1953" t="s">
        <v>5108</v>
      </c>
      <c r="S1953" t="str">
        <f t="shared" si="336"/>
        <v>Seventeen-hundred-and-four House</v>
      </c>
      <c r="T1953" t="s">
        <v>5112</v>
      </c>
      <c r="U1953" s="1" t="s">
        <v>5112</v>
      </c>
      <c r="V1953" t="str">
        <f t="shared" si="337"/>
        <v>Oakland Rd., near jct. of U.S. 202 and CR 15199, Dilworthtown, PENNSYLVANIA</v>
      </c>
      <c r="W1953" s="4" t="s">
        <v>5112</v>
      </c>
      <c r="X1953">
        <f t="shared" si="338"/>
        <v>0</v>
      </c>
      <c r="Y1953" t="s">
        <v>5112</v>
      </c>
      <c r="Z1953">
        <f t="shared" si="339"/>
        <v>0</v>
      </c>
      <c r="AA1953" t="s">
        <v>11758</v>
      </c>
      <c r="AB1953" s="5" t="str">
        <f t="shared" si="340"/>
        <v xml:space="preserve">[1952, 1952, 67000018,67000018,"Seventeen-hundred-and-four House", "", "Oakland Rd., near jct. of U.S. 202 and CR 15199, Dilworthtown, PENNSYLVANIA", "0", "0" ,[null, "", "", null, false], null], </v>
      </c>
    </row>
    <row r="1954" spans="1:28">
      <c r="A1954">
        <f t="shared" si="332"/>
        <v>1953</v>
      </c>
      <c r="B1954" s="1">
        <v>66000662</v>
      </c>
      <c r="C1954" t="s">
        <v>8756</v>
      </c>
      <c r="D1954" t="s">
        <v>11569</v>
      </c>
      <c r="E1954" s="3" t="s">
        <v>8427</v>
      </c>
      <c r="F1954" s="3" t="s">
        <v>10673</v>
      </c>
      <c r="G1954" t="s">
        <v>6875</v>
      </c>
      <c r="H1954">
        <v>19661015</v>
      </c>
      <c r="I1954" t="s">
        <v>742</v>
      </c>
      <c r="J1954" s="2" t="str">
        <f t="shared" si="330"/>
        <v>Text</v>
      </c>
      <c r="K1954" t="s">
        <v>743</v>
      </c>
      <c r="L1954" s="2" t="str">
        <f t="shared" si="331"/>
        <v>Photos</v>
      </c>
      <c r="O1954" t="str">
        <f t="shared" si="333"/>
        <v xml:space="preserve">[1953, 1953, </v>
      </c>
      <c r="P1954" s="1" t="str">
        <f t="shared" si="334"/>
        <v>66000662,</v>
      </c>
      <c r="Q1954" s="1" t="str">
        <f t="shared" si="335"/>
        <v>66000662,</v>
      </c>
      <c r="R1954" t="s">
        <v>5108</v>
      </c>
      <c r="S1954" t="str">
        <f t="shared" si="336"/>
        <v>West, Benjamin, Birthplace</v>
      </c>
      <c r="T1954" t="s">
        <v>5112</v>
      </c>
      <c r="U1954" s="1" t="s">
        <v>5112</v>
      </c>
      <c r="V1954" t="str">
        <f t="shared" si="337"/>
        <v>Swarthmore College campus, Swarthmore, PENNSYLVANIA</v>
      </c>
      <c r="W1954" s="4" t="s">
        <v>5112</v>
      </c>
      <c r="X1954">
        <f t="shared" si="338"/>
        <v>0</v>
      </c>
      <c r="Y1954" t="s">
        <v>5112</v>
      </c>
      <c r="Z1954">
        <f t="shared" si="339"/>
        <v>0</v>
      </c>
      <c r="AA1954" t="s">
        <v>11758</v>
      </c>
      <c r="AB1954" s="5" t="str">
        <f t="shared" si="340"/>
        <v xml:space="preserve">[1953, 1953, 66000662,66000662,"West, Benjamin, Birthplace", "", "Swarthmore College campus, Swarthmore, PENNSYLVANIA", "0", "0" ,[null, "", "", null, false], null], </v>
      </c>
    </row>
    <row r="1955" spans="1:28">
      <c r="A1955">
        <f t="shared" si="332"/>
        <v>1954</v>
      </c>
      <c r="B1955" s="1">
        <v>97001680</v>
      </c>
      <c r="C1955" t="s">
        <v>8756</v>
      </c>
      <c r="D1955" t="s">
        <v>11569</v>
      </c>
      <c r="E1955" s="3" t="s">
        <v>8428</v>
      </c>
      <c r="F1955" s="3" t="s">
        <v>10674</v>
      </c>
      <c r="G1955" t="s">
        <v>6876</v>
      </c>
      <c r="H1955">
        <v>19971209</v>
      </c>
      <c r="I1955" t="s">
        <v>4945</v>
      </c>
      <c r="J1955" s="2" t="str">
        <f t="shared" si="330"/>
        <v>Text</v>
      </c>
      <c r="K1955" t="s">
        <v>4946</v>
      </c>
      <c r="L1955" s="2" t="str">
        <f t="shared" si="331"/>
        <v>Photos</v>
      </c>
      <c r="O1955" t="str">
        <f t="shared" si="333"/>
        <v xml:space="preserve">[1954, 1954, </v>
      </c>
      <c r="P1955" s="1" t="str">
        <f t="shared" si="334"/>
        <v>97001680,</v>
      </c>
      <c r="Q1955" s="1" t="str">
        <f t="shared" si="335"/>
        <v>97001680,</v>
      </c>
      <c r="R1955" t="s">
        <v>5108</v>
      </c>
      <c r="S1955" t="str">
        <f t="shared" si="336"/>
        <v>Wyeth, N.C., House and Studio</v>
      </c>
      <c r="T1955" t="s">
        <v>5112</v>
      </c>
      <c r="U1955" s="1" t="s">
        <v>5112</v>
      </c>
      <c r="V1955" t="str">
        <f t="shared" si="337"/>
        <v>Murphy Road, Chadds Ford Township, PENNSYLVANIA</v>
      </c>
      <c r="W1955" s="4" t="s">
        <v>5112</v>
      </c>
      <c r="X1955">
        <f t="shared" si="338"/>
        <v>0</v>
      </c>
      <c r="Y1955" t="s">
        <v>5112</v>
      </c>
      <c r="Z1955">
        <f t="shared" si="339"/>
        <v>0</v>
      </c>
      <c r="AA1955" t="s">
        <v>11758</v>
      </c>
      <c r="AB1955" s="5" t="str">
        <f t="shared" si="340"/>
        <v xml:space="preserve">[1954, 1954, 97001680,97001680,"Wyeth, N.C., House and Studio", "", "Murphy Road, Chadds Ford Township, PENNSYLVANIA", "0", "0" ,[null, "", "", null, false], null], </v>
      </c>
    </row>
    <row r="1956" spans="1:28">
      <c r="A1956">
        <f t="shared" si="332"/>
        <v>1955</v>
      </c>
      <c r="B1956" s="1">
        <v>74001781</v>
      </c>
      <c r="C1956" t="s">
        <v>8756</v>
      </c>
      <c r="D1956" t="s">
        <v>8269</v>
      </c>
      <c r="E1956" s="3" t="s">
        <v>8429</v>
      </c>
      <c r="F1956" s="3" t="s">
        <v>10675</v>
      </c>
      <c r="G1956" t="s">
        <v>6877</v>
      </c>
      <c r="H1956">
        <v>19740723</v>
      </c>
      <c r="I1956" t="s">
        <v>670</v>
      </c>
      <c r="J1956" s="2" t="str">
        <f t="shared" si="330"/>
        <v>Text</v>
      </c>
      <c r="K1956" t="s">
        <v>671</v>
      </c>
      <c r="L1956" s="2" t="str">
        <f t="shared" si="331"/>
        <v>Photos</v>
      </c>
      <c r="O1956" t="str">
        <f t="shared" si="333"/>
        <v xml:space="preserve">[1955, 1955, </v>
      </c>
      <c r="P1956" s="1" t="str">
        <f t="shared" si="334"/>
        <v>74001781,</v>
      </c>
      <c r="Q1956" s="1" t="str">
        <f t="shared" si="335"/>
        <v>74001781,</v>
      </c>
      <c r="R1956" t="s">
        <v>5108</v>
      </c>
      <c r="S1956" t="str">
        <f t="shared" si="336"/>
        <v>Fallingwater</v>
      </c>
      <c r="T1956" t="s">
        <v>5112</v>
      </c>
      <c r="U1956" s="1" t="s">
        <v>5112</v>
      </c>
      <c r="V1956" t="str">
        <f t="shared" si="337"/>
        <v>W of PA 381, Mill Run, PENNSYLVANIA</v>
      </c>
      <c r="W1956" s="4" t="s">
        <v>5112</v>
      </c>
      <c r="X1956">
        <f t="shared" si="338"/>
        <v>0</v>
      </c>
      <c r="Y1956" t="s">
        <v>5112</v>
      </c>
      <c r="Z1956">
        <f t="shared" si="339"/>
        <v>0</v>
      </c>
      <c r="AA1956" t="s">
        <v>11758</v>
      </c>
      <c r="AB1956" s="5" t="str">
        <f t="shared" si="340"/>
        <v xml:space="preserve">[1955, 1955, 74001781,74001781,"Fallingwater", "", "W of PA 381, Mill Run, PENNSYLVANIA", "0", "0" ,[null, "", "", null, false], null], </v>
      </c>
    </row>
    <row r="1957" spans="1:28">
      <c r="A1957">
        <f t="shared" si="332"/>
        <v>1956</v>
      </c>
      <c r="B1957" s="1">
        <v>66000663</v>
      </c>
      <c r="C1957" t="s">
        <v>8756</v>
      </c>
      <c r="D1957" t="s">
        <v>8269</v>
      </c>
      <c r="E1957" s="3" t="s">
        <v>8430</v>
      </c>
      <c r="F1957" s="3" t="s">
        <v>10676</v>
      </c>
      <c r="G1957" t="s">
        <v>6878</v>
      </c>
      <c r="H1957">
        <v>19661015</v>
      </c>
      <c r="I1957" t="s">
        <v>3690</v>
      </c>
      <c r="J1957" s="2" t="str">
        <f t="shared" si="330"/>
        <v>Text</v>
      </c>
      <c r="K1957" t="s">
        <v>3691</v>
      </c>
      <c r="L1957" s="2" t="str">
        <f t="shared" si="331"/>
        <v>Photos</v>
      </c>
      <c r="O1957" t="str">
        <f t="shared" si="333"/>
        <v xml:space="preserve">[1956, 1956, </v>
      </c>
      <c r="P1957" s="1" t="str">
        <f t="shared" si="334"/>
        <v>66000663,</v>
      </c>
      <c r="Q1957" s="1" t="str">
        <f t="shared" si="335"/>
        <v>66000663,</v>
      </c>
      <c r="R1957" t="s">
        <v>5108</v>
      </c>
      <c r="S1957" t="str">
        <f t="shared" si="336"/>
        <v>Gallatin, Albert, House; Friendship Hill National Historic Site</v>
      </c>
      <c r="T1957" t="s">
        <v>5112</v>
      </c>
      <c r="U1957" s="1" t="s">
        <v>5112</v>
      </c>
      <c r="V1957" t="str">
        <f t="shared" si="337"/>
        <v>3 mi. N of Point Marion on PA 166, Point Marion, PENNSYLVANIA</v>
      </c>
      <c r="W1957" s="4" t="s">
        <v>5112</v>
      </c>
      <c r="X1957">
        <f t="shared" si="338"/>
        <v>0</v>
      </c>
      <c r="Y1957" t="s">
        <v>5112</v>
      </c>
      <c r="Z1957">
        <f t="shared" si="339"/>
        <v>0</v>
      </c>
      <c r="AA1957" t="s">
        <v>11758</v>
      </c>
      <c r="AB1957" s="5" t="str">
        <f t="shared" si="340"/>
        <v xml:space="preserve">[1956, 1956, 66000663,66000663,"Gallatin, Albert, House; Friendship Hill National Historic Site", "", "3 mi. N of Point Marion on PA 166, Point Marion, PENNSYLVANIA", "0", "0" ,[null, "", "", null, false], null], </v>
      </c>
    </row>
    <row r="1958" spans="1:28">
      <c r="A1958">
        <f t="shared" si="332"/>
        <v>1957</v>
      </c>
      <c r="B1958" s="1">
        <v>708</v>
      </c>
      <c r="C1958" t="s">
        <v>8756</v>
      </c>
      <c r="D1958" t="s">
        <v>8269</v>
      </c>
      <c r="E1958" s="3" t="s">
        <v>8431</v>
      </c>
      <c r="F1958" s="3" t="s">
        <v>10677</v>
      </c>
      <c r="G1958" t="s">
        <v>6879</v>
      </c>
      <c r="H1958">
        <v>20000516</v>
      </c>
      <c r="I1958" t="s">
        <v>4565</v>
      </c>
      <c r="J1958" s="2" t="str">
        <f t="shared" si="330"/>
        <v>Text</v>
      </c>
      <c r="K1958" t="s">
        <v>4566</v>
      </c>
      <c r="L1958" s="2" t="str">
        <f t="shared" si="331"/>
        <v>Photos</v>
      </c>
      <c r="O1958" t="str">
        <f t="shared" si="333"/>
        <v xml:space="preserve">[1957, 1957, </v>
      </c>
      <c r="P1958" s="1" t="str">
        <f t="shared" si="334"/>
        <v>708,</v>
      </c>
      <c r="Q1958" s="1" t="str">
        <f t="shared" si="335"/>
        <v>708,</v>
      </c>
      <c r="R1958" t="s">
        <v>5108</v>
      </c>
      <c r="S1958" t="str">
        <f t="shared" si="336"/>
        <v>Hagan, Isaac Newton, House</v>
      </c>
      <c r="T1958" t="s">
        <v>5112</v>
      </c>
      <c r="U1958" s="1" t="s">
        <v>5112</v>
      </c>
      <c r="V1958" t="str">
        <f t="shared" si="337"/>
        <v>less than 1 mi. SW of the jct. of IN 2010 and IN 2019, Chalk Hill (Stewart Township), PENNSYLVANIA</v>
      </c>
      <c r="W1958" s="4" t="s">
        <v>5112</v>
      </c>
      <c r="X1958">
        <f t="shared" si="338"/>
        <v>0</v>
      </c>
      <c r="Y1958" t="s">
        <v>5112</v>
      </c>
      <c r="Z1958">
        <f t="shared" si="339"/>
        <v>0</v>
      </c>
      <c r="AA1958" t="s">
        <v>11758</v>
      </c>
      <c r="AB1958" s="5" t="str">
        <f t="shared" si="340"/>
        <v xml:space="preserve">[1957, 1957, 708,708,"Hagan, Isaac Newton, House", "", "less than 1 mi. SW of the jct. of IN 2010 and IN 2019, Chalk Hill (Stewart Township), PENNSYLVANIA", "0", "0" ,[null, "", "", null, false], null], </v>
      </c>
    </row>
    <row r="1959" spans="1:28">
      <c r="A1959">
        <f t="shared" si="332"/>
        <v>1958</v>
      </c>
      <c r="B1959" s="1">
        <v>71000707</v>
      </c>
      <c r="C1959" t="s">
        <v>8756</v>
      </c>
      <c r="D1959" t="s">
        <v>8269</v>
      </c>
      <c r="E1959" s="3" t="s">
        <v>8432</v>
      </c>
      <c r="F1959" s="3" t="s">
        <v>10678</v>
      </c>
      <c r="G1959" t="s">
        <v>6880</v>
      </c>
      <c r="H1959">
        <v>19710125</v>
      </c>
      <c r="I1959" t="s">
        <v>3600</v>
      </c>
      <c r="J1959" s="2" t="str">
        <f t="shared" si="330"/>
        <v>Text</v>
      </c>
      <c r="K1959" t="s">
        <v>3601</v>
      </c>
      <c r="L1959" s="2" t="str">
        <f t="shared" si="331"/>
        <v>Photos</v>
      </c>
      <c r="O1959" t="str">
        <f t="shared" si="333"/>
        <v xml:space="preserve">[1958, 1958, </v>
      </c>
      <c r="P1959" s="1" t="str">
        <f t="shared" si="334"/>
        <v>71000707,</v>
      </c>
      <c r="Q1959" s="1" t="str">
        <f t="shared" si="335"/>
        <v>71000707,</v>
      </c>
      <c r="R1959" t="s">
        <v>5108</v>
      </c>
      <c r="S1959" t="str">
        <f t="shared" si="336"/>
        <v>Meason, Isaac, House</v>
      </c>
      <c r="T1959" t="s">
        <v>5112</v>
      </c>
      <c r="U1959" s="1" t="s">
        <v>5112</v>
      </c>
      <c r="V1959" t="str">
        <f t="shared" si="337"/>
        <v>U.S. 119 North, Mount Braddock, PENNSYLVANIA</v>
      </c>
      <c r="W1959" s="4" t="s">
        <v>5112</v>
      </c>
      <c r="X1959">
        <f t="shared" si="338"/>
        <v>0</v>
      </c>
      <c r="Y1959" t="s">
        <v>5112</v>
      </c>
      <c r="Z1959">
        <f t="shared" si="339"/>
        <v>0</v>
      </c>
      <c r="AA1959" t="s">
        <v>11758</v>
      </c>
      <c r="AB1959" s="5" t="str">
        <f t="shared" si="340"/>
        <v xml:space="preserve">[1958, 1958, 71000707,71000707,"Meason, Isaac, House", "", "U.S. 119 North, Mount Braddock, PENNSYLVANIA", "0", "0" ,[null, "", "", null, false], null], </v>
      </c>
    </row>
    <row r="1960" spans="1:28">
      <c r="A1960">
        <f t="shared" si="332"/>
        <v>1959</v>
      </c>
      <c r="B1960" s="1">
        <v>66000665</v>
      </c>
      <c r="C1960" t="s">
        <v>8756</v>
      </c>
      <c r="D1960" t="s">
        <v>8269</v>
      </c>
      <c r="E1960" s="3" t="s">
        <v>8433</v>
      </c>
      <c r="F1960" s="3" t="s">
        <v>10679</v>
      </c>
      <c r="G1960" t="s">
        <v>6881</v>
      </c>
      <c r="H1960">
        <v>19661015</v>
      </c>
      <c r="I1960" t="s">
        <v>720</v>
      </c>
      <c r="J1960" s="2" t="str">
        <f t="shared" si="330"/>
        <v>Text</v>
      </c>
      <c r="K1960" t="s">
        <v>721</v>
      </c>
      <c r="L1960" s="2" t="str">
        <f t="shared" si="331"/>
        <v>Photos</v>
      </c>
      <c r="O1960" t="str">
        <f t="shared" si="333"/>
        <v xml:space="preserve">[1959, 1959, </v>
      </c>
      <c r="P1960" s="1" t="str">
        <f t="shared" si="334"/>
        <v>66000665,</v>
      </c>
      <c r="Q1960" s="1" t="str">
        <f t="shared" si="335"/>
        <v>66000665,</v>
      </c>
      <c r="R1960" t="s">
        <v>5108</v>
      </c>
      <c r="S1960" t="str">
        <f t="shared" si="336"/>
        <v>Searights Tollhouse, National Road</v>
      </c>
      <c r="T1960" t="s">
        <v>5112</v>
      </c>
      <c r="U1960" s="1" t="s">
        <v>5112</v>
      </c>
      <c r="V1960" t="str">
        <f t="shared" si="337"/>
        <v>W of Uniontown off U.S. 40, Uniontown, PENNSYLVANIA</v>
      </c>
      <c r="W1960" s="4" t="s">
        <v>5112</v>
      </c>
      <c r="X1960">
        <f t="shared" si="338"/>
        <v>0</v>
      </c>
      <c r="Y1960" t="s">
        <v>5112</v>
      </c>
      <c r="Z1960">
        <f t="shared" si="339"/>
        <v>0</v>
      </c>
      <c r="AA1960" t="s">
        <v>11758</v>
      </c>
      <c r="AB1960" s="5" t="str">
        <f t="shared" si="340"/>
        <v xml:space="preserve">[1959, 1959, 66000665,66000665,"Searights Tollhouse, National Road", "", "W of Uniontown off U.S. 40, Uniontown, PENNSYLVANIA", "0", "0" ,[null, "", "", null, false], null], </v>
      </c>
    </row>
    <row r="1961" spans="1:28">
      <c r="A1961">
        <f t="shared" si="332"/>
        <v>1960</v>
      </c>
      <c r="B1961" s="1">
        <v>66000666</v>
      </c>
      <c r="C1961" t="s">
        <v>8756</v>
      </c>
      <c r="D1961" t="s">
        <v>8435</v>
      </c>
      <c r="E1961" s="3" t="s">
        <v>8434</v>
      </c>
      <c r="F1961" s="3" t="s">
        <v>10680</v>
      </c>
      <c r="G1961" t="s">
        <v>6882</v>
      </c>
      <c r="H1961">
        <v>19661015</v>
      </c>
      <c r="I1961" t="s">
        <v>3750</v>
      </c>
      <c r="J1961" s="2" t="str">
        <f t="shared" si="330"/>
        <v>Text</v>
      </c>
      <c r="K1961" t="s">
        <v>3751</v>
      </c>
      <c r="L1961" s="2" t="str">
        <f t="shared" si="331"/>
        <v>Photos</v>
      </c>
      <c r="O1961" t="str">
        <f t="shared" si="333"/>
        <v xml:space="preserve">[1960, 1960, </v>
      </c>
      <c r="P1961" s="1" t="str">
        <f t="shared" si="334"/>
        <v>66000666,</v>
      </c>
      <c r="Q1961" s="1" t="str">
        <f t="shared" si="335"/>
        <v>66000666,</v>
      </c>
      <c r="R1961" t="s">
        <v>5108</v>
      </c>
      <c r="S1961" t="str">
        <f t="shared" si="336"/>
        <v>East Broad Top Railroad</v>
      </c>
      <c r="T1961" t="s">
        <v>5112</v>
      </c>
      <c r="U1961" s="1" t="s">
        <v>5112</v>
      </c>
      <c r="V1961" t="str">
        <f t="shared" si="337"/>
        <v>1 mi. W of Orbisonia on U.S. 522, Rockhill Furnace, PENNSYLVANIA</v>
      </c>
      <c r="W1961" s="4" t="s">
        <v>5112</v>
      </c>
      <c r="X1961">
        <f t="shared" si="338"/>
        <v>0</v>
      </c>
      <c r="Y1961" t="s">
        <v>5112</v>
      </c>
      <c r="Z1961">
        <f t="shared" si="339"/>
        <v>0</v>
      </c>
      <c r="AA1961" t="s">
        <v>11758</v>
      </c>
      <c r="AB1961" s="5" t="str">
        <f t="shared" si="340"/>
        <v xml:space="preserve">[1960, 1960, 66000666,66000666,"East Broad Top Railroad", "", "1 mi. W of Orbisonia on U.S. 522, Rockhill Furnace, PENNSYLVANIA", "0", "0" ,[null, "", "", null, false], null], </v>
      </c>
    </row>
    <row r="1962" spans="1:28">
      <c r="A1962">
        <f t="shared" si="332"/>
        <v>1961</v>
      </c>
      <c r="B1962" s="1">
        <v>93001614</v>
      </c>
      <c r="C1962" t="s">
        <v>8756</v>
      </c>
      <c r="D1962" t="s">
        <v>8435</v>
      </c>
      <c r="E1962" s="3" t="s">
        <v>8435</v>
      </c>
      <c r="F1962" s="3" t="s">
        <v>10681</v>
      </c>
      <c r="G1962" t="s">
        <v>6883</v>
      </c>
      <c r="H1962">
        <v>19931104</v>
      </c>
      <c r="I1962" t="s">
        <v>4020</v>
      </c>
      <c r="J1962" s="2" t="str">
        <f t="shared" si="330"/>
        <v>Text</v>
      </c>
      <c r="K1962" t="s">
        <v>4021</v>
      </c>
      <c r="L1962" s="2" t="str">
        <f t="shared" si="331"/>
        <v>Photos</v>
      </c>
      <c r="O1962" t="str">
        <f t="shared" si="333"/>
        <v xml:space="preserve">[1961, 1961, </v>
      </c>
      <c r="P1962" s="1" t="str">
        <f t="shared" si="334"/>
        <v>93001614,</v>
      </c>
      <c r="Q1962" s="1" t="str">
        <f t="shared" si="335"/>
        <v>93001614,</v>
      </c>
      <c r="R1962" t="s">
        <v>5108</v>
      </c>
      <c r="S1962" t="str">
        <f t="shared" si="336"/>
        <v>Pulpit Rocks</v>
      </c>
      <c r="T1962" t="s">
        <v>5112</v>
      </c>
      <c r="U1962" s="1" t="s">
        <v>5112</v>
      </c>
      <c r="V1962" t="str">
        <f t="shared" si="337"/>
        <v>Old Huntingdon--Hollidaysburg Tpk., Huntingdon, PENNSYLVANIA</v>
      </c>
      <c r="W1962" s="4" t="s">
        <v>5112</v>
      </c>
      <c r="X1962">
        <f t="shared" si="338"/>
        <v>0</v>
      </c>
      <c r="Y1962" t="s">
        <v>5112</v>
      </c>
      <c r="Z1962">
        <f t="shared" si="339"/>
        <v>0</v>
      </c>
      <c r="AA1962" t="s">
        <v>11758</v>
      </c>
      <c r="AB1962" s="5" t="str">
        <f t="shared" si="340"/>
        <v xml:space="preserve">[1961, 1961, 93001614,93001614,"Pulpit Rocks", "", "Old Huntingdon--Hollidaysburg Tpk., Huntingdon, PENNSYLVANIA", "0", "0" ,[null, "", "", null, false], null], </v>
      </c>
    </row>
    <row r="1963" spans="1:28">
      <c r="A1963">
        <f t="shared" si="332"/>
        <v>1962</v>
      </c>
      <c r="B1963" s="1">
        <v>66000667</v>
      </c>
      <c r="C1963" t="s">
        <v>8756</v>
      </c>
      <c r="D1963" t="s">
        <v>11649</v>
      </c>
      <c r="E1963" s="3" t="s">
        <v>8436</v>
      </c>
      <c r="F1963" s="3" t="s">
        <v>10682</v>
      </c>
      <c r="G1963" t="s">
        <v>6884</v>
      </c>
      <c r="H1963">
        <v>19661015</v>
      </c>
      <c r="I1963" t="s">
        <v>710</v>
      </c>
      <c r="J1963" s="2" t="str">
        <f t="shared" si="330"/>
        <v>Text</v>
      </c>
      <c r="K1963" t="s">
        <v>711</v>
      </c>
      <c r="L1963" s="2" t="str">
        <f t="shared" si="331"/>
        <v>Photos</v>
      </c>
      <c r="O1963" t="str">
        <f t="shared" si="333"/>
        <v xml:space="preserve">[1962, 1962, </v>
      </c>
      <c r="P1963" s="1" t="str">
        <f t="shared" si="334"/>
        <v>66000667,</v>
      </c>
      <c r="Q1963" s="1" t="str">
        <f t="shared" si="335"/>
        <v>66000667,</v>
      </c>
      <c r="R1963" t="s">
        <v>5108</v>
      </c>
      <c r="S1963" t="str">
        <f t="shared" si="336"/>
        <v>Powderly, Terence V., House</v>
      </c>
      <c r="T1963" t="s">
        <v>5112</v>
      </c>
      <c r="U1963" s="1" t="s">
        <v>5112</v>
      </c>
      <c r="V1963" t="str">
        <f t="shared" si="337"/>
        <v>614 N. Main St., Scranton, PENNSYLVANIA</v>
      </c>
      <c r="W1963" s="4" t="s">
        <v>5112</v>
      </c>
      <c r="X1963">
        <f t="shared" si="338"/>
        <v>0</v>
      </c>
      <c r="Y1963" t="s">
        <v>5112</v>
      </c>
      <c r="Z1963">
        <f t="shared" si="339"/>
        <v>0</v>
      </c>
      <c r="AA1963" t="s">
        <v>11758</v>
      </c>
      <c r="AB1963" s="5" t="str">
        <f t="shared" si="340"/>
        <v xml:space="preserve">[1962, 1962, 66000667,66000667,"Powderly, Terence V., House", "", "614 N. Main St., Scranton, PENNSYLVANIA", "0", "0" ,[null, "", "", null, false], null], </v>
      </c>
    </row>
    <row r="1964" spans="1:28">
      <c r="A1964">
        <f t="shared" si="332"/>
        <v>1963</v>
      </c>
      <c r="B1964" s="1">
        <v>66000669</v>
      </c>
      <c r="C1964" t="s">
        <v>8756</v>
      </c>
      <c r="D1964" t="s">
        <v>7795</v>
      </c>
      <c r="E1964" s="3" t="s">
        <v>7795</v>
      </c>
      <c r="F1964" s="3" t="s">
        <v>10683</v>
      </c>
      <c r="G1964" t="s">
        <v>6885</v>
      </c>
      <c r="H1964">
        <v>19661015</v>
      </c>
      <c r="I1964" t="s">
        <v>744</v>
      </c>
      <c r="J1964" s="2" t="str">
        <f t="shared" si="330"/>
        <v>Text</v>
      </c>
      <c r="K1964" t="s">
        <v>745</v>
      </c>
      <c r="L1964" s="2" t="str">
        <f t="shared" si="331"/>
        <v>Photos</v>
      </c>
      <c r="O1964" t="str">
        <f t="shared" si="333"/>
        <v xml:space="preserve">[1963, 1963, </v>
      </c>
      <c r="P1964" s="1" t="str">
        <f t="shared" si="334"/>
        <v>66000669,</v>
      </c>
      <c r="Q1964" s="1" t="str">
        <f t="shared" si="335"/>
        <v>66000669,</v>
      </c>
      <c r="R1964" t="s">
        <v>5108</v>
      </c>
      <c r="S1964" t="str">
        <f t="shared" si="336"/>
        <v>Buchanan, James, House</v>
      </c>
      <c r="T1964" t="s">
        <v>5112</v>
      </c>
      <c r="U1964" s="1" t="s">
        <v>5112</v>
      </c>
      <c r="V1964" t="str">
        <f t="shared" si="337"/>
        <v>1120 Marietta Ave., Lancaster, PENNSYLVANIA</v>
      </c>
      <c r="W1964" s="4" t="s">
        <v>5112</v>
      </c>
      <c r="X1964">
        <f t="shared" si="338"/>
        <v>0</v>
      </c>
      <c r="Y1964" t="s">
        <v>5112</v>
      </c>
      <c r="Z1964">
        <f t="shared" si="339"/>
        <v>0</v>
      </c>
      <c r="AA1964" t="s">
        <v>11758</v>
      </c>
      <c r="AB1964" s="5" t="str">
        <f t="shared" si="340"/>
        <v xml:space="preserve">[1963, 1963, 66000669,66000669,"Buchanan, James, House", "", "1120 Marietta Ave., Lancaster, PENNSYLVANIA", "0", "0" ,[null, "", "", null, false], null], </v>
      </c>
    </row>
    <row r="1965" spans="1:28">
      <c r="A1965">
        <f t="shared" si="332"/>
        <v>1964</v>
      </c>
      <c r="B1965" s="1">
        <v>67000026</v>
      </c>
      <c r="C1965" t="s">
        <v>8756</v>
      </c>
      <c r="D1965" t="s">
        <v>7795</v>
      </c>
      <c r="E1965" s="3" t="s">
        <v>8437</v>
      </c>
      <c r="F1965" s="3" t="s">
        <v>10684</v>
      </c>
      <c r="G1965" t="s">
        <v>6886</v>
      </c>
      <c r="H1965">
        <v>19671224</v>
      </c>
      <c r="I1965" t="s">
        <v>4198</v>
      </c>
      <c r="J1965" s="2" t="str">
        <f t="shared" si="330"/>
        <v>Text</v>
      </c>
      <c r="K1965" t="s">
        <v>4199</v>
      </c>
      <c r="L1965" s="2" t="str">
        <f t="shared" si="331"/>
        <v>Photos</v>
      </c>
      <c r="O1965" t="str">
        <f t="shared" si="333"/>
        <v xml:space="preserve">[1964, 1964, </v>
      </c>
      <c r="P1965" s="1" t="str">
        <f t="shared" si="334"/>
        <v>67000026,</v>
      </c>
      <c r="Q1965" s="1" t="str">
        <f t="shared" si="335"/>
        <v>67000026,</v>
      </c>
      <c r="R1965" t="s">
        <v>5108</v>
      </c>
      <c r="S1965" t="str">
        <f t="shared" si="336"/>
        <v>Ephrata Cloister</v>
      </c>
      <c r="T1965" t="s">
        <v>5112</v>
      </c>
      <c r="U1965" s="1" t="s">
        <v>5112</v>
      </c>
      <c r="V1965" t="str">
        <f t="shared" si="337"/>
        <v>Jct. of US 322 and 222, Ephrata, PENNSYLVANIA</v>
      </c>
      <c r="W1965" s="4" t="s">
        <v>5112</v>
      </c>
      <c r="X1965">
        <f t="shared" si="338"/>
        <v>0</v>
      </c>
      <c r="Y1965" t="s">
        <v>5112</v>
      </c>
      <c r="Z1965">
        <f t="shared" si="339"/>
        <v>0</v>
      </c>
      <c r="AA1965" t="s">
        <v>11758</v>
      </c>
      <c r="AB1965" s="5" t="str">
        <f t="shared" si="340"/>
        <v xml:space="preserve">[1964, 1964, 67000026,67000026,"Ephrata Cloister", "", "Jct. of US 322 and 222, Ephrata, PENNSYLVANIA", "0", "0" ,[null, "", "", null, false], null], </v>
      </c>
    </row>
    <row r="1966" spans="1:28">
      <c r="A1966">
        <f t="shared" si="332"/>
        <v>1965</v>
      </c>
      <c r="B1966" s="1">
        <v>69000156</v>
      </c>
      <c r="C1966" t="s">
        <v>8756</v>
      </c>
      <c r="D1966" t="s">
        <v>7795</v>
      </c>
      <c r="E1966" s="3" t="s">
        <v>7795</v>
      </c>
      <c r="F1966" s="3" t="s">
        <v>10685</v>
      </c>
      <c r="G1966" t="s">
        <v>6887</v>
      </c>
      <c r="H1966">
        <v>19690811</v>
      </c>
      <c r="I1966" t="s">
        <v>674</v>
      </c>
      <c r="J1966" s="2" t="str">
        <f t="shared" si="330"/>
        <v>Text</v>
      </c>
      <c r="K1966" t="s">
        <v>675</v>
      </c>
      <c r="L1966" s="2" t="str">
        <f t="shared" si="331"/>
        <v>Photos</v>
      </c>
      <c r="O1966" t="str">
        <f t="shared" si="333"/>
        <v xml:space="preserve">[1965, 1965, </v>
      </c>
      <c r="P1966" s="1" t="str">
        <f t="shared" si="334"/>
        <v>69000156,</v>
      </c>
      <c r="Q1966" s="1" t="str">
        <f t="shared" si="335"/>
        <v>69000156,</v>
      </c>
      <c r="R1966" t="s">
        <v>5108</v>
      </c>
      <c r="S1966" t="str">
        <f t="shared" si="336"/>
        <v>Fulton Opera House</v>
      </c>
      <c r="T1966" t="s">
        <v>5112</v>
      </c>
      <c r="U1966" s="1" t="s">
        <v>5112</v>
      </c>
      <c r="V1966" t="str">
        <f t="shared" si="337"/>
        <v>12--14 N. Prince St., Lancaster, PENNSYLVANIA</v>
      </c>
      <c r="W1966" s="4" t="s">
        <v>5112</v>
      </c>
      <c r="X1966">
        <f t="shared" si="338"/>
        <v>0</v>
      </c>
      <c r="Y1966" t="s">
        <v>5112</v>
      </c>
      <c r="Z1966">
        <f t="shared" si="339"/>
        <v>0</v>
      </c>
      <c r="AA1966" t="s">
        <v>11758</v>
      </c>
      <c r="AB1966" s="5" t="str">
        <f t="shared" si="340"/>
        <v xml:space="preserve">[1965, 1965, 69000156,69000156,"Fulton Opera House", "", "12--14 N. Prince St., Lancaster, PENNSYLVANIA", "0", "0" ,[null, "", "", null, false], null], </v>
      </c>
    </row>
    <row r="1967" spans="1:28">
      <c r="A1967">
        <f t="shared" si="332"/>
        <v>1966</v>
      </c>
      <c r="B1967" s="1">
        <v>66000670</v>
      </c>
      <c r="C1967" t="s">
        <v>8756</v>
      </c>
      <c r="D1967" t="s">
        <v>7795</v>
      </c>
      <c r="E1967" s="3" t="s">
        <v>8438</v>
      </c>
      <c r="F1967" s="3" t="s">
        <v>10686</v>
      </c>
      <c r="G1967" t="s">
        <v>6888</v>
      </c>
      <c r="H1967">
        <v>19661015</v>
      </c>
      <c r="I1967" t="s">
        <v>676</v>
      </c>
      <c r="J1967" s="2" t="str">
        <f t="shared" si="330"/>
        <v>Text</v>
      </c>
      <c r="K1967" t="s">
        <v>677</v>
      </c>
      <c r="L1967" s="2" t="str">
        <f t="shared" si="331"/>
        <v>Photos</v>
      </c>
      <c r="O1967" t="str">
        <f t="shared" si="333"/>
        <v xml:space="preserve">[1966, 1966, </v>
      </c>
      <c r="P1967" s="1" t="str">
        <f t="shared" si="334"/>
        <v>66000670,</v>
      </c>
      <c r="Q1967" s="1" t="str">
        <f t="shared" si="335"/>
        <v>66000670,</v>
      </c>
      <c r="R1967" t="s">
        <v>5108</v>
      </c>
      <c r="S1967" t="str">
        <f t="shared" si="336"/>
        <v>Fulton, Robert, Birthplace</v>
      </c>
      <c r="T1967" t="s">
        <v>5112</v>
      </c>
      <c r="U1967" s="1" t="s">
        <v>5112</v>
      </c>
      <c r="V1967" t="str">
        <f t="shared" si="337"/>
        <v>8 mi. S of Quarryville on U.S. 222, Quarryville, PENNSYLVANIA</v>
      </c>
      <c r="W1967" s="4" t="s">
        <v>5112</v>
      </c>
      <c r="X1967">
        <f t="shared" si="338"/>
        <v>0</v>
      </c>
      <c r="Y1967" t="s">
        <v>5112</v>
      </c>
      <c r="Z1967">
        <f t="shared" si="339"/>
        <v>0</v>
      </c>
      <c r="AA1967" t="s">
        <v>11758</v>
      </c>
      <c r="AB1967" s="5" t="str">
        <f t="shared" si="340"/>
        <v xml:space="preserve">[1966, 1966, 66000670,66000670,"Fulton, Robert, Birthplace", "", "8 mi. S of Quarryville on U.S. 222, Quarryville, PENNSYLVANIA", "0", "0" ,[null, "", "", null, false], null], </v>
      </c>
    </row>
    <row r="1968" spans="1:28">
      <c r="A1968">
        <f t="shared" si="332"/>
        <v>1967</v>
      </c>
      <c r="B1968" s="1">
        <v>66000668</v>
      </c>
      <c r="C1968" t="s">
        <v>8756</v>
      </c>
      <c r="D1968" t="s">
        <v>7795</v>
      </c>
      <c r="E1968" s="3" t="s">
        <v>8439</v>
      </c>
      <c r="F1968" s="3" t="s">
        <v>10687</v>
      </c>
      <c r="G1968" t="s">
        <v>6889</v>
      </c>
      <c r="H1968">
        <v>19661113</v>
      </c>
      <c r="I1968" t="s">
        <v>724</v>
      </c>
      <c r="J1968" s="2" t="str">
        <f t="shared" si="330"/>
        <v>Text</v>
      </c>
      <c r="K1968" t="s">
        <v>725</v>
      </c>
      <c r="L1968" s="2" t="str">
        <f t="shared" si="331"/>
        <v>Photos</v>
      </c>
      <c r="O1968" t="str">
        <f t="shared" si="333"/>
        <v xml:space="preserve">[1967, 1967, </v>
      </c>
      <c r="P1968" s="1" t="str">
        <f t="shared" si="334"/>
        <v>66000668,</v>
      </c>
      <c r="Q1968" s="1" t="str">
        <f t="shared" si="335"/>
        <v>66000668,</v>
      </c>
      <c r="R1968" t="s">
        <v>5108</v>
      </c>
      <c r="S1968" t="str">
        <f t="shared" si="336"/>
        <v>Stiegel-Coleman House</v>
      </c>
      <c r="T1968" t="s">
        <v>5112</v>
      </c>
      <c r="U1968" s="1" t="s">
        <v>5112</v>
      </c>
      <c r="V1968" t="str">
        <f t="shared" si="337"/>
        <v>PA 501 and U.S. 322, Brickerville, PENNSYLVANIA</v>
      </c>
      <c r="W1968" s="4" t="s">
        <v>5112</v>
      </c>
      <c r="X1968">
        <f t="shared" si="338"/>
        <v>0</v>
      </c>
      <c r="Y1968" t="s">
        <v>5112</v>
      </c>
      <c r="Z1968">
        <f t="shared" si="339"/>
        <v>0</v>
      </c>
      <c r="AA1968" t="s">
        <v>11758</v>
      </c>
      <c r="AB1968" s="5" t="str">
        <f t="shared" si="340"/>
        <v xml:space="preserve">[1967, 1967, 66000668,66000668,"Stiegel-Coleman House", "", "PA 501 and U.S. 322, Brickerville, PENNSYLVANIA", "0", "0" ,[null, "", "", null, false], null], </v>
      </c>
    </row>
    <row r="1969" spans="1:28">
      <c r="A1969">
        <f t="shared" si="332"/>
        <v>1968</v>
      </c>
      <c r="B1969" s="1">
        <v>75001649</v>
      </c>
      <c r="C1969" t="s">
        <v>8756</v>
      </c>
      <c r="D1969" t="s">
        <v>7658</v>
      </c>
      <c r="E1969" s="3" t="s">
        <v>8440</v>
      </c>
      <c r="F1969" s="3" t="s">
        <v>10688</v>
      </c>
      <c r="G1969" t="s">
        <v>6890</v>
      </c>
      <c r="H1969">
        <v>19750626</v>
      </c>
      <c r="I1969" t="s">
        <v>750</v>
      </c>
      <c r="J1969" s="2" t="str">
        <f t="shared" si="330"/>
        <v>Text</v>
      </c>
      <c r="K1969" t="s">
        <v>751</v>
      </c>
      <c r="L1969" s="2" t="str">
        <f t="shared" si="331"/>
        <v>Photos</v>
      </c>
      <c r="O1969" t="str">
        <f t="shared" si="333"/>
        <v xml:space="preserve">[1968, 1968, </v>
      </c>
      <c r="P1969" s="1" t="str">
        <f t="shared" si="334"/>
        <v>75001649,</v>
      </c>
      <c r="Q1969" s="1" t="str">
        <f t="shared" si="335"/>
        <v>75001649,</v>
      </c>
      <c r="R1969" t="s">
        <v>5108</v>
      </c>
      <c r="S1969" t="str">
        <f t="shared" si="336"/>
        <v>Bomberger's Distillery</v>
      </c>
      <c r="T1969" t="s">
        <v>5112</v>
      </c>
      <c r="U1969" s="1" t="s">
        <v>5112</v>
      </c>
      <c r="V1969" t="str">
        <f t="shared" si="337"/>
        <v>7 mi. SW of Newmanstown off PA 501, Newmanstown, PENNSYLVANIA</v>
      </c>
      <c r="W1969" s="4" t="s">
        <v>5112</v>
      </c>
      <c r="X1969">
        <f t="shared" si="338"/>
        <v>0</v>
      </c>
      <c r="Y1969" t="s">
        <v>5112</v>
      </c>
      <c r="Z1969">
        <f t="shared" si="339"/>
        <v>0</v>
      </c>
      <c r="AA1969" t="s">
        <v>11758</v>
      </c>
      <c r="AB1969" s="5" t="str">
        <f t="shared" si="340"/>
        <v xml:space="preserve">[1968, 1968, 75001649,75001649,"Bomberger's Distillery", "", "7 mi. SW of Newmanstown off PA 501, Newmanstown, PENNSYLVANIA", "0", "0" ,[null, "", "", null, false], null], </v>
      </c>
    </row>
    <row r="1970" spans="1:28">
      <c r="A1970">
        <f t="shared" si="332"/>
        <v>1969</v>
      </c>
      <c r="B1970" s="1">
        <v>66000671</v>
      </c>
      <c r="C1970" t="s">
        <v>8756</v>
      </c>
      <c r="D1970" t="s">
        <v>7658</v>
      </c>
      <c r="E1970" s="3" t="s">
        <v>8441</v>
      </c>
      <c r="F1970" s="3" t="s">
        <v>10689</v>
      </c>
      <c r="G1970" t="s">
        <v>6891</v>
      </c>
      <c r="H1970">
        <v>19661113</v>
      </c>
      <c r="I1970" t="s">
        <v>4202</v>
      </c>
      <c r="J1970" s="2" t="str">
        <f t="shared" si="330"/>
        <v>Text</v>
      </c>
      <c r="K1970" t="s">
        <v>4203</v>
      </c>
      <c r="L1970" s="2" t="str">
        <f t="shared" si="331"/>
        <v>Photos</v>
      </c>
      <c r="O1970" t="str">
        <f t="shared" si="333"/>
        <v xml:space="preserve">[1969, 1969, </v>
      </c>
      <c r="P1970" s="1" t="str">
        <f t="shared" si="334"/>
        <v>66000671,</v>
      </c>
      <c r="Q1970" s="1" t="str">
        <f t="shared" si="335"/>
        <v>66000671,</v>
      </c>
      <c r="R1970" t="s">
        <v>5108</v>
      </c>
      <c r="S1970" t="str">
        <f t="shared" si="336"/>
        <v>Cornwall Iron Furnace</v>
      </c>
      <c r="T1970" t="s">
        <v>5112</v>
      </c>
      <c r="U1970" s="1" t="s">
        <v>5112</v>
      </c>
      <c r="V1970" t="str">
        <f t="shared" si="337"/>
        <v>Rexmont Rd. and Boyd St., Cornwall, PENNSYLVANIA</v>
      </c>
      <c r="W1970" s="4" t="s">
        <v>5112</v>
      </c>
      <c r="X1970">
        <f t="shared" si="338"/>
        <v>0</v>
      </c>
      <c r="Y1970" t="s">
        <v>5112</v>
      </c>
      <c r="Z1970">
        <f t="shared" si="339"/>
        <v>0</v>
      </c>
      <c r="AA1970" t="s">
        <v>11758</v>
      </c>
      <c r="AB1970" s="5" t="str">
        <f t="shared" si="340"/>
        <v xml:space="preserve">[1969, 1969, 66000671,66000671,"Cornwall Iron Furnace", "", "Rexmont Rd. and Boyd St., Cornwall, PENNSYLVANIA", "0", "0" ,[null, "", "", null, false], null], </v>
      </c>
    </row>
    <row r="1971" spans="1:28">
      <c r="A1971">
        <f t="shared" si="332"/>
        <v>1970</v>
      </c>
      <c r="B1971" s="1">
        <v>11000630</v>
      </c>
      <c r="C1971" t="s">
        <v>8756</v>
      </c>
      <c r="D1971" t="s">
        <v>7658</v>
      </c>
      <c r="E1971" s="3" t="s">
        <v>8442</v>
      </c>
      <c r="F1971" s="3" t="s">
        <v>10690</v>
      </c>
      <c r="G1971" t="s">
        <v>6892</v>
      </c>
      <c r="H1971">
        <v>20110725</v>
      </c>
      <c r="I1971" t="s">
        <v>5045</v>
      </c>
      <c r="J1971" s="2" t="str">
        <f t="shared" si="330"/>
        <v>Text</v>
      </c>
      <c r="K1971" t="s">
        <v>5046</v>
      </c>
      <c r="L1971" s="2" t="str">
        <f t="shared" si="331"/>
        <v>Photos</v>
      </c>
      <c r="O1971" t="str">
        <f t="shared" si="333"/>
        <v xml:space="preserve">[1970, 1970, </v>
      </c>
      <c r="P1971" s="1" t="str">
        <f t="shared" si="334"/>
        <v>11000630,</v>
      </c>
      <c r="Q1971" s="1" t="str">
        <f t="shared" si="335"/>
        <v>11000630,</v>
      </c>
      <c r="R1971" t="s">
        <v>5108</v>
      </c>
      <c r="S1971" t="str">
        <f t="shared" si="336"/>
        <v>Schaeffer House</v>
      </c>
      <c r="T1971" t="s">
        <v>5112</v>
      </c>
      <c r="U1971" s="1" t="s">
        <v>5112</v>
      </c>
      <c r="V1971" t="str">
        <f t="shared" si="337"/>
        <v>Intersection of PA 501 &amp; PA 897, Schaefferstown, Heidelberg Township, PENNSYLVANIA</v>
      </c>
      <c r="W1971" s="4" t="s">
        <v>5112</v>
      </c>
      <c r="X1971">
        <f t="shared" si="338"/>
        <v>0</v>
      </c>
      <c r="Y1971" t="s">
        <v>5112</v>
      </c>
      <c r="Z1971">
        <f t="shared" si="339"/>
        <v>0</v>
      </c>
      <c r="AA1971" t="s">
        <v>11758</v>
      </c>
      <c r="AB1971" s="5" t="str">
        <f t="shared" si="340"/>
        <v xml:space="preserve">[1970, 1970, 11000630,11000630,"Schaeffer House", "", "Intersection of PA 501 &amp; PA 897, Schaefferstown, Heidelberg Township, PENNSYLVANIA", "0", "0" ,[null, "", "", null, false], null], </v>
      </c>
    </row>
    <row r="1972" spans="1:28">
      <c r="A1972">
        <f t="shared" si="332"/>
        <v>1971</v>
      </c>
      <c r="B1972" s="1">
        <v>74001792</v>
      </c>
      <c r="C1972" t="s">
        <v>8756</v>
      </c>
      <c r="D1972" t="s">
        <v>7658</v>
      </c>
      <c r="E1972" s="3" t="s">
        <v>7658</v>
      </c>
      <c r="F1972" s="3" t="s">
        <v>10691</v>
      </c>
      <c r="G1972" t="s">
        <v>6893</v>
      </c>
      <c r="H1972">
        <v>19741001</v>
      </c>
      <c r="I1972" t="s">
        <v>4086</v>
      </c>
      <c r="J1972" s="2" t="str">
        <f t="shared" si="330"/>
        <v>Text</v>
      </c>
      <c r="K1972" t="s">
        <v>4087</v>
      </c>
      <c r="L1972" s="2" t="str">
        <f t="shared" si="331"/>
        <v>Photos</v>
      </c>
      <c r="O1972" t="str">
        <f t="shared" si="333"/>
        <v xml:space="preserve">[1971, 1971, </v>
      </c>
      <c r="P1972" s="1" t="str">
        <f t="shared" si="334"/>
        <v>74001792,</v>
      </c>
      <c r="Q1972" s="1" t="str">
        <f t="shared" si="335"/>
        <v>74001792,</v>
      </c>
      <c r="R1972" t="s">
        <v>5108</v>
      </c>
      <c r="S1972" t="str">
        <f t="shared" si="336"/>
        <v>Union Canal Tunnel</v>
      </c>
      <c r="T1972" t="s">
        <v>5112</v>
      </c>
      <c r="U1972" s="1" t="s">
        <v>5112</v>
      </c>
      <c r="V1972" t="str">
        <f t="shared" si="337"/>
        <v>W of Lebanon off PA 72, Lebanon, PENNSYLVANIA</v>
      </c>
      <c r="W1972" s="4" t="s">
        <v>5112</v>
      </c>
      <c r="X1972">
        <f t="shared" si="338"/>
        <v>0</v>
      </c>
      <c r="Y1972" t="s">
        <v>5112</v>
      </c>
      <c r="Z1972">
        <f t="shared" si="339"/>
        <v>0</v>
      </c>
      <c r="AA1972" t="s">
        <v>11758</v>
      </c>
      <c r="AB1972" s="5" t="str">
        <f t="shared" si="340"/>
        <v xml:space="preserve">[1971, 1971, 74001792,74001792,"Union Canal Tunnel", "", "W of Lebanon off PA 72, Lebanon, PENNSYLVANIA", "0", "0" ,[null, "", "", null, false], null], </v>
      </c>
    </row>
    <row r="1973" spans="1:28">
      <c r="A1973">
        <f t="shared" si="332"/>
        <v>1972</v>
      </c>
      <c r="B1973" s="1">
        <v>71000709</v>
      </c>
      <c r="C1973" t="s">
        <v>8756</v>
      </c>
      <c r="D1973" t="s">
        <v>11650</v>
      </c>
      <c r="E1973" s="3" t="s">
        <v>8443</v>
      </c>
      <c r="F1973" s="3" t="s">
        <v>10692</v>
      </c>
      <c r="G1973" t="s">
        <v>6894</v>
      </c>
      <c r="H1973">
        <v>19710717</v>
      </c>
      <c r="I1973" t="s">
        <v>732</v>
      </c>
      <c r="J1973" s="2" t="str">
        <f t="shared" si="330"/>
        <v>Text</v>
      </c>
      <c r="K1973" t="s">
        <v>733</v>
      </c>
      <c r="L1973" s="2" t="str">
        <f t="shared" si="331"/>
        <v>Photos</v>
      </c>
      <c r="O1973" t="str">
        <f t="shared" si="333"/>
        <v xml:space="preserve">[1972, 1972, </v>
      </c>
      <c r="P1973" s="1" t="str">
        <f t="shared" si="334"/>
        <v>71000709,</v>
      </c>
      <c r="Q1973" s="1" t="str">
        <f t="shared" si="335"/>
        <v>71000709,</v>
      </c>
      <c r="R1973" t="s">
        <v>5108</v>
      </c>
      <c r="S1973" t="str">
        <f t="shared" si="336"/>
        <v>Taylor, George, House</v>
      </c>
      <c r="T1973" t="s">
        <v>5112</v>
      </c>
      <c r="U1973" s="1" t="s">
        <v>5112</v>
      </c>
      <c r="V1973" t="str">
        <f t="shared" si="337"/>
        <v>Front St., Catasauqua, PENNSYLVANIA</v>
      </c>
      <c r="W1973" s="4" t="s">
        <v>5112</v>
      </c>
      <c r="X1973">
        <f t="shared" si="338"/>
        <v>0</v>
      </c>
      <c r="Y1973" t="s">
        <v>5112</v>
      </c>
      <c r="Z1973">
        <f t="shared" si="339"/>
        <v>0</v>
      </c>
      <c r="AA1973" t="s">
        <v>11758</v>
      </c>
      <c r="AB1973" s="5" t="str">
        <f t="shared" si="340"/>
        <v xml:space="preserve">[1972, 1972, 71000709,71000709,"Taylor, George, House", "", "Front St., Catasauqua, PENNSYLVANIA", "0", "0" ,[null, "", "", null, false], null], </v>
      </c>
    </row>
    <row r="1974" spans="1:28">
      <c r="A1974">
        <f t="shared" si="332"/>
        <v>1973</v>
      </c>
      <c r="B1974" s="1">
        <v>75001657</v>
      </c>
      <c r="C1974" t="s">
        <v>8756</v>
      </c>
      <c r="D1974" t="s">
        <v>7442</v>
      </c>
      <c r="E1974" s="3" t="s">
        <v>8444</v>
      </c>
      <c r="F1974" s="3" t="s">
        <v>10693</v>
      </c>
      <c r="G1974" t="s">
        <v>6895</v>
      </c>
      <c r="H1974">
        <v>19750512</v>
      </c>
      <c r="I1974" t="s">
        <v>3892</v>
      </c>
      <c r="J1974" s="2" t="str">
        <f t="shared" si="330"/>
        <v>Text</v>
      </c>
      <c r="K1974" t="s">
        <v>3893</v>
      </c>
      <c r="L1974" s="2" t="str">
        <f t="shared" si="331"/>
        <v>Photos</v>
      </c>
      <c r="O1974" t="str">
        <f t="shared" si="333"/>
        <v xml:space="preserve">[1973, 1973, </v>
      </c>
      <c r="P1974" s="1" t="str">
        <f t="shared" si="334"/>
        <v>75001657,</v>
      </c>
      <c r="Q1974" s="1" t="str">
        <f t="shared" si="335"/>
        <v>75001657,</v>
      </c>
      <c r="R1974" t="s">
        <v>5108</v>
      </c>
      <c r="S1974" t="str">
        <f t="shared" si="336"/>
        <v>Antes, Henry, House</v>
      </c>
      <c r="T1974" t="s">
        <v>5112</v>
      </c>
      <c r="U1974" s="1" t="s">
        <v>5112</v>
      </c>
      <c r="V1974" t="str">
        <f t="shared" si="337"/>
        <v>NE of Pottstown on Colonial Rd., Pottstown, PENNSYLVANIA</v>
      </c>
      <c r="W1974" s="4" t="s">
        <v>5112</v>
      </c>
      <c r="X1974">
        <f t="shared" si="338"/>
        <v>0</v>
      </c>
      <c r="Y1974" t="s">
        <v>5112</v>
      </c>
      <c r="Z1974">
        <f t="shared" si="339"/>
        <v>0</v>
      </c>
      <c r="AA1974" t="s">
        <v>11758</v>
      </c>
      <c r="AB1974" s="5" t="str">
        <f t="shared" si="340"/>
        <v xml:space="preserve">[1973, 1973, 75001657,75001657,"Antes, Henry, House", "", "NE of Pottstown on Colonial Rd., Pottstown, PENNSYLVANIA", "0", "0" ,[null, "", "", null, false], null], </v>
      </c>
    </row>
    <row r="1975" spans="1:28">
      <c r="A1975">
        <f t="shared" si="332"/>
        <v>1974</v>
      </c>
      <c r="B1975" s="1">
        <v>67000019</v>
      </c>
      <c r="C1975" t="s">
        <v>8756</v>
      </c>
      <c r="D1975" t="s">
        <v>7442</v>
      </c>
      <c r="E1975" s="3" t="s">
        <v>8445</v>
      </c>
      <c r="F1975" s="3" t="s">
        <v>10694</v>
      </c>
      <c r="G1975" t="s">
        <v>6896</v>
      </c>
      <c r="H1975">
        <v>19671224</v>
      </c>
      <c r="I1975" t="s">
        <v>646</v>
      </c>
      <c r="J1975" s="2" t="str">
        <f t="shared" si="330"/>
        <v>Text</v>
      </c>
      <c r="K1975" t="s">
        <v>647</v>
      </c>
      <c r="L1975" s="2" t="str">
        <f t="shared" si="331"/>
        <v>Photos</v>
      </c>
      <c r="O1975" t="str">
        <f t="shared" si="333"/>
        <v xml:space="preserve">[1974, 1974, </v>
      </c>
      <c r="P1975" s="1" t="str">
        <f t="shared" si="334"/>
        <v>67000019,</v>
      </c>
      <c r="Q1975" s="1" t="str">
        <f t="shared" si="335"/>
        <v>67000019,</v>
      </c>
      <c r="R1975" t="s">
        <v>5108</v>
      </c>
      <c r="S1975" t="str">
        <f t="shared" si="336"/>
        <v>Augustus Lutheran Church</v>
      </c>
      <c r="T1975" t="s">
        <v>5112</v>
      </c>
      <c r="U1975" s="1" t="s">
        <v>5112</v>
      </c>
      <c r="V1975" t="str">
        <f t="shared" si="337"/>
        <v>7th Ave. E and Main St., Trappe, PENNSYLVANIA</v>
      </c>
      <c r="W1975" s="4" t="s">
        <v>5112</v>
      </c>
      <c r="X1975">
        <f t="shared" si="338"/>
        <v>0</v>
      </c>
      <c r="Y1975" t="s">
        <v>5112</v>
      </c>
      <c r="Z1975">
        <f t="shared" si="339"/>
        <v>0</v>
      </c>
      <c r="AA1975" t="s">
        <v>11758</v>
      </c>
      <c r="AB1975" s="5" t="str">
        <f t="shared" si="340"/>
        <v xml:space="preserve">[1974, 1974, 67000019,67000019,"Augustus Lutheran Church", "", "7th Ave. E and Main St., Trappe, PENNSYLVANIA", "0", "0" ,[null, "", "", null, false], null], </v>
      </c>
    </row>
    <row r="1976" spans="1:28">
      <c r="A1976">
        <f t="shared" si="332"/>
        <v>1975</v>
      </c>
      <c r="B1976" s="1">
        <v>7000430</v>
      </c>
      <c r="C1976" t="s">
        <v>8756</v>
      </c>
      <c r="D1976" t="s">
        <v>7442</v>
      </c>
      <c r="E1976" s="3" t="s">
        <v>8446</v>
      </c>
      <c r="F1976" s="3" t="s">
        <v>10695</v>
      </c>
      <c r="G1976" t="s">
        <v>6897</v>
      </c>
      <c r="H1976">
        <v>20070329</v>
      </c>
      <c r="I1976" t="s">
        <v>4821</v>
      </c>
      <c r="J1976" s="2" t="str">
        <f t="shared" si="330"/>
        <v>Text</v>
      </c>
      <c r="K1976" t="s">
        <v>4822</v>
      </c>
      <c r="L1976" s="2" t="str">
        <f t="shared" si="331"/>
        <v>Photos</v>
      </c>
      <c r="O1976" t="str">
        <f t="shared" si="333"/>
        <v xml:space="preserve">[1975, 1975, </v>
      </c>
      <c r="P1976" s="1" t="str">
        <f t="shared" si="334"/>
        <v>7000430,</v>
      </c>
      <c r="Q1976" s="1" t="str">
        <f t="shared" si="335"/>
        <v>7000430,</v>
      </c>
      <c r="R1976" t="s">
        <v>5108</v>
      </c>
      <c r="S1976" t="str">
        <f t="shared" si="336"/>
        <v>Beth Sholom Synagogue</v>
      </c>
      <c r="T1976" t="s">
        <v>5112</v>
      </c>
      <c r="U1976" s="1" t="s">
        <v>5112</v>
      </c>
      <c r="V1976" t="str">
        <f t="shared" si="337"/>
        <v>8231 Old York Rd., Elkins Park (Cheltenham Township), PENNSYLVANIA</v>
      </c>
      <c r="W1976" s="4" t="s">
        <v>5112</v>
      </c>
      <c r="X1976">
        <f t="shared" si="338"/>
        <v>0</v>
      </c>
      <c r="Y1976" t="s">
        <v>5112</v>
      </c>
      <c r="Z1976">
        <f t="shared" si="339"/>
        <v>0</v>
      </c>
      <c r="AA1976" t="s">
        <v>11758</v>
      </c>
      <c r="AB1976" s="5" t="str">
        <f t="shared" si="340"/>
        <v xml:space="preserve">[1975, 1975, 7000430,7000430,"Beth Sholom Synagogue", "", "8231 Old York Rd., Elkins Park (Cheltenham Township), PENNSYLVANIA", "0", "0" ,[null, "", "", null, false], null], </v>
      </c>
    </row>
    <row r="1977" spans="1:28">
      <c r="A1977">
        <f t="shared" si="332"/>
        <v>1976</v>
      </c>
      <c r="B1977" s="1">
        <v>8001087</v>
      </c>
      <c r="C1977" t="s">
        <v>8756</v>
      </c>
      <c r="D1977" t="s">
        <v>7442</v>
      </c>
      <c r="E1977" s="3" t="s">
        <v>8447</v>
      </c>
      <c r="F1977" s="3" t="s">
        <v>10696</v>
      </c>
      <c r="G1977" t="s">
        <v>6898</v>
      </c>
      <c r="H1977">
        <v>20081006</v>
      </c>
      <c r="I1977" t="s">
        <v>4951</v>
      </c>
      <c r="J1977" s="2" t="str">
        <f t="shared" si="330"/>
        <v>Text</v>
      </c>
      <c r="K1977" t="s">
        <v>4952</v>
      </c>
      <c r="L1977" s="2" t="str">
        <f t="shared" si="331"/>
        <v>Photos</v>
      </c>
      <c r="O1977" t="str">
        <f t="shared" si="333"/>
        <v xml:space="preserve">[1976, 1976, </v>
      </c>
      <c r="P1977" s="1" t="str">
        <f t="shared" si="334"/>
        <v>8001087,</v>
      </c>
      <c r="Q1977" s="1" t="str">
        <f t="shared" si="335"/>
        <v>8001087,</v>
      </c>
      <c r="R1977" t="s">
        <v>5108</v>
      </c>
      <c r="S1977" t="str">
        <f t="shared" si="336"/>
        <v>Bryn Athyn Historic District</v>
      </c>
      <c r="T1977" t="s">
        <v>5112</v>
      </c>
      <c r="U1977" s="1" t="s">
        <v>5112</v>
      </c>
      <c r="V1977" t="str">
        <f t="shared" si="337"/>
        <v>Huntington Pike and Cathedral Road, Bryn Athyn, PENNSYLVANIA</v>
      </c>
      <c r="W1977" s="4" t="s">
        <v>5112</v>
      </c>
      <c r="X1977">
        <f t="shared" si="338"/>
        <v>0</v>
      </c>
      <c r="Y1977" t="s">
        <v>5112</v>
      </c>
      <c r="Z1977">
        <f t="shared" si="339"/>
        <v>0</v>
      </c>
      <c r="AA1977" t="s">
        <v>11758</v>
      </c>
      <c r="AB1977" s="5" t="str">
        <f t="shared" si="340"/>
        <v xml:space="preserve">[1976, 1976, 8001087,8001087,"Bryn Athyn Historic District", "", "Huntington Pike and Cathedral Road, Bryn Athyn, PENNSYLVANIA", "0", "0" ,[null, "", "", null, false], null], </v>
      </c>
    </row>
    <row r="1978" spans="1:28">
      <c r="A1978">
        <f t="shared" si="332"/>
        <v>1977</v>
      </c>
      <c r="B1978" s="1">
        <v>66000672</v>
      </c>
      <c r="C1978" t="s">
        <v>8756</v>
      </c>
      <c r="D1978" t="s">
        <v>7442</v>
      </c>
      <c r="E1978" s="3" t="s">
        <v>8448</v>
      </c>
      <c r="F1978" s="3" t="s">
        <v>10697</v>
      </c>
      <c r="G1978" t="s">
        <v>6899</v>
      </c>
      <c r="H1978">
        <v>19661015</v>
      </c>
      <c r="I1978" t="s">
        <v>680</v>
      </c>
      <c r="J1978" s="2" t="str">
        <f t="shared" si="330"/>
        <v>Text</v>
      </c>
      <c r="K1978" t="s">
        <v>681</v>
      </c>
      <c r="L1978" s="2" t="str">
        <f t="shared" si="331"/>
        <v>Photos</v>
      </c>
      <c r="O1978" t="str">
        <f t="shared" si="333"/>
        <v xml:space="preserve">[1977, 1977, </v>
      </c>
      <c r="P1978" s="1" t="str">
        <f t="shared" si="334"/>
        <v>66000672,</v>
      </c>
      <c r="Q1978" s="1" t="str">
        <f t="shared" si="335"/>
        <v>66000672,</v>
      </c>
      <c r="R1978" t="s">
        <v>5108</v>
      </c>
      <c r="S1978" t="str">
        <f t="shared" si="336"/>
        <v>Graeme Park</v>
      </c>
      <c r="T1978" t="s">
        <v>5112</v>
      </c>
      <c r="U1978" s="1" t="s">
        <v>5112</v>
      </c>
      <c r="V1978" t="str">
        <f t="shared" si="337"/>
        <v>Keith Valley Rd., Horsham, PENNSYLVANIA</v>
      </c>
      <c r="W1978" s="4" t="s">
        <v>5112</v>
      </c>
      <c r="X1978">
        <f t="shared" si="338"/>
        <v>0</v>
      </c>
      <c r="Y1978" t="s">
        <v>5112</v>
      </c>
      <c r="Z1978">
        <f t="shared" si="339"/>
        <v>0</v>
      </c>
      <c r="AA1978" t="s">
        <v>11758</v>
      </c>
      <c r="AB1978" s="5" t="str">
        <f t="shared" si="340"/>
        <v xml:space="preserve">[1977, 1977, 66000672,66000672,"Graeme Park", "", "Keith Valley Rd., Horsham, PENNSYLVANIA", "0", "0" ,[null, "", "", null, false], null], </v>
      </c>
    </row>
    <row r="1979" spans="1:28">
      <c r="A1979">
        <f t="shared" si="332"/>
        <v>1978</v>
      </c>
      <c r="B1979" s="1">
        <v>80003578</v>
      </c>
      <c r="C1979" t="s">
        <v>8756</v>
      </c>
      <c r="D1979" t="s">
        <v>7442</v>
      </c>
      <c r="E1979" s="3" t="s">
        <v>8449</v>
      </c>
      <c r="F1979" s="3" t="s">
        <v>10698</v>
      </c>
      <c r="G1979" t="s">
        <v>6900</v>
      </c>
      <c r="H1979">
        <v>19800214</v>
      </c>
      <c r="I1979" t="s">
        <v>863</v>
      </c>
      <c r="J1979" s="2" t="str">
        <f t="shared" si="330"/>
        <v>Text</v>
      </c>
      <c r="K1979" t="s">
        <v>864</v>
      </c>
      <c r="L1979" s="2" t="str">
        <f t="shared" si="331"/>
        <v>Photos</v>
      </c>
      <c r="O1979" t="str">
        <f t="shared" si="333"/>
        <v xml:space="preserve">[1978, 1978, </v>
      </c>
      <c r="P1979" s="1" t="str">
        <f t="shared" si="334"/>
        <v>80003578,</v>
      </c>
      <c r="Q1979" s="1" t="str">
        <f t="shared" si="335"/>
        <v>80003578,</v>
      </c>
      <c r="R1979" t="s">
        <v>5108</v>
      </c>
      <c r="S1979" t="str">
        <f t="shared" si="336"/>
        <v>Grey Towers</v>
      </c>
      <c r="T1979" t="s">
        <v>5112</v>
      </c>
      <c r="U1979" s="1" t="s">
        <v>5112</v>
      </c>
      <c r="V1979" t="str">
        <f t="shared" si="337"/>
        <v>Easton Rd. and Limekiln Pike, Glenside, PENNSYLVANIA</v>
      </c>
      <c r="W1979" s="4" t="s">
        <v>5112</v>
      </c>
      <c r="X1979">
        <f t="shared" si="338"/>
        <v>0</v>
      </c>
      <c r="Y1979" t="s">
        <v>5112</v>
      </c>
      <c r="Z1979">
        <f t="shared" si="339"/>
        <v>0</v>
      </c>
      <c r="AA1979" t="s">
        <v>11758</v>
      </c>
      <c r="AB1979" s="5" t="str">
        <f t="shared" si="340"/>
        <v xml:space="preserve">[1978, 1978, 80003578,80003578,"Grey Towers", "", "Easton Rd. and Limekiln Pike, Glenside, PENNSYLVANIA", "0", "0" ,[null, "", "", null, false], null], </v>
      </c>
    </row>
    <row r="1980" spans="1:28">
      <c r="A1980">
        <f t="shared" si="332"/>
        <v>1979</v>
      </c>
      <c r="B1980" s="1">
        <v>87000759</v>
      </c>
      <c r="C1980" t="s">
        <v>8756</v>
      </c>
      <c r="D1980" t="s">
        <v>7442</v>
      </c>
      <c r="E1980" s="3" t="s">
        <v>8450</v>
      </c>
      <c r="F1980" s="3" t="s">
        <v>10699</v>
      </c>
      <c r="G1980" t="s">
        <v>6901</v>
      </c>
      <c r="H1980">
        <v>19870227</v>
      </c>
      <c r="I1980" t="s">
        <v>3036</v>
      </c>
      <c r="J1980" s="2" t="str">
        <f t="shared" si="330"/>
        <v>Text</v>
      </c>
      <c r="K1980" t="s">
        <v>3037</v>
      </c>
      <c r="L1980" s="2" t="str">
        <f t="shared" si="331"/>
        <v>Photos</v>
      </c>
      <c r="O1980" t="str">
        <f t="shared" si="333"/>
        <v xml:space="preserve">[1979, 1979, </v>
      </c>
      <c r="P1980" s="1" t="str">
        <f t="shared" si="334"/>
        <v>87000759,</v>
      </c>
      <c r="Q1980" s="1" t="str">
        <f t="shared" si="335"/>
        <v>87000759,</v>
      </c>
      <c r="R1980" t="s">
        <v>5108</v>
      </c>
      <c r="S1980" t="str">
        <f t="shared" si="336"/>
        <v>Merion Cricket Club</v>
      </c>
      <c r="T1980" t="s">
        <v>5112</v>
      </c>
      <c r="U1980" s="1" t="s">
        <v>5112</v>
      </c>
      <c r="V1980" t="str">
        <f t="shared" si="337"/>
        <v>Montgomery Ave. and Grays Ln., Haverford, PENNSYLVANIA</v>
      </c>
      <c r="W1980" s="4" t="s">
        <v>5112</v>
      </c>
      <c r="X1980">
        <f t="shared" si="338"/>
        <v>0</v>
      </c>
      <c r="Y1980" t="s">
        <v>5112</v>
      </c>
      <c r="Z1980">
        <f t="shared" si="339"/>
        <v>0</v>
      </c>
      <c r="AA1980" t="s">
        <v>11758</v>
      </c>
      <c r="AB1980" s="5" t="str">
        <f t="shared" si="340"/>
        <v xml:space="preserve">[1979, 1979, 87000759,87000759,"Merion Cricket Club", "", "Montgomery Ave. and Grays Ln., Haverford, PENNSYLVANIA", "0", "0" ,[null, "", "", null, false], null], </v>
      </c>
    </row>
    <row r="1981" spans="1:28">
      <c r="A1981">
        <f t="shared" si="332"/>
        <v>1980</v>
      </c>
      <c r="B1981" s="1">
        <v>98001194</v>
      </c>
      <c r="C1981" t="s">
        <v>8756</v>
      </c>
      <c r="D1981" t="s">
        <v>7442</v>
      </c>
      <c r="E1981" s="3" t="s">
        <v>8451</v>
      </c>
      <c r="F1981" s="3" t="s">
        <v>10700</v>
      </c>
      <c r="G1981" t="s">
        <v>6902</v>
      </c>
      <c r="H1981">
        <v>19980805</v>
      </c>
      <c r="I1981" t="s">
        <v>3792</v>
      </c>
      <c r="J1981" s="2" t="str">
        <f t="shared" si="330"/>
        <v>Text</v>
      </c>
      <c r="K1981" t="s">
        <v>3793</v>
      </c>
      <c r="L1981" s="2" t="str">
        <f t="shared" si="331"/>
        <v>Photos</v>
      </c>
      <c r="O1981" t="str">
        <f t="shared" si="333"/>
        <v xml:space="preserve">[1980, 1980, </v>
      </c>
      <c r="P1981" s="1" t="str">
        <f t="shared" si="334"/>
        <v>98001194,</v>
      </c>
      <c r="Q1981" s="1" t="str">
        <f t="shared" si="335"/>
        <v>98001194,</v>
      </c>
      <c r="R1981" t="s">
        <v>5108</v>
      </c>
      <c r="S1981" t="str">
        <f t="shared" si="336"/>
        <v>Merion Friends Meeting House</v>
      </c>
      <c r="T1981" t="s">
        <v>5112</v>
      </c>
      <c r="U1981" s="1" t="s">
        <v>5112</v>
      </c>
      <c r="V1981" t="str">
        <f t="shared" si="337"/>
        <v>615 Montgomery Ave., Merion Station, PENNSYLVANIA</v>
      </c>
      <c r="W1981" s="4" t="s">
        <v>5112</v>
      </c>
      <c r="X1981">
        <f t="shared" si="338"/>
        <v>0</v>
      </c>
      <c r="Y1981" t="s">
        <v>5112</v>
      </c>
      <c r="Z1981">
        <f t="shared" si="339"/>
        <v>0</v>
      </c>
      <c r="AA1981" t="s">
        <v>11758</v>
      </c>
      <c r="AB1981" s="5" t="str">
        <f t="shared" si="340"/>
        <v xml:space="preserve">[1980, 1980, 98001194,98001194,"Merion Friends Meeting House", "", "615 Montgomery Ave., Merion Station, PENNSYLVANIA", "0", "0" ,[null, "", "", null, false], null], </v>
      </c>
    </row>
    <row r="1982" spans="1:28">
      <c r="A1982">
        <f t="shared" si="332"/>
        <v>1981</v>
      </c>
      <c r="B1982" s="1">
        <v>72001138</v>
      </c>
      <c r="C1982" t="s">
        <v>8756</v>
      </c>
      <c r="D1982" t="s">
        <v>7442</v>
      </c>
      <c r="E1982" s="3" t="s">
        <v>8452</v>
      </c>
      <c r="F1982" s="3" t="s">
        <v>10701</v>
      </c>
      <c r="G1982" t="s">
        <v>6903</v>
      </c>
      <c r="H1982">
        <v>19720316</v>
      </c>
      <c r="I1982" t="s">
        <v>3414</v>
      </c>
      <c r="J1982" s="2" t="str">
        <f t="shared" si="330"/>
        <v>Text</v>
      </c>
      <c r="K1982" t="s">
        <v>3415</v>
      </c>
      <c r="L1982" s="2" t="str">
        <f t="shared" si="331"/>
        <v>Photos</v>
      </c>
      <c r="O1982" t="str">
        <f t="shared" si="333"/>
        <v xml:space="preserve">[1981, 1981, </v>
      </c>
      <c r="P1982" s="1" t="str">
        <f t="shared" si="334"/>
        <v>72001138,</v>
      </c>
      <c r="Q1982" s="1" t="str">
        <f t="shared" si="335"/>
        <v>72001138,</v>
      </c>
      <c r="R1982" t="s">
        <v>5108</v>
      </c>
      <c r="S1982" t="str">
        <f t="shared" si="336"/>
        <v>Mill Grove</v>
      </c>
      <c r="T1982" t="s">
        <v>5112</v>
      </c>
      <c r="U1982" s="1" t="s">
        <v>5112</v>
      </c>
      <c r="V1982" t="str">
        <f t="shared" si="337"/>
        <v>Pawling Rd., Audubon, PENNSYLVANIA</v>
      </c>
      <c r="W1982" s="4" t="s">
        <v>5112</v>
      </c>
      <c r="X1982">
        <f t="shared" si="338"/>
        <v>0</v>
      </c>
      <c r="Y1982" t="s">
        <v>5112</v>
      </c>
      <c r="Z1982">
        <f t="shared" si="339"/>
        <v>0</v>
      </c>
      <c r="AA1982" t="s">
        <v>11758</v>
      </c>
      <c r="AB1982" s="5" t="str">
        <f t="shared" si="340"/>
        <v xml:space="preserve">[1981, 1981, 72001138,72001138,"Mill Grove", "", "Pawling Rd., Audubon, PENNSYLVANIA", "0", "0" ,[null, "", "", null, false], null], </v>
      </c>
    </row>
    <row r="1983" spans="1:28">
      <c r="A1983">
        <f t="shared" si="332"/>
        <v>1982</v>
      </c>
      <c r="B1983" s="1">
        <v>91002052</v>
      </c>
      <c r="C1983" t="s">
        <v>8756</v>
      </c>
      <c r="D1983" t="s">
        <v>7442</v>
      </c>
      <c r="E1983" s="3" t="s">
        <v>8453</v>
      </c>
      <c r="F1983" s="3" t="s">
        <v>10702</v>
      </c>
      <c r="G1983" t="s">
        <v>6904</v>
      </c>
      <c r="H1983">
        <v>19910717</v>
      </c>
      <c r="I1983" t="s">
        <v>3916</v>
      </c>
      <c r="J1983" s="2" t="str">
        <f t="shared" si="330"/>
        <v>Text</v>
      </c>
      <c r="K1983" t="s">
        <v>3917</v>
      </c>
      <c r="L1983" s="2" t="str">
        <f t="shared" si="331"/>
        <v>Photos</v>
      </c>
      <c r="O1983" t="str">
        <f t="shared" si="333"/>
        <v xml:space="preserve">[1982, 1982, </v>
      </c>
      <c r="P1983" s="1" t="str">
        <f t="shared" si="334"/>
        <v>91002052,</v>
      </c>
      <c r="Q1983" s="1" t="str">
        <f t="shared" si="335"/>
        <v>91002052,</v>
      </c>
      <c r="R1983" t="s">
        <v>5108</v>
      </c>
      <c r="S1983" t="str">
        <f t="shared" si="336"/>
        <v>Thomas, M. Carey, Library, Bryn Mawr College</v>
      </c>
      <c r="T1983" t="s">
        <v>5112</v>
      </c>
      <c r="U1983" s="1" t="s">
        <v>5112</v>
      </c>
      <c r="V1983" t="str">
        <f t="shared" si="337"/>
        <v>Bounded by Morris, Yarrow, Wyndon and New Gulph Rds., Bryn Mawr College campus, Bryn Mawr, PENNSYLVANIA</v>
      </c>
      <c r="W1983" s="4" t="s">
        <v>5112</v>
      </c>
      <c r="X1983">
        <f t="shared" si="338"/>
        <v>0</v>
      </c>
      <c r="Y1983" t="s">
        <v>5112</v>
      </c>
      <c r="Z1983">
        <f t="shared" si="339"/>
        <v>0</v>
      </c>
      <c r="AA1983" t="s">
        <v>11758</v>
      </c>
      <c r="AB1983" s="5" t="str">
        <f t="shared" si="340"/>
        <v xml:space="preserve">[1982, 1982, 91002052,91002052,"Thomas, M. Carey, Library, Bryn Mawr College", "", "Bounded by Morris, Yarrow, Wyndon and New Gulph Rds., Bryn Mawr College campus, Bryn Mawr, PENNSYLVANIA", "0", "0" ,[null, "", "", null, false], null], </v>
      </c>
    </row>
    <row r="1984" spans="1:28">
      <c r="A1984">
        <f t="shared" si="332"/>
        <v>1983</v>
      </c>
      <c r="B1984" s="1">
        <v>73001655</v>
      </c>
      <c r="C1984" t="s">
        <v>8756</v>
      </c>
      <c r="D1984" t="s">
        <v>7442</v>
      </c>
      <c r="E1984" s="3" t="s">
        <v>6861</v>
      </c>
      <c r="F1984" s="3" t="s">
        <v>10400</v>
      </c>
      <c r="G1984" t="s">
        <v>6905</v>
      </c>
      <c r="H1984">
        <v>19730211</v>
      </c>
      <c r="I1984" t="s">
        <v>2227</v>
      </c>
      <c r="J1984" s="2" t="str">
        <f t="shared" ref="J1984:J2047" si="341">HYPERLINK(I1984,"Text")</f>
        <v>Text</v>
      </c>
      <c r="K1984" t="s">
        <v>2228</v>
      </c>
      <c r="L1984" s="2" t="str">
        <f t="shared" ref="L1984:L2047" si="342">HYPERLINK(K1984,"Photos")</f>
        <v>Photos</v>
      </c>
      <c r="O1984" t="str">
        <f t="shared" si="333"/>
        <v xml:space="preserve">[1983, 1983, </v>
      </c>
      <c r="P1984" s="1" t="str">
        <f t="shared" si="334"/>
        <v>73001655,</v>
      </c>
      <c r="Q1984" s="1" t="str">
        <f t="shared" si="335"/>
        <v>73001655,</v>
      </c>
      <c r="R1984" t="s">
        <v>5108</v>
      </c>
      <c r="S1984" t="str">
        <f t="shared" si="336"/>
        <v>Washington's Headquarters</v>
      </c>
      <c r="T1984" t="s">
        <v>5112</v>
      </c>
      <c r="U1984" s="1" t="s">
        <v>5112</v>
      </c>
      <c r="V1984" t="str">
        <f t="shared" si="337"/>
        <v>Valley Creek Rd. near jct. of PA 252 and 23, Valley Forge State Park, PENNSYLVANIA</v>
      </c>
      <c r="W1984" s="4" t="s">
        <v>5112</v>
      </c>
      <c r="X1984">
        <f t="shared" si="338"/>
        <v>0</v>
      </c>
      <c r="Y1984" t="s">
        <v>5112</v>
      </c>
      <c r="Z1984">
        <f t="shared" si="339"/>
        <v>0</v>
      </c>
      <c r="AA1984" t="s">
        <v>11758</v>
      </c>
      <c r="AB1984" s="5" t="str">
        <f t="shared" si="340"/>
        <v xml:space="preserve">[1983, 1983, 73001655,73001655,"Washington's Headquarters", "", "Valley Creek Rd. near jct. of PA 252 and 23, Valley Forge State Park, PENNSYLVANIA", "0", "0" ,[null, "", "", null, false], null], </v>
      </c>
    </row>
    <row r="1985" spans="1:28">
      <c r="A1985">
        <f t="shared" si="332"/>
        <v>1984</v>
      </c>
      <c r="B1985" s="1">
        <v>98001192</v>
      </c>
      <c r="C1985" t="s">
        <v>8756</v>
      </c>
      <c r="D1985" t="s">
        <v>7442</v>
      </c>
      <c r="E1985" s="3" t="s">
        <v>8454</v>
      </c>
      <c r="F1985" s="3" t="s">
        <v>10703</v>
      </c>
      <c r="G1985" t="s">
        <v>6906</v>
      </c>
      <c r="H1985">
        <v>19980805</v>
      </c>
      <c r="I1985" t="s">
        <v>4445</v>
      </c>
      <c r="J1985" s="2" t="str">
        <f t="shared" si="341"/>
        <v>Text</v>
      </c>
      <c r="K1985" t="s">
        <v>4446</v>
      </c>
      <c r="L1985" s="2" t="str">
        <f t="shared" si="342"/>
        <v>Photos</v>
      </c>
      <c r="O1985" t="str">
        <f t="shared" si="333"/>
        <v xml:space="preserve">[1984, 1984, </v>
      </c>
      <c r="P1985" s="1" t="str">
        <f t="shared" si="334"/>
        <v>98001192,</v>
      </c>
      <c r="Q1985" s="1" t="str">
        <f t="shared" si="335"/>
        <v>98001192,</v>
      </c>
      <c r="R1985" t="s">
        <v>5108</v>
      </c>
      <c r="S1985" t="str">
        <f t="shared" si="336"/>
        <v>Woodmont</v>
      </c>
      <c r="T1985" t="s">
        <v>5112</v>
      </c>
      <c r="U1985" s="1" t="s">
        <v>5112</v>
      </c>
      <c r="V1985" t="str">
        <f t="shared" si="337"/>
        <v>1622 Spring Mill Rd., Gladwyne, PENNSYLVANIA</v>
      </c>
      <c r="W1985" s="4" t="s">
        <v>5112</v>
      </c>
      <c r="X1985">
        <f t="shared" si="338"/>
        <v>0</v>
      </c>
      <c r="Y1985" t="s">
        <v>5112</v>
      </c>
      <c r="Z1985">
        <f t="shared" si="339"/>
        <v>0</v>
      </c>
      <c r="AA1985" t="s">
        <v>11758</v>
      </c>
      <c r="AB1985" s="5" t="str">
        <f t="shared" si="340"/>
        <v xml:space="preserve">[1984, 1984, 98001192,98001192,"Woodmont", "", "1622 Spring Mill Rd., Gladwyne, PENNSYLVANIA", "0", "0" ,[null, "", "", null, false], null], </v>
      </c>
    </row>
    <row r="1986" spans="1:28">
      <c r="A1986">
        <f t="shared" si="332"/>
        <v>1985</v>
      </c>
      <c r="B1986" s="1">
        <v>75001658</v>
      </c>
      <c r="C1986" t="s">
        <v>8756</v>
      </c>
      <c r="D1986" t="s">
        <v>11651</v>
      </c>
      <c r="E1986" s="3" t="s">
        <v>8455</v>
      </c>
      <c r="F1986" s="3" t="s">
        <v>10704</v>
      </c>
      <c r="G1986" t="s">
        <v>6907</v>
      </c>
      <c r="H1986">
        <v>19750515</v>
      </c>
      <c r="I1986" t="s">
        <v>678</v>
      </c>
      <c r="J1986" s="2" t="str">
        <f t="shared" si="341"/>
        <v>Text</v>
      </c>
      <c r="K1986" t="s">
        <v>679</v>
      </c>
      <c r="L1986" s="2" t="str">
        <f t="shared" si="342"/>
        <v>Photos</v>
      </c>
      <c r="O1986" t="str">
        <f t="shared" si="333"/>
        <v xml:space="preserve">[1985, 1985, </v>
      </c>
      <c r="P1986" s="1" t="str">
        <f t="shared" si="334"/>
        <v>75001658,</v>
      </c>
      <c r="Q1986" s="1" t="str">
        <f t="shared" si="335"/>
        <v>75001658,</v>
      </c>
      <c r="R1986" t="s">
        <v>5108</v>
      </c>
      <c r="S1986" t="str">
        <f t="shared" si="336"/>
        <v>Gemeinhaus-Lewis David De Schweinitz Residence</v>
      </c>
      <c r="T1986" t="s">
        <v>5112</v>
      </c>
      <c r="U1986" s="1" t="s">
        <v>5112</v>
      </c>
      <c r="V1986" t="str">
        <f t="shared" si="337"/>
        <v>W. Church St., Bethlehem, PENNSYLVANIA</v>
      </c>
      <c r="W1986" s="4" t="s">
        <v>5112</v>
      </c>
      <c r="X1986">
        <f t="shared" si="338"/>
        <v>0</v>
      </c>
      <c r="Y1986" t="s">
        <v>5112</v>
      </c>
      <c r="Z1986">
        <f t="shared" si="339"/>
        <v>0</v>
      </c>
      <c r="AA1986" t="s">
        <v>11758</v>
      </c>
      <c r="AB1986" s="5" t="str">
        <f t="shared" si="340"/>
        <v xml:space="preserve">[1985, 1985, 75001658,75001658,"Gemeinhaus-Lewis David De Schweinitz Residence", "", "W. Church St., Bethlehem, PENNSYLVANIA", "0", "0" ,[null, "", "", null, false], null], </v>
      </c>
    </row>
    <row r="1987" spans="1:28">
      <c r="A1987">
        <f t="shared" si="332"/>
        <v>1986</v>
      </c>
      <c r="B1987" s="1">
        <v>72001142</v>
      </c>
      <c r="C1987" t="s">
        <v>8756</v>
      </c>
      <c r="D1987" t="s">
        <v>11651</v>
      </c>
      <c r="E1987" s="3" t="s">
        <v>8455</v>
      </c>
      <c r="F1987" s="3" t="s">
        <v>10705</v>
      </c>
      <c r="G1987" t="s">
        <v>6908</v>
      </c>
      <c r="H1987">
        <v>19720619</v>
      </c>
      <c r="I1987" t="s">
        <v>3270</v>
      </c>
      <c r="J1987" s="2" t="str">
        <f t="shared" si="341"/>
        <v>Text</v>
      </c>
      <c r="K1987" t="s">
        <v>3271</v>
      </c>
      <c r="L1987" s="2" t="str">
        <f t="shared" si="342"/>
        <v>Photos</v>
      </c>
      <c r="O1987" t="str">
        <f t="shared" si="333"/>
        <v xml:space="preserve">[1986, 1986, </v>
      </c>
      <c r="P1987" s="1" t="str">
        <f t="shared" si="334"/>
        <v>72001142,</v>
      </c>
      <c r="Q1987" s="1" t="str">
        <f t="shared" si="335"/>
        <v>72001142,</v>
      </c>
      <c r="R1987" t="s">
        <v>5108</v>
      </c>
      <c r="S1987" t="str">
        <f t="shared" si="336"/>
        <v>Old Waterworks</v>
      </c>
      <c r="T1987" t="s">
        <v>5112</v>
      </c>
      <c r="U1987" s="1" t="s">
        <v>5112</v>
      </c>
      <c r="V1987" t="str">
        <f t="shared" si="337"/>
        <v>Within Historic Subdistrict A near Monocacy Creek, Bethlehem, PENNSYLVANIA</v>
      </c>
      <c r="W1987" s="4" t="s">
        <v>5112</v>
      </c>
      <c r="X1987">
        <f t="shared" si="338"/>
        <v>0</v>
      </c>
      <c r="Y1987" t="s">
        <v>5112</v>
      </c>
      <c r="Z1987">
        <f t="shared" si="339"/>
        <v>0</v>
      </c>
      <c r="AA1987" t="s">
        <v>11758</v>
      </c>
      <c r="AB1987" s="5" t="str">
        <f t="shared" si="340"/>
        <v xml:space="preserve">[1986, 1986, 72001142,72001142,"Old Waterworks", "", "Within Historic Subdistrict A near Monocacy Creek, Bethlehem, PENNSYLVANIA", "0", "0" ,[null, "", "", null, false], null], </v>
      </c>
    </row>
    <row r="1988" spans="1:28">
      <c r="A1988">
        <f t="shared" si="332"/>
        <v>1987</v>
      </c>
      <c r="B1988" s="1">
        <v>66000673</v>
      </c>
      <c r="C1988" t="s">
        <v>8756</v>
      </c>
      <c r="D1988" t="s">
        <v>8456</v>
      </c>
      <c r="E1988" s="3" t="s">
        <v>8456</v>
      </c>
      <c r="F1988" s="3" t="s">
        <v>10706</v>
      </c>
      <c r="G1988" t="s">
        <v>6909</v>
      </c>
      <c r="H1988">
        <v>19661015</v>
      </c>
      <c r="I1988" t="s">
        <v>712</v>
      </c>
      <c r="J1988" s="2" t="str">
        <f t="shared" si="341"/>
        <v>Text</v>
      </c>
      <c r="K1988" t="s">
        <v>713</v>
      </c>
      <c r="L1988" s="2" t="str">
        <f t="shared" si="342"/>
        <v>Photos</v>
      </c>
      <c r="O1988" t="str">
        <f t="shared" si="333"/>
        <v xml:space="preserve">[1987, 1987, </v>
      </c>
      <c r="P1988" s="1" t="str">
        <f t="shared" si="334"/>
        <v>66000673,</v>
      </c>
      <c r="Q1988" s="1" t="str">
        <f t="shared" si="335"/>
        <v>66000673,</v>
      </c>
      <c r="R1988" t="s">
        <v>5108</v>
      </c>
      <c r="S1988" t="str">
        <f t="shared" si="336"/>
        <v>Priestley, Joseph, House</v>
      </c>
      <c r="T1988" t="s">
        <v>5112</v>
      </c>
      <c r="U1988" s="1" t="s">
        <v>5112</v>
      </c>
      <c r="V1988" t="str">
        <f t="shared" si="337"/>
        <v>Priestley Ave., Northumberland, PENNSYLVANIA</v>
      </c>
      <c r="W1988" s="4" t="s">
        <v>5112</v>
      </c>
      <c r="X1988">
        <f t="shared" si="338"/>
        <v>0</v>
      </c>
      <c r="Y1988" t="s">
        <v>5112</v>
      </c>
      <c r="Z1988">
        <f t="shared" si="339"/>
        <v>0</v>
      </c>
      <c r="AA1988" t="s">
        <v>11758</v>
      </c>
      <c r="AB1988" s="5" t="str">
        <f t="shared" si="340"/>
        <v xml:space="preserve">[1987, 1987, 66000673,66000673,"Priestley, Joseph, House", "", "Priestley Ave., Northumberland, PENNSYLVANIA", "0", "0" ,[null, "", "", null, false], null], </v>
      </c>
    </row>
    <row r="1989" spans="1:28">
      <c r="A1989">
        <f t="shared" ref="A1989:A2052" si="343">A1988+1</f>
        <v>1988</v>
      </c>
      <c r="B1989" s="1">
        <v>66000674</v>
      </c>
      <c r="C1989" t="s">
        <v>8756</v>
      </c>
      <c r="D1989" t="s">
        <v>8402</v>
      </c>
      <c r="E1989" s="3" t="s">
        <v>8402</v>
      </c>
      <c r="F1989" s="3" t="s">
        <v>10707</v>
      </c>
      <c r="G1989" t="s">
        <v>6910</v>
      </c>
      <c r="H1989">
        <v>19661015</v>
      </c>
      <c r="I1989" t="s">
        <v>4200</v>
      </c>
      <c r="J1989" s="2" t="str">
        <f t="shared" si="341"/>
        <v>Text</v>
      </c>
      <c r="K1989" t="s">
        <v>4201</v>
      </c>
      <c r="L1989" s="2" t="str">
        <f t="shared" si="342"/>
        <v>Photos</v>
      </c>
      <c r="O1989" t="str">
        <f t="shared" ref="O1989:O2052" si="344">"[" &amp;  A1989 &amp; ", " &amp; A1989 &amp; ", "</f>
        <v xml:space="preserve">[1988, 1988, </v>
      </c>
      <c r="P1989" s="1" t="str">
        <f t="shared" ref="P1989:P2052" si="345">B1989 &amp; ","</f>
        <v>66000674,</v>
      </c>
      <c r="Q1989" s="1" t="str">
        <f t="shared" ref="Q1989:Q2052" si="346">B1989 &amp; ","</f>
        <v>66000674,</v>
      </c>
      <c r="R1989" t="s">
        <v>5108</v>
      </c>
      <c r="S1989" t="str">
        <f t="shared" ref="S1989:S2052" si="347">F1989</f>
        <v>Academy of Music</v>
      </c>
      <c r="T1989" t="s">
        <v>5112</v>
      </c>
      <c r="U1989" s="1" t="s">
        <v>5112</v>
      </c>
      <c r="V1989" t="str">
        <f t="shared" ref="V1989:V2052" si="348">G1989 &amp; ", " &amp; E1989 &amp; ", " &amp; C1989</f>
        <v>Broad and Locust Sts., Philadelphia, PENNSYLVANIA</v>
      </c>
      <c r="W1989" s="4" t="s">
        <v>5112</v>
      </c>
      <c r="X1989">
        <f t="shared" ref="X1989:X2052" si="349">M1989</f>
        <v>0</v>
      </c>
      <c r="Y1989" t="s">
        <v>5112</v>
      </c>
      <c r="Z1989">
        <f t="shared" ref="Z1989:Z2052" si="350">N1989</f>
        <v>0</v>
      </c>
      <c r="AA1989" t="s">
        <v>11758</v>
      </c>
      <c r="AB1989" s="5" t="str">
        <f t="shared" ref="AB1989:AB2052" si="351">O1989&amp;P1989&amp;Q1989&amp;R1989&amp;S1989&amp;T1989&amp;U1989&amp;V1989&amp;W1989&amp;X1989&amp;Y1989&amp;Z1989&amp;AA1989</f>
        <v xml:space="preserve">[1988, 1988, 66000674,66000674,"Academy of Music", "", "Broad and Locust Sts., Philadelphia, PENNSYLVANIA", "0", "0" ,[null, "", "", null, false], null], </v>
      </c>
    </row>
    <row r="1990" spans="1:28">
      <c r="A1990">
        <f t="shared" si="343"/>
        <v>1989</v>
      </c>
      <c r="B1990" s="1">
        <v>9000081</v>
      </c>
      <c r="C1990" t="s">
        <v>8756</v>
      </c>
      <c r="D1990" t="s">
        <v>8402</v>
      </c>
      <c r="E1990" s="3" t="s">
        <v>8402</v>
      </c>
      <c r="F1990" s="3" t="s">
        <v>10708</v>
      </c>
      <c r="G1990" t="s">
        <v>6911</v>
      </c>
      <c r="H1990">
        <v>20090116</v>
      </c>
      <c r="I1990" t="s">
        <v>4987</v>
      </c>
      <c r="J1990" s="2" t="str">
        <f t="shared" si="341"/>
        <v>Text</v>
      </c>
      <c r="K1990" t="s">
        <v>4988</v>
      </c>
      <c r="L1990" s="2" t="str">
        <f t="shared" si="342"/>
        <v>Photos</v>
      </c>
      <c r="O1990" t="str">
        <f t="shared" si="344"/>
        <v xml:space="preserve">[1989, 1989, </v>
      </c>
      <c r="P1990" s="1" t="str">
        <f t="shared" si="345"/>
        <v>9000081,</v>
      </c>
      <c r="Q1990" s="1" t="str">
        <f t="shared" si="346"/>
        <v>9000081,</v>
      </c>
      <c r="R1990" t="s">
        <v>5108</v>
      </c>
      <c r="S1990" t="str">
        <f t="shared" si="347"/>
        <v>Alfred Newton Richards Medical Research Laboratories and David Goddard Laboratories Buildings</v>
      </c>
      <c r="T1990" t="s">
        <v>5112</v>
      </c>
      <c r="U1990" s="1" t="s">
        <v>5112</v>
      </c>
      <c r="V1990" t="str">
        <f t="shared" si="348"/>
        <v>33700-3710 Hamilton Walk, University of Pennsylvania, Philadelphia, PENNSYLVANIA</v>
      </c>
      <c r="W1990" s="4" t="s">
        <v>5112</v>
      </c>
      <c r="X1990">
        <f t="shared" si="349"/>
        <v>0</v>
      </c>
      <c r="Y1990" t="s">
        <v>5112</v>
      </c>
      <c r="Z1990">
        <f t="shared" si="350"/>
        <v>0</v>
      </c>
      <c r="AA1990" t="s">
        <v>11758</v>
      </c>
      <c r="AB1990" s="5" t="str">
        <f t="shared" si="351"/>
        <v xml:space="preserve">[1989, 1989, 9000081,9000081,"Alfred Newton Richards Medical Research Laboratories and David Goddard Laboratories Buildings", "", "33700-3710 Hamilton Walk, University of Pennsylvania, Philadelphia, PENNSYLVANIA", "0", "0" ,[null, "", "", null, false], null], </v>
      </c>
    </row>
    <row r="1991" spans="1:28">
      <c r="A1991">
        <f t="shared" si="343"/>
        <v>1990</v>
      </c>
      <c r="B1991" s="1">
        <v>66000675</v>
      </c>
      <c r="C1991" t="s">
        <v>8756</v>
      </c>
      <c r="D1991" t="s">
        <v>8402</v>
      </c>
      <c r="E1991" s="3" t="s">
        <v>8402</v>
      </c>
      <c r="F1991" s="3" t="s">
        <v>10709</v>
      </c>
      <c r="G1991" t="s">
        <v>6912</v>
      </c>
      <c r="H1991">
        <v>19661015</v>
      </c>
      <c r="I1991" t="s">
        <v>3130</v>
      </c>
      <c r="J1991" s="2" t="str">
        <f t="shared" si="341"/>
        <v>Text</v>
      </c>
      <c r="K1991" t="s">
        <v>3131</v>
      </c>
      <c r="L1991" s="2" t="str">
        <f t="shared" si="342"/>
        <v>Photos</v>
      </c>
      <c r="O1991" t="str">
        <f t="shared" si="344"/>
        <v xml:space="preserve">[1990, 1990, </v>
      </c>
      <c r="P1991" s="1" t="str">
        <f t="shared" si="345"/>
        <v>66000675,</v>
      </c>
      <c r="Q1991" s="1" t="str">
        <f t="shared" si="346"/>
        <v>66000675,</v>
      </c>
      <c r="R1991" t="s">
        <v>5108</v>
      </c>
      <c r="S1991" t="str">
        <f t="shared" si="347"/>
        <v>American Philosophical Society Hall</v>
      </c>
      <c r="T1991" t="s">
        <v>5112</v>
      </c>
      <c r="U1991" s="1" t="s">
        <v>5112</v>
      </c>
      <c r="V1991" t="str">
        <f t="shared" si="348"/>
        <v>Independence Sq., Philadelphia, PENNSYLVANIA</v>
      </c>
      <c r="W1991" s="4" t="s">
        <v>5112</v>
      </c>
      <c r="X1991">
        <f t="shared" si="349"/>
        <v>0</v>
      </c>
      <c r="Y1991" t="s">
        <v>5112</v>
      </c>
      <c r="Z1991">
        <f t="shared" si="350"/>
        <v>0</v>
      </c>
      <c r="AA1991" t="s">
        <v>11758</v>
      </c>
      <c r="AB1991" s="5" t="str">
        <f t="shared" si="351"/>
        <v xml:space="preserve">[1990, 1990, 66000675,66000675,"American Philosophical Society Hall", "", "Independence Sq., Philadelphia, PENNSYLVANIA", "0", "0" ,[null, "", "", null, false], null], </v>
      </c>
    </row>
    <row r="1992" spans="1:28">
      <c r="A1992">
        <f t="shared" si="343"/>
        <v>1991</v>
      </c>
      <c r="B1992" s="1">
        <v>71000716</v>
      </c>
      <c r="C1992" t="s">
        <v>8756</v>
      </c>
      <c r="D1992" t="s">
        <v>8402</v>
      </c>
      <c r="E1992" s="3" t="s">
        <v>8402</v>
      </c>
      <c r="F1992" s="3" t="s">
        <v>10710</v>
      </c>
      <c r="G1992" t="s">
        <v>6913</v>
      </c>
      <c r="H1992">
        <v>19710527</v>
      </c>
      <c r="I1992" t="s">
        <v>5029</v>
      </c>
      <c r="J1992" s="2" t="str">
        <f t="shared" si="341"/>
        <v>Text</v>
      </c>
      <c r="K1992" t="s">
        <v>5030</v>
      </c>
      <c r="L1992" s="2" t="str">
        <f t="shared" si="342"/>
        <v>Photos</v>
      </c>
      <c r="O1992" t="str">
        <f t="shared" si="344"/>
        <v xml:space="preserve">[1991, 1991, </v>
      </c>
      <c r="P1992" s="1" t="str">
        <f t="shared" si="345"/>
        <v>71000716,</v>
      </c>
      <c r="Q1992" s="1" t="str">
        <f t="shared" si="346"/>
        <v>71000716,</v>
      </c>
      <c r="R1992" t="s">
        <v>5108</v>
      </c>
      <c r="S1992" t="str">
        <f t="shared" si="347"/>
        <v>Arch Street Friends Meeting House</v>
      </c>
      <c r="T1992" t="s">
        <v>5112</v>
      </c>
      <c r="U1992" s="1" t="s">
        <v>5112</v>
      </c>
      <c r="V1992" t="str">
        <f t="shared" si="348"/>
        <v>320 Arch St., Philadelphia, PENNSYLVANIA</v>
      </c>
      <c r="W1992" s="4" t="s">
        <v>5112</v>
      </c>
      <c r="X1992">
        <f t="shared" si="349"/>
        <v>0</v>
      </c>
      <c r="Y1992" t="s">
        <v>5112</v>
      </c>
      <c r="Z1992">
        <f t="shared" si="350"/>
        <v>0</v>
      </c>
      <c r="AA1992" t="s">
        <v>11758</v>
      </c>
      <c r="AB1992" s="5" t="str">
        <f t="shared" si="351"/>
        <v xml:space="preserve">[1991, 1991, 71000716,71000716,"Arch Street Friends Meeting House", "", "320 Arch St., Philadelphia, PENNSYLVANIA", "0", "0" ,[null, "", "", null, false], null], </v>
      </c>
    </row>
    <row r="1993" spans="1:28">
      <c r="A1993">
        <f t="shared" si="343"/>
        <v>1992</v>
      </c>
      <c r="B1993" s="1">
        <v>72001144</v>
      </c>
      <c r="C1993" t="s">
        <v>8756</v>
      </c>
      <c r="D1993" t="s">
        <v>8402</v>
      </c>
      <c r="E1993" s="3" t="s">
        <v>8402</v>
      </c>
      <c r="F1993" s="3" t="s">
        <v>10711</v>
      </c>
      <c r="G1993" t="s">
        <v>6914</v>
      </c>
      <c r="H1993">
        <v>19720201</v>
      </c>
      <c r="I1993" t="s">
        <v>644</v>
      </c>
      <c r="J1993" s="2" t="str">
        <f t="shared" si="341"/>
        <v>Text</v>
      </c>
      <c r="K1993" t="s">
        <v>645</v>
      </c>
      <c r="L1993" s="2" t="str">
        <f t="shared" si="342"/>
        <v>Photos</v>
      </c>
      <c r="O1993" t="str">
        <f t="shared" si="344"/>
        <v xml:space="preserve">[1992, 1992, </v>
      </c>
      <c r="P1993" s="1" t="str">
        <f t="shared" si="345"/>
        <v>72001144,</v>
      </c>
      <c r="Q1993" s="1" t="str">
        <f t="shared" si="346"/>
        <v>72001144,</v>
      </c>
      <c r="R1993" t="s">
        <v>5108</v>
      </c>
      <c r="S1993" t="str">
        <f t="shared" si="347"/>
        <v>Athenaeum of Philadelphia</v>
      </c>
      <c r="T1993" t="s">
        <v>5112</v>
      </c>
      <c r="U1993" s="1" t="s">
        <v>5112</v>
      </c>
      <c r="V1993" t="str">
        <f t="shared" si="348"/>
        <v>219 S. 6th St., Philadelphia, PENNSYLVANIA</v>
      </c>
      <c r="W1993" s="4" t="s">
        <v>5112</v>
      </c>
      <c r="X1993">
        <f t="shared" si="349"/>
        <v>0</v>
      </c>
      <c r="Y1993" t="s">
        <v>5112</v>
      </c>
      <c r="Z1993">
        <f t="shared" si="350"/>
        <v>0</v>
      </c>
      <c r="AA1993" t="s">
        <v>11758</v>
      </c>
      <c r="AB1993" s="5" t="str">
        <f t="shared" si="351"/>
        <v xml:space="preserve">[1992, 1992, 72001144,72001144,"Athenaeum of Philadelphia", "", "219 S. 6th St., Philadelphia, PENNSYLVANIA", "0", "0" ,[null, "", "", null, false], null], </v>
      </c>
    </row>
    <row r="1994" spans="1:28">
      <c r="A1994">
        <f t="shared" si="343"/>
        <v>1993</v>
      </c>
      <c r="B1994" s="1">
        <v>66000676</v>
      </c>
      <c r="C1994" t="s">
        <v>8756</v>
      </c>
      <c r="D1994" t="s">
        <v>8402</v>
      </c>
      <c r="E1994" s="3" t="s">
        <v>8402</v>
      </c>
      <c r="F1994" s="3" t="s">
        <v>10712</v>
      </c>
      <c r="G1994" t="s">
        <v>6915</v>
      </c>
      <c r="H1994">
        <v>19661015</v>
      </c>
      <c r="I1994" t="s">
        <v>648</v>
      </c>
      <c r="J1994" s="2" t="str">
        <f t="shared" si="341"/>
        <v>Text</v>
      </c>
      <c r="K1994" t="s">
        <v>649</v>
      </c>
      <c r="L1994" s="2" t="str">
        <f t="shared" si="342"/>
        <v>Photos</v>
      </c>
      <c r="O1994" t="str">
        <f t="shared" si="344"/>
        <v xml:space="preserve">[1993, 1993, </v>
      </c>
      <c r="P1994" s="1" t="str">
        <f t="shared" si="345"/>
        <v>66000676,</v>
      </c>
      <c r="Q1994" s="1" t="str">
        <f t="shared" si="346"/>
        <v>66000676,</v>
      </c>
      <c r="R1994" t="s">
        <v>5108</v>
      </c>
      <c r="S1994" t="str">
        <f t="shared" si="347"/>
        <v>Bartram, John, House</v>
      </c>
      <c r="T1994" t="s">
        <v>5112</v>
      </c>
      <c r="U1994" s="1" t="s">
        <v>5112</v>
      </c>
      <c r="V1994" t="str">
        <f t="shared" si="348"/>
        <v>54th St. and Eastwick Ave., Philadelphia, PENNSYLVANIA</v>
      </c>
      <c r="W1994" s="4" t="s">
        <v>5112</v>
      </c>
      <c r="X1994">
        <f t="shared" si="349"/>
        <v>0</v>
      </c>
      <c r="Y1994" t="s">
        <v>5112</v>
      </c>
      <c r="Z1994">
        <f t="shared" si="350"/>
        <v>0</v>
      </c>
      <c r="AA1994" t="s">
        <v>11758</v>
      </c>
      <c r="AB1994" s="5" t="str">
        <f t="shared" si="351"/>
        <v xml:space="preserve">[1993, 1993, 66000676,66000676,"Bartram, John, House", "", "54th St. and Eastwick Ave., Philadelphia, PENNSYLVANIA", "0", "0" ,[null, "", "", null, false], null], </v>
      </c>
    </row>
    <row r="1995" spans="1:28">
      <c r="A1995">
        <f t="shared" si="343"/>
        <v>1994</v>
      </c>
      <c r="B1995" s="1">
        <v>87000821</v>
      </c>
      <c r="C1995" t="s">
        <v>8756</v>
      </c>
      <c r="D1995" t="s">
        <v>8402</v>
      </c>
      <c r="E1995" s="3" t="s">
        <v>8402</v>
      </c>
      <c r="F1995" s="3" t="s">
        <v>10713</v>
      </c>
      <c r="G1995" t="s">
        <v>6916</v>
      </c>
      <c r="H1995">
        <v>19870227</v>
      </c>
      <c r="I1995" t="s">
        <v>3259</v>
      </c>
      <c r="J1995" s="2" t="str">
        <f t="shared" si="341"/>
        <v>Text</v>
      </c>
      <c r="K1995" t="s">
        <v>3260</v>
      </c>
      <c r="L1995" s="2" t="str">
        <f t="shared" si="342"/>
        <v>Photos</v>
      </c>
      <c r="O1995" t="str">
        <f t="shared" si="344"/>
        <v xml:space="preserve">[1994, 1994, </v>
      </c>
      <c r="P1995" s="1" t="str">
        <f t="shared" si="345"/>
        <v>87000821,</v>
      </c>
      <c r="Q1995" s="1" t="str">
        <f t="shared" si="346"/>
        <v>87000821,</v>
      </c>
      <c r="R1995" t="s">
        <v>5108</v>
      </c>
      <c r="S1995" t="str">
        <f t="shared" si="347"/>
        <v>Boat House Row</v>
      </c>
      <c r="T1995" t="s">
        <v>5112</v>
      </c>
      <c r="U1995" s="1" t="s">
        <v>5112</v>
      </c>
      <c r="V1995" t="str">
        <f t="shared" si="348"/>
        <v>1--15 E. River Dr., Philadelphia, PENNSYLVANIA</v>
      </c>
      <c r="W1995" s="4" t="s">
        <v>5112</v>
      </c>
      <c r="X1995">
        <f t="shared" si="349"/>
        <v>0</v>
      </c>
      <c r="Y1995" t="s">
        <v>5112</v>
      </c>
      <c r="Z1995">
        <f t="shared" si="350"/>
        <v>0</v>
      </c>
      <c r="AA1995" t="s">
        <v>11758</v>
      </c>
      <c r="AB1995" s="5" t="str">
        <f t="shared" si="351"/>
        <v xml:space="preserve">[1994, 1994, 87000821,87000821,"Boat House Row", "", "1--15 E. River Dr., Philadelphia, PENNSYLVANIA", "0", "0" ,[null, "", "", null, false], null], </v>
      </c>
    </row>
    <row r="1996" spans="1:28">
      <c r="A1996">
        <f t="shared" si="343"/>
        <v>1995</v>
      </c>
      <c r="B1996" s="1">
        <v>70000552</v>
      </c>
      <c r="C1996" t="s">
        <v>8756</v>
      </c>
      <c r="D1996" t="s">
        <v>8402</v>
      </c>
      <c r="E1996" s="3" t="s">
        <v>8402</v>
      </c>
      <c r="F1996" s="3" t="s">
        <v>10714</v>
      </c>
      <c r="G1996" t="s">
        <v>6917</v>
      </c>
      <c r="H1996">
        <v>19700415</v>
      </c>
      <c r="I1996" t="s">
        <v>3126</v>
      </c>
      <c r="J1996" s="2" t="str">
        <f t="shared" si="341"/>
        <v>Text</v>
      </c>
      <c r="K1996" t="s">
        <v>3127</v>
      </c>
      <c r="L1996" s="2" t="str">
        <f t="shared" si="342"/>
        <v>Photos</v>
      </c>
      <c r="O1996" t="str">
        <f t="shared" si="344"/>
        <v xml:space="preserve">[1995, 1995, </v>
      </c>
      <c r="P1996" s="1" t="str">
        <f t="shared" si="345"/>
        <v>70000552,</v>
      </c>
      <c r="Q1996" s="1" t="str">
        <f t="shared" si="346"/>
        <v>70000552,</v>
      </c>
      <c r="R1996" t="s">
        <v>5108</v>
      </c>
      <c r="S1996" t="str">
        <f t="shared" si="347"/>
        <v>Carpenters' Hall</v>
      </c>
      <c r="T1996" t="s">
        <v>5112</v>
      </c>
      <c r="U1996" s="1" t="s">
        <v>5112</v>
      </c>
      <c r="V1996" t="str">
        <f t="shared" si="348"/>
        <v>310 Chestnut St., Philadelphia, PENNSYLVANIA</v>
      </c>
      <c r="W1996" s="4" t="s">
        <v>5112</v>
      </c>
      <c r="X1996">
        <f t="shared" si="349"/>
        <v>0</v>
      </c>
      <c r="Y1996" t="s">
        <v>5112</v>
      </c>
      <c r="Z1996">
        <f t="shared" si="350"/>
        <v>0</v>
      </c>
      <c r="AA1996" t="s">
        <v>11758</v>
      </c>
      <c r="AB1996" s="5" t="str">
        <f t="shared" si="351"/>
        <v xml:space="preserve">[1995, 1995, 70000552,70000552,"Carpenters' Hall", "", "310 Chestnut St., Philadelphia, PENNSYLVANIA", "0", "0" ,[null, "", "", null, false], null], </v>
      </c>
    </row>
    <row r="1997" spans="1:28">
      <c r="A1997">
        <f t="shared" si="343"/>
        <v>1996</v>
      </c>
      <c r="B1997" s="1">
        <v>70000553</v>
      </c>
      <c r="C1997" t="s">
        <v>8756</v>
      </c>
      <c r="D1997" t="s">
        <v>8402</v>
      </c>
      <c r="E1997" s="3" t="s">
        <v>8402</v>
      </c>
      <c r="F1997" s="3" t="s">
        <v>9790</v>
      </c>
      <c r="G1997" t="s">
        <v>6918</v>
      </c>
      <c r="H1997">
        <v>19700415</v>
      </c>
      <c r="I1997" t="s">
        <v>2153</v>
      </c>
      <c r="J1997" s="2" t="str">
        <f t="shared" si="341"/>
        <v>Text</v>
      </c>
      <c r="K1997" t="s">
        <v>2154</v>
      </c>
      <c r="L1997" s="2" t="str">
        <f t="shared" si="342"/>
        <v>Photos</v>
      </c>
      <c r="O1997" t="str">
        <f t="shared" si="344"/>
        <v xml:space="preserve">[1996, 1996, </v>
      </c>
      <c r="P1997" s="1" t="str">
        <f t="shared" si="345"/>
        <v>70000553,</v>
      </c>
      <c r="Q1997" s="1" t="str">
        <f t="shared" si="346"/>
        <v>70000553,</v>
      </c>
      <c r="R1997" t="s">
        <v>5108</v>
      </c>
      <c r="S1997" t="str">
        <f t="shared" si="347"/>
        <v>Christ Church</v>
      </c>
      <c r="T1997" t="s">
        <v>5112</v>
      </c>
      <c r="U1997" s="1" t="s">
        <v>5112</v>
      </c>
      <c r="V1997" t="str">
        <f t="shared" si="348"/>
        <v>22--26 N. 2nd St., Philadelphia, PENNSYLVANIA</v>
      </c>
      <c r="W1997" s="4" t="s">
        <v>5112</v>
      </c>
      <c r="X1997">
        <f t="shared" si="349"/>
        <v>0</v>
      </c>
      <c r="Y1997" t="s">
        <v>5112</v>
      </c>
      <c r="Z1997">
        <f t="shared" si="350"/>
        <v>0</v>
      </c>
      <c r="AA1997" t="s">
        <v>11758</v>
      </c>
      <c r="AB1997" s="5" t="str">
        <f t="shared" si="351"/>
        <v xml:space="preserve">[1996, 1996, 70000553,70000553,"Christ Church", "", "22--26 N. 2nd St., Philadelphia, PENNSYLVANIA", "0", "0" ,[null, "", "", null, false], null], </v>
      </c>
    </row>
    <row r="1998" spans="1:28">
      <c r="A1998">
        <f t="shared" si="343"/>
        <v>1997</v>
      </c>
      <c r="B1998" s="1">
        <v>74001801</v>
      </c>
      <c r="C1998" t="s">
        <v>8756</v>
      </c>
      <c r="D1998" t="s">
        <v>8402</v>
      </c>
      <c r="E1998" s="3" t="s">
        <v>8402</v>
      </c>
      <c r="F1998" s="3" t="s">
        <v>10715</v>
      </c>
      <c r="G1998" t="s">
        <v>6919</v>
      </c>
      <c r="H1998">
        <v>19741120</v>
      </c>
      <c r="I1998" t="s">
        <v>903</v>
      </c>
      <c r="J1998" s="2" t="str">
        <f t="shared" si="341"/>
        <v>Text</v>
      </c>
      <c r="K1998" t="s">
        <v>904</v>
      </c>
      <c r="L1998" s="2" t="str">
        <f t="shared" si="342"/>
        <v>Photos</v>
      </c>
      <c r="O1998" t="str">
        <f t="shared" si="344"/>
        <v xml:space="preserve">[1997, 1997, </v>
      </c>
      <c r="P1998" s="1" t="str">
        <f t="shared" si="345"/>
        <v>74001801,</v>
      </c>
      <c r="Q1998" s="1" t="str">
        <f t="shared" si="346"/>
        <v>74001801,</v>
      </c>
      <c r="R1998" t="s">
        <v>5108</v>
      </c>
      <c r="S1998" t="str">
        <f t="shared" si="347"/>
        <v>Church of St. James the Less</v>
      </c>
      <c r="T1998" t="s">
        <v>5112</v>
      </c>
      <c r="U1998" s="1" t="s">
        <v>5112</v>
      </c>
      <c r="V1998" t="str">
        <f t="shared" si="348"/>
        <v>Hunting Park Ave. and Clearfield St., Philadelphia, PENNSYLVANIA</v>
      </c>
      <c r="W1998" s="4" t="s">
        <v>5112</v>
      </c>
      <c r="X1998">
        <f t="shared" si="349"/>
        <v>0</v>
      </c>
      <c r="Y1998" t="s">
        <v>5112</v>
      </c>
      <c r="Z1998">
        <f t="shared" si="350"/>
        <v>0</v>
      </c>
      <c r="AA1998" t="s">
        <v>11758</v>
      </c>
      <c r="AB1998" s="5" t="str">
        <f t="shared" si="351"/>
        <v xml:space="preserve">[1997, 1997, 74001801,74001801,"Church of St. James the Less", "", "Hunting Park Ave. and Clearfield St., Philadelphia, PENNSYLVANIA", "0", "0" ,[null, "", "", null, false], null], </v>
      </c>
    </row>
    <row r="1999" spans="1:28">
      <c r="A1999">
        <f t="shared" si="343"/>
        <v>1998</v>
      </c>
      <c r="B1999" s="1">
        <v>66000677</v>
      </c>
      <c r="C1999" t="s">
        <v>8756</v>
      </c>
      <c r="D1999" t="s">
        <v>8402</v>
      </c>
      <c r="E1999" s="3" t="s">
        <v>8402</v>
      </c>
      <c r="F1999" s="3" t="s">
        <v>10716</v>
      </c>
      <c r="G1999" t="s">
        <v>6920</v>
      </c>
      <c r="H1999">
        <v>19661015</v>
      </c>
      <c r="I1999" t="s">
        <v>656</v>
      </c>
      <c r="J1999" s="2" t="str">
        <f t="shared" si="341"/>
        <v>Text</v>
      </c>
      <c r="K1999" t="s">
        <v>657</v>
      </c>
      <c r="L1999" s="2" t="str">
        <f t="shared" si="342"/>
        <v>Photos</v>
      </c>
      <c r="O1999" t="str">
        <f t="shared" si="344"/>
        <v xml:space="preserve">[1998, 1998, </v>
      </c>
      <c r="P1999" s="1" t="str">
        <f t="shared" si="345"/>
        <v>66000677,</v>
      </c>
      <c r="Q1999" s="1" t="str">
        <f t="shared" si="346"/>
        <v>66000677,</v>
      </c>
      <c r="R1999" t="s">
        <v>5108</v>
      </c>
      <c r="S1999" t="str">
        <f t="shared" si="347"/>
        <v>Cliveden</v>
      </c>
      <c r="T1999" t="s">
        <v>5112</v>
      </c>
      <c r="U1999" s="1" t="s">
        <v>5112</v>
      </c>
      <c r="V1999" t="str">
        <f t="shared" si="348"/>
        <v>6401 Germantown Ave., Philadelphia, PENNSYLVANIA</v>
      </c>
      <c r="W1999" s="4" t="s">
        <v>5112</v>
      </c>
      <c r="X1999">
        <f t="shared" si="349"/>
        <v>0</v>
      </c>
      <c r="Y1999" t="s">
        <v>5112</v>
      </c>
      <c r="Z1999">
        <f t="shared" si="350"/>
        <v>0</v>
      </c>
      <c r="AA1999" t="s">
        <v>11758</v>
      </c>
      <c r="AB1999" s="5" t="str">
        <f t="shared" si="351"/>
        <v xml:space="preserve">[1998, 1998, 66000677,66000677,"Cliveden", "", "6401 Germantown Ave., Philadelphia, PENNSYLVANIA", "0", "0" ,[null, "", "", null, false], null], </v>
      </c>
    </row>
    <row r="2000" spans="1:28">
      <c r="A2000">
        <f t="shared" si="343"/>
        <v>1999</v>
      </c>
      <c r="B2000" s="1">
        <v>8001088</v>
      </c>
      <c r="C2000" t="s">
        <v>8756</v>
      </c>
      <c r="D2000" t="s">
        <v>8402</v>
      </c>
      <c r="E2000" s="3" t="s">
        <v>8402</v>
      </c>
      <c r="F2000" s="3" t="s">
        <v>10717</v>
      </c>
      <c r="G2000" t="s">
        <v>6921</v>
      </c>
      <c r="H2000">
        <v>20081006</v>
      </c>
      <c r="I2000" t="s">
        <v>4955</v>
      </c>
      <c r="J2000" s="2" t="str">
        <f t="shared" si="341"/>
        <v>Text</v>
      </c>
      <c r="K2000" t="s">
        <v>4956</v>
      </c>
      <c r="L2000" s="2" t="str">
        <f t="shared" si="342"/>
        <v>Photos</v>
      </c>
      <c r="O2000" t="str">
        <f t="shared" si="344"/>
        <v xml:space="preserve">[1999, 1999, </v>
      </c>
      <c r="P2000" s="1" t="str">
        <f t="shared" si="345"/>
        <v>8001088,</v>
      </c>
      <c r="Q2000" s="1" t="str">
        <f t="shared" si="346"/>
        <v>8001088,</v>
      </c>
      <c r="R2000" t="s">
        <v>5108</v>
      </c>
      <c r="S2000" t="str">
        <f t="shared" si="347"/>
        <v>College of Physicians of Philadelphia Building</v>
      </c>
      <c r="T2000" t="s">
        <v>5112</v>
      </c>
      <c r="U2000" s="1" t="s">
        <v>5112</v>
      </c>
      <c r="V2000" t="str">
        <f t="shared" si="348"/>
        <v>19 South 22nd Street, Philadelphia, PENNSYLVANIA</v>
      </c>
      <c r="W2000" s="4" t="s">
        <v>5112</v>
      </c>
      <c r="X2000">
        <f t="shared" si="349"/>
        <v>0</v>
      </c>
      <c r="Y2000" t="s">
        <v>5112</v>
      </c>
      <c r="Z2000">
        <f t="shared" si="350"/>
        <v>0</v>
      </c>
      <c r="AA2000" t="s">
        <v>11758</v>
      </c>
      <c r="AB2000" s="5" t="str">
        <f t="shared" si="351"/>
        <v xml:space="preserve">[1999, 1999, 8001088,8001088,"College of Physicians of Philadelphia Building", "", "19 South 22nd Street, Philadelphia, PENNSYLVANIA", "0", "0" ,[null, "", "", null, false], null], </v>
      </c>
    </row>
    <row r="2001" spans="1:28" s="6" customFormat="1">
      <c r="A2001" s="6">
        <f t="shared" si="343"/>
        <v>2000</v>
      </c>
      <c r="B2001" s="7">
        <v>66000678</v>
      </c>
      <c r="C2001" s="6" t="s">
        <v>8756</v>
      </c>
      <c r="D2001" s="6" t="s">
        <v>8402</v>
      </c>
      <c r="E2001" s="6" t="s">
        <v>8402</v>
      </c>
      <c r="F2001" s="6" t="s">
        <v>10718</v>
      </c>
      <c r="G2001" s="6" t="s">
        <v>6922</v>
      </c>
      <c r="H2001" s="6">
        <v>19661015</v>
      </c>
      <c r="I2001" s="6" t="s">
        <v>3128</v>
      </c>
      <c r="J2001" s="8" t="str">
        <f t="shared" si="341"/>
        <v>Text</v>
      </c>
      <c r="K2001" s="6" t="s">
        <v>3129</v>
      </c>
      <c r="L2001" s="8" t="str">
        <f t="shared" si="342"/>
        <v>Photos</v>
      </c>
      <c r="O2001" s="6" t="str">
        <f t="shared" si="344"/>
        <v xml:space="preserve">[2000, 2000, </v>
      </c>
      <c r="P2001" s="7" t="str">
        <f t="shared" si="345"/>
        <v>66000678,</v>
      </c>
      <c r="Q2001" s="7" t="str">
        <f t="shared" si="346"/>
        <v>66000678,</v>
      </c>
      <c r="R2001" s="6" t="s">
        <v>5108</v>
      </c>
      <c r="S2001" s="6" t="str">
        <f t="shared" si="347"/>
        <v>Colonial Germantown Historic District</v>
      </c>
      <c r="T2001" s="6" t="s">
        <v>5112</v>
      </c>
      <c r="U2001" s="7" t="s">
        <v>5112</v>
      </c>
      <c r="V2001" s="6" t="str">
        <f t="shared" si="348"/>
        <v>Germantown Ave. between Windrim Ave. and Upsal St., Philadelphia, PENNSYLVANIA</v>
      </c>
      <c r="W2001" s="6" t="s">
        <v>5112</v>
      </c>
      <c r="X2001" s="6">
        <f t="shared" si="349"/>
        <v>0</v>
      </c>
      <c r="Y2001" s="6" t="s">
        <v>5112</v>
      </c>
      <c r="Z2001" s="6">
        <f t="shared" si="350"/>
        <v>0</v>
      </c>
      <c r="AA2001" s="6" t="s">
        <v>11758</v>
      </c>
      <c r="AB2001" s="6" t="str">
        <f t="shared" si="351"/>
        <v xml:space="preserve">[2000, 2000, 66000678,66000678,"Colonial Germantown Historic District", "", "Germantown Ave. between Windrim Ave. and Upsal St., Philadelphia, PENNSYLVANIA", "0", "0" ,[null, "", "", null, false], null], </v>
      </c>
    </row>
    <row r="2002" spans="1:28">
      <c r="A2002">
        <f t="shared" si="343"/>
        <v>2001</v>
      </c>
      <c r="B2002" s="1">
        <v>99000628</v>
      </c>
      <c r="C2002" t="s">
        <v>8756</v>
      </c>
      <c r="D2002" t="s">
        <v>8402</v>
      </c>
      <c r="E2002" s="3" t="s">
        <v>8402</v>
      </c>
      <c r="F2002" s="3" t="s">
        <v>10719</v>
      </c>
      <c r="G2002" t="s">
        <v>6923</v>
      </c>
      <c r="H2002">
        <v>19990120</v>
      </c>
      <c r="I2002" t="s">
        <v>4479</v>
      </c>
      <c r="J2002" s="2" t="str">
        <f t="shared" si="341"/>
        <v>Text</v>
      </c>
      <c r="K2002" t="s">
        <v>4480</v>
      </c>
      <c r="L2002" s="2" t="str">
        <f t="shared" si="342"/>
        <v>Photos</v>
      </c>
      <c r="O2002" t="str">
        <f t="shared" si="344"/>
        <v xml:space="preserve">[2001, 2001, </v>
      </c>
      <c r="P2002" s="1" t="str">
        <f t="shared" si="345"/>
        <v>99000628,</v>
      </c>
      <c r="Q2002" s="1" t="str">
        <f t="shared" si="346"/>
        <v>99000628,</v>
      </c>
      <c r="R2002" t="s">
        <v>5108</v>
      </c>
      <c r="S2002" t="str">
        <f t="shared" si="347"/>
        <v>Coltrane, John, House</v>
      </c>
      <c r="T2002" t="s">
        <v>5112</v>
      </c>
      <c r="U2002" s="1" t="s">
        <v>5112</v>
      </c>
      <c r="V2002" t="str">
        <f t="shared" si="348"/>
        <v>1511 North 33rd Street, Philadelphia, PENNSYLVANIA</v>
      </c>
      <c r="W2002" s="4" t="s">
        <v>5112</v>
      </c>
      <c r="X2002">
        <f t="shared" si="349"/>
        <v>0</v>
      </c>
      <c r="Y2002" t="s">
        <v>5112</v>
      </c>
      <c r="Z2002">
        <f t="shared" si="350"/>
        <v>0</v>
      </c>
      <c r="AA2002" t="s">
        <v>11758</v>
      </c>
      <c r="AB2002" s="5" t="str">
        <f t="shared" si="351"/>
        <v xml:space="preserve">[2001, 2001, 99000628,99000628,"Coltrane, John, House", "", "1511 North 33rd Street, Philadelphia, PENNSYLVANIA", "0", "0" ,[null, "", "", null, false], null], </v>
      </c>
    </row>
    <row r="2003" spans="1:28">
      <c r="A2003">
        <f t="shared" si="343"/>
        <v>2002</v>
      </c>
      <c r="B2003" s="1">
        <v>75001660</v>
      </c>
      <c r="C2003" t="s">
        <v>8756</v>
      </c>
      <c r="D2003" t="s">
        <v>8402</v>
      </c>
      <c r="E2003" s="3" t="s">
        <v>8402</v>
      </c>
      <c r="F2003" s="3" t="s">
        <v>10720</v>
      </c>
      <c r="G2003" t="s">
        <v>6924</v>
      </c>
      <c r="H2003">
        <v>19750515</v>
      </c>
      <c r="I2003" t="s">
        <v>658</v>
      </c>
      <c r="J2003" s="2" t="str">
        <f t="shared" si="341"/>
        <v>Text</v>
      </c>
      <c r="K2003" t="s">
        <v>659</v>
      </c>
      <c r="L2003" s="2" t="str">
        <f t="shared" si="342"/>
        <v>Photos</v>
      </c>
      <c r="O2003" t="str">
        <f t="shared" si="344"/>
        <v xml:space="preserve">[2002, 2002, </v>
      </c>
      <c r="P2003" s="1" t="str">
        <f t="shared" si="345"/>
        <v>75001660,</v>
      </c>
      <c r="Q2003" s="1" t="str">
        <f t="shared" si="346"/>
        <v>75001660,</v>
      </c>
      <c r="R2003" t="s">
        <v>5108</v>
      </c>
      <c r="S2003" t="str">
        <f t="shared" si="347"/>
        <v>Cope, Edward Drinker, House</v>
      </c>
      <c r="T2003" t="s">
        <v>5112</v>
      </c>
      <c r="U2003" s="1" t="s">
        <v>5112</v>
      </c>
      <c r="V2003" t="str">
        <f t="shared" si="348"/>
        <v>2102 Pine St., Philadelphia, PENNSYLVANIA</v>
      </c>
      <c r="W2003" s="4" t="s">
        <v>5112</v>
      </c>
      <c r="X2003">
        <f t="shared" si="349"/>
        <v>0</v>
      </c>
      <c r="Y2003" t="s">
        <v>5112</v>
      </c>
      <c r="Z2003">
        <f t="shared" si="350"/>
        <v>0</v>
      </c>
      <c r="AA2003" t="s">
        <v>11758</v>
      </c>
      <c r="AB2003" s="5" t="str">
        <f t="shared" si="351"/>
        <v xml:space="preserve">[2002, 2002, 75001660,75001660,"Cope, Edward Drinker, House", "", "2102 Pine St., Philadelphia, PENNSYLVANIA", "0", "0" ,[null, "", "", null, false], null], </v>
      </c>
    </row>
    <row r="2004" spans="1:28">
      <c r="A2004">
        <f t="shared" si="343"/>
        <v>2003</v>
      </c>
      <c r="B2004" s="1">
        <v>66000679</v>
      </c>
      <c r="C2004" t="s">
        <v>8756</v>
      </c>
      <c r="D2004" t="s">
        <v>8402</v>
      </c>
      <c r="E2004" s="3" t="s">
        <v>8402</v>
      </c>
      <c r="F2004" s="3" t="s">
        <v>10721</v>
      </c>
      <c r="G2004" t="s">
        <v>6925</v>
      </c>
      <c r="H2004">
        <v>19661015</v>
      </c>
      <c r="I2004" t="s">
        <v>662</v>
      </c>
      <c r="J2004" s="2" t="str">
        <f t="shared" si="341"/>
        <v>Text</v>
      </c>
      <c r="K2004" t="s">
        <v>663</v>
      </c>
      <c r="L2004" s="2" t="str">
        <f t="shared" si="342"/>
        <v>Photos</v>
      </c>
      <c r="O2004" t="str">
        <f t="shared" si="344"/>
        <v xml:space="preserve">[2003, 2003, </v>
      </c>
      <c r="P2004" s="1" t="str">
        <f t="shared" si="345"/>
        <v>66000679,</v>
      </c>
      <c r="Q2004" s="1" t="str">
        <f t="shared" si="346"/>
        <v>66000679,</v>
      </c>
      <c r="R2004" t="s">
        <v>5108</v>
      </c>
      <c r="S2004" t="str">
        <f t="shared" si="347"/>
        <v>Eakins, Thomas, House</v>
      </c>
      <c r="T2004" t="s">
        <v>5112</v>
      </c>
      <c r="U2004" s="1" t="s">
        <v>5112</v>
      </c>
      <c r="V2004" t="str">
        <f t="shared" si="348"/>
        <v>1729 Mount Vernon Pl., Philadelphia, PENNSYLVANIA</v>
      </c>
      <c r="W2004" s="4" t="s">
        <v>5112</v>
      </c>
      <c r="X2004">
        <f t="shared" si="349"/>
        <v>0</v>
      </c>
      <c r="Y2004" t="s">
        <v>5112</v>
      </c>
      <c r="Z2004">
        <f t="shared" si="350"/>
        <v>0</v>
      </c>
      <c r="AA2004" t="s">
        <v>11758</v>
      </c>
      <c r="AB2004" s="5" t="str">
        <f t="shared" si="351"/>
        <v xml:space="preserve">[2003, 2003, 66000679,66000679,"Eakins, Thomas, House", "", "1729 Mount Vernon Pl., Philadelphia, PENNSYLVANIA", "0", "0" ,[null, "", "", null, false], null], </v>
      </c>
    </row>
    <row r="2005" spans="1:28">
      <c r="A2005">
        <f t="shared" si="343"/>
        <v>2004</v>
      </c>
      <c r="B2005" s="1">
        <v>66000680</v>
      </c>
      <c r="C2005" t="s">
        <v>8756</v>
      </c>
      <c r="D2005" t="s">
        <v>8402</v>
      </c>
      <c r="E2005" s="3" t="s">
        <v>8402</v>
      </c>
      <c r="F2005" s="3" t="s">
        <v>10722</v>
      </c>
      <c r="G2005" t="s">
        <v>6926</v>
      </c>
      <c r="H2005">
        <v>19661015</v>
      </c>
      <c r="I2005" t="s">
        <v>666</v>
      </c>
      <c r="J2005" s="2" t="str">
        <f t="shared" si="341"/>
        <v>Text</v>
      </c>
      <c r="K2005" t="s">
        <v>667</v>
      </c>
      <c r="L2005" s="2" t="str">
        <f t="shared" si="342"/>
        <v>Photos</v>
      </c>
      <c r="O2005" t="str">
        <f t="shared" si="344"/>
        <v xml:space="preserve">[2004, 2004, </v>
      </c>
      <c r="P2005" s="1" t="str">
        <f t="shared" si="345"/>
        <v>66000680,</v>
      </c>
      <c r="Q2005" s="1" t="str">
        <f t="shared" si="346"/>
        <v>66000680,</v>
      </c>
      <c r="R2005" t="s">
        <v>5108</v>
      </c>
      <c r="S2005" t="str">
        <f t="shared" si="347"/>
        <v>Eastern State Penitentiary</v>
      </c>
      <c r="T2005" t="s">
        <v>5112</v>
      </c>
      <c r="U2005" s="1" t="s">
        <v>5112</v>
      </c>
      <c r="V2005" t="str">
        <f t="shared" si="348"/>
        <v>21st St. and Fairmount Ave., Philadelphia, PENNSYLVANIA</v>
      </c>
      <c r="W2005" s="4" t="s">
        <v>5112</v>
      </c>
      <c r="X2005">
        <f t="shared" si="349"/>
        <v>0</v>
      </c>
      <c r="Y2005" t="s">
        <v>5112</v>
      </c>
      <c r="Z2005">
        <f t="shared" si="350"/>
        <v>0</v>
      </c>
      <c r="AA2005" t="s">
        <v>11758</v>
      </c>
      <c r="AB2005" s="5" t="str">
        <f t="shared" si="351"/>
        <v xml:space="preserve">[2004, 2004, 66000680,66000680,"Eastern State Penitentiary", "", "21st St. and Fairmount Ave., Philadelphia, PENNSYLVANIA", "0", "0" ,[null, "", "", null, false], null], </v>
      </c>
    </row>
    <row r="2006" spans="1:28">
      <c r="A2006">
        <f t="shared" si="343"/>
        <v>2005</v>
      </c>
      <c r="B2006" s="1">
        <v>66000681</v>
      </c>
      <c r="C2006" t="s">
        <v>8756</v>
      </c>
      <c r="D2006" t="s">
        <v>8402</v>
      </c>
      <c r="E2006" s="3" t="s">
        <v>8402</v>
      </c>
      <c r="F2006" s="3" t="s">
        <v>10723</v>
      </c>
      <c r="G2006" t="s">
        <v>6927</v>
      </c>
      <c r="H2006">
        <v>19661015</v>
      </c>
      <c r="I2006" t="s">
        <v>664</v>
      </c>
      <c r="J2006" s="2" t="str">
        <f t="shared" si="341"/>
        <v>Text</v>
      </c>
      <c r="K2006" t="s">
        <v>665</v>
      </c>
      <c r="L2006" s="2" t="str">
        <f t="shared" si="342"/>
        <v>Photos</v>
      </c>
      <c r="O2006" t="str">
        <f t="shared" si="344"/>
        <v xml:space="preserve">[2005, 2005, </v>
      </c>
      <c r="P2006" s="1" t="str">
        <f t="shared" si="345"/>
        <v>66000681,</v>
      </c>
      <c r="Q2006" s="1" t="str">
        <f t="shared" si="346"/>
        <v>66000681,</v>
      </c>
      <c r="R2006" t="s">
        <v>5108</v>
      </c>
      <c r="S2006" t="str">
        <f t="shared" si="347"/>
        <v>Elfreth's Alley Historic District</v>
      </c>
      <c r="T2006" t="s">
        <v>5112</v>
      </c>
      <c r="U2006" s="1" t="s">
        <v>5112</v>
      </c>
      <c r="V2006" t="str">
        <f t="shared" si="348"/>
        <v>Between 2nd and Front Sts., Philadelphia, PENNSYLVANIA</v>
      </c>
      <c r="W2006" s="4" t="s">
        <v>5112</v>
      </c>
      <c r="X2006">
        <f t="shared" si="349"/>
        <v>0</v>
      </c>
      <c r="Y2006" t="s">
        <v>5112</v>
      </c>
      <c r="Z2006">
        <f t="shared" si="350"/>
        <v>0</v>
      </c>
      <c r="AA2006" t="s">
        <v>11758</v>
      </c>
      <c r="AB2006" s="5" t="str">
        <f t="shared" si="351"/>
        <v xml:space="preserve">[2005, 2005, 66000681,66000681,"Elfreth's Alley Historic District", "", "Between 2nd and Front Sts., Philadelphia, PENNSYLVANIA", "0", "0" ,[null, "", "", null, false], null], </v>
      </c>
    </row>
    <row r="2007" spans="1:28">
      <c r="A2007">
        <f t="shared" si="343"/>
        <v>2006</v>
      </c>
      <c r="B2007" s="1">
        <v>76001662</v>
      </c>
      <c r="C2007" t="s">
        <v>8756</v>
      </c>
      <c r="D2007" t="s">
        <v>8402</v>
      </c>
      <c r="E2007" s="3" t="s">
        <v>8402</v>
      </c>
      <c r="F2007" s="3" t="s">
        <v>10724</v>
      </c>
      <c r="G2007" t="s">
        <v>6928</v>
      </c>
      <c r="H2007">
        <v>19760511</v>
      </c>
      <c r="I2007" t="s">
        <v>668</v>
      </c>
      <c r="J2007" s="2" t="str">
        <f t="shared" si="341"/>
        <v>Text</v>
      </c>
      <c r="K2007" t="s">
        <v>669</v>
      </c>
      <c r="L2007" s="2" t="str">
        <f t="shared" si="342"/>
        <v>Photos</v>
      </c>
      <c r="O2007" t="str">
        <f t="shared" si="344"/>
        <v xml:space="preserve">[2006, 2006, </v>
      </c>
      <c r="P2007" s="1" t="str">
        <f t="shared" si="345"/>
        <v>76001662,</v>
      </c>
      <c r="Q2007" s="1" t="str">
        <f t="shared" si="346"/>
        <v>76001662,</v>
      </c>
      <c r="R2007" t="s">
        <v>5108</v>
      </c>
      <c r="S2007" t="str">
        <f t="shared" si="347"/>
        <v>Fairmount Water Works</v>
      </c>
      <c r="T2007" t="s">
        <v>5112</v>
      </c>
      <c r="U2007" s="1" t="s">
        <v>5112</v>
      </c>
      <c r="V2007" t="str">
        <f t="shared" si="348"/>
        <v>E banks of Schuylkill River, Philadelphia, PENNSYLVANIA</v>
      </c>
      <c r="W2007" s="4" t="s">
        <v>5112</v>
      </c>
      <c r="X2007">
        <f t="shared" si="349"/>
        <v>0</v>
      </c>
      <c r="Y2007" t="s">
        <v>5112</v>
      </c>
      <c r="Z2007">
        <f t="shared" si="350"/>
        <v>0</v>
      </c>
      <c r="AA2007" t="s">
        <v>11758</v>
      </c>
      <c r="AB2007" s="5" t="str">
        <f t="shared" si="351"/>
        <v xml:space="preserve">[2006, 2006, 76001662,76001662,"Fairmount Water Works", "", "E banks of Schuylkill River, Philadelphia, PENNSYLVANIA", "0", "0" ,[null, "", "", null, false], null], </v>
      </c>
    </row>
    <row r="2008" spans="1:28">
      <c r="A2008">
        <f t="shared" si="343"/>
        <v>2007</v>
      </c>
      <c r="B2008" s="1">
        <v>87001292</v>
      </c>
      <c r="C2008" t="s">
        <v>8756</v>
      </c>
      <c r="D2008" t="s">
        <v>8402</v>
      </c>
      <c r="E2008" s="3" t="s">
        <v>8402</v>
      </c>
      <c r="F2008" s="3" t="s">
        <v>10725</v>
      </c>
      <c r="G2008" t="s">
        <v>6929</v>
      </c>
      <c r="H2008">
        <v>19870504</v>
      </c>
      <c r="I2008" t="s">
        <v>3122</v>
      </c>
      <c r="J2008" s="2" t="str">
        <f t="shared" si="341"/>
        <v>Text</v>
      </c>
      <c r="K2008" t="s">
        <v>3123</v>
      </c>
      <c r="L2008" s="2" t="str">
        <f t="shared" si="342"/>
        <v>Photos</v>
      </c>
      <c r="O2008" t="str">
        <f t="shared" si="344"/>
        <v xml:space="preserve">[2007, 2007, </v>
      </c>
      <c r="P2008" s="1" t="str">
        <f t="shared" si="345"/>
        <v>87001292,</v>
      </c>
      <c r="Q2008" s="1" t="str">
        <f t="shared" si="346"/>
        <v>87001292,</v>
      </c>
      <c r="R2008" t="s">
        <v>5108</v>
      </c>
      <c r="S2008" t="str">
        <f t="shared" si="347"/>
        <v>First Bank of the United States</v>
      </c>
      <c r="T2008" t="s">
        <v>5112</v>
      </c>
      <c r="U2008" s="1" t="s">
        <v>5112</v>
      </c>
      <c r="V2008" t="str">
        <f t="shared" si="348"/>
        <v>116 S. Third St., Philadelphia, PENNSYLVANIA</v>
      </c>
      <c r="W2008" s="4" t="s">
        <v>5112</v>
      </c>
      <c r="X2008">
        <f t="shared" si="349"/>
        <v>0</v>
      </c>
      <c r="Y2008" t="s">
        <v>5112</v>
      </c>
      <c r="Z2008">
        <f t="shared" si="350"/>
        <v>0</v>
      </c>
      <c r="AA2008" t="s">
        <v>11758</v>
      </c>
      <c r="AB2008" s="5" t="str">
        <f t="shared" si="351"/>
        <v xml:space="preserve">[2007, 2007, 87001292,87001292,"First Bank of the United States", "", "116 S. Third St., Philadelphia, PENNSYLVANIA", "0", "0" ,[null, "", "", null, false], null], </v>
      </c>
    </row>
    <row r="2009" spans="1:28">
      <c r="A2009">
        <f t="shared" si="343"/>
        <v>2008</v>
      </c>
      <c r="B2009" s="1">
        <v>70000554</v>
      </c>
      <c r="C2009" t="s">
        <v>8756</v>
      </c>
      <c r="D2009" t="s">
        <v>8402</v>
      </c>
      <c r="E2009" s="3" t="s">
        <v>8402</v>
      </c>
      <c r="F2009" s="3" t="s">
        <v>10726</v>
      </c>
      <c r="G2009" t="s">
        <v>6930</v>
      </c>
      <c r="H2009">
        <v>19700829</v>
      </c>
      <c r="I2009" t="s">
        <v>2059</v>
      </c>
      <c r="J2009" s="2" t="str">
        <f t="shared" si="341"/>
        <v>Text</v>
      </c>
      <c r="K2009" t="s">
        <v>2060</v>
      </c>
      <c r="L2009" s="2" t="str">
        <f t="shared" si="342"/>
        <v>Photos</v>
      </c>
      <c r="O2009" t="str">
        <f t="shared" si="344"/>
        <v xml:space="preserve">[2008, 2008, </v>
      </c>
      <c r="P2009" s="1" t="str">
        <f t="shared" si="345"/>
        <v>70000554,</v>
      </c>
      <c r="Q2009" s="1" t="str">
        <f t="shared" si="346"/>
        <v>70000554,</v>
      </c>
      <c r="R2009" t="s">
        <v>5108</v>
      </c>
      <c r="S2009" t="str">
        <f t="shared" si="347"/>
        <v>Fort Mifflin</v>
      </c>
      <c r="T2009" t="s">
        <v>5112</v>
      </c>
      <c r="U2009" s="1" t="s">
        <v>5112</v>
      </c>
      <c r="V2009" t="str">
        <f t="shared" si="348"/>
        <v>Marina and Penrose Ferry Rds., Philadelphia, PENNSYLVANIA</v>
      </c>
      <c r="W2009" s="4" t="s">
        <v>5112</v>
      </c>
      <c r="X2009">
        <f t="shared" si="349"/>
        <v>0</v>
      </c>
      <c r="Y2009" t="s">
        <v>5112</v>
      </c>
      <c r="Z2009">
        <f t="shared" si="350"/>
        <v>0</v>
      </c>
      <c r="AA2009" t="s">
        <v>11758</v>
      </c>
      <c r="AB2009" s="5" t="str">
        <f t="shared" si="351"/>
        <v xml:space="preserve">[2008, 2008, 70000554,70000554,"Fort Mifflin", "", "Marina and Penrose Ferry Rds., Philadelphia, PENNSYLVANIA", "0", "0" ,[null, "", "", null, false], null], </v>
      </c>
    </row>
    <row r="2010" spans="1:28">
      <c r="A2010">
        <f t="shared" si="343"/>
        <v>2009</v>
      </c>
      <c r="B2010" s="1">
        <v>69000158</v>
      </c>
      <c r="C2010" t="s">
        <v>8756</v>
      </c>
      <c r="D2010" t="s">
        <v>8402</v>
      </c>
      <c r="E2010" s="3" t="s">
        <v>8402</v>
      </c>
      <c r="F2010" s="3" t="s">
        <v>10727</v>
      </c>
      <c r="G2010" t="s">
        <v>6931</v>
      </c>
      <c r="H2010">
        <v>19690804</v>
      </c>
      <c r="I2010" t="s">
        <v>792</v>
      </c>
      <c r="J2010" s="2" t="str">
        <f t="shared" si="341"/>
        <v>Text</v>
      </c>
      <c r="K2010" t="s">
        <v>793</v>
      </c>
      <c r="L2010" s="2" t="str">
        <f t="shared" si="342"/>
        <v>Photos</v>
      </c>
      <c r="O2010" t="str">
        <f t="shared" si="344"/>
        <v xml:space="preserve">[2009, 2009, </v>
      </c>
      <c r="P2010" s="1" t="str">
        <f t="shared" si="345"/>
        <v>69000158,</v>
      </c>
      <c r="Q2010" s="1" t="str">
        <f t="shared" si="346"/>
        <v>69000158,</v>
      </c>
      <c r="R2010" t="s">
        <v>5108</v>
      </c>
      <c r="S2010" t="str">
        <f t="shared" si="347"/>
        <v>Founder's Hall, Girard College</v>
      </c>
      <c r="T2010" t="s">
        <v>5112</v>
      </c>
      <c r="U2010" s="1" t="s">
        <v>5112</v>
      </c>
      <c r="V2010" t="str">
        <f t="shared" si="348"/>
        <v>Corinthian and Girard Aves., Philadelphia, PENNSYLVANIA</v>
      </c>
      <c r="W2010" s="4" t="s">
        <v>5112</v>
      </c>
      <c r="X2010">
        <f t="shared" si="349"/>
        <v>0</v>
      </c>
      <c r="Y2010" t="s">
        <v>5112</v>
      </c>
      <c r="Z2010">
        <f t="shared" si="350"/>
        <v>0</v>
      </c>
      <c r="AA2010" t="s">
        <v>11758</v>
      </c>
      <c r="AB2010" s="5" t="str">
        <f t="shared" si="351"/>
        <v xml:space="preserve">[2009, 2009, 69000158,69000158,"Founder's Hall, Girard College", "", "Corinthian and Girard Aves., Philadelphia, PENNSYLVANIA", "0", "0" ,[null, "", "", null, false], null], </v>
      </c>
    </row>
    <row r="2011" spans="1:28">
      <c r="A2011">
        <f t="shared" si="343"/>
        <v>2010</v>
      </c>
      <c r="B2011" s="1">
        <v>99000629</v>
      </c>
      <c r="C2011" t="s">
        <v>8756</v>
      </c>
      <c r="D2011" t="s">
        <v>8402</v>
      </c>
      <c r="E2011" s="3" t="s">
        <v>8402</v>
      </c>
      <c r="F2011" s="3" t="s">
        <v>10728</v>
      </c>
      <c r="G2011" t="s">
        <v>6932</v>
      </c>
      <c r="H2011">
        <v>19990120</v>
      </c>
      <c r="I2011" t="s">
        <v>4477</v>
      </c>
      <c r="J2011" s="2" t="str">
        <f t="shared" si="341"/>
        <v>Text</v>
      </c>
      <c r="K2011" t="s">
        <v>4478</v>
      </c>
      <c r="L2011" s="2" t="str">
        <f t="shared" si="342"/>
        <v>Photos</v>
      </c>
      <c r="O2011" t="str">
        <f t="shared" si="344"/>
        <v xml:space="preserve">[2010, 2010, </v>
      </c>
      <c r="P2011" s="1" t="str">
        <f t="shared" si="345"/>
        <v>99000629,</v>
      </c>
      <c r="Q2011" s="1" t="str">
        <f t="shared" si="346"/>
        <v>99000629,</v>
      </c>
      <c r="R2011" t="s">
        <v>5108</v>
      </c>
      <c r="S2011" t="str">
        <f t="shared" si="347"/>
        <v>Friends Hospital</v>
      </c>
      <c r="T2011" t="s">
        <v>5112</v>
      </c>
      <c r="U2011" s="1" t="s">
        <v>5112</v>
      </c>
      <c r="V2011" t="str">
        <f t="shared" si="348"/>
        <v>4641 Roosevelt Boulevard, Philadelphia, PENNSYLVANIA</v>
      </c>
      <c r="W2011" s="4" t="s">
        <v>5112</v>
      </c>
      <c r="X2011">
        <f t="shared" si="349"/>
        <v>0</v>
      </c>
      <c r="Y2011" t="s">
        <v>5112</v>
      </c>
      <c r="Z2011">
        <f t="shared" si="350"/>
        <v>0</v>
      </c>
      <c r="AA2011" t="s">
        <v>11758</v>
      </c>
      <c r="AB2011" s="5" t="str">
        <f t="shared" si="351"/>
        <v xml:space="preserve">[2010, 2010, 99000629,99000629,"Friends Hospital", "", "4641 Roosevelt Boulevard, Philadelphia, PENNSYLVANIA", "0", "0" ,[null, "", "", null, false], null], </v>
      </c>
    </row>
    <row r="2012" spans="1:28">
      <c r="A2012">
        <f t="shared" si="343"/>
        <v>2011</v>
      </c>
      <c r="B2012" s="1">
        <v>72001154</v>
      </c>
      <c r="C2012" t="s">
        <v>8756</v>
      </c>
      <c r="D2012" t="s">
        <v>8402</v>
      </c>
      <c r="E2012" s="3" t="s">
        <v>8402</v>
      </c>
      <c r="F2012" s="3" t="s">
        <v>10729</v>
      </c>
      <c r="G2012" t="s">
        <v>6933</v>
      </c>
      <c r="H2012">
        <v>19720519</v>
      </c>
      <c r="I2012" t="s">
        <v>2061</v>
      </c>
      <c r="J2012" s="2" t="str">
        <f t="shared" si="341"/>
        <v>Text</v>
      </c>
      <c r="K2012" t="s">
        <v>2062</v>
      </c>
      <c r="L2012" s="2" t="str">
        <f t="shared" si="342"/>
        <v>Photos</v>
      </c>
      <c r="O2012" t="str">
        <f t="shared" si="344"/>
        <v xml:space="preserve">[2011, 2011, </v>
      </c>
      <c r="P2012" s="1" t="str">
        <f t="shared" si="345"/>
        <v>72001154,</v>
      </c>
      <c r="Q2012" s="1" t="str">
        <f t="shared" si="346"/>
        <v>72001154,</v>
      </c>
      <c r="R2012" t="s">
        <v>5108</v>
      </c>
      <c r="S2012" t="str">
        <f t="shared" si="347"/>
        <v>Furness Library</v>
      </c>
      <c r="T2012" t="s">
        <v>5112</v>
      </c>
      <c r="U2012" s="1" t="s">
        <v>5112</v>
      </c>
      <c r="V2012" t="str">
        <f t="shared" si="348"/>
        <v>34th St. below Walnut on University of Pennsylvania campus, Philadelphia, PENNSYLVANIA</v>
      </c>
      <c r="W2012" s="4" t="s">
        <v>5112</v>
      </c>
      <c r="X2012">
        <f t="shared" si="349"/>
        <v>0</v>
      </c>
      <c r="Y2012" t="s">
        <v>5112</v>
      </c>
      <c r="Z2012">
        <f t="shared" si="350"/>
        <v>0</v>
      </c>
      <c r="AA2012" t="s">
        <v>11758</v>
      </c>
      <c r="AB2012" s="5" t="str">
        <f t="shared" si="351"/>
        <v xml:space="preserve">[2011, 2011, 72001154,72001154,"Furness Library", "", "34th St. below Walnut on University of Pennsylvania campus, Philadelphia, PENNSYLVANIA", "0", "0" ,[null, "", "", null, false], null], </v>
      </c>
    </row>
    <row r="2013" spans="1:28">
      <c r="A2013">
        <f t="shared" si="343"/>
        <v>2012</v>
      </c>
      <c r="B2013" s="1">
        <v>87000758</v>
      </c>
      <c r="C2013" t="s">
        <v>8756</v>
      </c>
      <c r="D2013" t="s">
        <v>8402</v>
      </c>
      <c r="E2013" s="3" t="s">
        <v>8402</v>
      </c>
      <c r="F2013" s="3" t="s">
        <v>10730</v>
      </c>
      <c r="G2013" t="s">
        <v>6934</v>
      </c>
      <c r="H2013">
        <v>19870227</v>
      </c>
      <c r="I2013" t="s">
        <v>2742</v>
      </c>
      <c r="J2013" s="2" t="str">
        <f t="shared" si="341"/>
        <v>Text</v>
      </c>
      <c r="K2013" t="s">
        <v>2743</v>
      </c>
      <c r="L2013" s="2" t="str">
        <f t="shared" si="342"/>
        <v>Photos</v>
      </c>
      <c r="O2013" t="str">
        <f t="shared" si="344"/>
        <v xml:space="preserve">[2012, 2012, </v>
      </c>
      <c r="P2013" s="1" t="str">
        <f t="shared" si="345"/>
        <v>87000758,</v>
      </c>
      <c r="Q2013" s="1" t="str">
        <f t="shared" si="346"/>
        <v>87000758,</v>
      </c>
      <c r="R2013" t="s">
        <v>5108</v>
      </c>
      <c r="S2013" t="str">
        <f t="shared" si="347"/>
        <v>Germantown Cricket Club</v>
      </c>
      <c r="T2013" t="s">
        <v>5112</v>
      </c>
      <c r="U2013" s="1" t="s">
        <v>5112</v>
      </c>
      <c r="V2013" t="str">
        <f t="shared" si="348"/>
        <v>5140 Morris St., Philadelphia, PENNSYLVANIA</v>
      </c>
      <c r="W2013" s="4" t="s">
        <v>5112</v>
      </c>
      <c r="X2013">
        <f t="shared" si="349"/>
        <v>0</v>
      </c>
      <c r="Y2013" t="s">
        <v>5112</v>
      </c>
      <c r="Z2013">
        <f t="shared" si="350"/>
        <v>0</v>
      </c>
      <c r="AA2013" t="s">
        <v>11758</v>
      </c>
      <c r="AB2013" s="5" t="str">
        <f t="shared" si="351"/>
        <v xml:space="preserve">[2012, 2012, 87000758,87000758,"Germantown Cricket Club", "", "5140 Morris St., Philadelphia, PENNSYLVANIA", "0", "0" ,[null, "", "", null, false], null], </v>
      </c>
    </row>
    <row r="2014" spans="1:28">
      <c r="A2014">
        <f t="shared" si="343"/>
        <v>2013</v>
      </c>
      <c r="B2014" s="1">
        <v>76001663</v>
      </c>
      <c r="C2014" t="s">
        <v>8756</v>
      </c>
      <c r="D2014" t="s">
        <v>8402</v>
      </c>
      <c r="E2014" s="3" t="s">
        <v>8402</v>
      </c>
      <c r="F2014" s="3" t="s">
        <v>10731</v>
      </c>
      <c r="G2014" t="s">
        <v>6935</v>
      </c>
      <c r="H2014">
        <v>19761208</v>
      </c>
      <c r="I2014" t="s">
        <v>684</v>
      </c>
      <c r="J2014" s="2" t="str">
        <f t="shared" si="341"/>
        <v>Text</v>
      </c>
      <c r="K2014" t="s">
        <v>685</v>
      </c>
      <c r="L2014" s="2" t="str">
        <f t="shared" si="342"/>
        <v>Photos</v>
      </c>
      <c r="O2014" t="str">
        <f t="shared" si="344"/>
        <v xml:space="preserve">[2013, 2013, </v>
      </c>
      <c r="P2014" s="1" t="str">
        <f t="shared" si="345"/>
        <v>76001663,</v>
      </c>
      <c r="Q2014" s="1" t="str">
        <f t="shared" si="346"/>
        <v>76001663,</v>
      </c>
      <c r="R2014" t="s">
        <v>5108</v>
      </c>
      <c r="S2014" t="str">
        <f t="shared" si="347"/>
        <v>Harper, Frances Ellen Watkins, House</v>
      </c>
      <c r="T2014" t="s">
        <v>5112</v>
      </c>
      <c r="U2014" s="1" t="s">
        <v>5112</v>
      </c>
      <c r="V2014" t="str">
        <f t="shared" si="348"/>
        <v>1006 Bainbridge St., Philadelphia, PENNSYLVANIA</v>
      </c>
      <c r="W2014" s="4" t="s">
        <v>5112</v>
      </c>
      <c r="X2014">
        <f t="shared" si="349"/>
        <v>0</v>
      </c>
      <c r="Y2014" t="s">
        <v>5112</v>
      </c>
      <c r="Z2014">
        <f t="shared" si="350"/>
        <v>0</v>
      </c>
      <c r="AA2014" t="s">
        <v>11758</v>
      </c>
      <c r="AB2014" s="5" t="str">
        <f t="shared" si="351"/>
        <v xml:space="preserve">[2013, 2013, 76001663,76001663,"Harper, Frances Ellen Watkins, House", "", "1006 Bainbridge St., Philadelphia, PENNSYLVANIA", "0", "0" ,[null, "", "", null, false], null], </v>
      </c>
    </row>
    <row r="2015" spans="1:28">
      <c r="A2015">
        <f t="shared" si="343"/>
        <v>2014</v>
      </c>
      <c r="B2015" s="1">
        <v>71000726</v>
      </c>
      <c r="C2015" t="s">
        <v>8756</v>
      </c>
      <c r="D2015" t="s">
        <v>8402</v>
      </c>
      <c r="E2015" s="3" t="s">
        <v>8402</v>
      </c>
      <c r="F2015" s="3" t="s">
        <v>10732</v>
      </c>
      <c r="G2015" t="s">
        <v>6936</v>
      </c>
      <c r="H2015">
        <v>19710527</v>
      </c>
      <c r="I2015" t="s">
        <v>686</v>
      </c>
      <c r="J2015" s="2" t="str">
        <f t="shared" si="341"/>
        <v>Text</v>
      </c>
      <c r="K2015" t="s">
        <v>687</v>
      </c>
      <c r="L2015" s="2" t="str">
        <f t="shared" si="342"/>
        <v>Photos</v>
      </c>
      <c r="O2015" t="str">
        <f t="shared" si="344"/>
        <v xml:space="preserve">[2014, 2014, </v>
      </c>
      <c r="P2015" s="1" t="str">
        <f t="shared" si="345"/>
        <v>71000726,</v>
      </c>
      <c r="Q2015" s="1" t="str">
        <f t="shared" si="346"/>
        <v>71000726,</v>
      </c>
      <c r="R2015" t="s">
        <v>5108</v>
      </c>
      <c r="S2015" t="str">
        <f t="shared" si="347"/>
        <v>Hill-Physick House</v>
      </c>
      <c r="T2015" t="s">
        <v>5112</v>
      </c>
      <c r="U2015" s="1" t="s">
        <v>5112</v>
      </c>
      <c r="V2015" t="str">
        <f t="shared" si="348"/>
        <v>321 S. 4th St., Philadelphia, PENNSYLVANIA</v>
      </c>
      <c r="W2015" s="4" t="s">
        <v>5112</v>
      </c>
      <c r="X2015">
        <f t="shared" si="349"/>
        <v>0</v>
      </c>
      <c r="Y2015" t="s">
        <v>5112</v>
      </c>
      <c r="Z2015">
        <f t="shared" si="350"/>
        <v>0</v>
      </c>
      <c r="AA2015" t="s">
        <v>11758</v>
      </c>
      <c r="AB2015" s="5" t="str">
        <f t="shared" si="351"/>
        <v xml:space="preserve">[2014, 2014, 71000726,71000726,"Hill-Physick House", "", "321 S. 4th St., Philadelphia, PENNSYLVANIA", "0", "0" ,[null, "", "", null, false], null], </v>
      </c>
    </row>
    <row r="2016" spans="1:28">
      <c r="A2016">
        <f t="shared" si="343"/>
        <v>2015</v>
      </c>
      <c r="B2016" s="1">
        <v>66000684</v>
      </c>
      <c r="C2016" t="s">
        <v>8756</v>
      </c>
      <c r="D2016" t="s">
        <v>8402</v>
      </c>
      <c r="E2016" s="3" t="s">
        <v>8402</v>
      </c>
      <c r="F2016" s="3" t="s">
        <v>10733</v>
      </c>
      <c r="G2016" t="s">
        <v>6937</v>
      </c>
      <c r="H2016">
        <v>19661015</v>
      </c>
      <c r="I2016" t="s">
        <v>690</v>
      </c>
      <c r="J2016" s="2" t="str">
        <f t="shared" si="341"/>
        <v>Text</v>
      </c>
      <c r="K2016" t="s">
        <v>691</v>
      </c>
      <c r="L2016" s="2" t="str">
        <f t="shared" si="342"/>
        <v>Photos</v>
      </c>
      <c r="O2016" t="str">
        <f t="shared" si="344"/>
        <v xml:space="preserve">[2015, 2015, </v>
      </c>
      <c r="P2016" s="1" t="str">
        <f t="shared" si="345"/>
        <v>66000684,</v>
      </c>
      <c r="Q2016" s="1" t="str">
        <f t="shared" si="346"/>
        <v>66000684,</v>
      </c>
      <c r="R2016" t="s">
        <v>5108</v>
      </c>
      <c r="S2016" t="str">
        <f t="shared" si="347"/>
        <v>Institute of the Pennsylvania Hospital</v>
      </c>
      <c r="T2016" t="s">
        <v>5112</v>
      </c>
      <c r="U2016" s="1" t="s">
        <v>5112</v>
      </c>
      <c r="V2016" t="str">
        <f t="shared" si="348"/>
        <v>111 N. 49th St., Philadelphia, PENNSYLVANIA</v>
      </c>
      <c r="W2016" s="4" t="s">
        <v>5112</v>
      </c>
      <c r="X2016">
        <f t="shared" si="349"/>
        <v>0</v>
      </c>
      <c r="Y2016" t="s">
        <v>5112</v>
      </c>
      <c r="Z2016">
        <f t="shared" si="350"/>
        <v>0</v>
      </c>
      <c r="AA2016" t="s">
        <v>11758</v>
      </c>
      <c r="AB2016" s="5" t="str">
        <f t="shared" si="351"/>
        <v xml:space="preserve">[2015, 2015, 66000684,66000684,"Institute of the Pennsylvania Hospital", "", "111 N. 49th St., Philadelphia, PENNSYLVANIA", "0", "0" ,[null, "", "", null, false], null], </v>
      </c>
    </row>
    <row r="2017" spans="1:28">
      <c r="A2017">
        <f t="shared" si="343"/>
        <v>2016</v>
      </c>
      <c r="B2017" s="1">
        <v>78002449</v>
      </c>
      <c r="C2017" t="s">
        <v>8756</v>
      </c>
      <c r="D2017" t="s">
        <v>8402</v>
      </c>
      <c r="E2017" s="3" t="s">
        <v>8402</v>
      </c>
      <c r="F2017" s="3" t="s">
        <v>10734</v>
      </c>
      <c r="G2017" t="s">
        <v>6938</v>
      </c>
      <c r="H2017">
        <v>19780602</v>
      </c>
      <c r="I2017" t="s">
        <v>2063</v>
      </c>
      <c r="J2017" s="2" t="str">
        <f t="shared" si="341"/>
        <v>Text</v>
      </c>
      <c r="K2017" t="s">
        <v>2064</v>
      </c>
      <c r="L2017" s="2" t="str">
        <f t="shared" si="342"/>
        <v>Photos</v>
      </c>
      <c r="O2017" t="str">
        <f t="shared" si="344"/>
        <v xml:space="preserve">[2016, 2016, </v>
      </c>
      <c r="P2017" s="1" t="str">
        <f t="shared" si="345"/>
        <v>78002449,</v>
      </c>
      <c r="Q2017" s="1" t="str">
        <f t="shared" si="346"/>
        <v>78002449,</v>
      </c>
      <c r="R2017" t="s">
        <v>5108</v>
      </c>
      <c r="S2017" t="str">
        <f t="shared" si="347"/>
        <v>Insurance Company of North America Building</v>
      </c>
      <c r="T2017" t="s">
        <v>5112</v>
      </c>
      <c r="U2017" s="1" t="s">
        <v>5112</v>
      </c>
      <c r="V2017" t="str">
        <f t="shared" si="348"/>
        <v>1600 Arch St., Philadelphia, PENNSYLVANIA</v>
      </c>
      <c r="W2017" s="4" t="s">
        <v>5112</v>
      </c>
      <c r="X2017">
        <f t="shared" si="349"/>
        <v>0</v>
      </c>
      <c r="Y2017" t="s">
        <v>5112</v>
      </c>
      <c r="Z2017">
        <f t="shared" si="350"/>
        <v>0</v>
      </c>
      <c r="AA2017" t="s">
        <v>11758</v>
      </c>
      <c r="AB2017" s="5" t="str">
        <f t="shared" si="351"/>
        <v xml:space="preserve">[2016, 2016, 78002449,78002449,"Insurance Company of North America Building", "", "1600 Arch St., Philadelphia, PENNSYLVANIA", "0", "0" ,[null, "", "", null, false], null], </v>
      </c>
    </row>
    <row r="2018" spans="1:28">
      <c r="A2018">
        <f t="shared" si="343"/>
        <v>2017</v>
      </c>
      <c r="B2018" s="1">
        <v>72001162</v>
      </c>
      <c r="C2018" t="s">
        <v>8756</v>
      </c>
      <c r="D2018" t="s">
        <v>8402</v>
      </c>
      <c r="E2018" s="3" t="s">
        <v>8402</v>
      </c>
      <c r="F2018" s="3" t="s">
        <v>10735</v>
      </c>
      <c r="G2018" t="s">
        <v>6939</v>
      </c>
      <c r="H2018">
        <v>19720113</v>
      </c>
      <c r="I2018" t="s">
        <v>4428</v>
      </c>
      <c r="J2018" s="2" t="str">
        <f t="shared" si="341"/>
        <v>Text</v>
      </c>
      <c r="K2018" t="s">
        <v>4429</v>
      </c>
      <c r="L2018" s="2" t="str">
        <f t="shared" si="342"/>
        <v>Photos</v>
      </c>
      <c r="O2018" t="str">
        <f t="shared" si="344"/>
        <v xml:space="preserve">[2017, 2017, </v>
      </c>
      <c r="P2018" s="1" t="str">
        <f t="shared" si="345"/>
        <v>72001162,</v>
      </c>
      <c r="Q2018" s="1" t="str">
        <f t="shared" si="346"/>
        <v>72001162,</v>
      </c>
      <c r="R2018" t="s">
        <v>5108</v>
      </c>
      <c r="S2018" t="str">
        <f t="shared" si="347"/>
        <v>Johnson, John, House</v>
      </c>
      <c r="T2018" t="s">
        <v>5112</v>
      </c>
      <c r="U2018" s="1" t="s">
        <v>5112</v>
      </c>
      <c r="V2018" t="str">
        <f t="shared" si="348"/>
        <v>6306 Germantown Ave., Philadelphia, PENNSYLVANIA</v>
      </c>
      <c r="W2018" s="4" t="s">
        <v>5112</v>
      </c>
      <c r="X2018">
        <f t="shared" si="349"/>
        <v>0</v>
      </c>
      <c r="Y2018" t="s">
        <v>5112</v>
      </c>
      <c r="Z2018">
        <f t="shared" si="350"/>
        <v>0</v>
      </c>
      <c r="AA2018" t="s">
        <v>11758</v>
      </c>
      <c r="AB2018" s="5" t="str">
        <f t="shared" si="351"/>
        <v xml:space="preserve">[2017, 2017, 72001162,72001162,"Johnson, John, House", "", "6306 Germantown Ave., Philadelphia, PENNSYLVANIA", "0", "0" ,[null, "", "", null, false], null], </v>
      </c>
    </row>
    <row r="2019" spans="1:28">
      <c r="A2019">
        <f t="shared" si="343"/>
        <v>2018</v>
      </c>
      <c r="B2019" s="1">
        <v>77001185</v>
      </c>
      <c r="C2019" t="s">
        <v>8756</v>
      </c>
      <c r="D2019" t="s">
        <v>8402</v>
      </c>
      <c r="E2019" s="3" t="s">
        <v>8402</v>
      </c>
      <c r="F2019" s="3" t="s">
        <v>10736</v>
      </c>
      <c r="G2019" t="s">
        <v>6940</v>
      </c>
      <c r="H2019">
        <v>19771028</v>
      </c>
      <c r="I2019" t="s">
        <v>4461</v>
      </c>
      <c r="J2019" s="2" t="str">
        <f t="shared" si="341"/>
        <v>Text</v>
      </c>
      <c r="K2019" t="s">
        <v>4462</v>
      </c>
      <c r="L2019" s="2" t="str">
        <f t="shared" si="342"/>
        <v>Photos</v>
      </c>
      <c r="O2019" t="str">
        <f t="shared" si="344"/>
        <v xml:space="preserve">[2018, 2018, </v>
      </c>
      <c r="P2019" s="1" t="str">
        <f t="shared" si="345"/>
        <v>77001185,</v>
      </c>
      <c r="Q2019" s="1" t="str">
        <f t="shared" si="346"/>
        <v>77001185,</v>
      </c>
      <c r="R2019" t="s">
        <v>5108</v>
      </c>
      <c r="S2019" t="str">
        <f t="shared" si="347"/>
        <v>Laurel Hill Cemetery</v>
      </c>
      <c r="T2019" t="s">
        <v>5112</v>
      </c>
      <c r="U2019" s="1" t="s">
        <v>5112</v>
      </c>
      <c r="V2019" t="str">
        <f t="shared" si="348"/>
        <v>3822 Ridge Ave., Philadelphia, PENNSYLVANIA</v>
      </c>
      <c r="W2019" s="4" t="s">
        <v>5112</v>
      </c>
      <c r="X2019">
        <f t="shared" si="349"/>
        <v>0</v>
      </c>
      <c r="Y2019" t="s">
        <v>5112</v>
      </c>
      <c r="Z2019">
        <f t="shared" si="350"/>
        <v>0</v>
      </c>
      <c r="AA2019" t="s">
        <v>11758</v>
      </c>
      <c r="AB2019" s="5" t="str">
        <f t="shared" si="351"/>
        <v xml:space="preserve">[2018, 2018, 77001185,77001185,"Laurel Hill Cemetery", "", "3822 Ridge Ave., Philadelphia, PENNSYLVANIA", "0", "0" ,[null, "", "", null, false], null], </v>
      </c>
    </row>
    <row r="2020" spans="1:28">
      <c r="A2020">
        <f t="shared" si="343"/>
        <v>2019</v>
      </c>
      <c r="B2020" s="1">
        <v>94001646</v>
      </c>
      <c r="C2020" t="s">
        <v>8756</v>
      </c>
      <c r="D2020" t="s">
        <v>8402</v>
      </c>
      <c r="E2020" s="3" t="s">
        <v>8457</v>
      </c>
      <c r="F2020" s="3" t="s">
        <v>10737</v>
      </c>
      <c r="G2020" t="s">
        <v>6941</v>
      </c>
      <c r="H2020">
        <v>19941012</v>
      </c>
      <c r="I2020" t="s">
        <v>4136</v>
      </c>
      <c r="J2020" s="2" t="str">
        <f t="shared" si="341"/>
        <v>Text</v>
      </c>
      <c r="K2020" t="s">
        <v>4137</v>
      </c>
      <c r="L2020" s="2" t="str">
        <f t="shared" si="342"/>
        <v>Photos</v>
      </c>
      <c r="O2020" t="str">
        <f t="shared" si="344"/>
        <v xml:space="preserve">[2019, 2019, </v>
      </c>
      <c r="P2020" s="1" t="str">
        <f t="shared" si="345"/>
        <v>94001646,</v>
      </c>
      <c r="Q2020" s="1" t="str">
        <f t="shared" si="346"/>
        <v>94001646,</v>
      </c>
      <c r="R2020" t="s">
        <v>5108</v>
      </c>
      <c r="S2020" t="str">
        <f t="shared" si="347"/>
        <v>Lesley, J. Peter, House</v>
      </c>
      <c r="T2020" t="s">
        <v>5112</v>
      </c>
      <c r="U2020" s="1" t="s">
        <v>5112</v>
      </c>
      <c r="V2020" t="str">
        <f t="shared" si="348"/>
        <v>1008 Clinton St., Phialdelphia, PENNSYLVANIA</v>
      </c>
      <c r="W2020" s="4" t="s">
        <v>5112</v>
      </c>
      <c r="X2020">
        <f t="shared" si="349"/>
        <v>0</v>
      </c>
      <c r="Y2020" t="s">
        <v>5112</v>
      </c>
      <c r="Z2020">
        <f t="shared" si="350"/>
        <v>0</v>
      </c>
      <c r="AA2020" t="s">
        <v>11758</v>
      </c>
      <c r="AB2020" s="5" t="str">
        <f t="shared" si="351"/>
        <v xml:space="preserve">[2019, 2019, 94001646,94001646,"Lesley, J. Peter, House", "", "1008 Clinton St., Phialdelphia, PENNSYLVANIA", "0", "0" ,[null, "", "", null, false], null], </v>
      </c>
    </row>
    <row r="2021" spans="1:28">
      <c r="A2021">
        <f t="shared" si="343"/>
        <v>2020</v>
      </c>
      <c r="B2021" s="1">
        <v>71000727</v>
      </c>
      <c r="C2021" t="s">
        <v>8756</v>
      </c>
      <c r="D2021" t="s">
        <v>8402</v>
      </c>
      <c r="E2021" s="3" t="s">
        <v>8402</v>
      </c>
      <c r="F2021" s="3" t="s">
        <v>10738</v>
      </c>
      <c r="G2021" t="s">
        <v>6942</v>
      </c>
      <c r="H2021">
        <v>19710527</v>
      </c>
      <c r="I2021" t="s">
        <v>865</v>
      </c>
      <c r="J2021" s="2" t="str">
        <f t="shared" si="341"/>
        <v>Text</v>
      </c>
      <c r="K2021" t="s">
        <v>866</v>
      </c>
      <c r="L2021" s="2" t="str">
        <f t="shared" si="342"/>
        <v>Photos</v>
      </c>
      <c r="O2021" t="str">
        <f t="shared" si="344"/>
        <v xml:space="preserve">[2020, 2020, </v>
      </c>
      <c r="P2021" s="1" t="str">
        <f t="shared" si="345"/>
        <v>71000727,</v>
      </c>
      <c r="Q2021" s="1" t="str">
        <f t="shared" si="346"/>
        <v>71000727,</v>
      </c>
      <c r="R2021" t="s">
        <v>5108</v>
      </c>
      <c r="S2021" t="str">
        <f t="shared" si="347"/>
        <v>Masonic Temple</v>
      </c>
      <c r="T2021" t="s">
        <v>5112</v>
      </c>
      <c r="U2021" s="1" t="s">
        <v>5112</v>
      </c>
      <c r="V2021" t="str">
        <f t="shared" si="348"/>
        <v>1 N. Broad St., Philadelphia, PENNSYLVANIA</v>
      </c>
      <c r="W2021" s="4" t="s">
        <v>5112</v>
      </c>
      <c r="X2021">
        <f t="shared" si="349"/>
        <v>0</v>
      </c>
      <c r="Y2021" t="s">
        <v>5112</v>
      </c>
      <c r="Z2021">
        <f t="shared" si="350"/>
        <v>0</v>
      </c>
      <c r="AA2021" t="s">
        <v>11758</v>
      </c>
      <c r="AB2021" s="5" t="str">
        <f t="shared" si="351"/>
        <v xml:space="preserve">[2020, 2020, 71000727,71000727,"Masonic Temple", "", "1 N. Broad St., Philadelphia, PENNSYLVANIA", "0", "0" ,[null, "", "", null, false], null], </v>
      </c>
    </row>
    <row r="2022" spans="1:28">
      <c r="A2022">
        <f t="shared" si="343"/>
        <v>2021</v>
      </c>
      <c r="B2022" s="1">
        <v>76001665</v>
      </c>
      <c r="C2022" t="s">
        <v>8756</v>
      </c>
      <c r="D2022" t="s">
        <v>8402</v>
      </c>
      <c r="E2022" s="3" t="s">
        <v>8402</v>
      </c>
      <c r="F2022" s="3" t="s">
        <v>10739</v>
      </c>
      <c r="G2022" t="s">
        <v>6943</v>
      </c>
      <c r="H2022">
        <v>19761208</v>
      </c>
      <c r="I2022" t="s">
        <v>692</v>
      </c>
      <c r="J2022" s="2" t="str">
        <f t="shared" si="341"/>
        <v>Text</v>
      </c>
      <c r="K2022" t="s">
        <v>693</v>
      </c>
      <c r="L2022" s="2" t="str">
        <f t="shared" si="342"/>
        <v>Photos</v>
      </c>
      <c r="O2022" t="str">
        <f t="shared" si="344"/>
        <v xml:space="preserve">[2021, 2021, </v>
      </c>
      <c r="P2022" s="1" t="str">
        <f t="shared" si="345"/>
        <v>76001665,</v>
      </c>
      <c r="Q2022" s="1" t="str">
        <f t="shared" si="346"/>
        <v>76001665,</v>
      </c>
      <c r="R2022" t="s">
        <v>5108</v>
      </c>
      <c r="S2022" t="str">
        <f t="shared" si="347"/>
        <v>Memorial Hall</v>
      </c>
      <c r="T2022" t="s">
        <v>5112</v>
      </c>
      <c r="U2022" s="1" t="s">
        <v>5112</v>
      </c>
      <c r="V2022" t="str">
        <f t="shared" si="348"/>
        <v>West Fairmount Park, Philadelphia, PENNSYLVANIA</v>
      </c>
      <c r="W2022" s="4" t="s">
        <v>5112</v>
      </c>
      <c r="X2022">
        <f t="shared" si="349"/>
        <v>0</v>
      </c>
      <c r="Y2022" t="s">
        <v>5112</v>
      </c>
      <c r="Z2022">
        <f t="shared" si="350"/>
        <v>0</v>
      </c>
      <c r="AA2022" t="s">
        <v>11758</v>
      </c>
      <c r="AB2022" s="5" t="str">
        <f t="shared" si="351"/>
        <v xml:space="preserve">[2021, 2021, 76001665,76001665,"Memorial Hall", "", "West Fairmount Park, Philadelphia, PENNSYLVANIA", "0", "0" ,[null, "", "", null, false], null], </v>
      </c>
    </row>
    <row r="2023" spans="1:28">
      <c r="A2023">
        <f t="shared" si="343"/>
        <v>2022</v>
      </c>
      <c r="B2023" s="1">
        <v>1001047</v>
      </c>
      <c r="C2023" t="s">
        <v>8756</v>
      </c>
      <c r="D2023" t="s">
        <v>8402</v>
      </c>
      <c r="E2023" s="3" t="s">
        <v>8402</v>
      </c>
      <c r="F2023" s="3" t="s">
        <v>10740</v>
      </c>
      <c r="G2023" t="s">
        <v>6944</v>
      </c>
      <c r="H2023">
        <v>20010807</v>
      </c>
      <c r="I2023" t="s">
        <v>4571</v>
      </c>
      <c r="J2023" s="2" t="str">
        <f t="shared" si="341"/>
        <v>Text</v>
      </c>
      <c r="K2023" t="s">
        <v>4572</v>
      </c>
      <c r="L2023" s="2" t="str">
        <f t="shared" si="342"/>
        <v>Photos</v>
      </c>
      <c r="O2023" t="str">
        <f t="shared" si="344"/>
        <v xml:space="preserve">[2022, 2022, </v>
      </c>
      <c r="P2023" s="1" t="str">
        <f t="shared" si="345"/>
        <v>1001047,</v>
      </c>
      <c r="Q2023" s="1" t="str">
        <f t="shared" si="346"/>
        <v>1001047,</v>
      </c>
      <c r="R2023" t="s">
        <v>5108</v>
      </c>
      <c r="S2023" t="str">
        <f t="shared" si="347"/>
        <v>Merchants' Exchange Building</v>
      </c>
      <c r="T2023" t="s">
        <v>5112</v>
      </c>
      <c r="U2023" s="1" t="s">
        <v>5112</v>
      </c>
      <c r="V2023" t="str">
        <f t="shared" si="348"/>
        <v>143 S. Third St., Philadelphia, PENNSYLVANIA</v>
      </c>
      <c r="W2023" s="4" t="s">
        <v>5112</v>
      </c>
      <c r="X2023">
        <f t="shared" si="349"/>
        <v>0</v>
      </c>
      <c r="Y2023" t="s">
        <v>5112</v>
      </c>
      <c r="Z2023">
        <f t="shared" si="350"/>
        <v>0</v>
      </c>
      <c r="AA2023" t="s">
        <v>11758</v>
      </c>
      <c r="AB2023" s="5" t="str">
        <f t="shared" si="351"/>
        <v xml:space="preserve">[2022, 2022, 1001047,1001047,"Merchants' Exchange Building", "", "143 S. Third St., Philadelphia, PENNSYLVANIA", "0", "0" ,[null, "", "", null, false], null], </v>
      </c>
    </row>
    <row r="2024" spans="1:28">
      <c r="A2024">
        <f t="shared" si="343"/>
        <v>2023</v>
      </c>
      <c r="B2024" s="1">
        <v>72001166</v>
      </c>
      <c r="C2024" t="s">
        <v>8756</v>
      </c>
      <c r="D2024" t="s">
        <v>8402</v>
      </c>
      <c r="E2024" s="3" t="s">
        <v>8402</v>
      </c>
      <c r="F2024" s="3" t="s">
        <v>10741</v>
      </c>
      <c r="G2024" t="s">
        <v>6945</v>
      </c>
      <c r="H2024">
        <v>19720316</v>
      </c>
      <c r="I2024" t="s">
        <v>694</v>
      </c>
      <c r="J2024" s="2" t="str">
        <f t="shared" si="341"/>
        <v>Text</v>
      </c>
      <c r="K2024" t="s">
        <v>695</v>
      </c>
      <c r="L2024" s="2" t="str">
        <f t="shared" si="342"/>
        <v>Photos</v>
      </c>
      <c r="O2024" t="str">
        <f t="shared" si="344"/>
        <v xml:space="preserve">[2023, 2023, </v>
      </c>
      <c r="P2024" s="1" t="str">
        <f t="shared" si="345"/>
        <v>72001166,</v>
      </c>
      <c r="Q2024" s="1" t="str">
        <f t="shared" si="346"/>
        <v>72001166,</v>
      </c>
      <c r="R2024" t="s">
        <v>5108</v>
      </c>
      <c r="S2024" t="str">
        <f t="shared" si="347"/>
        <v>Mother Bethel A.M.E. Church</v>
      </c>
      <c r="T2024" t="s">
        <v>5112</v>
      </c>
      <c r="U2024" s="1" t="s">
        <v>5112</v>
      </c>
      <c r="V2024" t="str">
        <f t="shared" si="348"/>
        <v>419 6th St., Philadelphia, PENNSYLVANIA</v>
      </c>
      <c r="W2024" s="4" t="s">
        <v>5112</v>
      </c>
      <c r="X2024">
        <f t="shared" si="349"/>
        <v>0</v>
      </c>
      <c r="Y2024" t="s">
        <v>5112</v>
      </c>
      <c r="Z2024">
        <f t="shared" si="350"/>
        <v>0</v>
      </c>
      <c r="AA2024" t="s">
        <v>11758</v>
      </c>
      <c r="AB2024" s="5" t="str">
        <f t="shared" si="351"/>
        <v xml:space="preserve">[2023, 2023, 72001166,72001166,"Mother Bethel A.M.E. Church", "", "419 6th St., Philadelphia, PENNSYLVANIA", "0", "0" ,[null, "", "", null, false], null], </v>
      </c>
    </row>
    <row r="2025" spans="1:28">
      <c r="A2025">
        <f t="shared" si="343"/>
        <v>2024</v>
      </c>
      <c r="B2025" s="1">
        <v>66000685</v>
      </c>
      <c r="C2025" t="s">
        <v>8756</v>
      </c>
      <c r="D2025" t="s">
        <v>8402</v>
      </c>
      <c r="E2025" s="3" t="s">
        <v>8402</v>
      </c>
      <c r="F2025" s="3" t="s">
        <v>8490</v>
      </c>
      <c r="G2025" t="s">
        <v>6946</v>
      </c>
      <c r="H2025">
        <v>19661015</v>
      </c>
      <c r="I2025" t="s">
        <v>696</v>
      </c>
      <c r="J2025" s="2" t="str">
        <f t="shared" si="341"/>
        <v>Text</v>
      </c>
      <c r="K2025" t="s">
        <v>697</v>
      </c>
      <c r="L2025" s="2" t="str">
        <f t="shared" si="342"/>
        <v>Photos</v>
      </c>
      <c r="O2025" t="str">
        <f t="shared" si="344"/>
        <v xml:space="preserve">[2024, 2024, </v>
      </c>
      <c r="P2025" s="1" t="str">
        <f t="shared" si="345"/>
        <v>66000685,</v>
      </c>
      <c r="Q2025" s="1" t="str">
        <f t="shared" si="346"/>
        <v>66000685,</v>
      </c>
      <c r="R2025" t="s">
        <v>5108</v>
      </c>
      <c r="S2025" t="str">
        <f t="shared" si="347"/>
        <v>Mount Pleasant</v>
      </c>
      <c r="T2025" t="s">
        <v>5112</v>
      </c>
      <c r="U2025" s="1" t="s">
        <v>5112</v>
      </c>
      <c r="V2025" t="str">
        <f t="shared" si="348"/>
        <v>Fairmount Park, Philadelphia, PENNSYLVANIA</v>
      </c>
      <c r="W2025" s="4" t="s">
        <v>5112</v>
      </c>
      <c r="X2025">
        <f t="shared" si="349"/>
        <v>0</v>
      </c>
      <c r="Y2025" t="s">
        <v>5112</v>
      </c>
      <c r="Z2025">
        <f t="shared" si="350"/>
        <v>0</v>
      </c>
      <c r="AA2025" t="s">
        <v>11758</v>
      </c>
      <c r="AB2025" s="5" t="str">
        <f t="shared" si="351"/>
        <v xml:space="preserve">[2024, 2024, 66000685,66000685,"Mount Pleasant", "", "Fairmount Park, Philadelphia, PENNSYLVANIA", "0", "0" ,[null, "", "", null, false], null], </v>
      </c>
    </row>
    <row r="2026" spans="1:28">
      <c r="A2026">
        <f t="shared" si="343"/>
        <v>2025</v>
      </c>
      <c r="B2026" s="1">
        <v>71000730</v>
      </c>
      <c r="C2026" t="s">
        <v>8756</v>
      </c>
      <c r="D2026" t="s">
        <v>8402</v>
      </c>
      <c r="E2026" s="3" t="s">
        <v>8402</v>
      </c>
      <c r="F2026" s="3" t="s">
        <v>10742</v>
      </c>
      <c r="G2026" t="s">
        <v>6947</v>
      </c>
      <c r="H2026">
        <v>19710311</v>
      </c>
      <c r="I2026" t="s">
        <v>698</v>
      </c>
      <c r="J2026" s="2" t="str">
        <f t="shared" si="341"/>
        <v>Text</v>
      </c>
      <c r="K2026" t="s">
        <v>699</v>
      </c>
      <c r="L2026" s="2" t="str">
        <f t="shared" si="342"/>
        <v>Photos</v>
      </c>
      <c r="O2026" t="str">
        <f t="shared" si="344"/>
        <v xml:space="preserve">[2025, 2025, </v>
      </c>
      <c r="P2026" s="1" t="str">
        <f t="shared" si="345"/>
        <v>71000730,</v>
      </c>
      <c r="Q2026" s="1" t="str">
        <f t="shared" si="346"/>
        <v>71000730,</v>
      </c>
      <c r="R2026" t="s">
        <v>5108</v>
      </c>
      <c r="S2026" t="str">
        <f t="shared" si="347"/>
        <v>Musical Fund Hall</v>
      </c>
      <c r="T2026" t="s">
        <v>5112</v>
      </c>
      <c r="U2026" s="1" t="s">
        <v>5112</v>
      </c>
      <c r="V2026" t="str">
        <f t="shared" si="348"/>
        <v>808 Locust St., Philadelphia, PENNSYLVANIA</v>
      </c>
      <c r="W2026" s="4" t="s">
        <v>5112</v>
      </c>
      <c r="X2026">
        <f t="shared" si="349"/>
        <v>0</v>
      </c>
      <c r="Y2026" t="s">
        <v>5112</v>
      </c>
      <c r="Z2026">
        <f t="shared" si="350"/>
        <v>0</v>
      </c>
      <c r="AA2026" t="s">
        <v>11758</v>
      </c>
      <c r="AB2026" s="5" t="str">
        <f t="shared" si="351"/>
        <v xml:space="preserve">[2025, 2025, 71000730,71000730,"Musical Fund Hall", "", "808 Locust St., Philadelphia, PENNSYLVANIA", "0", "0" ,[null, "", "", null, false], null], </v>
      </c>
    </row>
    <row r="2027" spans="1:28">
      <c r="A2027">
        <f t="shared" si="343"/>
        <v>2026</v>
      </c>
      <c r="B2027" s="1">
        <v>93001611</v>
      </c>
      <c r="C2027" t="s">
        <v>8756</v>
      </c>
      <c r="D2027" t="s">
        <v>8402</v>
      </c>
      <c r="E2027" s="3" t="s">
        <v>8402</v>
      </c>
      <c r="F2027" s="3" t="s">
        <v>10743</v>
      </c>
      <c r="G2027" t="s">
        <v>6948</v>
      </c>
      <c r="H2027">
        <v>19931104</v>
      </c>
      <c r="I2027" t="s">
        <v>4014</v>
      </c>
      <c r="J2027" s="2" t="str">
        <f t="shared" si="341"/>
        <v>Text</v>
      </c>
      <c r="K2027" t="s">
        <v>4015</v>
      </c>
      <c r="L2027" s="2" t="str">
        <f t="shared" si="342"/>
        <v>Photos</v>
      </c>
      <c r="O2027" t="str">
        <f t="shared" si="344"/>
        <v xml:space="preserve">[2026, 2026, </v>
      </c>
      <c r="P2027" s="1" t="str">
        <f t="shared" si="345"/>
        <v>93001611,</v>
      </c>
      <c r="Q2027" s="1" t="str">
        <f t="shared" si="346"/>
        <v>93001611,</v>
      </c>
      <c r="R2027" t="s">
        <v>5108</v>
      </c>
      <c r="S2027" t="str">
        <f t="shared" si="347"/>
        <v>New Century Guild</v>
      </c>
      <c r="T2027" t="s">
        <v>5112</v>
      </c>
      <c r="U2027" s="1" t="s">
        <v>5112</v>
      </c>
      <c r="V2027" t="str">
        <f t="shared" si="348"/>
        <v>1307 Locust St., Philadelphia, PENNSYLVANIA</v>
      </c>
      <c r="W2027" s="4" t="s">
        <v>5112</v>
      </c>
      <c r="X2027">
        <f t="shared" si="349"/>
        <v>0</v>
      </c>
      <c r="Y2027" t="s">
        <v>5112</v>
      </c>
      <c r="Z2027">
        <f t="shared" si="350"/>
        <v>0</v>
      </c>
      <c r="AA2027" t="s">
        <v>11758</v>
      </c>
      <c r="AB2027" s="5" t="str">
        <f t="shared" si="351"/>
        <v xml:space="preserve">[2026, 2026, 93001611,93001611,"New Century Guild", "", "1307 Locust St., Philadelphia, PENNSYLVANIA", "0", "0" ,[null, "", "", null, false], null], </v>
      </c>
    </row>
    <row r="2028" spans="1:28">
      <c r="A2028">
        <f t="shared" si="343"/>
        <v>2027</v>
      </c>
      <c r="B2028" s="1">
        <v>66000686</v>
      </c>
      <c r="C2028" t="s">
        <v>8756</v>
      </c>
      <c r="D2028" t="s">
        <v>8402</v>
      </c>
      <c r="E2028" s="3" t="s">
        <v>8402</v>
      </c>
      <c r="F2028" s="3" t="s">
        <v>10744</v>
      </c>
      <c r="G2028" t="s">
        <v>6949</v>
      </c>
      <c r="H2028">
        <v>19661113</v>
      </c>
      <c r="I2028" t="s">
        <v>700</v>
      </c>
      <c r="J2028" s="2" t="str">
        <f t="shared" si="341"/>
        <v>Text</v>
      </c>
      <c r="K2028" t="s">
        <v>701</v>
      </c>
      <c r="L2028" s="2" t="str">
        <f t="shared" si="342"/>
        <v>Photos</v>
      </c>
      <c r="O2028" t="str">
        <f t="shared" si="344"/>
        <v xml:space="preserve">[2027, 2027, </v>
      </c>
      <c r="P2028" s="1" t="str">
        <f t="shared" si="345"/>
        <v>66000686,</v>
      </c>
      <c r="Q2028" s="1" t="str">
        <f t="shared" si="346"/>
        <v>66000686,</v>
      </c>
      <c r="R2028" t="s">
        <v>5108</v>
      </c>
      <c r="S2028" t="str">
        <f t="shared" si="347"/>
        <v>New Market</v>
      </c>
      <c r="T2028" t="s">
        <v>5112</v>
      </c>
      <c r="U2028" s="1" t="s">
        <v>5112</v>
      </c>
      <c r="V2028" t="str">
        <f t="shared" si="348"/>
        <v>S. 2nd St., between Pine and Lombard Sts., Philadelphia, PENNSYLVANIA</v>
      </c>
      <c r="W2028" s="4" t="s">
        <v>5112</v>
      </c>
      <c r="X2028">
        <f t="shared" si="349"/>
        <v>0</v>
      </c>
      <c r="Y2028" t="s">
        <v>5112</v>
      </c>
      <c r="Z2028">
        <f t="shared" si="350"/>
        <v>0</v>
      </c>
      <c r="AA2028" t="s">
        <v>11758</v>
      </c>
      <c r="AB2028" s="5" t="str">
        <f t="shared" si="351"/>
        <v xml:space="preserve">[2027, 2027, 66000686,66000686,"New Market", "", "S. 2nd St., between Pine and Lombard Sts., Philadelphia, PENNSYLVANIA", "0", "0" ,[null, "", "", null, false], null], </v>
      </c>
    </row>
    <row r="2029" spans="1:28">
      <c r="A2029">
        <f t="shared" si="343"/>
        <v>2028</v>
      </c>
      <c r="B2029" s="1">
        <v>66000687</v>
      </c>
      <c r="C2029" t="s">
        <v>8756</v>
      </c>
      <c r="D2029" t="s">
        <v>8402</v>
      </c>
      <c r="E2029" s="3" t="s">
        <v>8402</v>
      </c>
      <c r="F2029" s="3" t="s">
        <v>10745</v>
      </c>
      <c r="G2029" t="s">
        <v>6950</v>
      </c>
      <c r="H2029">
        <v>19661015</v>
      </c>
      <c r="I2029" t="s">
        <v>702</v>
      </c>
      <c r="J2029" s="2" t="str">
        <f t="shared" si="341"/>
        <v>Text</v>
      </c>
      <c r="K2029" t="s">
        <v>703</v>
      </c>
      <c r="L2029" s="2" t="str">
        <f t="shared" si="342"/>
        <v>Photos</v>
      </c>
      <c r="O2029" t="str">
        <f t="shared" si="344"/>
        <v xml:space="preserve">[2028, 2028, </v>
      </c>
      <c r="P2029" s="1" t="str">
        <f t="shared" si="345"/>
        <v>66000687,</v>
      </c>
      <c r="Q2029" s="1" t="str">
        <f t="shared" si="346"/>
        <v>66000687,</v>
      </c>
      <c r="R2029" t="s">
        <v>5108</v>
      </c>
      <c r="S2029" t="str">
        <f t="shared" si="347"/>
        <v>Peale, Charles Willson, House</v>
      </c>
      <c r="T2029" t="s">
        <v>5112</v>
      </c>
      <c r="U2029" s="1" t="s">
        <v>5112</v>
      </c>
      <c r="V2029" t="str">
        <f t="shared" si="348"/>
        <v>2100 Clarkson Ave., Philadelphia, PENNSYLVANIA</v>
      </c>
      <c r="W2029" s="4" t="s">
        <v>5112</v>
      </c>
      <c r="X2029">
        <f t="shared" si="349"/>
        <v>0</v>
      </c>
      <c r="Y2029" t="s">
        <v>5112</v>
      </c>
      <c r="Z2029">
        <f t="shared" si="350"/>
        <v>0</v>
      </c>
      <c r="AA2029" t="s">
        <v>11758</v>
      </c>
      <c r="AB2029" s="5" t="str">
        <f t="shared" si="351"/>
        <v xml:space="preserve">[2028, 2028, 66000687,66000687,"Peale, Charles Willson, House", "", "2100 Clarkson Ave., Philadelphia, PENNSYLVANIA", "0", "0" ,[null, "", "", null, false], null], </v>
      </c>
    </row>
    <row r="2030" spans="1:28">
      <c r="A2030">
        <f t="shared" si="343"/>
        <v>2029</v>
      </c>
      <c r="B2030" s="1">
        <v>71000731</v>
      </c>
      <c r="C2030" t="s">
        <v>8756</v>
      </c>
      <c r="D2030" t="s">
        <v>8402</v>
      </c>
      <c r="E2030" s="3" t="s">
        <v>8402</v>
      </c>
      <c r="F2030" s="3" t="s">
        <v>10746</v>
      </c>
      <c r="G2030" t="s">
        <v>6951</v>
      </c>
      <c r="H2030">
        <v>19710527</v>
      </c>
      <c r="I2030" t="s">
        <v>704</v>
      </c>
      <c r="J2030" s="2" t="str">
        <f t="shared" si="341"/>
        <v>Text</v>
      </c>
      <c r="K2030" t="s">
        <v>705</v>
      </c>
      <c r="L2030" s="2" t="str">
        <f t="shared" si="342"/>
        <v>Photos</v>
      </c>
      <c r="O2030" t="str">
        <f t="shared" si="344"/>
        <v xml:space="preserve">[2029, 2029, </v>
      </c>
      <c r="P2030" s="1" t="str">
        <f t="shared" si="345"/>
        <v>71000731,</v>
      </c>
      <c r="Q2030" s="1" t="str">
        <f t="shared" si="346"/>
        <v>71000731,</v>
      </c>
      <c r="R2030" t="s">
        <v>5108</v>
      </c>
      <c r="S2030" t="str">
        <f t="shared" si="347"/>
        <v>Pennsylvania Academy of the Fine Arts</v>
      </c>
      <c r="T2030" t="s">
        <v>5112</v>
      </c>
      <c r="U2030" s="1" t="s">
        <v>5112</v>
      </c>
      <c r="V2030" t="str">
        <f t="shared" si="348"/>
        <v>SW corner of Broad and Cherry Sts., Philadelphia, PENNSYLVANIA</v>
      </c>
      <c r="W2030" s="4" t="s">
        <v>5112</v>
      </c>
      <c r="X2030">
        <f t="shared" si="349"/>
        <v>0</v>
      </c>
      <c r="Y2030" t="s">
        <v>5112</v>
      </c>
      <c r="Z2030">
        <f t="shared" si="350"/>
        <v>0</v>
      </c>
      <c r="AA2030" t="s">
        <v>11758</v>
      </c>
      <c r="AB2030" s="5" t="str">
        <f t="shared" si="351"/>
        <v xml:space="preserve">[2029, 2029, 71000731,71000731,"Pennsylvania Academy of the Fine Arts", "", "SW corner of Broad and Cherry Sts., Philadelphia, PENNSYLVANIA", "0", "0" ,[null, "", "", null, false], null], </v>
      </c>
    </row>
    <row r="2031" spans="1:28">
      <c r="A2031">
        <f t="shared" si="343"/>
        <v>2030</v>
      </c>
      <c r="B2031" s="1">
        <v>66000688</v>
      </c>
      <c r="C2031" t="s">
        <v>8756</v>
      </c>
      <c r="D2031" t="s">
        <v>8402</v>
      </c>
      <c r="E2031" s="3" t="s">
        <v>8402</v>
      </c>
      <c r="F2031" s="3" t="s">
        <v>10747</v>
      </c>
      <c r="G2031" t="s">
        <v>6952</v>
      </c>
      <c r="H2031">
        <v>19661015</v>
      </c>
      <c r="I2031" t="s">
        <v>706</v>
      </c>
      <c r="J2031" s="2" t="str">
        <f t="shared" si="341"/>
        <v>Text</v>
      </c>
      <c r="K2031" t="s">
        <v>707</v>
      </c>
      <c r="L2031" s="2" t="str">
        <f t="shared" si="342"/>
        <v>Photos</v>
      </c>
      <c r="O2031" t="str">
        <f t="shared" si="344"/>
        <v xml:space="preserve">[2030, 2030, </v>
      </c>
      <c r="P2031" s="1" t="str">
        <f t="shared" si="345"/>
        <v>66000688,</v>
      </c>
      <c r="Q2031" s="1" t="str">
        <f t="shared" si="346"/>
        <v>66000688,</v>
      </c>
      <c r="R2031" t="s">
        <v>5108</v>
      </c>
      <c r="S2031" t="str">
        <f t="shared" si="347"/>
        <v>Pennsylvania Hospital</v>
      </c>
      <c r="T2031" t="s">
        <v>5112</v>
      </c>
      <c r="U2031" s="1" t="s">
        <v>5112</v>
      </c>
      <c r="V2031" t="str">
        <f t="shared" si="348"/>
        <v>8th and Spruce Sts., Philadelphia, PENNSYLVANIA</v>
      </c>
      <c r="W2031" s="4" t="s">
        <v>5112</v>
      </c>
      <c r="X2031">
        <f t="shared" si="349"/>
        <v>0</v>
      </c>
      <c r="Y2031" t="s">
        <v>5112</v>
      </c>
      <c r="Z2031">
        <f t="shared" si="350"/>
        <v>0</v>
      </c>
      <c r="AA2031" t="s">
        <v>11758</v>
      </c>
      <c r="AB2031" s="5" t="str">
        <f t="shared" si="351"/>
        <v xml:space="preserve">[2030, 2030, 66000688,66000688,"Pennsylvania Hospital", "", "8th and Spruce Sts., Philadelphia, PENNSYLVANIA", "0", "0" ,[null, "", "", null, false], null], </v>
      </c>
    </row>
    <row r="2032" spans="1:28">
      <c r="A2032">
        <f t="shared" si="343"/>
        <v>2031</v>
      </c>
      <c r="B2032" s="1">
        <v>76001666</v>
      </c>
      <c r="C2032" t="s">
        <v>8756</v>
      </c>
      <c r="D2032" t="s">
        <v>8402</v>
      </c>
      <c r="E2032" s="3" t="s">
        <v>8402</v>
      </c>
      <c r="F2032" s="3" t="s">
        <v>10748</v>
      </c>
      <c r="G2032" t="s">
        <v>6953</v>
      </c>
      <c r="H2032">
        <v>19761208</v>
      </c>
      <c r="I2032" t="s">
        <v>708</v>
      </c>
      <c r="J2032" s="2" t="str">
        <f t="shared" si="341"/>
        <v>Text</v>
      </c>
      <c r="K2032" t="s">
        <v>709</v>
      </c>
      <c r="L2032" s="2" t="str">
        <f t="shared" si="342"/>
        <v>Photos</v>
      </c>
      <c r="O2032" t="str">
        <f t="shared" si="344"/>
        <v xml:space="preserve">[2031, 2031, </v>
      </c>
      <c r="P2032" s="1" t="str">
        <f t="shared" si="345"/>
        <v>76001666,</v>
      </c>
      <c r="Q2032" s="1" t="str">
        <f t="shared" si="346"/>
        <v>76001666,</v>
      </c>
      <c r="R2032" t="s">
        <v>5108</v>
      </c>
      <c r="S2032" t="str">
        <f t="shared" si="347"/>
        <v>Philadelphia City Hall</v>
      </c>
      <c r="T2032" t="s">
        <v>5112</v>
      </c>
      <c r="U2032" s="1" t="s">
        <v>5112</v>
      </c>
      <c r="V2032" t="str">
        <f t="shared" si="348"/>
        <v>Penn Sq., Broad and Market Sts., Philadelphia, PENNSYLVANIA</v>
      </c>
      <c r="W2032" s="4" t="s">
        <v>5112</v>
      </c>
      <c r="X2032">
        <f t="shared" si="349"/>
        <v>0</v>
      </c>
      <c r="Y2032" t="s">
        <v>5112</v>
      </c>
      <c r="Z2032">
        <f t="shared" si="350"/>
        <v>0</v>
      </c>
      <c r="AA2032" t="s">
        <v>11758</v>
      </c>
      <c r="AB2032" s="5" t="str">
        <f t="shared" si="351"/>
        <v xml:space="preserve">[2031, 2031, 76001666,76001666,"Philadelphia City Hall", "", "Penn Sq., Broad and Market Sts., Philadelphia, PENNSYLVANIA", "0", "0" ,[null, "", "", null, false], null], </v>
      </c>
    </row>
    <row r="2033" spans="1:28">
      <c r="A2033">
        <f t="shared" si="343"/>
        <v>2032</v>
      </c>
      <c r="B2033" s="1">
        <v>71000732</v>
      </c>
      <c r="C2033" t="s">
        <v>8756</v>
      </c>
      <c r="D2033" t="s">
        <v>8402</v>
      </c>
      <c r="E2033" s="3" t="s">
        <v>8402</v>
      </c>
      <c r="F2033" s="3" t="s">
        <v>10749</v>
      </c>
      <c r="G2033" t="s">
        <v>6954</v>
      </c>
      <c r="H2033">
        <v>19710527</v>
      </c>
      <c r="I2033" t="s">
        <v>758</v>
      </c>
      <c r="J2033" s="2" t="str">
        <f t="shared" si="341"/>
        <v>Text</v>
      </c>
      <c r="K2033" t="s">
        <v>759</v>
      </c>
      <c r="L2033" s="2" t="str">
        <f t="shared" si="342"/>
        <v>Photos</v>
      </c>
      <c r="O2033" t="str">
        <f t="shared" si="344"/>
        <v xml:space="preserve">[2032, 2032, </v>
      </c>
      <c r="P2033" s="1" t="str">
        <f t="shared" si="345"/>
        <v>71000732,</v>
      </c>
      <c r="Q2033" s="1" t="str">
        <f t="shared" si="346"/>
        <v>71000732,</v>
      </c>
      <c r="R2033" t="s">
        <v>5108</v>
      </c>
      <c r="S2033" t="str">
        <f t="shared" si="347"/>
        <v>Philadelphia Contributionship</v>
      </c>
      <c r="T2033" t="s">
        <v>5112</v>
      </c>
      <c r="U2033" s="1" t="s">
        <v>5112</v>
      </c>
      <c r="V2033" t="str">
        <f t="shared" si="348"/>
        <v>212 S. 4th St., Philadelphia, PENNSYLVANIA</v>
      </c>
      <c r="W2033" s="4" t="s">
        <v>5112</v>
      </c>
      <c r="X2033">
        <f t="shared" si="349"/>
        <v>0</v>
      </c>
      <c r="Y2033" t="s">
        <v>5112</v>
      </c>
      <c r="Z2033">
        <f t="shared" si="350"/>
        <v>0</v>
      </c>
      <c r="AA2033" t="s">
        <v>11758</v>
      </c>
      <c r="AB2033" s="5" t="str">
        <f t="shared" si="351"/>
        <v xml:space="preserve">[2032, 2032, 71000732,71000732,"Philadelphia Contributionship", "", "212 S. 4th St., Philadelphia, PENNSYLVANIA", "0", "0" ,[null, "", "", null, false], null], </v>
      </c>
    </row>
    <row r="2034" spans="1:28">
      <c r="A2034">
        <f t="shared" si="343"/>
        <v>2033</v>
      </c>
      <c r="B2034" s="1">
        <v>76001667</v>
      </c>
      <c r="C2034" t="s">
        <v>8756</v>
      </c>
      <c r="D2034" t="s">
        <v>8402</v>
      </c>
      <c r="E2034" s="3" t="s">
        <v>8402</v>
      </c>
      <c r="F2034" s="3" t="s">
        <v>10750</v>
      </c>
      <c r="G2034" t="s">
        <v>6955</v>
      </c>
      <c r="H2034">
        <v>19761208</v>
      </c>
      <c r="I2034" t="s">
        <v>2065</v>
      </c>
      <c r="J2034" s="2" t="str">
        <f t="shared" si="341"/>
        <v>Text</v>
      </c>
      <c r="K2034" t="s">
        <v>2066</v>
      </c>
      <c r="L2034" s="2" t="str">
        <f t="shared" si="342"/>
        <v>Photos</v>
      </c>
      <c r="O2034" t="str">
        <f t="shared" si="344"/>
        <v xml:space="preserve">[2033, 2033, </v>
      </c>
      <c r="P2034" s="1" t="str">
        <f t="shared" si="345"/>
        <v>76001667,</v>
      </c>
      <c r="Q2034" s="1" t="str">
        <f t="shared" si="346"/>
        <v>76001667,</v>
      </c>
      <c r="R2034" t="s">
        <v>5108</v>
      </c>
      <c r="S2034" t="str">
        <f t="shared" si="347"/>
        <v>Philadelphia Savings Fund Society Building</v>
      </c>
      <c r="T2034" t="s">
        <v>5112</v>
      </c>
      <c r="U2034" s="1" t="s">
        <v>5112</v>
      </c>
      <c r="V2034" t="str">
        <f t="shared" si="348"/>
        <v>12 S. 19th St., Philadelphia, PENNSYLVANIA</v>
      </c>
      <c r="W2034" s="4" t="s">
        <v>5112</v>
      </c>
      <c r="X2034">
        <f t="shared" si="349"/>
        <v>0</v>
      </c>
      <c r="Y2034" t="s">
        <v>5112</v>
      </c>
      <c r="Z2034">
        <f t="shared" si="350"/>
        <v>0</v>
      </c>
      <c r="AA2034" t="s">
        <v>11758</v>
      </c>
      <c r="AB2034" s="5" t="str">
        <f t="shared" si="351"/>
        <v xml:space="preserve">[2033, 2033, 76001667,76001667,"Philadelphia Savings Fund Society Building", "", "12 S. 19th St., Philadelphia, PENNSYLVANIA", "0", "0" ,[null, "", "", null, false], null], </v>
      </c>
    </row>
    <row r="2035" spans="1:28">
      <c r="A2035">
        <f t="shared" si="343"/>
        <v>2034</v>
      </c>
      <c r="B2035" s="1">
        <v>93001608</v>
      </c>
      <c r="C2035" t="s">
        <v>8756</v>
      </c>
      <c r="D2035" t="s">
        <v>8402</v>
      </c>
      <c r="E2035" s="3" t="s">
        <v>8402</v>
      </c>
      <c r="F2035" s="3" t="s">
        <v>10751</v>
      </c>
      <c r="G2035" t="s">
        <v>6956</v>
      </c>
      <c r="H2035">
        <v>19931104</v>
      </c>
      <c r="I2035" t="s">
        <v>4008</v>
      </c>
      <c r="J2035" s="2" t="str">
        <f t="shared" si="341"/>
        <v>Text</v>
      </c>
      <c r="K2035" t="s">
        <v>4009</v>
      </c>
      <c r="L2035" s="2" t="str">
        <f t="shared" si="342"/>
        <v>Photos</v>
      </c>
      <c r="O2035" t="str">
        <f t="shared" si="344"/>
        <v xml:space="preserve">[2034, 2034, </v>
      </c>
      <c r="P2035" s="1" t="str">
        <f t="shared" si="345"/>
        <v>93001608,</v>
      </c>
      <c r="Q2035" s="1" t="str">
        <f t="shared" si="346"/>
        <v>93001608,</v>
      </c>
      <c r="R2035" t="s">
        <v>5108</v>
      </c>
      <c r="S2035" t="str">
        <f t="shared" si="347"/>
        <v>Philadelphia School of Design for Women</v>
      </c>
      <c r="T2035" t="s">
        <v>5112</v>
      </c>
      <c r="U2035" s="1" t="s">
        <v>5112</v>
      </c>
      <c r="V2035" t="str">
        <f t="shared" si="348"/>
        <v>1346 N. Broad St., Philadelphia, PENNSYLVANIA</v>
      </c>
      <c r="W2035" s="4" t="s">
        <v>5112</v>
      </c>
      <c r="X2035">
        <f t="shared" si="349"/>
        <v>0</v>
      </c>
      <c r="Y2035" t="s">
        <v>5112</v>
      </c>
      <c r="Z2035">
        <f t="shared" si="350"/>
        <v>0</v>
      </c>
      <c r="AA2035" t="s">
        <v>11758</v>
      </c>
      <c r="AB2035" s="5" t="str">
        <f t="shared" si="351"/>
        <v xml:space="preserve">[2034, 2034, 93001608,93001608,"Philadelphia School of Design for Women", "", "1346 N. Broad St., Philadelphia, PENNSYLVANIA", "0", "0" ,[null, "", "", null, false], null], </v>
      </c>
    </row>
    <row r="2036" spans="1:28">
      <c r="A2036">
        <f t="shared" si="343"/>
        <v>2035</v>
      </c>
      <c r="B2036" s="1">
        <v>66000689</v>
      </c>
      <c r="C2036" t="s">
        <v>8756</v>
      </c>
      <c r="D2036" t="s">
        <v>8402</v>
      </c>
      <c r="E2036" s="3" t="s">
        <v>8402</v>
      </c>
      <c r="F2036" s="3" t="s">
        <v>10752</v>
      </c>
      <c r="G2036" t="s">
        <v>6957</v>
      </c>
      <c r="H2036">
        <v>19661015</v>
      </c>
      <c r="I2036" t="s">
        <v>2966</v>
      </c>
      <c r="J2036" s="2" t="str">
        <f t="shared" si="341"/>
        <v>Text</v>
      </c>
      <c r="K2036" t="s">
        <v>2967</v>
      </c>
      <c r="L2036" s="2" t="str">
        <f t="shared" si="342"/>
        <v>Photos</v>
      </c>
      <c r="O2036" t="str">
        <f t="shared" si="344"/>
        <v xml:space="preserve">[2035, 2035, </v>
      </c>
      <c r="P2036" s="1" t="str">
        <f t="shared" si="345"/>
        <v>66000689,</v>
      </c>
      <c r="Q2036" s="1" t="str">
        <f t="shared" si="346"/>
        <v>66000689,</v>
      </c>
      <c r="R2036" t="s">
        <v>5108</v>
      </c>
      <c r="S2036" t="str">
        <f t="shared" si="347"/>
        <v>Poe, Edgar Allan, House, National Historic Site</v>
      </c>
      <c r="T2036" t="s">
        <v>5112</v>
      </c>
      <c r="U2036" s="1" t="s">
        <v>5112</v>
      </c>
      <c r="V2036" t="str">
        <f t="shared" si="348"/>
        <v>530--532 N. Seventh St., Philadelphia, PENNSYLVANIA</v>
      </c>
      <c r="W2036" s="4" t="s">
        <v>5112</v>
      </c>
      <c r="X2036">
        <f t="shared" si="349"/>
        <v>0</v>
      </c>
      <c r="Y2036" t="s">
        <v>5112</v>
      </c>
      <c r="Z2036">
        <f t="shared" si="350"/>
        <v>0</v>
      </c>
      <c r="AA2036" t="s">
        <v>11758</v>
      </c>
      <c r="AB2036" s="5" t="str">
        <f t="shared" si="351"/>
        <v xml:space="preserve">[2035, 2035, 66000689,66000689,"Poe, Edgar Allan, House, National Historic Site", "", "530--532 N. Seventh St., Philadelphia, PENNSYLVANIA", "0", "0" ,[null, "", "", null, false], null], </v>
      </c>
    </row>
    <row r="2037" spans="1:28">
      <c r="A2037">
        <f t="shared" si="343"/>
        <v>2036</v>
      </c>
      <c r="B2037" s="1">
        <v>93001610</v>
      </c>
      <c r="C2037" t="s">
        <v>8756</v>
      </c>
      <c r="D2037" t="s">
        <v>8402</v>
      </c>
      <c r="E2037" s="3" t="s">
        <v>8402</v>
      </c>
      <c r="F2037" s="3" t="s">
        <v>10753</v>
      </c>
      <c r="G2037" t="s">
        <v>6958</v>
      </c>
      <c r="H2037">
        <v>19931104</v>
      </c>
      <c r="I2037" t="s">
        <v>4012</v>
      </c>
      <c r="J2037" s="2" t="str">
        <f t="shared" si="341"/>
        <v>Text</v>
      </c>
      <c r="K2037" t="s">
        <v>4013</v>
      </c>
      <c r="L2037" s="2" t="str">
        <f t="shared" si="342"/>
        <v>Photos</v>
      </c>
      <c r="O2037" t="str">
        <f t="shared" si="344"/>
        <v xml:space="preserve">[2036, 2036, </v>
      </c>
      <c r="P2037" s="1" t="str">
        <f t="shared" si="345"/>
        <v>93001610,</v>
      </c>
      <c r="Q2037" s="1" t="str">
        <f t="shared" si="346"/>
        <v>93001610,</v>
      </c>
      <c r="R2037" t="s">
        <v>5108</v>
      </c>
      <c r="S2037" t="str">
        <f t="shared" si="347"/>
        <v>Race Street Friends Meetinghouse</v>
      </c>
      <c r="T2037" t="s">
        <v>5112</v>
      </c>
      <c r="U2037" s="1" t="s">
        <v>5112</v>
      </c>
      <c r="V2037" t="str">
        <f t="shared" si="348"/>
        <v>1515 Cherry St., Philadelphia, PENNSYLVANIA</v>
      </c>
      <c r="W2037" s="4" t="s">
        <v>5112</v>
      </c>
      <c r="X2037">
        <f t="shared" si="349"/>
        <v>0</v>
      </c>
      <c r="Y2037" t="s">
        <v>5112</v>
      </c>
      <c r="Z2037">
        <f t="shared" si="350"/>
        <v>0</v>
      </c>
      <c r="AA2037" t="s">
        <v>11758</v>
      </c>
      <c r="AB2037" s="5" t="str">
        <f t="shared" si="351"/>
        <v xml:space="preserve">[2036, 2036, 93001610,93001610,"Race Street Friends Meetinghouse", "", "1515 Cherry St., Philadelphia, PENNSYLVANIA", "0", "0" ,[null, "", "", null, false], null], </v>
      </c>
    </row>
    <row r="2038" spans="1:28">
      <c r="A2038">
        <f t="shared" si="343"/>
        <v>2037</v>
      </c>
      <c r="B2038" s="1">
        <v>72001170</v>
      </c>
      <c r="C2038" t="s">
        <v>8756</v>
      </c>
      <c r="D2038" t="s">
        <v>8402</v>
      </c>
      <c r="E2038" s="3" t="s">
        <v>8402</v>
      </c>
      <c r="F2038" s="3" t="s">
        <v>10754</v>
      </c>
      <c r="G2038" t="s">
        <v>6959</v>
      </c>
      <c r="H2038">
        <v>19720630</v>
      </c>
      <c r="I2038" t="s">
        <v>716</v>
      </c>
      <c r="J2038" s="2" t="str">
        <f t="shared" si="341"/>
        <v>Text</v>
      </c>
      <c r="K2038" t="s">
        <v>717</v>
      </c>
      <c r="L2038" s="2" t="str">
        <f t="shared" si="342"/>
        <v>Photos</v>
      </c>
      <c r="O2038" t="str">
        <f t="shared" si="344"/>
        <v xml:space="preserve">[2037, 2037, </v>
      </c>
      <c r="P2038" s="1" t="str">
        <f t="shared" si="345"/>
        <v>72001170,</v>
      </c>
      <c r="Q2038" s="1" t="str">
        <f t="shared" si="346"/>
        <v>72001170,</v>
      </c>
      <c r="R2038" t="s">
        <v>5108</v>
      </c>
      <c r="S2038" t="str">
        <f t="shared" si="347"/>
        <v>Reading Terminal and Trainshed</v>
      </c>
      <c r="T2038" t="s">
        <v>5112</v>
      </c>
      <c r="U2038" s="1" t="s">
        <v>5112</v>
      </c>
      <c r="V2038" t="str">
        <f t="shared" si="348"/>
        <v>1115--1141 Market St., Philadelphia, PENNSYLVANIA</v>
      </c>
      <c r="W2038" s="4" t="s">
        <v>5112</v>
      </c>
      <c r="X2038">
        <f t="shared" si="349"/>
        <v>0</v>
      </c>
      <c r="Y2038" t="s">
        <v>5112</v>
      </c>
      <c r="Z2038">
        <f t="shared" si="350"/>
        <v>0</v>
      </c>
      <c r="AA2038" t="s">
        <v>11758</v>
      </c>
      <c r="AB2038" s="5" t="str">
        <f t="shared" si="351"/>
        <v xml:space="preserve">[2037, 2037, 72001170,72001170,"Reading Terminal and Trainshed", "", "1115--1141 Market St., Philadelphia, PENNSYLVANIA", "0", "0" ,[null, "", "", null, false], null], </v>
      </c>
    </row>
    <row r="2039" spans="1:28">
      <c r="A2039">
        <f t="shared" si="343"/>
        <v>2038</v>
      </c>
      <c r="B2039" s="1">
        <v>67000020</v>
      </c>
      <c r="C2039" t="s">
        <v>8756</v>
      </c>
      <c r="D2039" t="s">
        <v>8402</v>
      </c>
      <c r="E2039" s="3" t="s">
        <v>8402</v>
      </c>
      <c r="F2039" s="3" t="s">
        <v>10755</v>
      </c>
      <c r="G2039" t="s">
        <v>6960</v>
      </c>
      <c r="H2039">
        <v>19671224</v>
      </c>
      <c r="I2039" t="s">
        <v>718</v>
      </c>
      <c r="J2039" s="2" t="str">
        <f t="shared" si="341"/>
        <v>Text</v>
      </c>
      <c r="K2039" t="s">
        <v>719</v>
      </c>
      <c r="L2039" s="2" t="str">
        <f t="shared" si="342"/>
        <v>Photos</v>
      </c>
      <c r="O2039" t="str">
        <f t="shared" si="344"/>
        <v xml:space="preserve">[2038, 2038, </v>
      </c>
      <c r="P2039" s="1" t="str">
        <f t="shared" si="345"/>
        <v>67000020,</v>
      </c>
      <c r="Q2039" s="1" t="str">
        <f t="shared" si="346"/>
        <v>67000020,</v>
      </c>
      <c r="R2039" t="s">
        <v>5108</v>
      </c>
      <c r="S2039" t="str">
        <f t="shared" si="347"/>
        <v>Reynolds-Morris House</v>
      </c>
      <c r="T2039" t="s">
        <v>5112</v>
      </c>
      <c r="U2039" s="1" t="s">
        <v>5112</v>
      </c>
      <c r="V2039" t="str">
        <f t="shared" si="348"/>
        <v>225 S. 8th St., Philadelphia, PENNSYLVANIA</v>
      </c>
      <c r="W2039" s="4" t="s">
        <v>5112</v>
      </c>
      <c r="X2039">
        <f t="shared" si="349"/>
        <v>0</v>
      </c>
      <c r="Y2039" t="s">
        <v>5112</v>
      </c>
      <c r="Z2039">
        <f t="shared" si="350"/>
        <v>0</v>
      </c>
      <c r="AA2039" t="s">
        <v>11758</v>
      </c>
      <c r="AB2039" s="5" t="str">
        <f t="shared" si="351"/>
        <v xml:space="preserve">[2038, 2038, 67000020,67000020,"Reynolds-Morris House", "", "225 S. 8th St., Philadelphia, PENNSYLVANIA", "0", "0" ,[null, "", "", null, false], null], </v>
      </c>
    </row>
    <row r="2040" spans="1:28">
      <c r="A2040">
        <f t="shared" si="343"/>
        <v>2039</v>
      </c>
      <c r="B2040" s="1">
        <v>92001878</v>
      </c>
      <c r="C2040" t="s">
        <v>8756</v>
      </c>
      <c r="D2040" t="s">
        <v>8402</v>
      </c>
      <c r="E2040" s="3" t="s">
        <v>8402</v>
      </c>
      <c r="F2040" s="3" t="s">
        <v>10756</v>
      </c>
      <c r="G2040" t="s">
        <v>6961</v>
      </c>
      <c r="H2040">
        <v>19920427</v>
      </c>
      <c r="I2040" t="s">
        <v>3950</v>
      </c>
      <c r="J2040" s="2" t="str">
        <f t="shared" si="341"/>
        <v>Text</v>
      </c>
      <c r="K2040" t="s">
        <v>3951</v>
      </c>
      <c r="L2040" s="2" t="str">
        <f t="shared" si="342"/>
        <v>Photos</v>
      </c>
      <c r="O2040" t="str">
        <f t="shared" si="344"/>
        <v xml:space="preserve">[2039, 2039, </v>
      </c>
      <c r="P2040" s="1" t="str">
        <f t="shared" si="345"/>
        <v>92001878,</v>
      </c>
      <c r="Q2040" s="1" t="str">
        <f t="shared" si="346"/>
        <v>92001878,</v>
      </c>
      <c r="R2040" t="s">
        <v>5108</v>
      </c>
      <c r="S2040" t="str">
        <f t="shared" si="347"/>
        <v>RittenhouseTown Historic District</v>
      </c>
      <c r="T2040" t="s">
        <v>5112</v>
      </c>
      <c r="U2040" s="1" t="s">
        <v>5112</v>
      </c>
      <c r="V2040" t="str">
        <f t="shared" si="348"/>
        <v>206--210 Lincoln Dr., Philadelphia, PENNSYLVANIA</v>
      </c>
      <c r="W2040" s="4" t="s">
        <v>5112</v>
      </c>
      <c r="X2040">
        <f t="shared" si="349"/>
        <v>0</v>
      </c>
      <c r="Y2040" t="s">
        <v>5112</v>
      </c>
      <c r="Z2040">
        <f t="shared" si="350"/>
        <v>0</v>
      </c>
      <c r="AA2040" t="s">
        <v>11758</v>
      </c>
      <c r="AB2040" s="5" t="str">
        <f t="shared" si="351"/>
        <v xml:space="preserve">[2039, 2039, 92001878,92001878,"RittenhouseTown Historic District", "", "206--210 Lincoln Dr., Philadelphia, PENNSYLVANIA", "0", "0" ,[null, "", "", null, false], null], </v>
      </c>
    </row>
    <row r="2041" spans="1:28">
      <c r="A2041">
        <f t="shared" si="343"/>
        <v>2040</v>
      </c>
      <c r="B2041" s="1">
        <v>87001293</v>
      </c>
      <c r="C2041" t="s">
        <v>8756</v>
      </c>
      <c r="D2041" t="s">
        <v>8402</v>
      </c>
      <c r="E2041" s="3" t="s">
        <v>8402</v>
      </c>
      <c r="F2041" s="3" t="s">
        <v>10757</v>
      </c>
      <c r="G2041" t="s">
        <v>6962</v>
      </c>
      <c r="H2041">
        <v>19870504</v>
      </c>
      <c r="I2041" t="s">
        <v>3124</v>
      </c>
      <c r="J2041" s="2" t="str">
        <f t="shared" si="341"/>
        <v>Text</v>
      </c>
      <c r="K2041" t="s">
        <v>3125</v>
      </c>
      <c r="L2041" s="2" t="str">
        <f t="shared" si="342"/>
        <v>Photos</v>
      </c>
      <c r="O2041" t="str">
        <f t="shared" si="344"/>
        <v xml:space="preserve">[2040, 2040, </v>
      </c>
      <c r="P2041" s="1" t="str">
        <f t="shared" si="345"/>
        <v>87001293,</v>
      </c>
      <c r="Q2041" s="1" t="str">
        <f t="shared" si="346"/>
        <v>87001293,</v>
      </c>
      <c r="R2041" t="s">
        <v>5108</v>
      </c>
      <c r="S2041" t="str">
        <f t="shared" si="347"/>
        <v>Second Bank of the United States</v>
      </c>
      <c r="T2041" t="s">
        <v>5112</v>
      </c>
      <c r="U2041" s="1" t="s">
        <v>5112</v>
      </c>
      <c r="V2041" t="str">
        <f t="shared" si="348"/>
        <v>420 Chestnut St., Philadelphia, PENNSYLVANIA</v>
      </c>
      <c r="W2041" s="4" t="s">
        <v>5112</v>
      </c>
      <c r="X2041">
        <f t="shared" si="349"/>
        <v>0</v>
      </c>
      <c r="Y2041" t="s">
        <v>5112</v>
      </c>
      <c r="Z2041">
        <f t="shared" si="350"/>
        <v>0</v>
      </c>
      <c r="AA2041" t="s">
        <v>11758</v>
      </c>
      <c r="AB2041" s="5" t="str">
        <f t="shared" si="351"/>
        <v xml:space="preserve">[2040, 2040, 87001293,87001293,"Second Bank of the United States", "", "420 Chestnut St., Philadelphia, PENNSYLVANIA", "0", "0" ,[null, "", "", null, false], null], </v>
      </c>
    </row>
    <row r="2042" spans="1:28">
      <c r="A2042">
        <f t="shared" si="343"/>
        <v>2041</v>
      </c>
      <c r="B2042" s="1">
        <v>80003620</v>
      </c>
      <c r="C2042" t="s">
        <v>8756</v>
      </c>
      <c r="D2042" t="s">
        <v>8402</v>
      </c>
      <c r="E2042" s="3" t="s">
        <v>8402</v>
      </c>
      <c r="F2042" s="3" t="s">
        <v>10758</v>
      </c>
      <c r="G2042" t="s">
        <v>6963</v>
      </c>
      <c r="H2042">
        <v>19800208</v>
      </c>
      <c r="I2042" t="s">
        <v>4923</v>
      </c>
      <c r="J2042" s="2" t="str">
        <f t="shared" si="341"/>
        <v>Text</v>
      </c>
      <c r="K2042" t="s">
        <v>4924</v>
      </c>
      <c r="L2042" s="2" t="str">
        <f t="shared" si="342"/>
        <v>Photos</v>
      </c>
      <c r="O2042" t="str">
        <f t="shared" si="344"/>
        <v xml:space="preserve">[2041, 2041, </v>
      </c>
      <c r="P2042" s="1" t="str">
        <f t="shared" si="345"/>
        <v>80003620,</v>
      </c>
      <c r="Q2042" s="1" t="str">
        <f t="shared" si="346"/>
        <v>80003620,</v>
      </c>
      <c r="R2042" t="s">
        <v>5108</v>
      </c>
      <c r="S2042" t="str">
        <f t="shared" si="347"/>
        <v>South, George W., Memorial Protestant Episcopal Church of the Advocate</v>
      </c>
      <c r="T2042" t="s">
        <v>5112</v>
      </c>
      <c r="U2042" s="1" t="s">
        <v>5112</v>
      </c>
      <c r="V2042" t="str">
        <f t="shared" si="348"/>
        <v>18th and Diamond Sts., Philadelphia, PENNSYLVANIA</v>
      </c>
      <c r="W2042" s="4" t="s">
        <v>5112</v>
      </c>
      <c r="X2042">
        <f t="shared" si="349"/>
        <v>0</v>
      </c>
      <c r="Y2042" t="s">
        <v>5112</v>
      </c>
      <c r="Z2042">
        <f t="shared" si="350"/>
        <v>0</v>
      </c>
      <c r="AA2042" t="s">
        <v>11758</v>
      </c>
      <c r="AB2042" s="5" t="str">
        <f t="shared" si="351"/>
        <v xml:space="preserve">[2041, 2041, 80003620,80003620,"South, George W., Memorial Protestant Episcopal Church of the Advocate", "", "18th and Diamond Sts., Philadelphia, PENNSYLVANIA", "0", "0" ,[null, "", "", null, false], null], </v>
      </c>
    </row>
    <row r="2043" spans="1:28">
      <c r="A2043">
        <f t="shared" si="343"/>
        <v>2042</v>
      </c>
      <c r="B2043" s="1">
        <v>82003815</v>
      </c>
      <c r="C2043" t="s">
        <v>8756</v>
      </c>
      <c r="D2043" t="s">
        <v>8402</v>
      </c>
      <c r="E2043" s="3" t="s">
        <v>8402</v>
      </c>
      <c r="F2043" s="3" t="s">
        <v>10653</v>
      </c>
      <c r="G2043" t="s">
        <v>6964</v>
      </c>
      <c r="H2043">
        <v>19820419</v>
      </c>
      <c r="I2043" t="s">
        <v>2067</v>
      </c>
      <c r="J2043" s="2" t="str">
        <f t="shared" si="341"/>
        <v>Text</v>
      </c>
      <c r="K2043" t="s">
        <v>2068</v>
      </c>
      <c r="L2043" s="2" t="str">
        <f t="shared" si="342"/>
        <v>Photos</v>
      </c>
      <c r="O2043" t="str">
        <f t="shared" si="344"/>
        <v xml:space="preserve">[2042, 2042, </v>
      </c>
      <c r="P2043" s="1" t="str">
        <f t="shared" si="345"/>
        <v>82003815,</v>
      </c>
      <c r="Q2043" s="1" t="str">
        <f t="shared" si="346"/>
        <v>82003815,</v>
      </c>
      <c r="R2043" t="s">
        <v>5108</v>
      </c>
      <c r="S2043" t="str">
        <f t="shared" si="347"/>
        <v>St. Mark's Episcopal Church</v>
      </c>
      <c r="T2043" t="s">
        <v>5112</v>
      </c>
      <c r="U2043" s="1" t="s">
        <v>5112</v>
      </c>
      <c r="V2043" t="str">
        <f t="shared" si="348"/>
        <v>1607--27 Locust St., Philadelphia, PENNSYLVANIA</v>
      </c>
      <c r="W2043" s="4" t="s">
        <v>5112</v>
      </c>
      <c r="X2043">
        <f t="shared" si="349"/>
        <v>0</v>
      </c>
      <c r="Y2043" t="s">
        <v>5112</v>
      </c>
      <c r="Z2043">
        <f t="shared" si="350"/>
        <v>0</v>
      </c>
      <c r="AA2043" t="s">
        <v>11758</v>
      </c>
      <c r="AB2043" s="5" t="str">
        <f t="shared" si="351"/>
        <v xml:space="preserve">[2042, 2042, 82003815,82003815,"St. Mark's Episcopal Church", "", "1607--27 Locust St., Philadelphia, PENNSYLVANIA", "0", "0" ,[null, "", "", null, false], null], </v>
      </c>
    </row>
    <row r="2044" spans="1:28">
      <c r="A2044">
        <f t="shared" si="343"/>
        <v>2043</v>
      </c>
      <c r="B2044" s="1">
        <v>96000969</v>
      </c>
      <c r="C2044" t="s">
        <v>8756</v>
      </c>
      <c r="D2044" t="s">
        <v>8402</v>
      </c>
      <c r="E2044" s="3" t="s">
        <v>8402</v>
      </c>
      <c r="F2044" s="3" t="s">
        <v>10218</v>
      </c>
      <c r="G2044" t="s">
        <v>6965</v>
      </c>
      <c r="H2044">
        <v>19960618</v>
      </c>
      <c r="I2044" t="s">
        <v>4144</v>
      </c>
      <c r="J2044" s="2" t="str">
        <f t="shared" si="341"/>
        <v>Text</v>
      </c>
      <c r="K2044" t="s">
        <v>4145</v>
      </c>
      <c r="L2044" s="2" t="str">
        <f t="shared" si="342"/>
        <v>Photos</v>
      </c>
      <c r="O2044" t="str">
        <f t="shared" si="344"/>
        <v xml:space="preserve">[2043, 2043, </v>
      </c>
      <c r="P2044" s="1" t="str">
        <f t="shared" si="345"/>
        <v>96000969,</v>
      </c>
      <c r="Q2044" s="1" t="str">
        <f t="shared" si="346"/>
        <v>96000969,</v>
      </c>
      <c r="R2044" t="s">
        <v>5108</v>
      </c>
      <c r="S2044" t="str">
        <f t="shared" si="347"/>
        <v>St. Peter's Church</v>
      </c>
      <c r="T2044" t="s">
        <v>5112</v>
      </c>
      <c r="U2044" s="1" t="s">
        <v>5112</v>
      </c>
      <c r="V2044" t="str">
        <f t="shared" si="348"/>
        <v>Jct. of 3rd and Pine Sts., Philadelphia, PENNSYLVANIA</v>
      </c>
      <c r="W2044" s="4" t="s">
        <v>5112</v>
      </c>
      <c r="X2044">
        <f t="shared" si="349"/>
        <v>0</v>
      </c>
      <c r="Y2044" t="s">
        <v>5112</v>
      </c>
      <c r="Z2044">
        <f t="shared" si="350"/>
        <v>0</v>
      </c>
      <c r="AA2044" t="s">
        <v>11758</v>
      </c>
      <c r="AB2044" s="5" t="str">
        <f t="shared" si="351"/>
        <v xml:space="preserve">[2043, 2043, 96000969,96000969,"St. Peter's Church", "", "Jct. of 3rd and Pine Sts., Philadelphia, PENNSYLVANIA", "0", "0" ,[null, "", "", null, false], null], </v>
      </c>
    </row>
    <row r="2045" spans="1:28">
      <c r="A2045">
        <f t="shared" si="343"/>
        <v>2044</v>
      </c>
      <c r="B2045" s="1">
        <v>66000690</v>
      </c>
      <c r="C2045" t="s">
        <v>8756</v>
      </c>
      <c r="D2045" t="s">
        <v>8402</v>
      </c>
      <c r="E2045" s="3" t="s">
        <v>8402</v>
      </c>
      <c r="F2045" s="3" t="s">
        <v>10759</v>
      </c>
      <c r="G2045" t="s">
        <v>6966</v>
      </c>
      <c r="H2045">
        <v>19661015</v>
      </c>
      <c r="I2045" t="s">
        <v>2069</v>
      </c>
      <c r="J2045" s="2" t="str">
        <f t="shared" si="341"/>
        <v>Text</v>
      </c>
      <c r="K2045" t="s">
        <v>2070</v>
      </c>
      <c r="L2045" s="2" t="str">
        <f t="shared" si="342"/>
        <v>Photos</v>
      </c>
      <c r="O2045" t="str">
        <f t="shared" si="344"/>
        <v xml:space="preserve">[2044, 2044, </v>
      </c>
      <c r="P2045" s="1" t="str">
        <f t="shared" si="345"/>
        <v>66000690,</v>
      </c>
      <c r="Q2045" s="1" t="str">
        <f t="shared" si="346"/>
        <v>66000690,</v>
      </c>
      <c r="R2045" t="s">
        <v>5108</v>
      </c>
      <c r="S2045" t="str">
        <f t="shared" si="347"/>
        <v>Stenton</v>
      </c>
      <c r="T2045" t="s">
        <v>5112</v>
      </c>
      <c r="U2045" s="1" t="s">
        <v>5112</v>
      </c>
      <c r="V2045" t="str">
        <f t="shared" si="348"/>
        <v>18th and Courtland Sts., Philadelphia, PENNSYLVANIA</v>
      </c>
      <c r="W2045" s="4" t="s">
        <v>5112</v>
      </c>
      <c r="X2045">
        <f t="shared" si="349"/>
        <v>0</v>
      </c>
      <c r="Y2045" t="s">
        <v>5112</v>
      </c>
      <c r="Z2045">
        <f t="shared" si="350"/>
        <v>0</v>
      </c>
      <c r="AA2045" t="s">
        <v>11758</v>
      </c>
      <c r="AB2045" s="5" t="str">
        <f t="shared" si="351"/>
        <v xml:space="preserve">[2044, 2044, 66000690,66000690,"Stenton", "", "18th and Courtland Sts., Philadelphia, PENNSYLVANIA", "0", "0" ,[null, "", "", null, false], null], </v>
      </c>
    </row>
    <row r="2046" spans="1:28">
      <c r="A2046">
        <f t="shared" si="343"/>
        <v>2045</v>
      </c>
      <c r="B2046" s="1">
        <v>66000691</v>
      </c>
      <c r="C2046" t="s">
        <v>8756</v>
      </c>
      <c r="D2046" t="s">
        <v>8402</v>
      </c>
      <c r="E2046" s="3" t="s">
        <v>8402</v>
      </c>
      <c r="F2046" s="3" t="s">
        <v>10760</v>
      </c>
      <c r="G2046" t="s">
        <v>6967</v>
      </c>
      <c r="H2046">
        <v>19661015</v>
      </c>
      <c r="I2046" t="s">
        <v>726</v>
      </c>
      <c r="J2046" s="2" t="str">
        <f t="shared" si="341"/>
        <v>Text</v>
      </c>
      <c r="K2046" t="s">
        <v>727</v>
      </c>
      <c r="L2046" s="2" t="str">
        <f t="shared" si="342"/>
        <v>Photos</v>
      </c>
      <c r="O2046" t="str">
        <f t="shared" si="344"/>
        <v xml:space="preserve">[2045, 2045, </v>
      </c>
      <c r="P2046" s="1" t="str">
        <f t="shared" si="345"/>
        <v>66000691,</v>
      </c>
      <c r="Q2046" s="1" t="str">
        <f t="shared" si="346"/>
        <v>66000691,</v>
      </c>
      <c r="R2046" t="s">
        <v>5108</v>
      </c>
      <c r="S2046" t="str">
        <f t="shared" si="347"/>
        <v>Sully, Thomas, Residence</v>
      </c>
      <c r="T2046" t="s">
        <v>5112</v>
      </c>
      <c r="U2046" s="1" t="s">
        <v>5112</v>
      </c>
      <c r="V2046" t="str">
        <f t="shared" si="348"/>
        <v>530 Spruce St., Philadelphia, PENNSYLVANIA</v>
      </c>
      <c r="W2046" s="4" t="s">
        <v>5112</v>
      </c>
      <c r="X2046">
        <f t="shared" si="349"/>
        <v>0</v>
      </c>
      <c r="Y2046" t="s">
        <v>5112</v>
      </c>
      <c r="Z2046">
        <f t="shared" si="350"/>
        <v>0</v>
      </c>
      <c r="AA2046" t="s">
        <v>11758</v>
      </c>
      <c r="AB2046" s="5" t="str">
        <f t="shared" si="351"/>
        <v xml:space="preserve">[2045, 2045, 66000691,66000691,"Sully, Thomas, Residence", "", "530 Spruce St., Philadelphia, PENNSYLVANIA", "0", "0" ,[null, "", "", null, false], null], </v>
      </c>
    </row>
    <row r="2047" spans="1:28">
      <c r="A2047">
        <f t="shared" si="343"/>
        <v>2046</v>
      </c>
      <c r="B2047" s="1">
        <v>76001672</v>
      </c>
      <c r="C2047" t="s">
        <v>8756</v>
      </c>
      <c r="D2047" t="s">
        <v>8402</v>
      </c>
      <c r="E2047" s="3" t="s">
        <v>8402</v>
      </c>
      <c r="F2047" s="3" t="s">
        <v>10761</v>
      </c>
      <c r="G2047" t="s">
        <v>6968</v>
      </c>
      <c r="H2047">
        <v>19760511</v>
      </c>
      <c r="I2047" t="s">
        <v>730</v>
      </c>
      <c r="J2047" s="2" t="str">
        <f t="shared" si="341"/>
        <v>Text</v>
      </c>
      <c r="K2047" t="s">
        <v>731</v>
      </c>
      <c r="L2047" s="2" t="str">
        <f t="shared" si="342"/>
        <v>Photos</v>
      </c>
      <c r="O2047" t="str">
        <f t="shared" si="344"/>
        <v xml:space="preserve">[2046, 2046, </v>
      </c>
      <c r="P2047" s="1" t="str">
        <f t="shared" si="345"/>
        <v>76001672,</v>
      </c>
      <c r="Q2047" s="1" t="str">
        <f t="shared" si="346"/>
        <v>76001672,</v>
      </c>
      <c r="R2047" t="s">
        <v>5108</v>
      </c>
      <c r="S2047" t="str">
        <f t="shared" si="347"/>
        <v>Tanner, Henry O., House</v>
      </c>
      <c r="T2047" t="s">
        <v>5112</v>
      </c>
      <c r="U2047" s="1" t="s">
        <v>5112</v>
      </c>
      <c r="V2047" t="str">
        <f t="shared" si="348"/>
        <v>2908 W. Diamond St., Philadelphia, PENNSYLVANIA</v>
      </c>
      <c r="W2047" s="4" t="s">
        <v>5112</v>
      </c>
      <c r="X2047">
        <f t="shared" si="349"/>
        <v>0</v>
      </c>
      <c r="Y2047" t="s">
        <v>5112</v>
      </c>
      <c r="Z2047">
        <f t="shared" si="350"/>
        <v>0</v>
      </c>
      <c r="AA2047" t="s">
        <v>11758</v>
      </c>
      <c r="AB2047" s="5" t="str">
        <f t="shared" si="351"/>
        <v xml:space="preserve">[2046, 2046, 76001672,76001672,"Tanner, Henry O., House", "", "2908 W. Diamond St., Philadelphia, PENNSYLVANIA", "0", "0" ,[null, "", "", null, false], null], </v>
      </c>
    </row>
    <row r="2048" spans="1:28">
      <c r="A2048">
        <f t="shared" si="343"/>
        <v>2047</v>
      </c>
      <c r="B2048" s="1">
        <v>72001173</v>
      </c>
      <c r="C2048" t="s">
        <v>8756</v>
      </c>
      <c r="D2048" t="s">
        <v>8402</v>
      </c>
      <c r="E2048" s="3" t="s">
        <v>8402</v>
      </c>
      <c r="F2048" s="3" t="s">
        <v>10762</v>
      </c>
      <c r="G2048" t="s">
        <v>6969</v>
      </c>
      <c r="H2048">
        <v>19720821</v>
      </c>
      <c r="I2048" t="s">
        <v>734</v>
      </c>
      <c r="J2048" s="2" t="str">
        <f t="shared" ref="J2048:J2111" si="352">HYPERLINK(I2048,"Text")</f>
        <v>Text</v>
      </c>
      <c r="K2048" t="s">
        <v>735</v>
      </c>
      <c r="L2048" s="2" t="str">
        <f t="shared" ref="L2048:L2111" si="353">HYPERLINK(K2048,"Photos")</f>
        <v>Photos</v>
      </c>
      <c r="O2048" t="str">
        <f t="shared" si="344"/>
        <v xml:space="preserve">[2047, 2047, </v>
      </c>
      <c r="P2048" s="1" t="str">
        <f t="shared" si="345"/>
        <v>72001173,</v>
      </c>
      <c r="Q2048" s="1" t="str">
        <f t="shared" si="346"/>
        <v>72001173,</v>
      </c>
      <c r="R2048" t="s">
        <v>5108</v>
      </c>
      <c r="S2048" t="str">
        <f t="shared" si="347"/>
        <v>U.S. Naval Home</v>
      </c>
      <c r="T2048" t="s">
        <v>5112</v>
      </c>
      <c r="U2048" s="1" t="s">
        <v>5112</v>
      </c>
      <c r="V2048" t="str">
        <f t="shared" si="348"/>
        <v>Gray's Ferry Ave. at 24th St., Philadelphia, PENNSYLVANIA</v>
      </c>
      <c r="W2048" s="4" t="s">
        <v>5112</v>
      </c>
      <c r="X2048">
        <f t="shared" si="349"/>
        <v>0</v>
      </c>
      <c r="Y2048" t="s">
        <v>5112</v>
      </c>
      <c r="Z2048">
        <f t="shared" si="350"/>
        <v>0</v>
      </c>
      <c r="AA2048" t="s">
        <v>11758</v>
      </c>
      <c r="AB2048" s="5" t="str">
        <f t="shared" si="351"/>
        <v xml:space="preserve">[2047, 2047, 72001173,72001173,"U.S. Naval Home", "", "Gray's Ferry Ave. at 24th St., Philadelphia, PENNSYLVANIA", "0", "0" ,[null, "", "", null, false], null], </v>
      </c>
    </row>
    <row r="2049" spans="1:28">
      <c r="A2049">
        <f t="shared" si="343"/>
        <v>2048</v>
      </c>
      <c r="B2049" s="1">
        <v>66000692</v>
      </c>
      <c r="C2049" t="s">
        <v>8756</v>
      </c>
      <c r="D2049" t="s">
        <v>8402</v>
      </c>
      <c r="E2049" s="3" t="s">
        <v>8402</v>
      </c>
      <c r="F2049" s="3" t="s">
        <v>10763</v>
      </c>
      <c r="G2049" t="s">
        <v>6970</v>
      </c>
      <c r="H2049">
        <v>19661015</v>
      </c>
      <c r="I2049" t="s">
        <v>2690</v>
      </c>
      <c r="J2049" s="2" t="str">
        <f t="shared" si="352"/>
        <v>Text</v>
      </c>
      <c r="K2049" t="s">
        <v>2691</v>
      </c>
      <c r="L2049" s="2" t="str">
        <f t="shared" si="353"/>
        <v>Photos</v>
      </c>
      <c r="O2049" t="str">
        <f t="shared" si="344"/>
        <v xml:space="preserve">[2048, 2048, </v>
      </c>
      <c r="P2049" s="1" t="str">
        <f t="shared" si="345"/>
        <v>66000692,</v>
      </c>
      <c r="Q2049" s="1" t="str">
        <f t="shared" si="346"/>
        <v>66000692,</v>
      </c>
      <c r="R2049" t="s">
        <v>5108</v>
      </c>
      <c r="S2049" t="str">
        <f t="shared" si="347"/>
        <v>U.S.S. OLYMPIA</v>
      </c>
      <c r="T2049" t="s">
        <v>5112</v>
      </c>
      <c r="U2049" s="1" t="s">
        <v>5112</v>
      </c>
      <c r="V2049" t="str">
        <f t="shared" si="348"/>
        <v>Pier 40, at foot of Chestnut St., Philadelphia, PENNSYLVANIA</v>
      </c>
      <c r="W2049" s="4" t="s">
        <v>5112</v>
      </c>
      <c r="X2049">
        <f t="shared" si="349"/>
        <v>0</v>
      </c>
      <c r="Y2049" t="s">
        <v>5112</v>
      </c>
      <c r="Z2049">
        <f t="shared" si="350"/>
        <v>0</v>
      </c>
      <c r="AA2049" t="s">
        <v>11758</v>
      </c>
      <c r="AB2049" s="5" t="str">
        <f t="shared" si="351"/>
        <v xml:space="preserve">[2048, 2048, 66000692,66000692,"U.S.S. OLYMPIA", "", "Pier 40, at foot of Chestnut St., Philadelphia, PENNSYLVANIA", "0", "0" ,[null, "", "", null, false], null], </v>
      </c>
    </row>
    <row r="2050" spans="1:28">
      <c r="A2050">
        <f t="shared" si="343"/>
        <v>2049</v>
      </c>
      <c r="B2050" s="1">
        <v>78002458</v>
      </c>
      <c r="C2050" t="s">
        <v>8756</v>
      </c>
      <c r="D2050" t="s">
        <v>8402</v>
      </c>
      <c r="E2050" s="3" t="s">
        <v>8402</v>
      </c>
      <c r="F2050" s="3" t="s">
        <v>10764</v>
      </c>
      <c r="G2050" t="s">
        <v>6971</v>
      </c>
      <c r="H2050">
        <v>19780829</v>
      </c>
      <c r="I2050" t="s">
        <v>3255</v>
      </c>
      <c r="J2050" s="2" t="str">
        <f t="shared" si="352"/>
        <v>Text</v>
      </c>
      <c r="K2050" t="s">
        <v>3256</v>
      </c>
      <c r="L2050" s="2" t="str">
        <f t="shared" si="353"/>
        <v>Photos</v>
      </c>
      <c r="O2050" t="str">
        <f t="shared" si="344"/>
        <v xml:space="preserve">[2049, 2049, </v>
      </c>
      <c r="P2050" s="1" t="str">
        <f t="shared" si="345"/>
        <v>78002458,</v>
      </c>
      <c r="Q2050" s="1" t="str">
        <f t="shared" si="346"/>
        <v>78002458,</v>
      </c>
      <c r="R2050" t="s">
        <v>5108</v>
      </c>
      <c r="S2050" t="str">
        <f t="shared" si="347"/>
        <v>USS BECUNA (SS-319)</v>
      </c>
      <c r="T2050" t="s">
        <v>5112</v>
      </c>
      <c r="U2050" s="1" t="s">
        <v>5112</v>
      </c>
      <c r="V2050" t="str">
        <f t="shared" si="348"/>
        <v>Penn's Landing, Delaware Ave. &amp; Spruce St., Philadelphia, PENNSYLVANIA</v>
      </c>
      <c r="W2050" s="4" t="s">
        <v>5112</v>
      </c>
      <c r="X2050">
        <f t="shared" si="349"/>
        <v>0</v>
      </c>
      <c r="Y2050" t="s">
        <v>5112</v>
      </c>
      <c r="Z2050">
        <f t="shared" si="350"/>
        <v>0</v>
      </c>
      <c r="AA2050" t="s">
        <v>11758</v>
      </c>
      <c r="AB2050" s="5" t="str">
        <f t="shared" si="351"/>
        <v xml:space="preserve">[2049, 2049, 78002458,78002458,"USS BECUNA (SS-319)", "", "Penn's Landing, Delaware Ave. &amp; Spruce St., Philadelphia, PENNSYLVANIA", "0", "0" ,[null, "", "", null, false], null], </v>
      </c>
    </row>
    <row r="2051" spans="1:28">
      <c r="A2051">
        <f t="shared" si="343"/>
        <v>2050</v>
      </c>
      <c r="B2051" s="1">
        <v>89000361</v>
      </c>
      <c r="C2051" t="s">
        <v>8756</v>
      </c>
      <c r="D2051" t="s">
        <v>8402</v>
      </c>
      <c r="E2051" s="3" t="s">
        <v>8402</v>
      </c>
      <c r="F2051" s="3" t="s">
        <v>10765</v>
      </c>
      <c r="G2051" t="s">
        <v>6972</v>
      </c>
      <c r="H2051">
        <v>19890517</v>
      </c>
      <c r="I2051" t="s">
        <v>3804</v>
      </c>
      <c r="J2051" s="2" t="str">
        <f t="shared" si="352"/>
        <v>Text</v>
      </c>
      <c r="K2051" t="s">
        <v>3805</v>
      </c>
      <c r="L2051" s="2" t="str">
        <f t="shared" si="353"/>
        <v>Photos</v>
      </c>
      <c r="O2051" t="str">
        <f t="shared" si="344"/>
        <v xml:space="preserve">[2050, 2050, </v>
      </c>
      <c r="P2051" s="1" t="str">
        <f t="shared" si="345"/>
        <v>89000361,</v>
      </c>
      <c r="Q2051" s="1" t="str">
        <f t="shared" si="346"/>
        <v>89000361,</v>
      </c>
      <c r="R2051" t="s">
        <v>5108</v>
      </c>
      <c r="S2051" t="str">
        <f t="shared" si="347"/>
        <v>Wagner Free Institute of Science</v>
      </c>
      <c r="T2051" t="s">
        <v>5112</v>
      </c>
      <c r="U2051" s="1" t="s">
        <v>5112</v>
      </c>
      <c r="V2051" t="str">
        <f t="shared" si="348"/>
        <v>17th St. and Montgomery Ave., Philadelphia, PENNSYLVANIA</v>
      </c>
      <c r="W2051" s="4" t="s">
        <v>5112</v>
      </c>
      <c r="X2051">
        <f t="shared" si="349"/>
        <v>0</v>
      </c>
      <c r="Y2051" t="s">
        <v>5112</v>
      </c>
      <c r="Z2051">
        <f t="shared" si="350"/>
        <v>0</v>
      </c>
      <c r="AA2051" t="s">
        <v>11758</v>
      </c>
      <c r="AB2051" s="5" t="str">
        <f t="shared" si="351"/>
        <v xml:space="preserve">[2050, 2050, 89000361,89000361,"Wagner Free Institute of Science", "", "17th St. and Montgomery Ave., Philadelphia, PENNSYLVANIA", "0", "0" ,[null, "", "", null, false], null], </v>
      </c>
    </row>
    <row r="2052" spans="1:28">
      <c r="A2052">
        <f t="shared" si="343"/>
        <v>2051</v>
      </c>
      <c r="B2052" s="1">
        <v>66000693</v>
      </c>
      <c r="C2052" t="s">
        <v>8756</v>
      </c>
      <c r="D2052" t="s">
        <v>8402</v>
      </c>
      <c r="E2052" s="3" t="s">
        <v>8402</v>
      </c>
      <c r="F2052" s="3" t="s">
        <v>10766</v>
      </c>
      <c r="G2052" t="s">
        <v>6973</v>
      </c>
      <c r="H2052">
        <v>19661015</v>
      </c>
      <c r="I2052" t="s">
        <v>736</v>
      </c>
      <c r="J2052" s="2" t="str">
        <f t="shared" si="352"/>
        <v>Text</v>
      </c>
      <c r="K2052" t="s">
        <v>737</v>
      </c>
      <c r="L2052" s="2" t="str">
        <f t="shared" si="353"/>
        <v>Photos</v>
      </c>
      <c r="O2052" t="str">
        <f t="shared" si="344"/>
        <v xml:space="preserve">[2051, 2051, </v>
      </c>
      <c r="P2052" s="1" t="str">
        <f t="shared" si="345"/>
        <v>66000693,</v>
      </c>
      <c r="Q2052" s="1" t="str">
        <f t="shared" si="346"/>
        <v>66000693,</v>
      </c>
      <c r="R2052" t="s">
        <v>5108</v>
      </c>
      <c r="S2052" t="str">
        <f t="shared" si="347"/>
        <v>Walnut Street Theatre</v>
      </c>
      <c r="T2052" t="s">
        <v>5112</v>
      </c>
      <c r="U2052" s="1" t="s">
        <v>5112</v>
      </c>
      <c r="V2052" t="str">
        <f t="shared" si="348"/>
        <v>9th and Walnut Sts., Philadelphia, PENNSYLVANIA</v>
      </c>
      <c r="W2052" s="4" t="s">
        <v>5112</v>
      </c>
      <c r="X2052">
        <f t="shared" si="349"/>
        <v>0</v>
      </c>
      <c r="Y2052" t="s">
        <v>5112</v>
      </c>
      <c r="Z2052">
        <f t="shared" si="350"/>
        <v>0</v>
      </c>
      <c r="AA2052" t="s">
        <v>11758</v>
      </c>
      <c r="AB2052" s="5" t="str">
        <f t="shared" si="351"/>
        <v xml:space="preserve">[2051, 2051, 66000693,66000693,"Walnut Street Theatre", "", "9th and Walnut Sts., Philadelphia, PENNSYLVANIA", "0", "0" ,[null, "", "", null, false], null], </v>
      </c>
    </row>
    <row r="2053" spans="1:28">
      <c r="A2053">
        <f t="shared" ref="A2053:A2116" si="354">A2052+1</f>
        <v>2052</v>
      </c>
      <c r="B2053" s="1">
        <v>78002459</v>
      </c>
      <c r="C2053" t="s">
        <v>8756</v>
      </c>
      <c r="D2053" t="s">
        <v>8402</v>
      </c>
      <c r="E2053" s="3" t="s">
        <v>8402</v>
      </c>
      <c r="F2053" s="3" t="s">
        <v>10767</v>
      </c>
      <c r="G2053" t="s">
        <v>6974</v>
      </c>
      <c r="H2053">
        <v>19780602</v>
      </c>
      <c r="I2053" t="s">
        <v>3568</v>
      </c>
      <c r="J2053" s="2" t="str">
        <f t="shared" si="352"/>
        <v>Text</v>
      </c>
      <c r="K2053" t="s">
        <v>3569</v>
      </c>
      <c r="L2053" s="2" t="str">
        <f t="shared" si="353"/>
        <v>Photos</v>
      </c>
      <c r="O2053" t="str">
        <f t="shared" ref="O2053:O2116" si="355">"[" &amp;  A2053 &amp; ", " &amp; A2053 &amp; ", "</f>
        <v xml:space="preserve">[2052, 2052, </v>
      </c>
      <c r="P2053" s="1" t="str">
        <f t="shared" ref="P2053:P2116" si="356">B2053 &amp; ","</f>
        <v>78002459,</v>
      </c>
      <c r="Q2053" s="1" t="str">
        <f t="shared" ref="Q2053:Q2116" si="357">B2053 &amp; ","</f>
        <v>78002459,</v>
      </c>
      <c r="R2053" t="s">
        <v>5108</v>
      </c>
      <c r="S2053" t="str">
        <f t="shared" ref="S2053:S2116" si="358">F2053</f>
        <v>Wanamaker, John, Store</v>
      </c>
      <c r="T2053" t="s">
        <v>5112</v>
      </c>
      <c r="U2053" s="1" t="s">
        <v>5112</v>
      </c>
      <c r="V2053" t="str">
        <f t="shared" ref="V2053:V2116" si="359">G2053 &amp; ", " &amp; E2053 &amp; ", " &amp; C2053</f>
        <v>Juniper and Market Sts., Philadelphia, PENNSYLVANIA</v>
      </c>
      <c r="W2053" s="4" t="s">
        <v>5112</v>
      </c>
      <c r="X2053">
        <f t="shared" ref="X2053:X2116" si="360">M2053</f>
        <v>0</v>
      </c>
      <c r="Y2053" t="s">
        <v>5112</v>
      </c>
      <c r="Z2053">
        <f t="shared" ref="Z2053:Z2116" si="361">N2053</f>
        <v>0</v>
      </c>
      <c r="AA2053" t="s">
        <v>11758</v>
      </c>
      <c r="AB2053" s="5" t="str">
        <f t="shared" ref="AB2053:AB2116" si="362">O2053&amp;P2053&amp;Q2053&amp;R2053&amp;S2053&amp;T2053&amp;U2053&amp;V2053&amp;W2053&amp;X2053&amp;Y2053&amp;Z2053&amp;AA2053</f>
        <v xml:space="preserve">[2052, 2052, 78002459,78002459,"Wanamaker, John, Store", "", "Juniper and Market Sts., Philadelphia, PENNSYLVANIA", "0", "0" ,[null, "", "", null, false], null], </v>
      </c>
    </row>
    <row r="2054" spans="1:28">
      <c r="A2054">
        <f t="shared" si="354"/>
        <v>2053</v>
      </c>
      <c r="B2054" s="1">
        <v>67000021</v>
      </c>
      <c r="C2054" t="s">
        <v>8756</v>
      </c>
      <c r="D2054" t="s">
        <v>8402</v>
      </c>
      <c r="E2054" s="3" t="s">
        <v>8402</v>
      </c>
      <c r="F2054" s="3" t="s">
        <v>10768</v>
      </c>
      <c r="G2054" t="s">
        <v>6975</v>
      </c>
      <c r="H2054">
        <v>19671224</v>
      </c>
      <c r="I2054" t="s">
        <v>746</v>
      </c>
      <c r="J2054" s="2" t="str">
        <f t="shared" si="352"/>
        <v>Text</v>
      </c>
      <c r="K2054" t="s">
        <v>747</v>
      </c>
      <c r="L2054" s="2" t="str">
        <f t="shared" si="353"/>
        <v>Photos</v>
      </c>
      <c r="O2054" t="str">
        <f t="shared" si="355"/>
        <v xml:space="preserve">[2053, 2053, </v>
      </c>
      <c r="P2054" s="1" t="str">
        <f t="shared" si="356"/>
        <v>67000021,</v>
      </c>
      <c r="Q2054" s="1" t="str">
        <f t="shared" si="357"/>
        <v>67000021,</v>
      </c>
      <c r="R2054" t="s">
        <v>5108</v>
      </c>
      <c r="S2054" t="str">
        <f t="shared" si="358"/>
        <v>Woodford</v>
      </c>
      <c r="T2054" t="s">
        <v>5112</v>
      </c>
      <c r="U2054" s="1" t="s">
        <v>5112</v>
      </c>
      <c r="V2054" t="str">
        <f t="shared" si="359"/>
        <v>East Fairmount Park, Philadelphia, PENNSYLVANIA</v>
      </c>
      <c r="W2054" s="4" t="s">
        <v>5112</v>
      </c>
      <c r="X2054">
        <f t="shared" si="360"/>
        <v>0</v>
      </c>
      <c r="Y2054" t="s">
        <v>5112</v>
      </c>
      <c r="Z2054">
        <f t="shared" si="361"/>
        <v>0</v>
      </c>
      <c r="AA2054" t="s">
        <v>11758</v>
      </c>
      <c r="AB2054" s="5" t="str">
        <f t="shared" si="362"/>
        <v xml:space="preserve">[2053, 2053, 67000021,67000021,"Woodford", "", "East Fairmount Park, Philadelphia, PENNSYLVANIA", "0", "0" ,[null, "", "", null, false], null], </v>
      </c>
    </row>
    <row r="2055" spans="1:28">
      <c r="A2055">
        <f t="shared" si="354"/>
        <v>2054</v>
      </c>
      <c r="B2055" s="1">
        <v>67000022</v>
      </c>
      <c r="C2055" t="s">
        <v>8756</v>
      </c>
      <c r="D2055" t="s">
        <v>8402</v>
      </c>
      <c r="E2055" s="3" t="s">
        <v>8402</v>
      </c>
      <c r="F2055" s="3" t="s">
        <v>10769</v>
      </c>
      <c r="G2055" t="s">
        <v>6976</v>
      </c>
      <c r="H2055">
        <v>19671224</v>
      </c>
      <c r="I2055" t="s">
        <v>748</v>
      </c>
      <c r="J2055" s="2" t="str">
        <f t="shared" si="352"/>
        <v>Text</v>
      </c>
      <c r="K2055" t="s">
        <v>749</v>
      </c>
      <c r="L2055" s="2" t="str">
        <f t="shared" si="353"/>
        <v>Photos</v>
      </c>
      <c r="O2055" t="str">
        <f t="shared" si="355"/>
        <v xml:space="preserve">[2054, 2054, </v>
      </c>
      <c r="P2055" s="1" t="str">
        <f t="shared" si="356"/>
        <v>67000022,</v>
      </c>
      <c r="Q2055" s="1" t="str">
        <f t="shared" si="357"/>
        <v>67000022,</v>
      </c>
      <c r="R2055" t="s">
        <v>5108</v>
      </c>
      <c r="S2055" t="str">
        <f t="shared" si="358"/>
        <v>Woodlands, The</v>
      </c>
      <c r="T2055" t="s">
        <v>5112</v>
      </c>
      <c r="U2055" s="1" t="s">
        <v>5112</v>
      </c>
      <c r="V2055" t="str">
        <f t="shared" si="359"/>
        <v>40th St. and Woodland Ave., Philadelphia, PENNSYLVANIA</v>
      </c>
      <c r="W2055" s="4" t="s">
        <v>5112</v>
      </c>
      <c r="X2055">
        <f t="shared" si="360"/>
        <v>0</v>
      </c>
      <c r="Y2055" t="s">
        <v>5112</v>
      </c>
      <c r="Z2055">
        <f t="shared" si="361"/>
        <v>0</v>
      </c>
      <c r="AA2055" t="s">
        <v>11758</v>
      </c>
      <c r="AB2055" s="5" t="str">
        <f t="shared" si="362"/>
        <v xml:space="preserve">[2054, 2054, 67000022,67000022,"Woodlands, The", "", "40th St. and Woodland Ave., Philadelphia, PENNSYLVANIA", "0", "0" ,[null, "", "", null, false], null], </v>
      </c>
    </row>
    <row r="2056" spans="1:28">
      <c r="A2056">
        <f t="shared" si="354"/>
        <v>2055</v>
      </c>
      <c r="B2056" s="1">
        <v>71000736</v>
      </c>
      <c r="C2056" t="s">
        <v>8756</v>
      </c>
      <c r="D2056" t="s">
        <v>8402</v>
      </c>
      <c r="E2056" s="3" t="s">
        <v>8402</v>
      </c>
      <c r="F2056" s="3" t="s">
        <v>10770</v>
      </c>
      <c r="G2056" t="s">
        <v>6977</v>
      </c>
      <c r="H2056">
        <v>19711026</v>
      </c>
      <c r="I2056" t="s">
        <v>3624</v>
      </c>
      <c r="J2056" s="2" t="str">
        <f t="shared" si="352"/>
        <v>Text</v>
      </c>
      <c r="K2056" t="s">
        <v>3625</v>
      </c>
      <c r="L2056" s="2" t="str">
        <f t="shared" si="353"/>
        <v>Photos</v>
      </c>
      <c r="O2056" t="str">
        <f t="shared" si="355"/>
        <v xml:space="preserve">[2055, 2055, </v>
      </c>
      <c r="P2056" s="1" t="str">
        <f t="shared" si="356"/>
        <v>71000736,</v>
      </c>
      <c r="Q2056" s="1" t="str">
        <f t="shared" si="357"/>
        <v>71000736,</v>
      </c>
      <c r="R2056" t="s">
        <v>5108</v>
      </c>
      <c r="S2056" t="str">
        <f t="shared" si="358"/>
        <v>Wyck House</v>
      </c>
      <c r="T2056" t="s">
        <v>5112</v>
      </c>
      <c r="U2056" s="1" t="s">
        <v>5112</v>
      </c>
      <c r="V2056" t="str">
        <f t="shared" si="359"/>
        <v>6026 Germantown Ave., Philadelphia, PENNSYLVANIA</v>
      </c>
      <c r="W2056" s="4" t="s">
        <v>5112</v>
      </c>
      <c r="X2056">
        <f t="shared" si="360"/>
        <v>0</v>
      </c>
      <c r="Y2056" t="s">
        <v>5112</v>
      </c>
      <c r="Z2056">
        <f t="shared" si="361"/>
        <v>0</v>
      </c>
      <c r="AA2056" t="s">
        <v>11758</v>
      </c>
      <c r="AB2056" s="5" t="str">
        <f t="shared" si="362"/>
        <v xml:space="preserve">[2055, 2055, 71000736,71000736,"Wyck House", "", "6026 Germantown Ave., Philadelphia, PENNSYLVANIA", "0", "0" ,[null, "", "", null, false], null], </v>
      </c>
    </row>
    <row r="2057" spans="1:28">
      <c r="A2057">
        <f t="shared" si="354"/>
        <v>2056</v>
      </c>
      <c r="B2057" s="1">
        <v>93000608</v>
      </c>
      <c r="C2057" t="s">
        <v>8756</v>
      </c>
      <c r="D2057" t="s">
        <v>11387</v>
      </c>
      <c r="E2057" s="3" t="s">
        <v>8458</v>
      </c>
      <c r="F2057" s="3" t="s">
        <v>10771</v>
      </c>
      <c r="G2057" t="s">
        <v>5114</v>
      </c>
      <c r="H2057">
        <v>19930419</v>
      </c>
      <c r="I2057" t="s">
        <v>3712</v>
      </c>
      <c r="J2057" s="2" t="str">
        <f t="shared" si="352"/>
        <v>Text</v>
      </c>
      <c r="K2057" t="s">
        <v>3713</v>
      </c>
      <c r="L2057" s="2" t="str">
        <f t="shared" si="353"/>
        <v>Photos</v>
      </c>
      <c r="O2057" t="str">
        <f t="shared" si="355"/>
        <v xml:space="preserve">[2056, 2056, </v>
      </c>
      <c r="P2057" s="1" t="str">
        <f t="shared" si="356"/>
        <v>93000608,</v>
      </c>
      <c r="Q2057" s="1" t="str">
        <f t="shared" si="357"/>
        <v>93000608,</v>
      </c>
      <c r="R2057" t="s">
        <v>5108</v>
      </c>
      <c r="S2057" t="str">
        <f t="shared" si="358"/>
        <v>Minisink Archeological Site</v>
      </c>
      <c r="T2057" t="s">
        <v>5112</v>
      </c>
      <c r="U2057" s="1" t="s">
        <v>5112</v>
      </c>
      <c r="V2057" t="str">
        <f t="shared" si="359"/>
        <v>Address Restricted, Bushkill, PENNSYLVANIA</v>
      </c>
      <c r="W2057" s="4" t="s">
        <v>5112</v>
      </c>
      <c r="X2057">
        <f t="shared" si="360"/>
        <v>0</v>
      </c>
      <c r="Y2057" t="s">
        <v>5112</v>
      </c>
      <c r="Z2057">
        <f t="shared" si="361"/>
        <v>0</v>
      </c>
      <c r="AA2057" t="s">
        <v>11758</v>
      </c>
      <c r="AB2057" s="5" t="str">
        <f t="shared" si="362"/>
        <v xml:space="preserve">[2056, 2056, 93000608,93000608,"Minisink Archeological Site", "", "Address Restricted, Bushkill, PENNSYLVANIA", "0", "0" ,[null, "", "", null, false], null], </v>
      </c>
    </row>
    <row r="2058" spans="1:28">
      <c r="A2058">
        <f t="shared" si="354"/>
        <v>2057</v>
      </c>
      <c r="B2058" s="1">
        <v>66000694</v>
      </c>
      <c r="C2058" t="s">
        <v>8756</v>
      </c>
      <c r="D2058" t="s">
        <v>11387</v>
      </c>
      <c r="E2058" s="3" t="s">
        <v>8459</v>
      </c>
      <c r="F2058" s="3" t="s">
        <v>10772</v>
      </c>
      <c r="G2058" t="s">
        <v>6978</v>
      </c>
      <c r="H2058">
        <v>19661015</v>
      </c>
      <c r="I2058" t="s">
        <v>762</v>
      </c>
      <c r="J2058" s="2" t="str">
        <f t="shared" si="352"/>
        <v>Text</v>
      </c>
      <c r="K2058" t="s">
        <v>763</v>
      </c>
      <c r="L2058" s="2" t="str">
        <f t="shared" si="353"/>
        <v>Photos</v>
      </c>
      <c r="O2058" t="str">
        <f t="shared" si="355"/>
        <v xml:space="preserve">[2057, 2057, </v>
      </c>
      <c r="P2058" s="1" t="str">
        <f t="shared" si="356"/>
        <v>66000694,</v>
      </c>
      <c r="Q2058" s="1" t="str">
        <f t="shared" si="357"/>
        <v>66000694,</v>
      </c>
      <c r="R2058" t="s">
        <v>5108</v>
      </c>
      <c r="S2058" t="str">
        <f t="shared" si="358"/>
        <v>Pinchot, Gifford, House</v>
      </c>
      <c r="T2058" t="s">
        <v>5112</v>
      </c>
      <c r="U2058" s="1" t="s">
        <v>5112</v>
      </c>
      <c r="V2058" t="str">
        <f t="shared" si="359"/>
        <v>W edge of Milford, Milford, PENNSYLVANIA</v>
      </c>
      <c r="W2058" s="4" t="s">
        <v>5112</v>
      </c>
      <c r="X2058">
        <f t="shared" si="360"/>
        <v>0</v>
      </c>
      <c r="Y2058" t="s">
        <v>5112</v>
      </c>
      <c r="Z2058">
        <f t="shared" si="361"/>
        <v>0</v>
      </c>
      <c r="AA2058" t="s">
        <v>11758</v>
      </c>
      <c r="AB2058" s="5" t="str">
        <f t="shared" si="362"/>
        <v xml:space="preserve">[2057, 2057, 66000694,66000694,"Pinchot, Gifford, House", "", "W edge of Milford, Milford, PENNSYLVANIA", "0", "0" ,[null, "", "", null, false], null], </v>
      </c>
    </row>
    <row r="2059" spans="1:28">
      <c r="A2059">
        <f t="shared" si="354"/>
        <v>2058</v>
      </c>
      <c r="B2059" s="1">
        <v>66000695</v>
      </c>
      <c r="C2059" t="s">
        <v>8756</v>
      </c>
      <c r="D2059" t="s">
        <v>11652</v>
      </c>
      <c r="E2059" s="3" t="s">
        <v>7675</v>
      </c>
      <c r="F2059" s="3" t="s">
        <v>10773</v>
      </c>
      <c r="G2059" t="s">
        <v>6979</v>
      </c>
      <c r="H2059">
        <v>19661113</v>
      </c>
      <c r="I2059" t="s">
        <v>660</v>
      </c>
      <c r="J2059" s="2" t="str">
        <f t="shared" si="352"/>
        <v>Text</v>
      </c>
      <c r="K2059" t="s">
        <v>661</v>
      </c>
      <c r="L2059" s="2" t="str">
        <f t="shared" si="353"/>
        <v>Photos</v>
      </c>
      <c r="O2059" t="str">
        <f t="shared" si="355"/>
        <v xml:space="preserve">[2058, 2058, </v>
      </c>
      <c r="P2059" s="1" t="str">
        <f t="shared" si="356"/>
        <v>66000695,</v>
      </c>
      <c r="Q2059" s="1" t="str">
        <f t="shared" si="357"/>
        <v>66000695,</v>
      </c>
      <c r="R2059" t="s">
        <v>5108</v>
      </c>
      <c r="S2059" t="str">
        <f t="shared" si="358"/>
        <v>Drake Oil Well</v>
      </c>
      <c r="T2059" t="s">
        <v>5112</v>
      </c>
      <c r="U2059" s="1" t="s">
        <v>5112</v>
      </c>
      <c r="V2059" t="str">
        <f t="shared" si="359"/>
        <v>3 mi. SE of Titusville on PA 36, in Drake Well Memorial Park, Titusville, PENNSYLVANIA</v>
      </c>
      <c r="W2059" s="4" t="s">
        <v>5112</v>
      </c>
      <c r="X2059">
        <f t="shared" si="360"/>
        <v>0</v>
      </c>
      <c r="Y2059" t="s">
        <v>5112</v>
      </c>
      <c r="Z2059">
        <f t="shared" si="361"/>
        <v>0</v>
      </c>
      <c r="AA2059" t="s">
        <v>11758</v>
      </c>
      <c r="AB2059" s="5" t="str">
        <f t="shared" si="362"/>
        <v xml:space="preserve">[2058, 2058, 66000695,66000695,"Drake Oil Well", "", "3 mi. SE of Titusville on PA 36, in Drake Well Memorial Park, Titusville, PENNSYLVANIA", "0", "0" ,[null, "", "", null, false], null], </v>
      </c>
    </row>
    <row r="2060" spans="1:28">
      <c r="A2060">
        <f t="shared" si="354"/>
        <v>2059</v>
      </c>
      <c r="B2060" s="1">
        <v>76001679</v>
      </c>
      <c r="C2060" t="s">
        <v>8756</v>
      </c>
      <c r="D2060" t="s">
        <v>7520</v>
      </c>
      <c r="E2060" s="3" t="s">
        <v>8460</v>
      </c>
      <c r="F2060" s="3" t="s">
        <v>10774</v>
      </c>
      <c r="G2060" t="s">
        <v>6980</v>
      </c>
      <c r="H2060">
        <v>19760511</v>
      </c>
      <c r="I2060" t="s">
        <v>642</v>
      </c>
      <c r="J2060" s="2" t="str">
        <f t="shared" si="352"/>
        <v>Text</v>
      </c>
      <c r="K2060" t="s">
        <v>643</v>
      </c>
      <c r="L2060" s="2" t="str">
        <f t="shared" si="353"/>
        <v>Photos</v>
      </c>
      <c r="O2060" t="str">
        <f t="shared" si="355"/>
        <v xml:space="preserve">[2059, 2059, </v>
      </c>
      <c r="P2060" s="1" t="str">
        <f t="shared" si="356"/>
        <v>76001679,</v>
      </c>
      <c r="Q2060" s="1" t="str">
        <f t="shared" si="357"/>
        <v>76001679,</v>
      </c>
      <c r="R2060" t="s">
        <v>5108</v>
      </c>
      <c r="S2060" t="str">
        <f t="shared" si="358"/>
        <v>Acheson, Edward G., House</v>
      </c>
      <c r="T2060" t="s">
        <v>5112</v>
      </c>
      <c r="U2060" s="1" t="s">
        <v>5112</v>
      </c>
      <c r="V2060" t="str">
        <f t="shared" si="359"/>
        <v>908 Main St., Monongahela, PENNSYLVANIA</v>
      </c>
      <c r="W2060" s="4" t="s">
        <v>5112</v>
      </c>
      <c r="X2060">
        <f t="shared" si="360"/>
        <v>0</v>
      </c>
      <c r="Y2060" t="s">
        <v>5112</v>
      </c>
      <c r="Z2060">
        <f t="shared" si="361"/>
        <v>0</v>
      </c>
      <c r="AA2060" t="s">
        <v>11758</v>
      </c>
      <c r="AB2060" s="5" t="str">
        <f t="shared" si="362"/>
        <v xml:space="preserve">[2059, 2059, 76001679,76001679,"Acheson, Edward G., House", "", "908 Main St., Monongahela, PENNSYLVANIA", "0", "0" ,[null, "", "", null, false], null], </v>
      </c>
    </row>
    <row r="2061" spans="1:28">
      <c r="A2061">
        <f t="shared" si="354"/>
        <v>2060</v>
      </c>
      <c r="B2061" s="1">
        <v>73001668</v>
      </c>
      <c r="C2061" t="s">
        <v>8756</v>
      </c>
      <c r="D2061" t="s">
        <v>7520</v>
      </c>
      <c r="E2061" s="3" t="s">
        <v>7520</v>
      </c>
      <c r="F2061" s="3" t="s">
        <v>10775</v>
      </c>
      <c r="G2061" t="s">
        <v>6981</v>
      </c>
      <c r="H2061">
        <v>19730716</v>
      </c>
      <c r="I2061" t="s">
        <v>752</v>
      </c>
      <c r="J2061" s="2" t="str">
        <f t="shared" si="352"/>
        <v>Text</v>
      </c>
      <c r="K2061" t="s">
        <v>753</v>
      </c>
      <c r="L2061" s="2" t="str">
        <f t="shared" si="353"/>
        <v>Photos</v>
      </c>
      <c r="O2061" t="str">
        <f t="shared" si="355"/>
        <v xml:space="preserve">[2060, 2060, </v>
      </c>
      <c r="P2061" s="1" t="str">
        <f t="shared" si="356"/>
        <v>73001668,</v>
      </c>
      <c r="Q2061" s="1" t="str">
        <f t="shared" si="357"/>
        <v>73001668,</v>
      </c>
      <c r="R2061" t="s">
        <v>5108</v>
      </c>
      <c r="S2061" t="str">
        <f t="shared" si="358"/>
        <v>Bradford, David, House</v>
      </c>
      <c r="T2061" t="s">
        <v>5112</v>
      </c>
      <c r="U2061" s="1" t="s">
        <v>5112</v>
      </c>
      <c r="V2061" t="str">
        <f t="shared" si="359"/>
        <v>175 S. Main St., Washington, PENNSYLVANIA</v>
      </c>
      <c r="W2061" s="4" t="s">
        <v>5112</v>
      </c>
      <c r="X2061">
        <f t="shared" si="360"/>
        <v>0</v>
      </c>
      <c r="Y2061" t="s">
        <v>5112</v>
      </c>
      <c r="Z2061">
        <f t="shared" si="361"/>
        <v>0</v>
      </c>
      <c r="AA2061" t="s">
        <v>11758</v>
      </c>
      <c r="AB2061" s="5" t="str">
        <f t="shared" si="362"/>
        <v xml:space="preserve">[2060, 2060, 73001668,73001668,"Bradford, David, House", "", "175 S. Main St., Washington, PENNSYLVANIA", "0", "0" ,[null, "", "", null, false], null], </v>
      </c>
    </row>
    <row r="2062" spans="1:28">
      <c r="A2062">
        <f t="shared" si="354"/>
        <v>2061</v>
      </c>
      <c r="B2062" s="1">
        <v>97001271</v>
      </c>
      <c r="C2062" t="s">
        <v>8756</v>
      </c>
      <c r="D2062" t="s">
        <v>7520</v>
      </c>
      <c r="E2062" s="3" t="s">
        <v>7520</v>
      </c>
      <c r="F2062" s="3" t="s">
        <v>10776</v>
      </c>
      <c r="G2062" t="s">
        <v>6982</v>
      </c>
      <c r="H2062">
        <v>19970925</v>
      </c>
      <c r="I2062" t="s">
        <v>4386</v>
      </c>
      <c r="J2062" s="2" t="str">
        <f t="shared" si="352"/>
        <v>Text</v>
      </c>
      <c r="K2062" t="s">
        <v>4387</v>
      </c>
      <c r="L2062" s="2" t="str">
        <f t="shared" si="353"/>
        <v>Photos</v>
      </c>
      <c r="O2062" t="str">
        <f t="shared" si="355"/>
        <v xml:space="preserve">[2061, 2061, </v>
      </c>
      <c r="P2062" s="1" t="str">
        <f t="shared" si="356"/>
        <v>97001271,</v>
      </c>
      <c r="Q2062" s="1" t="str">
        <f t="shared" si="357"/>
        <v>97001271,</v>
      </c>
      <c r="R2062" t="s">
        <v>5108</v>
      </c>
      <c r="S2062" t="str">
        <f t="shared" si="358"/>
        <v>LeMoyne, F. Julius, House</v>
      </c>
      <c r="T2062" t="s">
        <v>5112</v>
      </c>
      <c r="U2062" s="1" t="s">
        <v>5112</v>
      </c>
      <c r="V2062" t="str">
        <f t="shared" si="359"/>
        <v>49 E. Maiden St., Washington, PENNSYLVANIA</v>
      </c>
      <c r="W2062" s="4" t="s">
        <v>5112</v>
      </c>
      <c r="X2062">
        <f t="shared" si="360"/>
        <v>0</v>
      </c>
      <c r="Y2062" t="s">
        <v>5112</v>
      </c>
      <c r="Z2062">
        <f t="shared" si="361"/>
        <v>0</v>
      </c>
      <c r="AA2062" t="s">
        <v>11758</v>
      </c>
      <c r="AB2062" s="5" t="str">
        <f t="shared" si="362"/>
        <v xml:space="preserve">[2061, 2061, 97001271,97001271,"LeMoyne, F. Julius, House", "", "49 E. Maiden St., Washington, PENNSYLVANIA", "0", "0" ,[null, "", "", null, false], null], </v>
      </c>
    </row>
    <row r="2063" spans="1:28">
      <c r="A2063">
        <f t="shared" si="354"/>
        <v>2062</v>
      </c>
      <c r="B2063" s="1">
        <v>78002480</v>
      </c>
      <c r="C2063" t="s">
        <v>8756</v>
      </c>
      <c r="D2063" t="s">
        <v>7520</v>
      </c>
      <c r="E2063" s="3" t="s">
        <v>8461</v>
      </c>
      <c r="F2063" s="3" t="s">
        <v>10777</v>
      </c>
      <c r="G2063" t="s">
        <v>6983</v>
      </c>
      <c r="H2063">
        <v>19781121</v>
      </c>
      <c r="I2063" t="s">
        <v>4681</v>
      </c>
      <c r="J2063" s="2" t="str">
        <f t="shared" si="352"/>
        <v>Text</v>
      </c>
      <c r="K2063" t="s">
        <v>4682</v>
      </c>
      <c r="L2063" s="2" t="str">
        <f t="shared" si="353"/>
        <v>Photos</v>
      </c>
      <c r="O2063" t="str">
        <f t="shared" si="355"/>
        <v xml:space="preserve">[2062, 2062, </v>
      </c>
      <c r="P2063" s="1" t="str">
        <f t="shared" si="356"/>
        <v>78002480,</v>
      </c>
      <c r="Q2063" s="1" t="str">
        <f t="shared" si="357"/>
        <v>78002480,</v>
      </c>
      <c r="R2063" t="s">
        <v>5108</v>
      </c>
      <c r="S2063" t="str">
        <f t="shared" si="358"/>
        <v>Meadowcroft Rockshelter</v>
      </c>
      <c r="T2063" t="s">
        <v>5112</v>
      </c>
      <c r="U2063" s="1" t="s">
        <v>5112</v>
      </c>
      <c r="V2063" t="str">
        <f t="shared" si="359"/>
        <v>W of Avella, Avella, PENNSYLVANIA</v>
      </c>
      <c r="W2063" s="4" t="s">
        <v>5112</v>
      </c>
      <c r="X2063">
        <f t="shared" si="360"/>
        <v>0</v>
      </c>
      <c r="Y2063" t="s">
        <v>5112</v>
      </c>
      <c r="Z2063">
        <f t="shared" si="361"/>
        <v>0</v>
      </c>
      <c r="AA2063" t="s">
        <v>11758</v>
      </c>
      <c r="AB2063" s="5" t="str">
        <f t="shared" si="362"/>
        <v xml:space="preserve">[2062, 2062, 78002480,78002480,"Meadowcroft Rockshelter", "", "W of Avella, Avella, PENNSYLVANIA", "0", "0" ,[null, "", "", null, false], null], </v>
      </c>
    </row>
    <row r="2064" spans="1:28">
      <c r="A2064">
        <f t="shared" si="354"/>
        <v>2063</v>
      </c>
      <c r="B2064" s="1">
        <v>66000696</v>
      </c>
      <c r="C2064" t="s">
        <v>8756</v>
      </c>
      <c r="D2064" t="s">
        <v>8640</v>
      </c>
      <c r="E2064" s="3" t="s">
        <v>8462</v>
      </c>
      <c r="F2064" s="3" t="s">
        <v>10778</v>
      </c>
      <c r="G2064" t="s">
        <v>6984</v>
      </c>
      <c r="H2064">
        <v>19661015</v>
      </c>
      <c r="I2064" t="s">
        <v>652</v>
      </c>
      <c r="J2064" s="2" t="str">
        <f t="shared" si="352"/>
        <v>Text</v>
      </c>
      <c r="K2064" t="s">
        <v>653</v>
      </c>
      <c r="L2064" s="2" t="str">
        <f t="shared" si="353"/>
        <v>Photos</v>
      </c>
      <c r="O2064" t="str">
        <f t="shared" si="355"/>
        <v xml:space="preserve">[2063, 2063, </v>
      </c>
      <c r="P2064" s="1" t="str">
        <f t="shared" si="356"/>
        <v>66000696,</v>
      </c>
      <c r="Q2064" s="1" t="str">
        <f t="shared" si="357"/>
        <v>66000696,</v>
      </c>
      <c r="R2064" t="s">
        <v>5108</v>
      </c>
      <c r="S2064" t="str">
        <f t="shared" si="358"/>
        <v>Bushy Run Battlefield</v>
      </c>
      <c r="T2064" t="s">
        <v>5112</v>
      </c>
      <c r="U2064" s="1" t="s">
        <v>5112</v>
      </c>
      <c r="V2064" t="str">
        <f t="shared" si="359"/>
        <v>2 mi. E of Harrison City on PA 993, Harrison City, PENNSYLVANIA</v>
      </c>
      <c r="W2064" s="4" t="s">
        <v>5112</v>
      </c>
      <c r="X2064">
        <f t="shared" si="360"/>
        <v>0</v>
      </c>
      <c r="Y2064" t="s">
        <v>5112</v>
      </c>
      <c r="Z2064">
        <f t="shared" si="361"/>
        <v>0</v>
      </c>
      <c r="AA2064" t="s">
        <v>11758</v>
      </c>
      <c r="AB2064" s="5" t="str">
        <f t="shared" si="362"/>
        <v xml:space="preserve">[2063, 2063, 66000696,66000696,"Bushy Run Battlefield", "", "2 mi. E of Harrison City on PA 993, Harrison City, PENNSYLVANIA", "0", "0" ,[null, "", "", null, false], null], </v>
      </c>
    </row>
    <row r="2065" spans="1:28">
      <c r="A2065">
        <f t="shared" si="354"/>
        <v>2064</v>
      </c>
      <c r="B2065" s="1">
        <v>93001593</v>
      </c>
      <c r="C2065" t="s">
        <v>8757</v>
      </c>
      <c r="D2065" t="s">
        <v>8463</v>
      </c>
      <c r="E2065" s="3" t="s">
        <v>8463</v>
      </c>
      <c r="F2065" s="3" t="s">
        <v>10779</v>
      </c>
      <c r="G2065" t="s">
        <v>5114</v>
      </c>
      <c r="H2065">
        <v>19940209</v>
      </c>
      <c r="I2065" t="s">
        <v>4412</v>
      </c>
      <c r="J2065" s="2" t="str">
        <f t="shared" si="352"/>
        <v>Text</v>
      </c>
      <c r="K2065" t="s">
        <v>4413</v>
      </c>
      <c r="L2065" s="2" t="str">
        <f t="shared" si="353"/>
        <v>Photos</v>
      </c>
      <c r="O2065" t="str">
        <f t="shared" si="355"/>
        <v xml:space="preserve">[2064, 2064, </v>
      </c>
      <c r="P2065" s="1" t="str">
        <f t="shared" si="356"/>
        <v>93001593,</v>
      </c>
      <c r="Q2065" s="1" t="str">
        <f t="shared" si="357"/>
        <v>93001593,</v>
      </c>
      <c r="R2065" t="s">
        <v>5108</v>
      </c>
      <c r="S2065" t="str">
        <f t="shared" si="358"/>
        <v>SS ANTONIO LOPEZ Shipwreck Site and Remains</v>
      </c>
      <c r="T2065" t="s">
        <v>5112</v>
      </c>
      <c r="U2065" s="1" t="s">
        <v>5112</v>
      </c>
      <c r="V2065" t="str">
        <f t="shared" si="359"/>
        <v>Address Restricted, Dorado, PUERTO RICO</v>
      </c>
      <c r="W2065" s="4" t="s">
        <v>5112</v>
      </c>
      <c r="X2065">
        <f t="shared" si="360"/>
        <v>0</v>
      </c>
      <c r="Y2065" t="s">
        <v>5112</v>
      </c>
      <c r="Z2065">
        <f t="shared" si="361"/>
        <v>0</v>
      </c>
      <c r="AA2065" t="s">
        <v>11758</v>
      </c>
      <c r="AB2065" s="5" t="str">
        <f t="shared" si="362"/>
        <v xml:space="preserve">[2064, 2064, 93001593,93001593,"SS ANTONIO LOPEZ Shipwreck Site and Remains", "", "Address Restricted, Dorado, PUERTO RICO", "0", "0" ,[null, "", "", null, false], null], </v>
      </c>
    </row>
    <row r="2066" spans="1:28">
      <c r="A2066">
        <f t="shared" si="354"/>
        <v>2065</v>
      </c>
      <c r="B2066" s="1">
        <v>84003155</v>
      </c>
      <c r="C2066" t="s">
        <v>8757</v>
      </c>
      <c r="D2066" t="s">
        <v>8465</v>
      </c>
      <c r="E2066" s="3" t="s">
        <v>8464</v>
      </c>
      <c r="F2066" s="3" t="s">
        <v>10780</v>
      </c>
      <c r="G2066" t="s">
        <v>5114</v>
      </c>
      <c r="H2066">
        <v>19840228</v>
      </c>
      <c r="I2066" t="s">
        <v>4102</v>
      </c>
      <c r="J2066" s="2" t="str">
        <f t="shared" si="352"/>
        <v>Text</v>
      </c>
      <c r="K2066" t="s">
        <v>4103</v>
      </c>
      <c r="L2066" s="2" t="str">
        <f t="shared" si="353"/>
        <v>Photos</v>
      </c>
      <c r="O2066" t="str">
        <f t="shared" si="355"/>
        <v xml:space="preserve">[2065, 2065, </v>
      </c>
      <c r="P2066" s="1" t="str">
        <f t="shared" si="356"/>
        <v>84003155,</v>
      </c>
      <c r="Q2066" s="1" t="str">
        <f t="shared" si="357"/>
        <v>84003155,</v>
      </c>
      <c r="R2066" t="s">
        <v>5108</v>
      </c>
      <c r="S2066" t="str">
        <f t="shared" si="358"/>
        <v>Caparra</v>
      </c>
      <c r="T2066" t="s">
        <v>5112</v>
      </c>
      <c r="U2066" s="1" t="s">
        <v>5112</v>
      </c>
      <c r="V2066" t="str">
        <f t="shared" si="359"/>
        <v>Address Restricted, Guaynabo, PUERTO RICO</v>
      </c>
      <c r="W2066" s="4" t="s">
        <v>5112</v>
      </c>
      <c r="X2066">
        <f t="shared" si="360"/>
        <v>0</v>
      </c>
      <c r="Y2066" t="s">
        <v>5112</v>
      </c>
      <c r="Z2066">
        <f t="shared" si="361"/>
        <v>0</v>
      </c>
      <c r="AA2066" t="s">
        <v>11758</v>
      </c>
      <c r="AB2066" s="5" t="str">
        <f t="shared" si="362"/>
        <v xml:space="preserve">[2065, 2065, 84003155,84003155,"Caparra", "", "Address Restricted, Guaynabo, PUERTO RICO", "0", "0" ,[null, "", "", null, false], null], </v>
      </c>
    </row>
    <row r="2067" spans="1:28">
      <c r="A2067">
        <f t="shared" si="354"/>
        <v>2066</v>
      </c>
      <c r="B2067" s="1">
        <v>11000414</v>
      </c>
      <c r="C2067" t="s">
        <v>8757</v>
      </c>
      <c r="D2067" t="s">
        <v>8465</v>
      </c>
      <c r="E2067" s="3" t="s">
        <v>8465</v>
      </c>
      <c r="F2067" s="3" t="s">
        <v>10781</v>
      </c>
      <c r="G2067" t="s">
        <v>6985</v>
      </c>
      <c r="H2067">
        <v>20110630</v>
      </c>
      <c r="I2067" t="s">
        <v>5065</v>
      </c>
      <c r="J2067" s="2" t="str">
        <f t="shared" si="352"/>
        <v>Text</v>
      </c>
      <c r="K2067" t="s">
        <v>5066</v>
      </c>
      <c r="L2067" s="2" t="str">
        <f t="shared" si="353"/>
        <v>Photos</v>
      </c>
      <c r="O2067" t="str">
        <f t="shared" si="355"/>
        <v xml:space="preserve">[2066, 2066, </v>
      </c>
      <c r="P2067" s="1" t="str">
        <f t="shared" si="356"/>
        <v>11000414,</v>
      </c>
      <c r="Q2067" s="1" t="str">
        <f t="shared" si="357"/>
        <v>11000414,</v>
      </c>
      <c r="R2067" t="s">
        <v>5108</v>
      </c>
      <c r="S2067" t="str">
        <f t="shared" si="358"/>
        <v>Casa Dra. Concha Melendez Ramirez</v>
      </c>
      <c r="T2067" t="s">
        <v>5112</v>
      </c>
      <c r="U2067" s="1" t="s">
        <v>5112</v>
      </c>
      <c r="V2067" t="str">
        <f t="shared" si="359"/>
        <v>1400 Vila Mayo, San Juan, PUERTO RICO</v>
      </c>
      <c r="W2067" s="4" t="s">
        <v>5112</v>
      </c>
      <c r="X2067">
        <f t="shared" si="360"/>
        <v>0</v>
      </c>
      <c r="Y2067" t="s">
        <v>5112</v>
      </c>
      <c r="Z2067">
        <f t="shared" si="361"/>
        <v>0</v>
      </c>
      <c r="AA2067" t="s">
        <v>11758</v>
      </c>
      <c r="AB2067" s="5" t="str">
        <f t="shared" si="362"/>
        <v xml:space="preserve">[2066, 2066, 11000414,11000414,"Casa Dra. Concha Melendez Ramirez", "", "1400 Vila Mayo, San Juan, PUERTO RICO", "0", "0" ,[null, "", "", null, false], null], </v>
      </c>
    </row>
    <row r="2068" spans="1:28">
      <c r="A2068">
        <f t="shared" si="354"/>
        <v>2067</v>
      </c>
      <c r="B2068" s="1">
        <v>66000951</v>
      </c>
      <c r="C2068" t="s">
        <v>8757</v>
      </c>
      <c r="D2068" t="s">
        <v>8465</v>
      </c>
      <c r="E2068" s="3" t="s">
        <v>8465</v>
      </c>
      <c r="F2068" s="3" t="s">
        <v>10782</v>
      </c>
      <c r="G2068" t="s">
        <v>6986</v>
      </c>
      <c r="H2068">
        <v>19661015</v>
      </c>
      <c r="I2068" t="s">
        <v>1841</v>
      </c>
      <c r="J2068" s="2" t="str">
        <f t="shared" si="352"/>
        <v>Text</v>
      </c>
      <c r="K2068" t="s">
        <v>1842</v>
      </c>
      <c r="L2068" s="2" t="str">
        <f t="shared" si="353"/>
        <v>Photos</v>
      </c>
      <c r="O2068" t="str">
        <f t="shared" si="355"/>
        <v xml:space="preserve">[2067, 2067, </v>
      </c>
      <c r="P2068" s="1" t="str">
        <f t="shared" si="356"/>
        <v>66000951,</v>
      </c>
      <c r="Q2068" s="1" t="str">
        <f t="shared" si="357"/>
        <v>66000951,</v>
      </c>
      <c r="R2068" t="s">
        <v>5108</v>
      </c>
      <c r="S2068" t="str">
        <f t="shared" si="358"/>
        <v>La Fortaleza</v>
      </c>
      <c r="T2068" t="s">
        <v>5112</v>
      </c>
      <c r="U2068" s="1" t="s">
        <v>5112</v>
      </c>
      <c r="V2068" t="str">
        <f t="shared" si="359"/>
        <v>Calle Fortaleza, San Juan Island between San Juan Bay and Calle Recinto Oeste, San Juan, PUERTO RICO</v>
      </c>
      <c r="W2068" s="4" t="s">
        <v>5112</v>
      </c>
      <c r="X2068">
        <f t="shared" si="360"/>
        <v>0</v>
      </c>
      <c r="Y2068" t="s">
        <v>5112</v>
      </c>
      <c r="Z2068">
        <f t="shared" si="361"/>
        <v>0</v>
      </c>
      <c r="AA2068" t="s">
        <v>11758</v>
      </c>
      <c r="AB2068" s="5" t="str">
        <f t="shared" si="362"/>
        <v xml:space="preserve">[2067, 2067, 66000951,66000951,"La Fortaleza", "", "Calle Fortaleza, San Juan Island between San Juan Bay and Calle Recinto Oeste, San Juan, PUERTO RICO", "0", "0" ,[null, "", "", null, false], null], </v>
      </c>
    </row>
    <row r="2069" spans="1:28">
      <c r="A2069">
        <f t="shared" si="354"/>
        <v>2068</v>
      </c>
      <c r="B2069" s="1">
        <v>13000284</v>
      </c>
      <c r="C2069" t="s">
        <v>8757</v>
      </c>
      <c r="D2069" t="s">
        <v>8465</v>
      </c>
      <c r="E2069" s="3" t="s">
        <v>8465</v>
      </c>
      <c r="F2069" s="3" t="s">
        <v>10783</v>
      </c>
      <c r="G2069" t="s">
        <v>6987</v>
      </c>
      <c r="H2069">
        <v>20130227</v>
      </c>
      <c r="I2069" t="s">
        <v>5069</v>
      </c>
      <c r="J2069" s="2" t="str">
        <f t="shared" si="352"/>
        <v>Text</v>
      </c>
      <c r="K2069" t="s">
        <v>5070</v>
      </c>
      <c r="L2069" s="2" t="str">
        <f t="shared" si="353"/>
        <v>Photos</v>
      </c>
      <c r="O2069" t="str">
        <f t="shared" si="355"/>
        <v xml:space="preserve">[2068, 2068, </v>
      </c>
      <c r="P2069" s="1" t="str">
        <f t="shared" si="356"/>
        <v>13000284,</v>
      </c>
      <c r="Q2069" s="1" t="str">
        <f t="shared" si="357"/>
        <v>13000284,</v>
      </c>
      <c r="R2069" t="s">
        <v>5108</v>
      </c>
      <c r="S2069" t="str">
        <f t="shared" si="358"/>
        <v>Old San Juan Historic District/Distrito Historico del Viejo San Juan NHL</v>
      </c>
      <c r="T2069" t="s">
        <v>5112</v>
      </c>
      <c r="U2069" s="1" t="s">
        <v>5112</v>
      </c>
      <c r="V2069" t="str">
        <f t="shared" si="359"/>
        <v>Western corner of San Juan Islet, San Juan, PUERTO RICO</v>
      </c>
      <c r="W2069" s="4" t="s">
        <v>5112</v>
      </c>
      <c r="X2069">
        <f t="shared" si="360"/>
        <v>0</v>
      </c>
      <c r="Y2069" t="s">
        <v>5112</v>
      </c>
      <c r="Z2069">
        <f t="shared" si="361"/>
        <v>0</v>
      </c>
      <c r="AA2069" t="s">
        <v>11758</v>
      </c>
      <c r="AB2069" s="5" t="str">
        <f t="shared" si="362"/>
        <v xml:space="preserve">[2068, 2068, 13000284,13000284,"Old San Juan Historic District/Distrito Historico del Viejo San Juan NHL", "", "Western corner of San Juan Islet, San Juan, PUERTO RICO", "0", "0" ,[null, "", "", null, false], null], </v>
      </c>
    </row>
    <row r="2070" spans="1:28">
      <c r="A2070">
        <f t="shared" si="354"/>
        <v>2069</v>
      </c>
      <c r="B2070" s="1">
        <v>92001671</v>
      </c>
      <c r="C2070" t="s">
        <v>8757</v>
      </c>
      <c r="D2070" t="s">
        <v>8466</v>
      </c>
      <c r="E2070" s="3" t="s">
        <v>8466</v>
      </c>
      <c r="F2070" s="3" t="s">
        <v>10784</v>
      </c>
      <c r="G2070" t="s">
        <v>6988</v>
      </c>
      <c r="H2070">
        <v>19921217</v>
      </c>
      <c r="I2070" t="s">
        <v>3816</v>
      </c>
      <c r="J2070" s="2" t="str">
        <f t="shared" si="352"/>
        <v>Text</v>
      </c>
      <c r="K2070" t="s">
        <v>3817</v>
      </c>
      <c r="L2070" s="2" t="str">
        <f t="shared" si="353"/>
        <v>Photos</v>
      </c>
      <c r="O2070" t="str">
        <f t="shared" si="355"/>
        <v xml:space="preserve">[2069, 2069, </v>
      </c>
      <c r="P2070" s="1" t="str">
        <f t="shared" si="356"/>
        <v>92001671,</v>
      </c>
      <c r="Q2070" s="1" t="str">
        <f t="shared" si="357"/>
        <v>92001671,</v>
      </c>
      <c r="R2070" t="s">
        <v>5108</v>
      </c>
      <c r="S2070" t="str">
        <f t="shared" si="358"/>
        <v>Caguana Ceremonial Ball Courts Site</v>
      </c>
      <c r="T2070" t="s">
        <v>5112</v>
      </c>
      <c r="U2070" s="1" t="s">
        <v>5112</v>
      </c>
      <c r="V2070" t="str">
        <f t="shared" si="359"/>
        <v>PR 11, Km. 12.3, Utuado, PUERTO RICO</v>
      </c>
      <c r="W2070" s="4" t="s">
        <v>5112</v>
      </c>
      <c r="X2070">
        <f t="shared" si="360"/>
        <v>0</v>
      </c>
      <c r="Y2070" t="s">
        <v>5112</v>
      </c>
      <c r="Z2070">
        <f t="shared" si="361"/>
        <v>0</v>
      </c>
      <c r="AA2070" t="s">
        <v>11758</v>
      </c>
      <c r="AB2070" s="5" t="str">
        <f t="shared" si="362"/>
        <v xml:space="preserve">[2069, 2069, 92001671,92001671,"Caguana Ceremonial Ball Courts Site", "", "PR 11, Km. 12.3, Utuado, PUERTO RICO", "0", "0" ,[null, "", "", null, false], null], </v>
      </c>
    </row>
    <row r="2071" spans="1:28">
      <c r="A2071">
        <f t="shared" si="354"/>
        <v>2070</v>
      </c>
      <c r="B2071" s="1">
        <v>72000017</v>
      </c>
      <c r="C2071" t="s">
        <v>8758</v>
      </c>
      <c r="D2071" t="s">
        <v>8467</v>
      </c>
      <c r="E2071" s="3" t="s">
        <v>8467</v>
      </c>
      <c r="F2071" s="3" t="s">
        <v>10785</v>
      </c>
      <c r="G2071" t="s">
        <v>6989</v>
      </c>
      <c r="H2071">
        <v>19720531</v>
      </c>
      <c r="I2071" t="s">
        <v>234</v>
      </c>
      <c r="J2071" s="2" t="str">
        <f t="shared" si="352"/>
        <v>Text</v>
      </c>
      <c r="K2071" t="s">
        <v>235</v>
      </c>
      <c r="L2071" s="2" t="str">
        <f t="shared" si="353"/>
        <v>Photos</v>
      </c>
      <c r="O2071" t="str">
        <f t="shared" si="355"/>
        <v xml:space="preserve">[2070, 2070, </v>
      </c>
      <c r="P2071" s="1" t="str">
        <f t="shared" si="356"/>
        <v>72000017,</v>
      </c>
      <c r="Q2071" s="1" t="str">
        <f t="shared" si="357"/>
        <v>72000017,</v>
      </c>
      <c r="R2071" t="s">
        <v>5108</v>
      </c>
      <c r="S2071" t="str">
        <f t="shared" si="358"/>
        <v>Reynolds, Joseph, House</v>
      </c>
      <c r="T2071" t="s">
        <v>5112</v>
      </c>
      <c r="U2071" s="1" t="s">
        <v>5112</v>
      </c>
      <c r="V2071" t="str">
        <f t="shared" si="359"/>
        <v>956 Hope St., Bristol, RHODE ISLAND</v>
      </c>
      <c r="W2071" s="4" t="s">
        <v>5112</v>
      </c>
      <c r="X2071">
        <f t="shared" si="360"/>
        <v>0</v>
      </c>
      <c r="Y2071" t="s">
        <v>5112</v>
      </c>
      <c r="Z2071">
        <f t="shared" si="361"/>
        <v>0</v>
      </c>
      <c r="AA2071" t="s">
        <v>11758</v>
      </c>
      <c r="AB2071" s="5" t="str">
        <f t="shared" si="362"/>
        <v xml:space="preserve">[2070, 2070, 72000017,72000017,"Reynolds, Joseph, House", "", "956 Hope St., Bristol, RHODE ISLAND", "0", "0" ,[null, "", "", null, false], null], </v>
      </c>
    </row>
    <row r="2072" spans="1:28">
      <c r="A2072">
        <f t="shared" si="354"/>
        <v>2071</v>
      </c>
      <c r="B2072" s="1">
        <v>71000014</v>
      </c>
      <c r="C2072" t="s">
        <v>8758</v>
      </c>
      <c r="D2072" t="s">
        <v>11322</v>
      </c>
      <c r="E2072" s="3" t="s">
        <v>8468</v>
      </c>
      <c r="F2072" s="3" t="s">
        <v>10786</v>
      </c>
      <c r="G2072" t="s">
        <v>6990</v>
      </c>
      <c r="H2072">
        <v>19711007</v>
      </c>
      <c r="I2072" t="s">
        <v>2642</v>
      </c>
      <c r="J2072" s="2" t="str">
        <f t="shared" si="352"/>
        <v>Text</v>
      </c>
      <c r="K2072" t="s">
        <v>2643</v>
      </c>
      <c r="L2072" s="2" t="str">
        <f t="shared" si="353"/>
        <v>Photos</v>
      </c>
      <c r="O2072" t="str">
        <f t="shared" si="355"/>
        <v xml:space="preserve">[2071, 2071, </v>
      </c>
      <c r="P2072" s="1" t="str">
        <f t="shared" si="356"/>
        <v>71000014,</v>
      </c>
      <c r="Q2072" s="1" t="str">
        <f t="shared" si="357"/>
        <v>71000014,</v>
      </c>
      <c r="R2072" t="s">
        <v>5108</v>
      </c>
      <c r="S2072" t="str">
        <f t="shared" si="358"/>
        <v>Greene, Gen. Nathanael, Homestead</v>
      </c>
      <c r="T2072" t="s">
        <v>5112</v>
      </c>
      <c r="U2072" s="1" t="s">
        <v>5112</v>
      </c>
      <c r="V2072" t="str">
        <f t="shared" si="359"/>
        <v>20 Taft St., Coventry, RHODE ISLAND</v>
      </c>
      <c r="W2072" s="4" t="s">
        <v>5112</v>
      </c>
      <c r="X2072">
        <f t="shared" si="360"/>
        <v>0</v>
      </c>
      <c r="Y2072" t="s">
        <v>5112</v>
      </c>
      <c r="Z2072">
        <f t="shared" si="361"/>
        <v>0</v>
      </c>
      <c r="AA2072" t="s">
        <v>11758</v>
      </c>
      <c r="AB2072" s="5" t="str">
        <f t="shared" si="362"/>
        <v xml:space="preserve">[2071, 2071, 71000014,71000014,"Greene, Gen. Nathanael, Homestead", "", "20 Taft St., Coventry, RHODE ISLAND", "0", "0" ,[null, "", "", null, false], null], </v>
      </c>
    </row>
    <row r="2073" spans="1:28">
      <c r="A2073">
        <f t="shared" si="354"/>
        <v>2072</v>
      </c>
      <c r="B2073" s="1">
        <v>74002054</v>
      </c>
      <c r="C2073" t="s">
        <v>8758</v>
      </c>
      <c r="D2073" t="s">
        <v>8469</v>
      </c>
      <c r="E2073" s="3" t="s">
        <v>8131</v>
      </c>
      <c r="F2073" s="3" t="s">
        <v>10787</v>
      </c>
      <c r="G2073" t="s">
        <v>6991</v>
      </c>
      <c r="H2073">
        <v>19740530</v>
      </c>
      <c r="I2073" t="s">
        <v>2430</v>
      </c>
      <c r="J2073" s="2" t="str">
        <f t="shared" si="352"/>
        <v>Text</v>
      </c>
      <c r="K2073" t="s">
        <v>2431</v>
      </c>
      <c r="L2073" s="2" t="str">
        <f t="shared" si="353"/>
        <v>Photos</v>
      </c>
      <c r="O2073" t="str">
        <f t="shared" si="355"/>
        <v xml:space="preserve">[2072, 2072, </v>
      </c>
      <c r="P2073" s="1" t="str">
        <f t="shared" si="356"/>
        <v>74002054,</v>
      </c>
      <c r="Q2073" s="1" t="str">
        <f t="shared" si="357"/>
        <v>74002054,</v>
      </c>
      <c r="R2073" t="s">
        <v>5108</v>
      </c>
      <c r="S2073" t="str">
        <f t="shared" si="358"/>
        <v>Battle of Rhode Island Site</v>
      </c>
      <c r="T2073" t="s">
        <v>5112</v>
      </c>
      <c r="U2073" s="1" t="s">
        <v>5112</v>
      </c>
      <c r="V2073" t="str">
        <f t="shared" si="359"/>
        <v>Lehigh Hill and both sides of RI 21 between Medley and Dexter Sts., Portsmouth, RHODE ISLAND</v>
      </c>
      <c r="W2073" s="4" t="s">
        <v>5112</v>
      </c>
      <c r="X2073">
        <f t="shared" si="360"/>
        <v>0</v>
      </c>
      <c r="Y2073" t="s">
        <v>5112</v>
      </c>
      <c r="Z2073">
        <f t="shared" si="361"/>
        <v>0</v>
      </c>
      <c r="AA2073" t="s">
        <v>11758</v>
      </c>
      <c r="AB2073" s="5" t="str">
        <f t="shared" si="362"/>
        <v xml:space="preserve">[2072, 2072, 74002054,74002054,"Battle of Rhode Island Site", "", "Lehigh Hill and both sides of RI 21 between Medley and Dexter Sts., Portsmouth, RHODE ISLAND", "0", "0" ,[null, "", "", null, false], null], </v>
      </c>
    </row>
    <row r="2074" spans="1:28">
      <c r="A2074">
        <f t="shared" si="354"/>
        <v>2073</v>
      </c>
      <c r="B2074" s="1">
        <v>97001276</v>
      </c>
      <c r="C2074" t="s">
        <v>8758</v>
      </c>
      <c r="D2074" t="s">
        <v>8469</v>
      </c>
      <c r="E2074" s="3" t="s">
        <v>8469</v>
      </c>
      <c r="F2074" s="3" t="s">
        <v>10788</v>
      </c>
      <c r="G2074" t="s">
        <v>6992</v>
      </c>
      <c r="H2074">
        <v>19970925</v>
      </c>
      <c r="I2074" t="s">
        <v>4396</v>
      </c>
      <c r="J2074" s="2" t="str">
        <f t="shared" si="352"/>
        <v>Text</v>
      </c>
      <c r="K2074" t="s">
        <v>4397</v>
      </c>
      <c r="L2074" s="2" t="str">
        <f t="shared" si="353"/>
        <v>Photos</v>
      </c>
      <c r="O2074" t="str">
        <f t="shared" si="355"/>
        <v xml:space="preserve">[2073, 2073, </v>
      </c>
      <c r="P2074" s="1" t="str">
        <f t="shared" si="356"/>
        <v>97001276,</v>
      </c>
      <c r="Q2074" s="1" t="str">
        <f t="shared" si="357"/>
        <v>97001276,</v>
      </c>
      <c r="R2074" t="s">
        <v>5108</v>
      </c>
      <c r="S2074" t="str">
        <f t="shared" si="358"/>
        <v>Bell, Isaac, Jr., House</v>
      </c>
      <c r="T2074" t="s">
        <v>5112</v>
      </c>
      <c r="U2074" s="1" t="s">
        <v>5112</v>
      </c>
      <c r="V2074" t="str">
        <f t="shared" si="359"/>
        <v>70 Perry St., Newport, RHODE ISLAND</v>
      </c>
      <c r="W2074" s="4" t="s">
        <v>5112</v>
      </c>
      <c r="X2074">
        <f t="shared" si="360"/>
        <v>0</v>
      </c>
      <c r="Y2074" t="s">
        <v>5112</v>
      </c>
      <c r="Z2074">
        <f t="shared" si="361"/>
        <v>0</v>
      </c>
      <c r="AA2074" t="s">
        <v>11758</v>
      </c>
      <c r="AB2074" s="5" t="str">
        <f t="shared" si="362"/>
        <v xml:space="preserve">[2073, 2073, 97001276,97001276,"Bell, Isaac, Jr., House", "", "70 Perry St., Newport, RHODE ISLAND", "0", "0" ,[null, "", "", null, false], null], </v>
      </c>
    </row>
    <row r="2075" spans="1:28">
      <c r="A2075">
        <f t="shared" si="354"/>
        <v>2074</v>
      </c>
      <c r="B2075" s="1">
        <v>72000023</v>
      </c>
      <c r="C2075" t="s">
        <v>8758</v>
      </c>
      <c r="D2075" t="s">
        <v>8469</v>
      </c>
      <c r="E2075" s="3" t="s">
        <v>8469</v>
      </c>
      <c r="F2075" s="3" t="s">
        <v>10789</v>
      </c>
      <c r="G2075" t="s">
        <v>6993</v>
      </c>
      <c r="H2075">
        <v>19721208</v>
      </c>
      <c r="I2075" t="s">
        <v>242</v>
      </c>
      <c r="J2075" s="2" t="str">
        <f t="shared" si="352"/>
        <v>Text</v>
      </c>
      <c r="K2075" t="s">
        <v>243</v>
      </c>
      <c r="L2075" s="2" t="str">
        <f t="shared" si="353"/>
        <v>Photos</v>
      </c>
      <c r="O2075" t="str">
        <f t="shared" si="355"/>
        <v xml:space="preserve">[2074, 2074, </v>
      </c>
      <c r="P2075" s="1" t="str">
        <f t="shared" si="356"/>
        <v>72000023,</v>
      </c>
      <c r="Q2075" s="1" t="str">
        <f t="shared" si="357"/>
        <v>72000023,</v>
      </c>
      <c r="R2075" t="s">
        <v>5108</v>
      </c>
      <c r="S2075" t="str">
        <f t="shared" si="358"/>
        <v>Bellevue Avenue Historic District</v>
      </c>
      <c r="T2075" t="s">
        <v>5112</v>
      </c>
      <c r="U2075" s="1" t="s">
        <v>5112</v>
      </c>
      <c r="V2075" t="str">
        <f t="shared" si="359"/>
        <v>Roughly bounded Atlantic Ocean, Easton Bay, Coggeshall Ave.,Spring St., and Memorial Blvd., Newport, RHODE ISLAND</v>
      </c>
      <c r="W2075" s="4" t="s">
        <v>5112</v>
      </c>
      <c r="X2075">
        <f t="shared" si="360"/>
        <v>0</v>
      </c>
      <c r="Y2075" t="s">
        <v>5112</v>
      </c>
      <c r="Z2075">
        <f t="shared" si="361"/>
        <v>0</v>
      </c>
      <c r="AA2075" t="s">
        <v>11758</v>
      </c>
      <c r="AB2075" s="5" t="str">
        <f t="shared" si="362"/>
        <v xml:space="preserve">[2074, 2074, 72000023,72000023,"Bellevue Avenue Historic District", "", "Roughly bounded Atlantic Ocean, Easton Bay, Coggeshall Ave.,Spring St., and Memorial Blvd., Newport, RHODE ISLAND", "0", "0" ,[null, "", "", null, false], null], </v>
      </c>
    </row>
    <row r="2076" spans="1:28">
      <c r="A2076">
        <f t="shared" si="354"/>
        <v>2075</v>
      </c>
      <c r="B2076" s="1">
        <v>71000019</v>
      </c>
      <c r="C2076" t="s">
        <v>8758</v>
      </c>
      <c r="D2076" t="s">
        <v>8469</v>
      </c>
      <c r="E2076" s="3" t="s">
        <v>8469</v>
      </c>
      <c r="F2076" s="3" t="s">
        <v>10790</v>
      </c>
      <c r="G2076" t="s">
        <v>6994</v>
      </c>
      <c r="H2076">
        <v>19710910</v>
      </c>
      <c r="I2076" t="s">
        <v>4867</v>
      </c>
      <c r="J2076" s="2" t="str">
        <f t="shared" si="352"/>
        <v>Text</v>
      </c>
      <c r="K2076" t="s">
        <v>4868</v>
      </c>
      <c r="L2076" s="2" t="str">
        <f t="shared" si="353"/>
        <v>Photos</v>
      </c>
      <c r="O2076" t="str">
        <f t="shared" si="355"/>
        <v xml:space="preserve">[2075, 2075, </v>
      </c>
      <c r="P2076" s="1" t="str">
        <f t="shared" si="356"/>
        <v>71000019,</v>
      </c>
      <c r="Q2076" s="1" t="str">
        <f t="shared" si="357"/>
        <v>71000019,</v>
      </c>
      <c r="R2076" t="s">
        <v>5108</v>
      </c>
      <c r="S2076" t="str">
        <f t="shared" si="358"/>
        <v>Breakers, The</v>
      </c>
      <c r="T2076" t="s">
        <v>5112</v>
      </c>
      <c r="U2076" s="1" t="s">
        <v>5112</v>
      </c>
      <c r="V2076" t="str">
        <f t="shared" si="359"/>
        <v>Ochre Point Ave., Newport, RHODE ISLAND</v>
      </c>
      <c r="W2076" s="4" t="s">
        <v>5112</v>
      </c>
      <c r="X2076">
        <f t="shared" si="360"/>
        <v>0</v>
      </c>
      <c r="Y2076" t="s">
        <v>5112</v>
      </c>
      <c r="Z2076">
        <f t="shared" si="361"/>
        <v>0</v>
      </c>
      <c r="AA2076" t="s">
        <v>11758</v>
      </c>
      <c r="AB2076" s="5" t="str">
        <f t="shared" si="362"/>
        <v xml:space="preserve">[2075, 2075, 71000019,71000019,"Breakers, The", "", "Ochre Point Ave., Newport, RHODE ISLAND", "0", "0" ,[null, "", "", null, false], null], </v>
      </c>
    </row>
    <row r="2077" spans="1:28">
      <c r="A2077">
        <f t="shared" si="354"/>
        <v>2076</v>
      </c>
      <c r="B2077" s="1">
        <v>66000019</v>
      </c>
      <c r="C2077" t="s">
        <v>8758</v>
      </c>
      <c r="D2077" t="s">
        <v>8469</v>
      </c>
      <c r="E2077" s="3" t="s">
        <v>8469</v>
      </c>
      <c r="F2077" s="3" t="s">
        <v>10791</v>
      </c>
      <c r="G2077" t="s">
        <v>6995</v>
      </c>
      <c r="H2077">
        <v>19661015</v>
      </c>
      <c r="I2077" t="s">
        <v>2422</v>
      </c>
      <c r="J2077" s="2" t="str">
        <f t="shared" si="352"/>
        <v>Text</v>
      </c>
      <c r="K2077" t="s">
        <v>2423</v>
      </c>
      <c r="L2077" s="2" t="str">
        <f t="shared" si="353"/>
        <v>Photos</v>
      </c>
      <c r="O2077" t="str">
        <f t="shared" si="355"/>
        <v xml:space="preserve">[2076, 2076, </v>
      </c>
      <c r="P2077" s="1" t="str">
        <f t="shared" si="356"/>
        <v>66000019,</v>
      </c>
      <c r="Q2077" s="1" t="str">
        <f t="shared" si="357"/>
        <v>66000019,</v>
      </c>
      <c r="R2077" t="s">
        <v>5108</v>
      </c>
      <c r="S2077" t="str">
        <f t="shared" si="358"/>
        <v>Brick Market</v>
      </c>
      <c r="T2077" t="s">
        <v>5112</v>
      </c>
      <c r="U2077" s="1" t="s">
        <v>5112</v>
      </c>
      <c r="V2077" t="str">
        <f t="shared" si="359"/>
        <v>Thames St. &amp; Washington Sq., Newport, RHODE ISLAND</v>
      </c>
      <c r="W2077" s="4" t="s">
        <v>5112</v>
      </c>
      <c r="X2077">
        <f t="shared" si="360"/>
        <v>0</v>
      </c>
      <c r="Y2077" t="s">
        <v>5112</v>
      </c>
      <c r="Z2077">
        <f t="shared" si="361"/>
        <v>0</v>
      </c>
      <c r="AA2077" t="s">
        <v>11758</v>
      </c>
      <c r="AB2077" s="5" t="str">
        <f t="shared" si="362"/>
        <v xml:space="preserve">[2076, 2076, 66000019,66000019,"Brick Market", "", "Thames St. &amp; Washington Sq., Newport, RHODE ISLAND", "0", "0" ,[null, "", "", null, false], null], </v>
      </c>
    </row>
    <row r="2078" spans="1:28">
      <c r="A2078">
        <f t="shared" si="354"/>
        <v>2077</v>
      </c>
      <c r="B2078" s="1">
        <v>68000002</v>
      </c>
      <c r="C2078" t="s">
        <v>8758</v>
      </c>
      <c r="D2078" t="s">
        <v>8469</v>
      </c>
      <c r="E2078" s="3" t="s">
        <v>8469</v>
      </c>
      <c r="F2078" s="3" t="s">
        <v>10792</v>
      </c>
      <c r="G2078" t="s">
        <v>6996</v>
      </c>
      <c r="H2078">
        <v>19681108</v>
      </c>
      <c r="I2078" t="s">
        <v>4755</v>
      </c>
      <c r="J2078" s="2" t="str">
        <f t="shared" si="352"/>
        <v>Text</v>
      </c>
      <c r="K2078" t="s">
        <v>4756</v>
      </c>
      <c r="L2078" s="2" t="str">
        <f t="shared" si="353"/>
        <v>Photos</v>
      </c>
      <c r="O2078" t="str">
        <f t="shared" si="355"/>
        <v xml:space="preserve">[2077, 2077, </v>
      </c>
      <c r="P2078" s="1" t="str">
        <f t="shared" si="356"/>
        <v>68000002,</v>
      </c>
      <c r="Q2078" s="1" t="str">
        <f t="shared" si="357"/>
        <v>68000002,</v>
      </c>
      <c r="R2078" t="s">
        <v>5108</v>
      </c>
      <c r="S2078" t="str">
        <f t="shared" si="358"/>
        <v>Chateau-sur-Mer</v>
      </c>
      <c r="T2078" t="s">
        <v>5112</v>
      </c>
      <c r="U2078" s="1" t="s">
        <v>5112</v>
      </c>
      <c r="V2078" t="str">
        <f t="shared" si="359"/>
        <v>424 Bellevue Ave., Newport, RHODE ISLAND</v>
      </c>
      <c r="W2078" s="4" t="s">
        <v>5112</v>
      </c>
      <c r="X2078">
        <f t="shared" si="360"/>
        <v>0</v>
      </c>
      <c r="Y2078" t="s">
        <v>5112</v>
      </c>
      <c r="Z2078">
        <f t="shared" si="361"/>
        <v>0</v>
      </c>
      <c r="AA2078" t="s">
        <v>11758</v>
      </c>
      <c r="AB2078" s="5" t="str">
        <f t="shared" si="362"/>
        <v xml:space="preserve">[2077, 2077, 68000002,68000002,"Chateau-sur-Mer", "", "424 Bellevue Ave., Newport, RHODE ISLAND", "0", "0" ,[null, "", "", null, false], null], </v>
      </c>
    </row>
    <row r="2079" spans="1:28">
      <c r="A2079">
        <f t="shared" si="354"/>
        <v>2078</v>
      </c>
      <c r="B2079" s="1">
        <v>71000021</v>
      </c>
      <c r="C2079" t="s">
        <v>8758</v>
      </c>
      <c r="D2079" t="s">
        <v>8469</v>
      </c>
      <c r="E2079" s="3" t="s">
        <v>8469</v>
      </c>
      <c r="F2079" s="3" t="s">
        <v>10793</v>
      </c>
      <c r="G2079" t="s">
        <v>6997</v>
      </c>
      <c r="H2079">
        <v>19710910</v>
      </c>
      <c r="I2079" t="s">
        <v>4869</v>
      </c>
      <c r="J2079" s="2" t="str">
        <f t="shared" si="352"/>
        <v>Text</v>
      </c>
      <c r="K2079" t="s">
        <v>4870</v>
      </c>
      <c r="L2079" s="2" t="str">
        <f t="shared" si="353"/>
        <v>Photos</v>
      </c>
      <c r="O2079" t="str">
        <f t="shared" si="355"/>
        <v xml:space="preserve">[2078, 2078, </v>
      </c>
      <c r="P2079" s="1" t="str">
        <f t="shared" si="356"/>
        <v>71000021,</v>
      </c>
      <c r="Q2079" s="1" t="str">
        <f t="shared" si="357"/>
        <v>71000021,</v>
      </c>
      <c r="R2079" t="s">
        <v>5108</v>
      </c>
      <c r="S2079" t="str">
        <f t="shared" si="358"/>
        <v>Elms, The</v>
      </c>
      <c r="T2079" t="s">
        <v>5112</v>
      </c>
      <c r="U2079" s="1" t="s">
        <v>5112</v>
      </c>
      <c r="V2079" t="str">
        <f t="shared" si="359"/>
        <v>Bellevue Ave., Newport, RHODE ISLAND</v>
      </c>
      <c r="W2079" s="4" t="s">
        <v>5112</v>
      </c>
      <c r="X2079">
        <f t="shared" si="360"/>
        <v>0</v>
      </c>
      <c r="Y2079" t="s">
        <v>5112</v>
      </c>
      <c r="Z2079">
        <f t="shared" si="361"/>
        <v>0</v>
      </c>
      <c r="AA2079" t="s">
        <v>11758</v>
      </c>
      <c r="AB2079" s="5" t="str">
        <f t="shared" si="362"/>
        <v xml:space="preserve">[2078, 2078, 71000021,71000021,"Elms, The", "", "Bellevue Ave., Newport, RHODE ISLAND", "0", "0" ,[null, "", "", null, false], null], </v>
      </c>
    </row>
    <row r="2080" spans="1:28">
      <c r="A2080">
        <f t="shared" si="354"/>
        <v>2079</v>
      </c>
      <c r="B2080" s="1">
        <v>70000014</v>
      </c>
      <c r="C2080" t="s">
        <v>8758</v>
      </c>
      <c r="D2080" t="s">
        <v>8469</v>
      </c>
      <c r="E2080" s="3" t="s">
        <v>8469</v>
      </c>
      <c r="F2080" s="3" t="s">
        <v>10794</v>
      </c>
      <c r="G2080" t="s">
        <v>6998</v>
      </c>
      <c r="H2080">
        <v>19700728</v>
      </c>
      <c r="I2080" t="s">
        <v>2428</v>
      </c>
      <c r="J2080" s="2" t="str">
        <f t="shared" si="352"/>
        <v>Text</v>
      </c>
      <c r="K2080" t="s">
        <v>2429</v>
      </c>
      <c r="L2080" s="2" t="str">
        <f t="shared" si="353"/>
        <v>Photos</v>
      </c>
      <c r="O2080" t="str">
        <f t="shared" si="355"/>
        <v xml:space="preserve">[2079, 2079, </v>
      </c>
      <c r="P2080" s="1" t="str">
        <f t="shared" si="356"/>
        <v>70000014,</v>
      </c>
      <c r="Q2080" s="1" t="str">
        <f t="shared" si="357"/>
        <v>70000014,</v>
      </c>
      <c r="R2080" t="s">
        <v>5108</v>
      </c>
      <c r="S2080" t="str">
        <f t="shared" si="358"/>
        <v>Fort Adams</v>
      </c>
      <c r="T2080" t="s">
        <v>5112</v>
      </c>
      <c r="U2080" s="1" t="s">
        <v>5112</v>
      </c>
      <c r="V2080" t="str">
        <f t="shared" si="359"/>
        <v>W of Newport at Fort Adams Rd. and Harrison Ave., Newport, RHODE ISLAND</v>
      </c>
      <c r="W2080" s="4" t="s">
        <v>5112</v>
      </c>
      <c r="X2080">
        <f t="shared" si="360"/>
        <v>0</v>
      </c>
      <c r="Y2080" t="s">
        <v>5112</v>
      </c>
      <c r="Z2080">
        <f t="shared" si="361"/>
        <v>0</v>
      </c>
      <c r="AA2080" t="s">
        <v>11758</v>
      </c>
      <c r="AB2080" s="5" t="str">
        <f t="shared" si="362"/>
        <v xml:space="preserve">[2079, 2079, 70000014,70000014,"Fort Adams", "", "W of Newport at Fort Adams Rd. and Harrison Ave., Newport, RHODE ISLAND", "0", "0" ,[null, "", "", null, false], null], </v>
      </c>
    </row>
    <row r="2081" spans="1:28">
      <c r="A2081">
        <f t="shared" si="354"/>
        <v>2080</v>
      </c>
      <c r="B2081" s="1">
        <v>71000023</v>
      </c>
      <c r="C2081" t="s">
        <v>8758</v>
      </c>
      <c r="D2081" t="s">
        <v>8469</v>
      </c>
      <c r="E2081" s="3" t="s">
        <v>8469</v>
      </c>
      <c r="F2081" s="3" t="s">
        <v>10795</v>
      </c>
      <c r="G2081" t="s">
        <v>6999</v>
      </c>
      <c r="H2081">
        <v>19711105</v>
      </c>
      <c r="I2081" t="s">
        <v>4525</v>
      </c>
      <c r="J2081" s="2" t="str">
        <f t="shared" si="352"/>
        <v>Text</v>
      </c>
      <c r="K2081" t="s">
        <v>4526</v>
      </c>
      <c r="L2081" s="2" t="str">
        <f t="shared" si="353"/>
        <v>Photos</v>
      </c>
      <c r="O2081" t="str">
        <f t="shared" si="355"/>
        <v xml:space="preserve">[2080, 2080, </v>
      </c>
      <c r="P2081" s="1" t="str">
        <f t="shared" si="356"/>
        <v>71000023,</v>
      </c>
      <c r="Q2081" s="1" t="str">
        <f t="shared" si="357"/>
        <v>71000023,</v>
      </c>
      <c r="R2081" t="s">
        <v>5108</v>
      </c>
      <c r="S2081" t="str">
        <f t="shared" si="358"/>
        <v>Griswold, John, House</v>
      </c>
      <c r="T2081" t="s">
        <v>5112</v>
      </c>
      <c r="U2081" s="1" t="s">
        <v>5112</v>
      </c>
      <c r="V2081" t="str">
        <f t="shared" si="359"/>
        <v>76 Bellevue Ave, Newport, RHODE ISLAND</v>
      </c>
      <c r="W2081" s="4" t="s">
        <v>5112</v>
      </c>
      <c r="X2081">
        <f t="shared" si="360"/>
        <v>0</v>
      </c>
      <c r="Y2081" t="s">
        <v>5112</v>
      </c>
      <c r="Z2081">
        <f t="shared" si="361"/>
        <v>0</v>
      </c>
      <c r="AA2081" t="s">
        <v>11758</v>
      </c>
      <c r="AB2081" s="5" t="str">
        <f t="shared" si="362"/>
        <v xml:space="preserve">[2080, 2080, 71000023,71000023,"Griswold, John, House", "", "76 Bellevue Ave, Newport, RHODE ISLAND", "0", "0" ,[null, "", "", null, false], null], </v>
      </c>
    </row>
    <row r="2082" spans="1:28">
      <c r="A2082">
        <f t="shared" si="354"/>
        <v>2081</v>
      </c>
      <c r="B2082" s="1">
        <v>68000003</v>
      </c>
      <c r="C2082" t="s">
        <v>8758</v>
      </c>
      <c r="D2082" t="s">
        <v>8469</v>
      </c>
      <c r="E2082" s="3" t="s">
        <v>8469</v>
      </c>
      <c r="F2082" s="3" t="s">
        <v>10796</v>
      </c>
      <c r="G2082" t="s">
        <v>7000</v>
      </c>
      <c r="H2082">
        <v>19681124</v>
      </c>
      <c r="I2082" t="s">
        <v>2460</v>
      </c>
      <c r="J2082" s="2" t="str">
        <f t="shared" si="352"/>
        <v>Text</v>
      </c>
      <c r="K2082" t="s">
        <v>2461</v>
      </c>
      <c r="L2082" s="2" t="str">
        <f t="shared" si="353"/>
        <v>Photos</v>
      </c>
      <c r="O2082" t="str">
        <f t="shared" si="355"/>
        <v xml:space="preserve">[2081, 2081, </v>
      </c>
      <c r="P2082" s="1" t="str">
        <f t="shared" si="356"/>
        <v>68000003,</v>
      </c>
      <c r="Q2082" s="1" t="str">
        <f t="shared" si="357"/>
        <v>68000003,</v>
      </c>
      <c r="R2082" t="s">
        <v>5108</v>
      </c>
      <c r="S2082" t="str">
        <f t="shared" si="358"/>
        <v>Hunter House</v>
      </c>
      <c r="T2082" t="s">
        <v>5112</v>
      </c>
      <c r="U2082" s="1" t="s">
        <v>5112</v>
      </c>
      <c r="V2082" t="str">
        <f t="shared" si="359"/>
        <v>54 Washington St., Newport, RHODE ISLAND</v>
      </c>
      <c r="W2082" s="4" t="s">
        <v>5112</v>
      </c>
      <c r="X2082">
        <f t="shared" si="360"/>
        <v>0</v>
      </c>
      <c r="Y2082" t="s">
        <v>5112</v>
      </c>
      <c r="Z2082">
        <f t="shared" si="361"/>
        <v>0</v>
      </c>
      <c r="AA2082" t="s">
        <v>11758</v>
      </c>
      <c r="AB2082" s="5" t="str">
        <f t="shared" si="362"/>
        <v xml:space="preserve">[2081, 2081, 68000003,68000003,"Hunter House", "", "54 Washington St., Newport, RHODE ISLAND", "0", "0" ,[null, "", "", null, false], null], </v>
      </c>
    </row>
    <row r="2083" spans="1:28">
      <c r="A2083">
        <f t="shared" si="354"/>
        <v>2082</v>
      </c>
      <c r="B2083" s="1">
        <v>70000024</v>
      </c>
      <c r="C2083" t="s">
        <v>8758</v>
      </c>
      <c r="D2083" t="s">
        <v>8469</v>
      </c>
      <c r="E2083" s="3" t="s">
        <v>8469</v>
      </c>
      <c r="F2083" s="3" t="s">
        <v>10797</v>
      </c>
      <c r="G2083" t="s">
        <v>7001</v>
      </c>
      <c r="H2083">
        <v>19701015</v>
      </c>
      <c r="I2083" t="s">
        <v>2436</v>
      </c>
      <c r="J2083" s="2" t="str">
        <f t="shared" si="352"/>
        <v>Text</v>
      </c>
      <c r="K2083" t="s">
        <v>2437</v>
      </c>
      <c r="L2083" s="2" t="str">
        <f t="shared" si="353"/>
        <v>Photos</v>
      </c>
      <c r="O2083" t="str">
        <f t="shared" si="355"/>
        <v xml:space="preserve">[2082, 2082, </v>
      </c>
      <c r="P2083" s="1" t="str">
        <f t="shared" si="356"/>
        <v>70000024,</v>
      </c>
      <c r="Q2083" s="1" t="str">
        <f t="shared" si="357"/>
        <v>70000024,</v>
      </c>
      <c r="R2083" t="s">
        <v>5108</v>
      </c>
      <c r="S2083" t="str">
        <f t="shared" si="358"/>
        <v>King, Edward, House</v>
      </c>
      <c r="T2083" t="s">
        <v>5112</v>
      </c>
      <c r="U2083" s="1" t="s">
        <v>5112</v>
      </c>
      <c r="V2083" t="str">
        <f t="shared" si="359"/>
        <v>Aquidneck Park, Spring St., Newport, RHODE ISLAND</v>
      </c>
      <c r="W2083" s="4" t="s">
        <v>5112</v>
      </c>
      <c r="X2083">
        <f t="shared" si="360"/>
        <v>0</v>
      </c>
      <c r="Y2083" t="s">
        <v>5112</v>
      </c>
      <c r="Z2083">
        <f t="shared" si="361"/>
        <v>0</v>
      </c>
      <c r="AA2083" t="s">
        <v>11758</v>
      </c>
      <c r="AB2083" s="5" t="str">
        <f t="shared" si="362"/>
        <v xml:space="preserve">[2082, 2082, 70000024,70000024,"King, Edward, House", "", "Aquidneck Park, Spring St., Newport, RHODE ISLAND", "0", "0" ,[null, "", "", null, false], null], </v>
      </c>
    </row>
    <row r="2084" spans="1:28">
      <c r="A2084">
        <f t="shared" si="354"/>
        <v>2083</v>
      </c>
      <c r="B2084" s="1">
        <v>73000058</v>
      </c>
      <c r="C2084" t="s">
        <v>8758</v>
      </c>
      <c r="D2084" t="s">
        <v>8469</v>
      </c>
      <c r="E2084" s="3" t="s">
        <v>8469</v>
      </c>
      <c r="F2084" s="3" t="s">
        <v>10798</v>
      </c>
      <c r="G2084" t="s">
        <v>7002</v>
      </c>
      <c r="H2084">
        <v>19730517</v>
      </c>
      <c r="I2084" t="s">
        <v>4883</v>
      </c>
      <c r="J2084" s="2" t="str">
        <f t="shared" si="352"/>
        <v>Text</v>
      </c>
      <c r="K2084" t="s">
        <v>4884</v>
      </c>
      <c r="L2084" s="2" t="str">
        <f t="shared" si="353"/>
        <v>Photos</v>
      </c>
      <c r="O2084" t="str">
        <f t="shared" si="355"/>
        <v xml:space="preserve">[2083, 2083, </v>
      </c>
      <c r="P2084" s="1" t="str">
        <f t="shared" si="356"/>
        <v>73000058,</v>
      </c>
      <c r="Q2084" s="1" t="str">
        <f t="shared" si="357"/>
        <v>73000058,</v>
      </c>
      <c r="R2084" t="s">
        <v>5108</v>
      </c>
      <c r="S2084" t="str">
        <f t="shared" si="358"/>
        <v>Kingscote</v>
      </c>
      <c r="T2084" t="s">
        <v>5112</v>
      </c>
      <c r="U2084" s="1" t="s">
        <v>5112</v>
      </c>
      <c r="V2084" t="str">
        <f t="shared" si="359"/>
        <v>Bellevue Ave. and Bowery St., Newport, RHODE ISLAND</v>
      </c>
      <c r="W2084" s="4" t="s">
        <v>5112</v>
      </c>
      <c r="X2084">
        <f t="shared" si="360"/>
        <v>0</v>
      </c>
      <c r="Y2084" t="s">
        <v>5112</v>
      </c>
      <c r="Z2084">
        <f t="shared" si="361"/>
        <v>0</v>
      </c>
      <c r="AA2084" t="s">
        <v>11758</v>
      </c>
      <c r="AB2084" s="5" t="str">
        <f t="shared" si="362"/>
        <v xml:space="preserve">[2083, 2083, 73000058,73000058,"Kingscote", "", "Bellevue Ave. and Bowery St., Newport, RHODE ISLAND", "0", "0" ,[null, "", "", null, false], null], </v>
      </c>
    </row>
    <row r="2085" spans="1:28">
      <c r="A2085">
        <f t="shared" si="354"/>
        <v>2084</v>
      </c>
      <c r="B2085" s="1">
        <v>71000025</v>
      </c>
      <c r="C2085" t="s">
        <v>8758</v>
      </c>
      <c r="D2085" t="s">
        <v>8469</v>
      </c>
      <c r="E2085" s="3" t="s">
        <v>8469</v>
      </c>
      <c r="F2085" s="3" t="s">
        <v>10799</v>
      </c>
      <c r="G2085" t="s">
        <v>7003</v>
      </c>
      <c r="H2085">
        <v>19710910</v>
      </c>
      <c r="I2085" t="s">
        <v>4757</v>
      </c>
      <c r="J2085" s="2" t="str">
        <f t="shared" si="352"/>
        <v>Text</v>
      </c>
      <c r="K2085" t="s">
        <v>4758</v>
      </c>
      <c r="L2085" s="2" t="str">
        <f t="shared" si="353"/>
        <v>Photos</v>
      </c>
      <c r="O2085" t="str">
        <f t="shared" si="355"/>
        <v xml:space="preserve">[2084, 2084, </v>
      </c>
      <c r="P2085" s="1" t="str">
        <f t="shared" si="356"/>
        <v>71000025,</v>
      </c>
      <c r="Q2085" s="1" t="str">
        <f t="shared" si="357"/>
        <v>71000025,</v>
      </c>
      <c r="R2085" t="s">
        <v>5108</v>
      </c>
      <c r="S2085" t="str">
        <f t="shared" si="358"/>
        <v>Marble House</v>
      </c>
      <c r="T2085" t="s">
        <v>5112</v>
      </c>
      <c r="U2085" s="1" t="s">
        <v>5112</v>
      </c>
      <c r="V2085" t="str">
        <f t="shared" si="359"/>
        <v>596 Bellevue Ave., Newport, RHODE ISLAND</v>
      </c>
      <c r="W2085" s="4" t="s">
        <v>5112</v>
      </c>
      <c r="X2085">
        <f t="shared" si="360"/>
        <v>0</v>
      </c>
      <c r="Y2085" t="s">
        <v>5112</v>
      </c>
      <c r="Z2085">
        <f t="shared" si="361"/>
        <v>0</v>
      </c>
      <c r="AA2085" t="s">
        <v>11758</v>
      </c>
      <c r="AB2085" s="5" t="str">
        <f t="shared" si="362"/>
        <v xml:space="preserve">[2084, 2084, 71000025,71000025,"Marble House", "", "596 Bellevue Ave., Newport, RHODE ISLAND", "0", "0" ,[null, "", "", null, false], null], </v>
      </c>
    </row>
    <row r="2086" spans="1:28">
      <c r="A2086">
        <f t="shared" si="354"/>
        <v>2085</v>
      </c>
      <c r="B2086" s="1">
        <v>70000083</v>
      </c>
      <c r="C2086" t="s">
        <v>8758</v>
      </c>
      <c r="D2086" t="s">
        <v>8469</v>
      </c>
      <c r="E2086" s="3" t="s">
        <v>8469</v>
      </c>
      <c r="F2086" s="3" t="s">
        <v>10800</v>
      </c>
      <c r="G2086" t="s">
        <v>7004</v>
      </c>
      <c r="H2086">
        <v>19701202</v>
      </c>
      <c r="I2086" t="s">
        <v>2744</v>
      </c>
      <c r="J2086" s="2" t="str">
        <f t="shared" si="352"/>
        <v>Text</v>
      </c>
      <c r="K2086" t="s">
        <v>2745</v>
      </c>
      <c r="L2086" s="2" t="str">
        <f t="shared" si="353"/>
        <v>Photos</v>
      </c>
      <c r="O2086" t="str">
        <f t="shared" si="355"/>
        <v xml:space="preserve">[2085, 2085, </v>
      </c>
      <c r="P2086" s="1" t="str">
        <f t="shared" si="356"/>
        <v>70000083,</v>
      </c>
      <c r="Q2086" s="1" t="str">
        <f t="shared" si="357"/>
        <v>70000083,</v>
      </c>
      <c r="R2086" t="s">
        <v>5108</v>
      </c>
      <c r="S2086" t="str">
        <f t="shared" si="358"/>
        <v>Newport Casino</v>
      </c>
      <c r="T2086" t="s">
        <v>5112</v>
      </c>
      <c r="U2086" s="1" t="s">
        <v>5112</v>
      </c>
      <c r="V2086" t="str">
        <f t="shared" si="359"/>
        <v>194 Bellevue Ave., Newport, RHODE ISLAND</v>
      </c>
      <c r="W2086" s="4" t="s">
        <v>5112</v>
      </c>
      <c r="X2086">
        <f t="shared" si="360"/>
        <v>0</v>
      </c>
      <c r="Y2086" t="s">
        <v>5112</v>
      </c>
      <c r="Z2086">
        <f t="shared" si="361"/>
        <v>0</v>
      </c>
      <c r="AA2086" t="s">
        <v>11758</v>
      </c>
      <c r="AB2086" s="5" t="str">
        <f t="shared" si="362"/>
        <v xml:space="preserve">[2085, 2085, 70000083,70000083,"Newport Casino", "", "194 Bellevue Ave., Newport, RHODE ISLAND", "0", "0" ,[null, "", "", null, false], null], </v>
      </c>
    </row>
    <row r="2087" spans="1:28">
      <c r="A2087">
        <f t="shared" si="354"/>
        <v>2086</v>
      </c>
      <c r="B2087" s="1">
        <v>68000001</v>
      </c>
      <c r="C2087" t="s">
        <v>8758</v>
      </c>
      <c r="D2087" t="s">
        <v>8469</v>
      </c>
      <c r="E2087" s="3" t="s">
        <v>8469</v>
      </c>
      <c r="F2087" s="3" t="s">
        <v>10801</v>
      </c>
      <c r="G2087" t="s">
        <v>7005</v>
      </c>
      <c r="H2087">
        <v>19681124</v>
      </c>
      <c r="I2087" t="s">
        <v>4048</v>
      </c>
      <c r="J2087" s="2" t="str">
        <f t="shared" si="352"/>
        <v>Text</v>
      </c>
      <c r="K2087" t="s">
        <v>4049</v>
      </c>
      <c r="L2087" s="2" t="str">
        <f t="shared" si="353"/>
        <v>Photos</v>
      </c>
      <c r="O2087" t="str">
        <f t="shared" si="355"/>
        <v xml:space="preserve">[2086, 2086, </v>
      </c>
      <c r="P2087" s="1" t="str">
        <f t="shared" si="356"/>
        <v>68000001,</v>
      </c>
      <c r="Q2087" s="1" t="str">
        <f t="shared" si="357"/>
        <v>68000001,</v>
      </c>
      <c r="R2087" t="s">
        <v>5108</v>
      </c>
      <c r="S2087" t="str">
        <f t="shared" si="358"/>
        <v>Newport Historic District</v>
      </c>
      <c r="T2087" t="s">
        <v>5112</v>
      </c>
      <c r="U2087" s="1" t="s">
        <v>5112</v>
      </c>
      <c r="V2087" t="str">
        <f t="shared" si="359"/>
        <v>Bounded roughly by Van Zandt Ave., Newport Harbor, Thames, Pope, William Sts., Bellevue Ave., Bull, Broadway, Kingston, Newport, RHODE ISLAND</v>
      </c>
      <c r="W2087" s="4" t="s">
        <v>5112</v>
      </c>
      <c r="X2087">
        <f t="shared" si="360"/>
        <v>0</v>
      </c>
      <c r="Y2087" t="s">
        <v>5112</v>
      </c>
      <c r="Z2087">
        <f t="shared" si="361"/>
        <v>0</v>
      </c>
      <c r="AA2087" t="s">
        <v>11758</v>
      </c>
      <c r="AB2087" s="5" t="str">
        <f t="shared" si="362"/>
        <v xml:space="preserve">[2086, 2086, 68000001,68000001,"Newport Historic District", "", "Bounded roughly by Van Zandt Ave., Newport Harbor, Thames, Pope, William Sts., Bellevue Ave., Bull, Broadway, Kingston, Newport, RHODE ISLAND", "0", "0" ,[null, "", "", null, false], null], </v>
      </c>
    </row>
    <row r="2088" spans="1:28">
      <c r="A2088">
        <f t="shared" si="354"/>
        <v>2087</v>
      </c>
      <c r="B2088" s="1">
        <v>76000048</v>
      </c>
      <c r="C2088" t="s">
        <v>8758</v>
      </c>
      <c r="D2088" t="s">
        <v>8469</v>
      </c>
      <c r="E2088" s="3" t="s">
        <v>8469</v>
      </c>
      <c r="F2088" s="3" t="s">
        <v>10802</v>
      </c>
      <c r="G2088" t="s">
        <v>7006</v>
      </c>
      <c r="H2088">
        <v>19760511</v>
      </c>
      <c r="I2088" t="s">
        <v>2434</v>
      </c>
      <c r="J2088" s="2" t="str">
        <f t="shared" si="352"/>
        <v>Text</v>
      </c>
      <c r="K2088" t="s">
        <v>2435</v>
      </c>
      <c r="L2088" s="2" t="str">
        <f t="shared" si="353"/>
        <v>Photos</v>
      </c>
      <c r="O2088" t="str">
        <f t="shared" si="355"/>
        <v xml:space="preserve">[2087, 2087, </v>
      </c>
      <c r="P2088" s="1" t="str">
        <f t="shared" si="356"/>
        <v>76000048,</v>
      </c>
      <c r="Q2088" s="1" t="str">
        <f t="shared" si="357"/>
        <v>76000048,</v>
      </c>
      <c r="R2088" t="s">
        <v>5108</v>
      </c>
      <c r="S2088" t="str">
        <f t="shared" si="358"/>
        <v>Ocean Drive Historic District</v>
      </c>
      <c r="T2088" t="s">
        <v>5112</v>
      </c>
      <c r="U2088" s="1" t="s">
        <v>5112</v>
      </c>
      <c r="V2088" t="str">
        <f t="shared" si="359"/>
        <v>Ocean Dr., Newport, RHODE ISLAND</v>
      </c>
      <c r="W2088" s="4" t="s">
        <v>5112</v>
      </c>
      <c r="X2088">
        <f t="shared" si="360"/>
        <v>0</v>
      </c>
      <c r="Y2088" t="s">
        <v>5112</v>
      </c>
      <c r="Z2088">
        <f t="shared" si="361"/>
        <v>0</v>
      </c>
      <c r="AA2088" t="s">
        <v>11758</v>
      </c>
      <c r="AB2088" s="5" t="str">
        <f t="shared" si="362"/>
        <v xml:space="preserve">[2087, 2087, 76000048,76000048,"Ocean Drive Historic District", "", "Ocean Dr., Newport, RHODE ISLAND", "0", "0" ,[null, "", "", null, false], null], </v>
      </c>
    </row>
    <row r="2089" spans="1:28">
      <c r="A2089">
        <f t="shared" si="354"/>
        <v>2088</v>
      </c>
      <c r="B2089" s="1">
        <v>66000014</v>
      </c>
      <c r="C2089" t="s">
        <v>8758</v>
      </c>
      <c r="D2089" t="s">
        <v>8469</v>
      </c>
      <c r="E2089" s="3" t="s">
        <v>8469</v>
      </c>
      <c r="F2089" s="3" t="s">
        <v>10803</v>
      </c>
      <c r="G2089" t="s">
        <v>7007</v>
      </c>
      <c r="H2089">
        <v>19661015</v>
      </c>
      <c r="I2089" t="s">
        <v>2458</v>
      </c>
      <c r="J2089" s="2" t="str">
        <f t="shared" si="352"/>
        <v>Text</v>
      </c>
      <c r="K2089" t="s">
        <v>2459</v>
      </c>
      <c r="L2089" s="2" t="str">
        <f t="shared" si="353"/>
        <v>Photos</v>
      </c>
      <c r="O2089" t="str">
        <f t="shared" si="355"/>
        <v xml:space="preserve">[2088, 2088, </v>
      </c>
      <c r="P2089" s="1" t="str">
        <f t="shared" si="356"/>
        <v>66000014,</v>
      </c>
      <c r="Q2089" s="1" t="str">
        <f t="shared" si="357"/>
        <v>66000014,</v>
      </c>
      <c r="R2089" t="s">
        <v>5108</v>
      </c>
      <c r="S2089" t="str">
        <f t="shared" si="358"/>
        <v>Old Colony House</v>
      </c>
      <c r="T2089" t="s">
        <v>5112</v>
      </c>
      <c r="U2089" s="1" t="s">
        <v>5112</v>
      </c>
      <c r="V2089" t="str">
        <f t="shared" si="359"/>
        <v>Washington Sq., Newport, RHODE ISLAND</v>
      </c>
      <c r="W2089" s="4" t="s">
        <v>5112</v>
      </c>
      <c r="X2089">
        <f t="shared" si="360"/>
        <v>0</v>
      </c>
      <c r="Y2089" t="s">
        <v>5112</v>
      </c>
      <c r="Z2089">
        <f t="shared" si="361"/>
        <v>0</v>
      </c>
      <c r="AA2089" t="s">
        <v>11758</v>
      </c>
      <c r="AB2089" s="5" t="str">
        <f t="shared" si="362"/>
        <v xml:space="preserve">[2088, 2088, 66000014,66000014,"Old Colony House", "", "Washington Sq., Newport, RHODE ISLAND", "0", "0" ,[null, "", "", null, false], null], </v>
      </c>
    </row>
    <row r="2090" spans="1:28">
      <c r="A2090">
        <f t="shared" si="354"/>
        <v>2089</v>
      </c>
      <c r="B2090" s="1">
        <v>66000015</v>
      </c>
      <c r="C2090" t="s">
        <v>8758</v>
      </c>
      <c r="D2090" t="s">
        <v>8469</v>
      </c>
      <c r="E2090" s="3" t="s">
        <v>8469</v>
      </c>
      <c r="F2090" s="3" t="s">
        <v>10804</v>
      </c>
      <c r="G2090" t="s">
        <v>7008</v>
      </c>
      <c r="H2090">
        <v>19661015</v>
      </c>
      <c r="I2090" t="s">
        <v>2470</v>
      </c>
      <c r="J2090" s="2" t="str">
        <f t="shared" si="352"/>
        <v>Text</v>
      </c>
      <c r="K2090" t="s">
        <v>2471</v>
      </c>
      <c r="L2090" s="2" t="str">
        <f t="shared" si="353"/>
        <v>Photos</v>
      </c>
      <c r="O2090" t="str">
        <f t="shared" si="355"/>
        <v xml:space="preserve">[2089, 2089, </v>
      </c>
      <c r="P2090" s="1" t="str">
        <f t="shared" si="356"/>
        <v>66000015,</v>
      </c>
      <c r="Q2090" s="1" t="str">
        <f t="shared" si="357"/>
        <v>66000015,</v>
      </c>
      <c r="R2090" t="s">
        <v>5108</v>
      </c>
      <c r="S2090" t="str">
        <f t="shared" si="358"/>
        <v>Redwood Library</v>
      </c>
      <c r="T2090" t="s">
        <v>5112</v>
      </c>
      <c r="U2090" s="1" t="s">
        <v>5112</v>
      </c>
      <c r="V2090" t="str">
        <f t="shared" si="359"/>
        <v>50 Bellevue Ave., Newport, RHODE ISLAND</v>
      </c>
      <c r="W2090" s="4" t="s">
        <v>5112</v>
      </c>
      <c r="X2090">
        <f t="shared" si="360"/>
        <v>0</v>
      </c>
      <c r="Y2090" t="s">
        <v>5112</v>
      </c>
      <c r="Z2090">
        <f t="shared" si="361"/>
        <v>0</v>
      </c>
      <c r="AA2090" t="s">
        <v>11758</v>
      </c>
      <c r="AB2090" s="5" t="str">
        <f t="shared" si="362"/>
        <v xml:space="preserve">[2089, 2089, 66000015,66000015,"Redwood Library", "", "50 Bellevue Ave., Newport, RHODE ISLAND", "0", "0" ,[null, "", "", null, false], null], </v>
      </c>
    </row>
    <row r="2091" spans="1:28">
      <c r="A2091">
        <f t="shared" si="354"/>
        <v>2090</v>
      </c>
      <c r="B2091" s="1">
        <v>70000015</v>
      </c>
      <c r="C2091" t="s">
        <v>8758</v>
      </c>
      <c r="D2091" t="s">
        <v>8469</v>
      </c>
      <c r="E2091" s="3" t="s">
        <v>8469</v>
      </c>
      <c r="F2091" s="3" t="s">
        <v>10805</v>
      </c>
      <c r="G2091" t="s">
        <v>7009</v>
      </c>
      <c r="H2091">
        <v>19701230</v>
      </c>
      <c r="I2091" t="s">
        <v>2472</v>
      </c>
      <c r="J2091" s="2" t="str">
        <f t="shared" si="352"/>
        <v>Text</v>
      </c>
      <c r="K2091" t="s">
        <v>2473</v>
      </c>
      <c r="L2091" s="2" t="str">
        <f t="shared" si="353"/>
        <v>Photos</v>
      </c>
      <c r="O2091" t="str">
        <f t="shared" si="355"/>
        <v xml:space="preserve">[2090, 2090, </v>
      </c>
      <c r="P2091" s="1" t="str">
        <f t="shared" si="356"/>
        <v>70000015,</v>
      </c>
      <c r="Q2091" s="1" t="str">
        <f t="shared" si="357"/>
        <v>70000015,</v>
      </c>
      <c r="R2091" t="s">
        <v>5108</v>
      </c>
      <c r="S2091" t="str">
        <f t="shared" si="358"/>
        <v>Sherman, William Watts, House</v>
      </c>
      <c r="T2091" t="s">
        <v>5112</v>
      </c>
      <c r="U2091" s="1" t="s">
        <v>5112</v>
      </c>
      <c r="V2091" t="str">
        <f t="shared" si="359"/>
        <v>2 Shepard Ave., Newport, RHODE ISLAND</v>
      </c>
      <c r="W2091" s="4" t="s">
        <v>5112</v>
      </c>
      <c r="X2091">
        <f t="shared" si="360"/>
        <v>0</v>
      </c>
      <c r="Y2091" t="s">
        <v>5112</v>
      </c>
      <c r="Z2091">
        <f t="shared" si="361"/>
        <v>0</v>
      </c>
      <c r="AA2091" t="s">
        <v>11758</v>
      </c>
      <c r="AB2091" s="5" t="str">
        <f t="shared" si="362"/>
        <v xml:space="preserve">[2090, 2090, 70000015,70000015,"Sherman, William Watts, House", "", "2 Shepard Ave., Newport, RHODE ISLAND", "0", "0" ,[null, "", "", null, false], null], </v>
      </c>
    </row>
    <row r="2092" spans="1:28">
      <c r="A2092">
        <f t="shared" si="354"/>
        <v>2091</v>
      </c>
      <c r="B2092" s="1">
        <v>68000004</v>
      </c>
      <c r="C2092" t="s">
        <v>8758</v>
      </c>
      <c r="D2092" t="s">
        <v>8469</v>
      </c>
      <c r="E2092" s="3" t="s">
        <v>8469</v>
      </c>
      <c r="F2092" s="3" t="s">
        <v>9898</v>
      </c>
      <c r="G2092" t="s">
        <v>7010</v>
      </c>
      <c r="H2092">
        <v>19681124</v>
      </c>
      <c r="I2092" t="s">
        <v>2432</v>
      </c>
      <c r="J2092" s="2" t="str">
        <f t="shared" si="352"/>
        <v>Text</v>
      </c>
      <c r="K2092" t="s">
        <v>2433</v>
      </c>
      <c r="L2092" s="2" t="str">
        <f t="shared" si="353"/>
        <v>Photos</v>
      </c>
      <c r="O2092" t="str">
        <f t="shared" si="355"/>
        <v xml:space="preserve">[2091, 2091, </v>
      </c>
      <c r="P2092" s="1" t="str">
        <f t="shared" si="356"/>
        <v>68000004,</v>
      </c>
      <c r="Q2092" s="1" t="str">
        <f t="shared" si="357"/>
        <v>68000004,</v>
      </c>
      <c r="R2092" t="s">
        <v>5108</v>
      </c>
      <c r="S2092" t="str">
        <f t="shared" si="358"/>
        <v>Trinity Church</v>
      </c>
      <c r="T2092" t="s">
        <v>5112</v>
      </c>
      <c r="U2092" s="1" t="s">
        <v>5112</v>
      </c>
      <c r="V2092" t="str">
        <f t="shared" si="359"/>
        <v>Spring and Church Sts., Newport, RHODE ISLAND</v>
      </c>
      <c r="W2092" s="4" t="s">
        <v>5112</v>
      </c>
      <c r="X2092">
        <f t="shared" si="360"/>
        <v>0</v>
      </c>
      <c r="Y2092" t="s">
        <v>5112</v>
      </c>
      <c r="Z2092">
        <f t="shared" si="361"/>
        <v>0</v>
      </c>
      <c r="AA2092" t="s">
        <v>11758</v>
      </c>
      <c r="AB2092" s="5" t="str">
        <f t="shared" si="362"/>
        <v xml:space="preserve">[2091, 2091, 68000004,68000004,"Trinity Church", "", "Spring and Church Sts., Newport, RHODE ISLAND", "0", "0" ,[null, "", "", null, false], null], </v>
      </c>
    </row>
    <row r="2093" spans="1:28">
      <c r="A2093">
        <f t="shared" si="354"/>
        <v>2092</v>
      </c>
      <c r="B2093" s="1">
        <v>66000876</v>
      </c>
      <c r="C2093" t="s">
        <v>8758</v>
      </c>
      <c r="D2093" t="s">
        <v>8469</v>
      </c>
      <c r="E2093" s="3" t="s">
        <v>8469</v>
      </c>
      <c r="F2093" s="3" t="s">
        <v>10806</v>
      </c>
      <c r="G2093" t="s">
        <v>7011</v>
      </c>
      <c r="H2093">
        <v>19661015</v>
      </c>
      <c r="I2093" t="s">
        <v>2484</v>
      </c>
      <c r="J2093" s="2" t="str">
        <f t="shared" si="352"/>
        <v>Text</v>
      </c>
      <c r="K2093" t="s">
        <v>2485</v>
      </c>
      <c r="L2093" s="2" t="str">
        <f t="shared" si="353"/>
        <v>Photos</v>
      </c>
      <c r="O2093" t="str">
        <f t="shared" si="355"/>
        <v xml:space="preserve">[2092, 2092, </v>
      </c>
      <c r="P2093" s="1" t="str">
        <f t="shared" si="356"/>
        <v>66000876,</v>
      </c>
      <c r="Q2093" s="1" t="str">
        <f t="shared" si="357"/>
        <v>66000876,</v>
      </c>
      <c r="R2093" t="s">
        <v>5108</v>
      </c>
      <c r="S2093" t="str">
        <f t="shared" si="358"/>
        <v>US Naval War College</v>
      </c>
      <c r="T2093" t="s">
        <v>5112</v>
      </c>
      <c r="U2093" s="1" t="s">
        <v>5112</v>
      </c>
      <c r="V2093" t="str">
        <f t="shared" si="359"/>
        <v>Coaster's Harbor Island, Newport, RHODE ISLAND</v>
      </c>
      <c r="W2093" s="4" t="s">
        <v>5112</v>
      </c>
      <c r="X2093">
        <f t="shared" si="360"/>
        <v>0</v>
      </c>
      <c r="Y2093" t="s">
        <v>5112</v>
      </c>
      <c r="Z2093">
        <f t="shared" si="361"/>
        <v>0</v>
      </c>
      <c r="AA2093" t="s">
        <v>11758</v>
      </c>
      <c r="AB2093" s="5" t="str">
        <f t="shared" si="362"/>
        <v xml:space="preserve">[2092, 2092, 66000876,66000876,"US Naval War College", "", "Coaster's Harbor Island, Newport, RHODE ISLAND", "0", "0" ,[null, "", "", null, false], null], </v>
      </c>
    </row>
    <row r="2094" spans="1:28">
      <c r="A2094">
        <f t="shared" si="354"/>
        <v>2093</v>
      </c>
      <c r="B2094" s="1">
        <v>68000005</v>
      </c>
      <c r="C2094" t="s">
        <v>8758</v>
      </c>
      <c r="D2094" t="s">
        <v>8469</v>
      </c>
      <c r="E2094" s="3" t="s">
        <v>8469</v>
      </c>
      <c r="F2094" s="3" t="s">
        <v>10807</v>
      </c>
      <c r="G2094" t="s">
        <v>7012</v>
      </c>
      <c r="H2094">
        <v>19681124</v>
      </c>
      <c r="I2094" t="s">
        <v>2478</v>
      </c>
      <c r="J2094" s="2" t="str">
        <f t="shared" si="352"/>
        <v>Text</v>
      </c>
      <c r="K2094" t="s">
        <v>2479</v>
      </c>
      <c r="L2094" s="2" t="str">
        <f t="shared" si="353"/>
        <v>Photos</v>
      </c>
      <c r="O2094" t="str">
        <f t="shared" si="355"/>
        <v xml:space="preserve">[2093, 2093, </v>
      </c>
      <c r="P2094" s="1" t="str">
        <f t="shared" si="356"/>
        <v>68000005,</v>
      </c>
      <c r="Q2094" s="1" t="str">
        <f t="shared" si="357"/>
        <v>68000005,</v>
      </c>
      <c r="R2094" t="s">
        <v>5108</v>
      </c>
      <c r="S2094" t="str">
        <f t="shared" si="358"/>
        <v>Vernon House</v>
      </c>
      <c r="T2094" t="s">
        <v>5112</v>
      </c>
      <c r="U2094" s="1" t="s">
        <v>5112</v>
      </c>
      <c r="V2094" t="str">
        <f t="shared" si="359"/>
        <v>46 Clarke St., Newport, RHODE ISLAND</v>
      </c>
      <c r="W2094" s="4" t="s">
        <v>5112</v>
      </c>
      <c r="X2094">
        <f t="shared" si="360"/>
        <v>0</v>
      </c>
      <c r="Y2094" t="s">
        <v>5112</v>
      </c>
      <c r="Z2094">
        <f t="shared" si="361"/>
        <v>0</v>
      </c>
      <c r="AA2094" t="s">
        <v>11758</v>
      </c>
      <c r="AB2094" s="5" t="str">
        <f t="shared" si="362"/>
        <v xml:space="preserve">[2093, 2093, 68000005,68000005,"Vernon House", "", "46 Clarke St., Newport, RHODE ISLAND", "0", "0" ,[null, "", "", null, false], null], </v>
      </c>
    </row>
    <row r="2095" spans="1:28">
      <c r="A2095">
        <f t="shared" si="354"/>
        <v>2094</v>
      </c>
      <c r="B2095" s="1">
        <v>66000016</v>
      </c>
      <c r="C2095" t="s">
        <v>8758</v>
      </c>
      <c r="D2095" t="s">
        <v>8469</v>
      </c>
      <c r="E2095" s="3" t="s">
        <v>8469</v>
      </c>
      <c r="F2095" s="3" t="s">
        <v>10808</v>
      </c>
      <c r="G2095" t="s">
        <v>7013</v>
      </c>
      <c r="H2095">
        <v>19661015</v>
      </c>
      <c r="I2095" t="s">
        <v>2476</v>
      </c>
      <c r="J2095" s="2" t="str">
        <f t="shared" si="352"/>
        <v>Text</v>
      </c>
      <c r="K2095" t="s">
        <v>2477</v>
      </c>
      <c r="L2095" s="2" t="str">
        <f t="shared" si="353"/>
        <v>Photos</v>
      </c>
      <c r="O2095" t="str">
        <f t="shared" si="355"/>
        <v xml:space="preserve">[2094, 2094, </v>
      </c>
      <c r="P2095" s="1" t="str">
        <f t="shared" si="356"/>
        <v>66000016,</v>
      </c>
      <c r="Q2095" s="1" t="str">
        <f t="shared" si="357"/>
        <v>66000016,</v>
      </c>
      <c r="R2095" t="s">
        <v>5108</v>
      </c>
      <c r="S2095" t="str">
        <f t="shared" si="358"/>
        <v>Wanton--Lyman--Hazard House</v>
      </c>
      <c r="T2095" t="s">
        <v>5112</v>
      </c>
      <c r="U2095" s="1" t="s">
        <v>5112</v>
      </c>
      <c r="V2095" t="str">
        <f t="shared" si="359"/>
        <v>17 Broadway, Newport, RHODE ISLAND</v>
      </c>
      <c r="W2095" s="4" t="s">
        <v>5112</v>
      </c>
      <c r="X2095">
        <f t="shared" si="360"/>
        <v>0</v>
      </c>
      <c r="Y2095" t="s">
        <v>5112</v>
      </c>
      <c r="Z2095">
        <f t="shared" si="361"/>
        <v>0</v>
      </c>
      <c r="AA2095" t="s">
        <v>11758</v>
      </c>
      <c r="AB2095" s="5" t="str">
        <f t="shared" si="362"/>
        <v xml:space="preserve">[2094, 2094, 66000016,66000016,"Wanton--Lyman--Hazard House", "", "17 Broadway, Newport, RHODE ISLAND", "0", "0" ,[null, "", "", null, false], null], </v>
      </c>
    </row>
    <row r="2096" spans="1:28">
      <c r="A2096">
        <f t="shared" si="354"/>
        <v>2095</v>
      </c>
      <c r="B2096" s="1">
        <v>76000040</v>
      </c>
      <c r="C2096" t="s">
        <v>8758</v>
      </c>
      <c r="D2096" t="s">
        <v>8470</v>
      </c>
      <c r="E2096" s="3" t="s">
        <v>8470</v>
      </c>
      <c r="F2096" s="3" t="s">
        <v>10809</v>
      </c>
      <c r="G2096" t="s">
        <v>7014</v>
      </c>
      <c r="H2096">
        <v>19761208</v>
      </c>
      <c r="I2096" t="s">
        <v>2452</v>
      </c>
      <c r="J2096" s="2" t="str">
        <f t="shared" si="352"/>
        <v>Text</v>
      </c>
      <c r="K2096" t="s">
        <v>2453</v>
      </c>
      <c r="L2096" s="2" t="str">
        <f t="shared" si="353"/>
        <v>Photos</v>
      </c>
      <c r="O2096" t="str">
        <f t="shared" si="355"/>
        <v xml:space="preserve">[2095, 2095, </v>
      </c>
      <c r="P2096" s="1" t="str">
        <f t="shared" si="356"/>
        <v>76000040,</v>
      </c>
      <c r="Q2096" s="1" t="str">
        <f t="shared" si="357"/>
        <v>76000040,</v>
      </c>
      <c r="R2096" t="s">
        <v>5108</v>
      </c>
      <c r="S2096" t="str">
        <f t="shared" si="358"/>
        <v>Aldrich, Nelson W., House</v>
      </c>
      <c r="T2096" t="s">
        <v>5112</v>
      </c>
      <c r="U2096" s="1" t="s">
        <v>5112</v>
      </c>
      <c r="V2096" t="str">
        <f t="shared" si="359"/>
        <v>110 Benevolent St., Providence, RHODE ISLAND</v>
      </c>
      <c r="W2096" s="4" t="s">
        <v>5112</v>
      </c>
      <c r="X2096">
        <f t="shared" si="360"/>
        <v>0</v>
      </c>
      <c r="Y2096" t="s">
        <v>5112</v>
      </c>
      <c r="Z2096">
        <f t="shared" si="361"/>
        <v>0</v>
      </c>
      <c r="AA2096" t="s">
        <v>11758</v>
      </c>
      <c r="AB2096" s="5" t="str">
        <f t="shared" si="362"/>
        <v xml:space="preserve">[2095, 2095, 76000040,76000040,"Aldrich, Nelson W., House", "", "110 Benevolent St., Providence, RHODE ISLAND", "0", "0" ,[null, "", "", null, false], null], </v>
      </c>
    </row>
    <row r="2097" spans="1:28">
      <c r="A2097">
        <f t="shared" si="354"/>
        <v>2096</v>
      </c>
      <c r="B2097" s="1">
        <v>71000029</v>
      </c>
      <c r="C2097" t="s">
        <v>8758</v>
      </c>
      <c r="D2097" t="s">
        <v>8470</v>
      </c>
      <c r="E2097" s="3" t="s">
        <v>8470</v>
      </c>
      <c r="F2097" s="3" t="s">
        <v>10810</v>
      </c>
      <c r="G2097" t="s">
        <v>7015</v>
      </c>
      <c r="H2097">
        <v>19710506</v>
      </c>
      <c r="I2097" t="s">
        <v>2462</v>
      </c>
      <c r="J2097" s="2" t="str">
        <f t="shared" si="352"/>
        <v>Text</v>
      </c>
      <c r="K2097" t="s">
        <v>2463</v>
      </c>
      <c r="L2097" s="2" t="str">
        <f t="shared" si="353"/>
        <v>Photos</v>
      </c>
      <c r="O2097" t="str">
        <f t="shared" si="355"/>
        <v xml:space="preserve">[2096, 2096, </v>
      </c>
      <c r="P2097" s="1" t="str">
        <f t="shared" si="356"/>
        <v>71000029,</v>
      </c>
      <c r="Q2097" s="1" t="str">
        <f t="shared" si="357"/>
        <v>71000029,</v>
      </c>
      <c r="R2097" t="s">
        <v>5108</v>
      </c>
      <c r="S2097" t="str">
        <f t="shared" si="358"/>
        <v>Arcade, The</v>
      </c>
      <c r="T2097" t="s">
        <v>5112</v>
      </c>
      <c r="U2097" s="1" t="s">
        <v>5112</v>
      </c>
      <c r="V2097" t="str">
        <f t="shared" si="359"/>
        <v>130 Westminster St. and 65 Weybosset St., Providence, RHODE ISLAND</v>
      </c>
      <c r="W2097" s="4" t="s">
        <v>5112</v>
      </c>
      <c r="X2097">
        <f t="shared" si="360"/>
        <v>0</v>
      </c>
      <c r="Y2097" t="s">
        <v>5112</v>
      </c>
      <c r="Z2097">
        <f t="shared" si="361"/>
        <v>0</v>
      </c>
      <c r="AA2097" t="s">
        <v>11758</v>
      </c>
      <c r="AB2097" s="5" t="str">
        <f t="shared" si="362"/>
        <v xml:space="preserve">[2096, 2096, 71000029,71000029,"Arcade, The", "", "130 Westminster St. and 65 Weybosset St., Providence, RHODE ISLAND", "0", "0" ,[null, "", "", null, false], null], </v>
      </c>
    </row>
    <row r="2098" spans="1:28">
      <c r="A2098">
        <f t="shared" si="354"/>
        <v>2097</v>
      </c>
      <c r="B2098" s="1">
        <v>68000006</v>
      </c>
      <c r="C2098" t="s">
        <v>8758</v>
      </c>
      <c r="D2098" t="s">
        <v>8470</v>
      </c>
      <c r="E2098" s="3" t="s">
        <v>7984</v>
      </c>
      <c r="F2098" s="3" t="s">
        <v>10811</v>
      </c>
      <c r="G2098" t="s">
        <v>7016</v>
      </c>
      <c r="H2098">
        <v>19681124</v>
      </c>
      <c r="I2098" t="s">
        <v>2456</v>
      </c>
      <c r="J2098" s="2" t="str">
        <f t="shared" si="352"/>
        <v>Text</v>
      </c>
      <c r="K2098" t="s">
        <v>2457</v>
      </c>
      <c r="L2098" s="2" t="str">
        <f t="shared" si="353"/>
        <v>Photos</v>
      </c>
      <c r="O2098" t="str">
        <f t="shared" si="355"/>
        <v xml:space="preserve">[2097, 2097, </v>
      </c>
      <c r="P2098" s="1" t="str">
        <f t="shared" si="356"/>
        <v>68000006,</v>
      </c>
      <c r="Q2098" s="1" t="str">
        <f t="shared" si="357"/>
        <v>68000006,</v>
      </c>
      <c r="R2098" t="s">
        <v>5108</v>
      </c>
      <c r="S2098" t="str">
        <f t="shared" si="358"/>
        <v>Arnold, Eleazer, House</v>
      </c>
      <c r="T2098" t="s">
        <v>5112</v>
      </c>
      <c r="U2098" s="1" t="s">
        <v>5112</v>
      </c>
      <c r="V2098" t="str">
        <f t="shared" si="359"/>
        <v>Great Rd. (RI 123) near jct. with RI 126, Lincoln, RHODE ISLAND</v>
      </c>
      <c r="W2098" s="4" t="s">
        <v>5112</v>
      </c>
      <c r="X2098">
        <f t="shared" si="360"/>
        <v>0</v>
      </c>
      <c r="Y2098" t="s">
        <v>5112</v>
      </c>
      <c r="Z2098">
        <f t="shared" si="361"/>
        <v>0</v>
      </c>
      <c r="AA2098" t="s">
        <v>11758</v>
      </c>
      <c r="AB2098" s="5" t="str">
        <f t="shared" si="362"/>
        <v xml:space="preserve">[2097, 2097, 68000006,68000006,"Arnold, Eleazer, House", "", "Great Rd. (RI 123) near jct. with RI 126, Lincoln, RHODE ISLAND", "0", "0" ,[null, "", "", null, false], null], </v>
      </c>
    </row>
    <row r="2099" spans="1:28">
      <c r="A2099">
        <f t="shared" si="354"/>
        <v>2098</v>
      </c>
      <c r="B2099" s="1">
        <v>68000007</v>
      </c>
      <c r="C2099" t="s">
        <v>8758</v>
      </c>
      <c r="D2099" t="s">
        <v>8470</v>
      </c>
      <c r="E2099" s="3" t="s">
        <v>8470</v>
      </c>
      <c r="F2099" s="3" t="s">
        <v>10812</v>
      </c>
      <c r="G2099" t="s">
        <v>7017</v>
      </c>
      <c r="H2099">
        <v>19681124</v>
      </c>
      <c r="I2099" t="s">
        <v>2466</v>
      </c>
      <c r="J2099" s="2" t="str">
        <f t="shared" si="352"/>
        <v>Text</v>
      </c>
      <c r="K2099" t="s">
        <v>2467</v>
      </c>
      <c r="L2099" s="2" t="str">
        <f t="shared" si="353"/>
        <v>Photos</v>
      </c>
      <c r="O2099" t="str">
        <f t="shared" si="355"/>
        <v xml:space="preserve">[2098, 2098, </v>
      </c>
      <c r="P2099" s="1" t="str">
        <f t="shared" si="356"/>
        <v>68000007,</v>
      </c>
      <c r="Q2099" s="1" t="str">
        <f t="shared" si="357"/>
        <v>68000007,</v>
      </c>
      <c r="R2099" t="s">
        <v>5108</v>
      </c>
      <c r="S2099" t="str">
        <f t="shared" si="358"/>
        <v>Brown, John, House</v>
      </c>
      <c r="T2099" t="s">
        <v>5112</v>
      </c>
      <c r="U2099" s="1" t="s">
        <v>5112</v>
      </c>
      <c r="V2099" t="str">
        <f t="shared" si="359"/>
        <v>52 Power St., Providence, RHODE ISLAND</v>
      </c>
      <c r="W2099" s="4" t="s">
        <v>5112</v>
      </c>
      <c r="X2099">
        <f t="shared" si="360"/>
        <v>0</v>
      </c>
      <c r="Y2099" t="s">
        <v>5112</v>
      </c>
      <c r="Z2099">
        <f t="shared" si="361"/>
        <v>0</v>
      </c>
      <c r="AA2099" t="s">
        <v>11758</v>
      </c>
      <c r="AB2099" s="5" t="str">
        <f t="shared" si="362"/>
        <v xml:space="preserve">[2098, 2098, 68000007,68000007,"Brown, John, House", "", "52 Power St., Providence, RHODE ISLAND", "0", "0" ,[null, "", "", null, false], null], </v>
      </c>
    </row>
    <row r="2100" spans="1:28">
      <c r="A2100">
        <f t="shared" si="354"/>
        <v>2099</v>
      </c>
      <c r="B2100" s="1">
        <v>70000019</v>
      </c>
      <c r="C2100" t="s">
        <v>8758</v>
      </c>
      <c r="D2100" t="s">
        <v>8470</v>
      </c>
      <c r="E2100" s="3" t="s">
        <v>8470</v>
      </c>
      <c r="F2100" s="3" t="s">
        <v>10813</v>
      </c>
      <c r="G2100" t="s">
        <v>7018</v>
      </c>
      <c r="H2100">
        <v>19701110</v>
      </c>
      <c r="I2100" t="s">
        <v>3474</v>
      </c>
      <c r="J2100" s="2" t="str">
        <f t="shared" si="352"/>
        <v>Text</v>
      </c>
      <c r="K2100" t="s">
        <v>3475</v>
      </c>
      <c r="L2100" s="2" t="str">
        <f t="shared" si="353"/>
        <v>Photos</v>
      </c>
      <c r="O2100" t="str">
        <f t="shared" si="355"/>
        <v xml:space="preserve">[2099, 2099, </v>
      </c>
      <c r="P2100" s="1" t="str">
        <f t="shared" si="356"/>
        <v>70000019,</v>
      </c>
      <c r="Q2100" s="1" t="str">
        <f t="shared" si="357"/>
        <v>70000019,</v>
      </c>
      <c r="R2100" t="s">
        <v>5108</v>
      </c>
      <c r="S2100" t="str">
        <f t="shared" si="358"/>
        <v>College Hill Historic District</v>
      </c>
      <c r="T2100" t="s">
        <v>5112</v>
      </c>
      <c r="U2100" s="1" t="s">
        <v>5112</v>
      </c>
      <c r="V2100" t="str">
        <f t="shared" si="359"/>
        <v>Roughly bounded by the Providence and Seekouk Rivers, Olney, Hope, and Governor Sts., Carrington and Whittier, Providence, RHODE ISLAND</v>
      </c>
      <c r="W2100" s="4" t="s">
        <v>5112</v>
      </c>
      <c r="X2100">
        <f t="shared" si="360"/>
        <v>0</v>
      </c>
      <c r="Y2100" t="s">
        <v>5112</v>
      </c>
      <c r="Z2100">
        <f t="shared" si="361"/>
        <v>0</v>
      </c>
      <c r="AA2100" t="s">
        <v>11758</v>
      </c>
      <c r="AB2100" s="5" t="str">
        <f t="shared" si="362"/>
        <v xml:space="preserve">[2099, 2099, 70000019,70000019,"College Hill Historic District", "", "Roughly bounded by the Providence and Seekouk Rivers, Olney, Hope, and Governor Sts., Carrington and Whittier, Providence, RHODE ISLAND", "0", "0" ,[null, "", "", null, false], null], </v>
      </c>
    </row>
    <row r="2101" spans="1:28">
      <c r="A2101">
        <f t="shared" si="354"/>
        <v>2100</v>
      </c>
      <c r="B2101" s="1">
        <v>70000020</v>
      </c>
      <c r="C2101" t="s">
        <v>8758</v>
      </c>
      <c r="D2101" t="s">
        <v>8470</v>
      </c>
      <c r="E2101" s="3" t="s">
        <v>8470</v>
      </c>
      <c r="F2101" s="3" t="s">
        <v>10814</v>
      </c>
      <c r="G2101" t="s">
        <v>7019</v>
      </c>
      <c r="H2101">
        <v>19701230</v>
      </c>
      <c r="I2101" t="s">
        <v>2450</v>
      </c>
      <c r="J2101" s="2" t="str">
        <f t="shared" si="352"/>
        <v>Text</v>
      </c>
      <c r="K2101" t="s">
        <v>2451</v>
      </c>
      <c r="L2101" s="2" t="str">
        <f t="shared" si="353"/>
        <v>Photos</v>
      </c>
      <c r="O2101" t="str">
        <f t="shared" si="355"/>
        <v xml:space="preserve">[2100, 2100, </v>
      </c>
      <c r="P2101" s="1" t="str">
        <f t="shared" si="356"/>
        <v>70000020,</v>
      </c>
      <c r="Q2101" s="1" t="str">
        <f t="shared" si="357"/>
        <v>70000020,</v>
      </c>
      <c r="R2101" t="s">
        <v>5108</v>
      </c>
      <c r="S2101" t="str">
        <f t="shared" si="358"/>
        <v>Corliss--Carrington House</v>
      </c>
      <c r="T2101" t="s">
        <v>5112</v>
      </c>
      <c r="U2101" s="1" t="s">
        <v>5112</v>
      </c>
      <c r="V2101" t="str">
        <f t="shared" si="359"/>
        <v>66 Williams St., Providence, RHODE ISLAND</v>
      </c>
      <c r="W2101" s="4" t="s">
        <v>5112</v>
      </c>
      <c r="X2101">
        <f t="shared" si="360"/>
        <v>0</v>
      </c>
      <c r="Y2101" t="s">
        <v>5112</v>
      </c>
      <c r="Z2101">
        <f t="shared" si="361"/>
        <v>0</v>
      </c>
      <c r="AA2101" t="s">
        <v>11758</v>
      </c>
      <c r="AB2101" s="5" t="str">
        <f t="shared" si="362"/>
        <v xml:space="preserve">[2100, 2100, 70000020,70000020,"Corliss--Carrington House", "", "66 Williams St., Providence, RHODE ISLAND", "0", "0" ,[null, "", "", null, false], null], </v>
      </c>
    </row>
    <row r="2102" spans="1:28">
      <c r="A2102">
        <f t="shared" si="354"/>
        <v>2101</v>
      </c>
      <c r="B2102" s="1">
        <v>76000045</v>
      </c>
      <c r="C2102" t="s">
        <v>8758</v>
      </c>
      <c r="D2102" t="s">
        <v>8470</v>
      </c>
      <c r="E2102" s="3" t="s">
        <v>8471</v>
      </c>
      <c r="F2102" s="3" t="s">
        <v>10815</v>
      </c>
      <c r="G2102" t="s">
        <v>7020</v>
      </c>
      <c r="H2102">
        <v>19760421</v>
      </c>
      <c r="I2102" t="s">
        <v>2810</v>
      </c>
      <c r="J2102" s="2" t="str">
        <f t="shared" si="352"/>
        <v>Text</v>
      </c>
      <c r="K2102" t="s">
        <v>2811</v>
      </c>
      <c r="L2102" s="2" t="str">
        <f t="shared" si="353"/>
        <v>Photos</v>
      </c>
      <c r="O2102" t="str">
        <f t="shared" si="355"/>
        <v xml:space="preserve">[2101, 2101, </v>
      </c>
      <c r="P2102" s="1" t="str">
        <f t="shared" si="356"/>
        <v>76000045,</v>
      </c>
      <c r="Q2102" s="1" t="str">
        <f t="shared" si="357"/>
        <v>76000045,</v>
      </c>
      <c r="R2102" t="s">
        <v>5108</v>
      </c>
      <c r="S2102" t="str">
        <f t="shared" si="358"/>
        <v>Crescent Park Carousel</v>
      </c>
      <c r="T2102" t="s">
        <v>5112</v>
      </c>
      <c r="U2102" s="1" t="s">
        <v>5112</v>
      </c>
      <c r="V2102" t="str">
        <f t="shared" si="359"/>
        <v>Bullock's Point Ave., East Providence, RHODE ISLAND</v>
      </c>
      <c r="W2102" s="4" t="s">
        <v>5112</v>
      </c>
      <c r="X2102">
        <f t="shared" si="360"/>
        <v>0</v>
      </c>
      <c r="Y2102" t="s">
        <v>5112</v>
      </c>
      <c r="Z2102">
        <f t="shared" si="361"/>
        <v>0</v>
      </c>
      <c r="AA2102" t="s">
        <v>11758</v>
      </c>
      <c r="AB2102" s="5" t="str">
        <f t="shared" si="362"/>
        <v xml:space="preserve">[2101, 2101, 76000045,76000045,"Crescent Park Carousel", "", "Bullock's Point Ave., East Providence, RHODE ISLAND", "0", "0" ,[null, "", "", null, false], null], </v>
      </c>
    </row>
    <row r="2103" spans="1:28">
      <c r="A2103">
        <f t="shared" si="354"/>
        <v>2102</v>
      </c>
      <c r="B2103" s="1">
        <v>66000017</v>
      </c>
      <c r="C2103" t="s">
        <v>8758</v>
      </c>
      <c r="D2103" t="s">
        <v>8470</v>
      </c>
      <c r="E2103" s="3" t="s">
        <v>8470</v>
      </c>
      <c r="F2103" s="3" t="s">
        <v>10816</v>
      </c>
      <c r="G2103" t="s">
        <v>7021</v>
      </c>
      <c r="H2103">
        <v>19661015</v>
      </c>
      <c r="I2103" t="s">
        <v>2468</v>
      </c>
      <c r="J2103" s="2" t="str">
        <f t="shared" si="352"/>
        <v>Text</v>
      </c>
      <c r="K2103" t="s">
        <v>2469</v>
      </c>
      <c r="L2103" s="2" t="str">
        <f t="shared" si="353"/>
        <v>Photos</v>
      </c>
      <c r="O2103" t="str">
        <f t="shared" si="355"/>
        <v xml:space="preserve">[2102, 2102, </v>
      </c>
      <c r="P2103" s="1" t="str">
        <f t="shared" si="356"/>
        <v>66000017,</v>
      </c>
      <c r="Q2103" s="1" t="str">
        <f t="shared" si="357"/>
        <v>66000017,</v>
      </c>
      <c r="R2103" t="s">
        <v>5108</v>
      </c>
      <c r="S2103" t="str">
        <f t="shared" si="358"/>
        <v>First Baptist Meetinghouse</v>
      </c>
      <c r="T2103" t="s">
        <v>5112</v>
      </c>
      <c r="U2103" s="1" t="s">
        <v>5112</v>
      </c>
      <c r="V2103" t="str">
        <f t="shared" si="359"/>
        <v>N. Main St., between Thomas and Waterman Sts., Providence, RHODE ISLAND</v>
      </c>
      <c r="W2103" s="4" t="s">
        <v>5112</v>
      </c>
      <c r="X2103">
        <f t="shared" si="360"/>
        <v>0</v>
      </c>
      <c r="Y2103" t="s">
        <v>5112</v>
      </c>
      <c r="Z2103">
        <f t="shared" si="361"/>
        <v>0</v>
      </c>
      <c r="AA2103" t="s">
        <v>11758</v>
      </c>
      <c r="AB2103" s="5" t="str">
        <f t="shared" si="362"/>
        <v xml:space="preserve">[2102, 2102, 66000017,66000017,"First Baptist Meetinghouse", "", "N. Main St., between Thomas and Waterman Sts., Providence, RHODE ISLAND", "0", "0" ,[null, "", "", null, false], null], </v>
      </c>
    </row>
    <row r="2104" spans="1:28">
      <c r="A2104">
        <f t="shared" si="354"/>
        <v>2103</v>
      </c>
      <c r="B2104" s="1">
        <v>92001886</v>
      </c>
      <c r="C2104" t="s">
        <v>8758</v>
      </c>
      <c r="D2104" t="s">
        <v>8470</v>
      </c>
      <c r="E2104" s="3" t="s">
        <v>8470</v>
      </c>
      <c r="F2104" s="3" t="s">
        <v>10817</v>
      </c>
      <c r="G2104" t="s">
        <v>7022</v>
      </c>
      <c r="H2104">
        <v>19921005</v>
      </c>
      <c r="I2104" t="s">
        <v>3966</v>
      </c>
      <c r="J2104" s="2" t="str">
        <f t="shared" si="352"/>
        <v>Text</v>
      </c>
      <c r="K2104" t="s">
        <v>3967</v>
      </c>
      <c r="L2104" s="2" t="str">
        <f t="shared" si="353"/>
        <v>Photos</v>
      </c>
      <c r="O2104" t="str">
        <f t="shared" si="355"/>
        <v xml:space="preserve">[2103, 2103, </v>
      </c>
      <c r="P2104" s="1" t="str">
        <f t="shared" si="356"/>
        <v>92001886,</v>
      </c>
      <c r="Q2104" s="1" t="str">
        <f t="shared" si="357"/>
        <v>92001886,</v>
      </c>
      <c r="R2104" t="s">
        <v>5108</v>
      </c>
      <c r="S2104" t="str">
        <f t="shared" si="358"/>
        <v>Fleur-de-Lis Studios</v>
      </c>
      <c r="T2104" t="s">
        <v>5112</v>
      </c>
      <c r="U2104" s="1" t="s">
        <v>5112</v>
      </c>
      <c r="V2104" t="str">
        <f t="shared" si="359"/>
        <v>7 Thomas St., Providence, RHODE ISLAND</v>
      </c>
      <c r="W2104" s="4" t="s">
        <v>5112</v>
      </c>
      <c r="X2104">
        <f t="shared" si="360"/>
        <v>0</v>
      </c>
      <c r="Y2104" t="s">
        <v>5112</v>
      </c>
      <c r="Z2104">
        <f t="shared" si="361"/>
        <v>0</v>
      </c>
      <c r="AA2104" t="s">
        <v>11758</v>
      </c>
      <c r="AB2104" s="5" t="str">
        <f t="shared" si="362"/>
        <v xml:space="preserve">[2103, 2103, 92001886,92001886,"Fleur-de-Lis Studios", "", "7 Thomas St., Providence, RHODE ISLAND", "0", "0" ,[null, "", "", null, false], null], </v>
      </c>
    </row>
    <row r="2105" spans="1:28">
      <c r="A2105">
        <f t="shared" si="354"/>
        <v>2104</v>
      </c>
      <c r="B2105" s="1">
        <v>70000022</v>
      </c>
      <c r="C2105" t="s">
        <v>8758</v>
      </c>
      <c r="D2105" t="s">
        <v>8470</v>
      </c>
      <c r="E2105" s="3" t="s">
        <v>8470</v>
      </c>
      <c r="F2105" s="3" t="s">
        <v>10818</v>
      </c>
      <c r="G2105" t="s">
        <v>7023</v>
      </c>
      <c r="H2105">
        <v>19700403</v>
      </c>
      <c r="I2105" t="s">
        <v>2480</v>
      </c>
      <c r="J2105" s="2" t="str">
        <f t="shared" si="352"/>
        <v>Text</v>
      </c>
      <c r="K2105" t="s">
        <v>2481</v>
      </c>
      <c r="L2105" s="2" t="str">
        <f t="shared" si="353"/>
        <v>Photos</v>
      </c>
      <c r="O2105" t="str">
        <f t="shared" si="355"/>
        <v xml:space="preserve">[2104, 2104, </v>
      </c>
      <c r="P2105" s="1" t="str">
        <f t="shared" si="356"/>
        <v>70000022,</v>
      </c>
      <c r="Q2105" s="1" t="str">
        <f t="shared" si="357"/>
        <v>70000022,</v>
      </c>
      <c r="R2105" t="s">
        <v>5108</v>
      </c>
      <c r="S2105" t="str">
        <f t="shared" si="358"/>
        <v>Hopkins, Gov. Stephen, House</v>
      </c>
      <c r="T2105" t="s">
        <v>5112</v>
      </c>
      <c r="U2105" s="1" t="s">
        <v>5112</v>
      </c>
      <c r="V2105" t="str">
        <f t="shared" si="359"/>
        <v>15 Hopkins St., Providence, RHODE ISLAND</v>
      </c>
      <c r="W2105" s="4" t="s">
        <v>5112</v>
      </c>
      <c r="X2105">
        <f t="shared" si="360"/>
        <v>0</v>
      </c>
      <c r="Y2105" t="s">
        <v>5112</v>
      </c>
      <c r="Z2105">
        <f t="shared" si="361"/>
        <v>0</v>
      </c>
      <c r="AA2105" t="s">
        <v>11758</v>
      </c>
      <c r="AB2105" s="5" t="str">
        <f t="shared" si="362"/>
        <v xml:space="preserve">[2104, 2104, 70000022,70000022,"Hopkins, Gov. Stephen, House", "", "15 Hopkins St., Providence, RHODE ISLAND", "0", "0" ,[null, "", "", null, false], null], </v>
      </c>
    </row>
    <row r="2106" spans="1:28">
      <c r="A2106">
        <f t="shared" si="354"/>
        <v>2105</v>
      </c>
      <c r="B2106" s="1">
        <v>70000023</v>
      </c>
      <c r="C2106" t="s">
        <v>8758</v>
      </c>
      <c r="D2106" t="s">
        <v>8470</v>
      </c>
      <c r="E2106" s="3" t="s">
        <v>8470</v>
      </c>
      <c r="F2106" s="3" t="s">
        <v>10819</v>
      </c>
      <c r="G2106" t="s">
        <v>7024</v>
      </c>
      <c r="H2106">
        <v>19701230</v>
      </c>
      <c r="I2106" t="s">
        <v>2448</v>
      </c>
      <c r="J2106" s="2" t="str">
        <f t="shared" si="352"/>
        <v>Text</v>
      </c>
      <c r="K2106" t="s">
        <v>2449</v>
      </c>
      <c r="L2106" s="2" t="str">
        <f t="shared" si="353"/>
        <v>Photos</v>
      </c>
      <c r="O2106" t="str">
        <f t="shared" si="355"/>
        <v xml:space="preserve">[2105, 2105, </v>
      </c>
      <c r="P2106" s="1" t="str">
        <f t="shared" si="356"/>
        <v>70000023,</v>
      </c>
      <c r="Q2106" s="1" t="str">
        <f t="shared" si="357"/>
        <v>70000023,</v>
      </c>
      <c r="R2106" t="s">
        <v>5108</v>
      </c>
      <c r="S2106" t="str">
        <f t="shared" si="358"/>
        <v>Ives, Thomas P., House</v>
      </c>
      <c r="T2106" t="s">
        <v>5112</v>
      </c>
      <c r="U2106" s="1" t="s">
        <v>5112</v>
      </c>
      <c r="V2106" t="str">
        <f t="shared" si="359"/>
        <v>66 Power St., Providence, RHODE ISLAND</v>
      </c>
      <c r="W2106" s="4" t="s">
        <v>5112</v>
      </c>
      <c r="X2106">
        <f t="shared" si="360"/>
        <v>0</v>
      </c>
      <c r="Y2106" t="s">
        <v>5112</v>
      </c>
      <c r="Z2106">
        <f t="shared" si="361"/>
        <v>0</v>
      </c>
      <c r="AA2106" t="s">
        <v>11758</v>
      </c>
      <c r="AB2106" s="5" t="str">
        <f t="shared" si="362"/>
        <v xml:space="preserve">[2105, 2105, 70000023,70000023,"Ives, Thomas P., House", "", "66 Power St., Providence, RHODE ISLAND", "0", "0" ,[null, "", "", null, false], null], </v>
      </c>
    </row>
    <row r="2107" spans="1:28">
      <c r="A2107">
        <f t="shared" si="354"/>
        <v>2106</v>
      </c>
      <c r="B2107" s="1">
        <v>72000043</v>
      </c>
      <c r="C2107" t="s">
        <v>8758</v>
      </c>
      <c r="D2107" t="s">
        <v>8470</v>
      </c>
      <c r="E2107" s="3" t="s">
        <v>8470</v>
      </c>
      <c r="F2107" s="3" t="s">
        <v>10820</v>
      </c>
      <c r="G2107" t="s">
        <v>7025</v>
      </c>
      <c r="H2107">
        <v>19721127</v>
      </c>
      <c r="I2107" t="s">
        <v>244</v>
      </c>
      <c r="J2107" s="2" t="str">
        <f t="shared" si="352"/>
        <v>Text</v>
      </c>
      <c r="K2107" t="s">
        <v>245</v>
      </c>
      <c r="L2107" s="2" t="str">
        <f t="shared" si="353"/>
        <v>Photos</v>
      </c>
      <c r="O2107" t="str">
        <f t="shared" si="355"/>
        <v xml:space="preserve">[2106, 2106, </v>
      </c>
      <c r="P2107" s="1" t="str">
        <f t="shared" si="356"/>
        <v>72000043,</v>
      </c>
      <c r="Q2107" s="1" t="str">
        <f t="shared" si="357"/>
        <v>72000043,</v>
      </c>
      <c r="R2107" t="s">
        <v>5108</v>
      </c>
      <c r="S2107" t="str">
        <f t="shared" si="358"/>
        <v>Lippitt, Gov. Henry, House</v>
      </c>
      <c r="T2107" t="s">
        <v>5112</v>
      </c>
      <c r="U2107" s="1" t="s">
        <v>5112</v>
      </c>
      <c r="V2107" t="str">
        <f t="shared" si="359"/>
        <v>199 Hope St., Providence, RHODE ISLAND</v>
      </c>
      <c r="W2107" s="4" t="s">
        <v>5112</v>
      </c>
      <c r="X2107">
        <f t="shared" si="360"/>
        <v>0</v>
      </c>
      <c r="Y2107" t="s">
        <v>5112</v>
      </c>
      <c r="Z2107">
        <f t="shared" si="361"/>
        <v>0</v>
      </c>
      <c r="AA2107" t="s">
        <v>11758</v>
      </c>
      <c r="AB2107" s="5" t="str">
        <f t="shared" si="362"/>
        <v xml:space="preserve">[2106, 2106, 72000043,72000043,"Lippitt, Gov. Henry, House", "", "199 Hope St., Providence, RHODE ISLAND", "0", "0" ,[null, "", "", null, false], null], </v>
      </c>
    </row>
    <row r="2108" spans="1:28">
      <c r="A2108">
        <f t="shared" si="354"/>
        <v>2107</v>
      </c>
      <c r="B2108" s="1">
        <v>89001242</v>
      </c>
      <c r="C2108" t="s">
        <v>8758</v>
      </c>
      <c r="D2108" t="s">
        <v>8470</v>
      </c>
      <c r="E2108" s="3" t="s">
        <v>8470</v>
      </c>
      <c r="F2108" s="3" t="s">
        <v>10821</v>
      </c>
      <c r="G2108" t="s">
        <v>7026</v>
      </c>
      <c r="H2108">
        <v>19890629</v>
      </c>
      <c r="I2108" t="s">
        <v>3472</v>
      </c>
      <c r="J2108" s="2" t="str">
        <f t="shared" si="352"/>
        <v>Text</v>
      </c>
      <c r="K2108" t="s">
        <v>3473</v>
      </c>
      <c r="L2108" s="2" t="str">
        <f t="shared" si="353"/>
        <v>Photos</v>
      </c>
      <c r="O2108" t="str">
        <f t="shared" si="355"/>
        <v xml:space="preserve">[2107, 2107, </v>
      </c>
      <c r="P2108" s="1" t="str">
        <f t="shared" si="356"/>
        <v>89001242,</v>
      </c>
      <c r="Q2108" s="1" t="str">
        <f t="shared" si="357"/>
        <v>89001242,</v>
      </c>
      <c r="R2108" t="s">
        <v>5108</v>
      </c>
      <c r="S2108" t="str">
        <f t="shared" si="358"/>
        <v>Nightingale--Brown House</v>
      </c>
      <c r="T2108" t="s">
        <v>5112</v>
      </c>
      <c r="U2108" s="1" t="s">
        <v>5112</v>
      </c>
      <c r="V2108" t="str">
        <f t="shared" si="359"/>
        <v>357 Benefit St., Providence, RHODE ISLAND</v>
      </c>
      <c r="W2108" s="4" t="s">
        <v>5112</v>
      </c>
      <c r="X2108">
        <f t="shared" si="360"/>
        <v>0</v>
      </c>
      <c r="Y2108" t="s">
        <v>5112</v>
      </c>
      <c r="Z2108">
        <f t="shared" si="361"/>
        <v>0</v>
      </c>
      <c r="AA2108" t="s">
        <v>11758</v>
      </c>
      <c r="AB2108" s="5" t="str">
        <f t="shared" si="362"/>
        <v xml:space="preserve">[2107, 2107, 89001242,89001242,"Nightingale--Brown House", "", "357 Benefit St., Providence, RHODE ISLAND", "0", "0" ,[null, "", "", null, false], null], </v>
      </c>
    </row>
    <row r="2109" spans="1:28">
      <c r="A2109">
        <f t="shared" si="354"/>
        <v>2108</v>
      </c>
      <c r="B2109" s="1">
        <v>66000001</v>
      </c>
      <c r="C2109" t="s">
        <v>8758</v>
      </c>
      <c r="D2109" t="s">
        <v>8470</v>
      </c>
      <c r="E2109" s="3" t="s">
        <v>8472</v>
      </c>
      <c r="F2109" s="3" t="s">
        <v>10822</v>
      </c>
      <c r="G2109" t="s">
        <v>7027</v>
      </c>
      <c r="H2109">
        <v>19661113</v>
      </c>
      <c r="I2109" t="s">
        <v>2464</v>
      </c>
      <c r="J2109" s="2" t="str">
        <f t="shared" si="352"/>
        <v>Text</v>
      </c>
      <c r="K2109" t="s">
        <v>2465</v>
      </c>
      <c r="L2109" s="2" t="str">
        <f t="shared" si="353"/>
        <v>Photos</v>
      </c>
      <c r="O2109" t="str">
        <f t="shared" si="355"/>
        <v xml:space="preserve">[2108, 2108, </v>
      </c>
      <c r="P2109" s="1" t="str">
        <f t="shared" si="356"/>
        <v>66000001,</v>
      </c>
      <c r="Q2109" s="1" t="str">
        <f t="shared" si="357"/>
        <v>66000001,</v>
      </c>
      <c r="R2109" t="s">
        <v>5108</v>
      </c>
      <c r="S2109" t="str">
        <f t="shared" si="358"/>
        <v>Old Slater Mill</v>
      </c>
      <c r="T2109" t="s">
        <v>5112</v>
      </c>
      <c r="U2109" s="1" t="s">
        <v>5112</v>
      </c>
      <c r="V2109" t="str">
        <f t="shared" si="359"/>
        <v>Roosevelt Ave., Pawtucket, RHODE ISLAND</v>
      </c>
      <c r="W2109" s="4" t="s">
        <v>5112</v>
      </c>
      <c r="X2109">
        <f t="shared" si="360"/>
        <v>0</v>
      </c>
      <c r="Y2109" t="s">
        <v>5112</v>
      </c>
      <c r="Z2109">
        <f t="shared" si="361"/>
        <v>0</v>
      </c>
      <c r="AA2109" t="s">
        <v>11758</v>
      </c>
      <c r="AB2109" s="5" t="str">
        <f t="shared" si="362"/>
        <v xml:space="preserve">[2108, 2108, 66000001,66000001,"Old Slater Mill", "", "Roosevelt Ave., Pawtucket, RHODE ISLAND", "0", "0" ,[null, "", "", null, false], null], </v>
      </c>
    </row>
    <row r="2110" spans="1:28">
      <c r="A2110">
        <f t="shared" si="354"/>
        <v>2109</v>
      </c>
      <c r="B2110" s="1">
        <v>66000003</v>
      </c>
      <c r="C2110" t="s">
        <v>8758</v>
      </c>
      <c r="D2110" t="s">
        <v>8470</v>
      </c>
      <c r="E2110" s="3" t="s">
        <v>8470</v>
      </c>
      <c r="F2110" s="3" t="s">
        <v>10823</v>
      </c>
      <c r="G2110" t="s">
        <v>7028</v>
      </c>
      <c r="H2110">
        <v>19661015</v>
      </c>
      <c r="I2110" t="s">
        <v>2486</v>
      </c>
      <c r="J2110" s="2" t="str">
        <f t="shared" si="352"/>
        <v>Text</v>
      </c>
      <c r="K2110" t="s">
        <v>2487</v>
      </c>
      <c r="L2110" s="2" t="str">
        <f t="shared" si="353"/>
        <v>Photos</v>
      </c>
      <c r="O2110" t="str">
        <f t="shared" si="355"/>
        <v xml:space="preserve">[2109, 2109, </v>
      </c>
      <c r="P2110" s="1" t="str">
        <f t="shared" si="356"/>
        <v>66000003,</v>
      </c>
      <c r="Q2110" s="1" t="str">
        <f t="shared" si="357"/>
        <v>66000003,</v>
      </c>
      <c r="R2110" t="s">
        <v>5108</v>
      </c>
      <c r="S2110" t="str">
        <f t="shared" si="358"/>
        <v>University Hall, Brown University</v>
      </c>
      <c r="T2110" t="s">
        <v>5112</v>
      </c>
      <c r="U2110" s="1" t="s">
        <v>5112</v>
      </c>
      <c r="V2110" t="str">
        <f t="shared" si="359"/>
        <v>Brown University Campus, Providence, RHODE ISLAND</v>
      </c>
      <c r="W2110" s="4" t="s">
        <v>5112</v>
      </c>
      <c r="X2110">
        <f t="shared" si="360"/>
        <v>0</v>
      </c>
      <c r="Y2110" t="s">
        <v>5112</v>
      </c>
      <c r="Z2110">
        <f t="shared" si="361"/>
        <v>0</v>
      </c>
      <c r="AA2110" t="s">
        <v>11758</v>
      </c>
      <c r="AB2110" s="5" t="str">
        <f t="shared" si="362"/>
        <v xml:space="preserve">[2109, 2109, 66000003,66000003,"University Hall, Brown University", "", "Brown University Campus, Providence, RHODE ISLAND", "0", "0" ,[null, "", "", null, false], null], </v>
      </c>
    </row>
    <row r="2111" spans="1:28">
      <c r="A2111">
        <f t="shared" si="354"/>
        <v>2110</v>
      </c>
      <c r="B2111" s="1">
        <v>97001264</v>
      </c>
      <c r="C2111" t="s">
        <v>8758</v>
      </c>
      <c r="D2111" t="s">
        <v>7520</v>
      </c>
      <c r="E2111" s="3" t="s">
        <v>8473</v>
      </c>
      <c r="F2111" s="3" t="s">
        <v>10824</v>
      </c>
      <c r="G2111" t="s">
        <v>7029</v>
      </c>
      <c r="H2111">
        <v>19970925</v>
      </c>
      <c r="I2111" t="s">
        <v>4372</v>
      </c>
      <c r="J2111" s="2" t="str">
        <f t="shared" si="352"/>
        <v>Text</v>
      </c>
      <c r="K2111" t="s">
        <v>4373</v>
      </c>
      <c r="L2111" s="2" t="str">
        <f t="shared" si="353"/>
        <v>Photos</v>
      </c>
      <c r="O2111" t="str">
        <f t="shared" si="355"/>
        <v xml:space="preserve">[2110, 2110, </v>
      </c>
      <c r="P2111" s="1" t="str">
        <f t="shared" si="356"/>
        <v>97001264,</v>
      </c>
      <c r="Q2111" s="1" t="str">
        <f t="shared" si="357"/>
        <v>97001264,</v>
      </c>
      <c r="R2111" t="s">
        <v>5108</v>
      </c>
      <c r="S2111" t="str">
        <f t="shared" si="358"/>
        <v>Block Island South East Light</v>
      </c>
      <c r="T2111" t="s">
        <v>5112</v>
      </c>
      <c r="U2111" s="1" t="s">
        <v>5112</v>
      </c>
      <c r="V2111" t="str">
        <f t="shared" si="359"/>
        <v>South East Light Rd., New Shoreham, RHODE ISLAND</v>
      </c>
      <c r="W2111" s="4" t="s">
        <v>5112</v>
      </c>
      <c r="X2111">
        <f t="shared" si="360"/>
        <v>0</v>
      </c>
      <c r="Y2111" t="s">
        <v>5112</v>
      </c>
      <c r="Z2111">
        <f t="shared" si="361"/>
        <v>0</v>
      </c>
      <c r="AA2111" t="s">
        <v>11758</v>
      </c>
      <c r="AB2111" s="5" t="str">
        <f t="shared" si="362"/>
        <v xml:space="preserve">[2110, 2110, 97001264,97001264,"Block Island South East Light", "", "South East Light Rd., New Shoreham, RHODE ISLAND", "0", "0" ,[null, "", "", null, false], null], </v>
      </c>
    </row>
    <row r="2112" spans="1:28">
      <c r="A2112">
        <f t="shared" si="354"/>
        <v>2111</v>
      </c>
      <c r="B2112" s="1">
        <v>93000605</v>
      </c>
      <c r="C2112" t="s">
        <v>8758</v>
      </c>
      <c r="D2112" t="s">
        <v>7520</v>
      </c>
      <c r="E2112" s="3" t="s">
        <v>8474</v>
      </c>
      <c r="F2112" s="3" t="s">
        <v>10825</v>
      </c>
      <c r="G2112" t="s">
        <v>5114</v>
      </c>
      <c r="H2112">
        <v>19930412</v>
      </c>
      <c r="I2112" t="s">
        <v>3706</v>
      </c>
      <c r="J2112" s="2" t="str">
        <f t="shared" ref="J2112:J2175" si="363">HYPERLINK(I2112,"Text")</f>
        <v>Text</v>
      </c>
      <c r="K2112" t="s">
        <v>3707</v>
      </c>
      <c r="L2112" s="2" t="str">
        <f t="shared" ref="L2112:L2175" si="364">HYPERLINK(K2112,"Photos")</f>
        <v>Photos</v>
      </c>
      <c r="O2112" t="str">
        <f t="shared" si="355"/>
        <v xml:space="preserve">[2111, 2111, </v>
      </c>
      <c r="P2112" s="1" t="str">
        <f t="shared" si="356"/>
        <v>93000605,</v>
      </c>
      <c r="Q2112" s="1" t="str">
        <f t="shared" si="357"/>
        <v>93000605,</v>
      </c>
      <c r="R2112" t="s">
        <v>5108</v>
      </c>
      <c r="S2112" t="str">
        <f t="shared" si="358"/>
        <v>Cocumscossoc Archeological Site</v>
      </c>
      <c r="T2112" t="s">
        <v>5112</v>
      </c>
      <c r="U2112" s="1" t="s">
        <v>5112</v>
      </c>
      <c r="V2112" t="str">
        <f t="shared" si="359"/>
        <v>Address Restricted, Wickford, RHODE ISLAND</v>
      </c>
      <c r="W2112" s="4" t="s">
        <v>5112</v>
      </c>
      <c r="X2112">
        <f t="shared" si="360"/>
        <v>0</v>
      </c>
      <c r="Y2112" t="s">
        <v>5112</v>
      </c>
      <c r="Z2112">
        <f t="shared" si="361"/>
        <v>0</v>
      </c>
      <c r="AA2112" t="s">
        <v>11758</v>
      </c>
      <c r="AB2112" s="5" t="str">
        <f t="shared" si="362"/>
        <v xml:space="preserve">[2111, 2111, 93000605,93000605,"Cocumscossoc Archeological Site", "", "Address Restricted, Wickford, RHODE ISLAND", "0", "0" ,[null, "", "", null, false], null], </v>
      </c>
    </row>
    <row r="2113" spans="1:28">
      <c r="A2113">
        <f t="shared" si="354"/>
        <v>2112</v>
      </c>
      <c r="B2113" s="1">
        <v>80000019</v>
      </c>
      <c r="C2113" t="s">
        <v>8758</v>
      </c>
      <c r="D2113" t="s">
        <v>7520</v>
      </c>
      <c r="E2113" s="3" t="s">
        <v>8475</v>
      </c>
      <c r="F2113" s="3" t="s">
        <v>10826</v>
      </c>
      <c r="G2113" t="s">
        <v>7030</v>
      </c>
      <c r="H2113">
        <v>19800111</v>
      </c>
      <c r="I2113" t="s">
        <v>2806</v>
      </c>
      <c r="J2113" s="2" t="str">
        <f t="shared" si="363"/>
        <v>Text</v>
      </c>
      <c r="K2113" t="s">
        <v>2807</v>
      </c>
      <c r="L2113" s="2" t="str">
        <f t="shared" si="364"/>
        <v>Photos</v>
      </c>
      <c r="O2113" t="str">
        <f t="shared" si="355"/>
        <v xml:space="preserve">[2112, 2112, </v>
      </c>
      <c r="P2113" s="1" t="str">
        <f t="shared" si="356"/>
        <v>80000019,</v>
      </c>
      <c r="Q2113" s="1" t="str">
        <f t="shared" si="357"/>
        <v>80000019,</v>
      </c>
      <c r="R2113" t="s">
        <v>5108</v>
      </c>
      <c r="S2113" t="str">
        <f t="shared" si="358"/>
        <v>Flying Horse Carousel</v>
      </c>
      <c r="T2113" t="s">
        <v>5112</v>
      </c>
      <c r="U2113" s="1" t="s">
        <v>5112</v>
      </c>
      <c r="V2113" t="str">
        <f t="shared" si="359"/>
        <v>Bay St., Westerly, RHODE ISLAND</v>
      </c>
      <c r="W2113" s="4" t="s">
        <v>5112</v>
      </c>
      <c r="X2113">
        <f t="shared" si="360"/>
        <v>0</v>
      </c>
      <c r="Y2113" t="s">
        <v>5112</v>
      </c>
      <c r="Z2113">
        <f t="shared" si="361"/>
        <v>0</v>
      </c>
      <c r="AA2113" t="s">
        <v>11758</v>
      </c>
      <c r="AB2113" s="5" t="str">
        <f t="shared" si="362"/>
        <v xml:space="preserve">[2112, 2112, 80000019,80000019,"Flying Horse Carousel", "", "Bay St., Westerly, RHODE ISLAND", "0", "0" ,[null, "", "", null, false], null], </v>
      </c>
    </row>
    <row r="2114" spans="1:28">
      <c r="A2114">
        <f t="shared" si="354"/>
        <v>2113</v>
      </c>
      <c r="B2114" s="1">
        <v>66000004</v>
      </c>
      <c r="C2114" t="s">
        <v>8758</v>
      </c>
      <c r="D2114" t="s">
        <v>7520</v>
      </c>
      <c r="E2114" s="3" t="s">
        <v>8476</v>
      </c>
      <c r="F2114" s="3" t="s">
        <v>10827</v>
      </c>
      <c r="G2114" t="s">
        <v>7031</v>
      </c>
      <c r="H2114">
        <v>19661015</v>
      </c>
      <c r="I2114" t="s">
        <v>2474</v>
      </c>
      <c r="J2114" s="2" t="str">
        <f t="shared" si="363"/>
        <v>Text</v>
      </c>
      <c r="K2114" t="s">
        <v>2475</v>
      </c>
      <c r="L2114" s="2" t="str">
        <f t="shared" si="364"/>
        <v>Photos</v>
      </c>
      <c r="O2114" t="str">
        <f t="shared" si="355"/>
        <v xml:space="preserve">[2113, 2113, </v>
      </c>
      <c r="P2114" s="1" t="str">
        <f t="shared" si="356"/>
        <v>66000004,</v>
      </c>
      <c r="Q2114" s="1" t="str">
        <f t="shared" si="357"/>
        <v>66000004,</v>
      </c>
      <c r="R2114" t="s">
        <v>5108</v>
      </c>
      <c r="S2114" t="str">
        <f t="shared" si="358"/>
        <v>Stuart, Gilbert, Birthplace</v>
      </c>
      <c r="T2114" t="s">
        <v>5112</v>
      </c>
      <c r="U2114" s="1" t="s">
        <v>5112</v>
      </c>
      <c r="V2114" t="str">
        <f t="shared" si="359"/>
        <v>Gilbert Stuart Rd., Saunderstown, RHODE ISLAND</v>
      </c>
      <c r="W2114" s="4" t="s">
        <v>5112</v>
      </c>
      <c r="X2114">
        <f t="shared" si="360"/>
        <v>0</v>
      </c>
      <c r="Y2114" t="s">
        <v>5112</v>
      </c>
      <c r="Z2114">
        <f t="shared" si="361"/>
        <v>0</v>
      </c>
      <c r="AA2114" t="s">
        <v>11758</v>
      </c>
      <c r="AB2114" s="5" t="str">
        <f t="shared" si="362"/>
        <v xml:space="preserve">[2113, 2113, 66000004,66000004,"Stuart, Gilbert, Birthplace", "", "Gilbert Stuart Rd., Saunderstown, RHODE ISLAND", "0", "0" ,[null, "", "", null, false], null], </v>
      </c>
    </row>
    <row r="2115" spans="1:28">
      <c r="A2115">
        <f t="shared" si="354"/>
        <v>2114</v>
      </c>
      <c r="B2115" s="1">
        <v>70000559</v>
      </c>
      <c r="C2115" t="s">
        <v>8759</v>
      </c>
      <c r="D2115" t="s">
        <v>8477</v>
      </c>
      <c r="E2115" s="3" t="s">
        <v>8477</v>
      </c>
      <c r="F2115" s="3" t="s">
        <v>10828</v>
      </c>
      <c r="G2115" t="s">
        <v>7032</v>
      </c>
      <c r="H2115">
        <v>19700403</v>
      </c>
      <c r="I2115" t="s">
        <v>3914</v>
      </c>
      <c r="J2115" s="2" t="str">
        <f t="shared" si="363"/>
        <v>Text</v>
      </c>
      <c r="K2115" t="s">
        <v>3915</v>
      </c>
      <c r="L2115" s="2" t="str">
        <f t="shared" si="364"/>
        <v>Photos</v>
      </c>
      <c r="O2115" t="str">
        <f t="shared" si="355"/>
        <v xml:space="preserve">[2114, 2114, </v>
      </c>
      <c r="P2115" s="1" t="str">
        <f t="shared" si="356"/>
        <v>70000559,</v>
      </c>
      <c r="Q2115" s="1" t="str">
        <f t="shared" si="357"/>
        <v>70000559,</v>
      </c>
      <c r="R2115" t="s">
        <v>5108</v>
      </c>
      <c r="S2115" t="str">
        <f t="shared" si="358"/>
        <v>Burt, Armistead, House</v>
      </c>
      <c r="T2115" t="s">
        <v>5112</v>
      </c>
      <c r="U2115" s="1" t="s">
        <v>5112</v>
      </c>
      <c r="V2115" t="str">
        <f t="shared" si="359"/>
        <v>306 N. Main St., Abbeville, SOUTH CAROLINA</v>
      </c>
      <c r="W2115" s="4" t="s">
        <v>5112</v>
      </c>
      <c r="X2115">
        <f t="shared" si="360"/>
        <v>0</v>
      </c>
      <c r="Y2115" t="s">
        <v>5112</v>
      </c>
      <c r="Z2115">
        <f t="shared" si="361"/>
        <v>0</v>
      </c>
      <c r="AA2115" t="s">
        <v>11758</v>
      </c>
      <c r="AB2115" s="5" t="str">
        <f t="shared" si="362"/>
        <v xml:space="preserve">[2114, 2114, 70000559,70000559,"Burt, Armistead, House", "", "306 N. Main St., Abbeville, SOUTH CAROLINA", "0", "0" ,[null, "", "", null, false], null], </v>
      </c>
    </row>
    <row r="2116" spans="1:28">
      <c r="A2116">
        <f t="shared" si="354"/>
        <v>2115</v>
      </c>
      <c r="B2116" s="1">
        <v>78002491</v>
      </c>
      <c r="C2116" t="s">
        <v>8759</v>
      </c>
      <c r="D2116" t="s">
        <v>11653</v>
      </c>
      <c r="E2116" s="3" t="s">
        <v>8478</v>
      </c>
      <c r="F2116" s="3" t="s">
        <v>10829</v>
      </c>
      <c r="G2116" t="s">
        <v>7033</v>
      </c>
      <c r="H2116">
        <v>19780602</v>
      </c>
      <c r="I2116" t="s">
        <v>1921</v>
      </c>
      <c r="J2116" s="2" t="str">
        <f t="shared" si="363"/>
        <v>Text</v>
      </c>
      <c r="K2116" t="s">
        <v>1922</v>
      </c>
      <c r="L2116" s="2" t="str">
        <f t="shared" si="364"/>
        <v>Photos</v>
      </c>
      <c r="O2116" t="str">
        <f t="shared" si="355"/>
        <v xml:space="preserve">[2115, 2115, </v>
      </c>
      <c r="P2116" s="1" t="str">
        <f t="shared" si="356"/>
        <v>78002491,</v>
      </c>
      <c r="Q2116" s="1" t="str">
        <f t="shared" si="357"/>
        <v>78002491,</v>
      </c>
      <c r="R2116" t="s">
        <v>5108</v>
      </c>
      <c r="S2116" t="str">
        <f t="shared" si="358"/>
        <v>Graniteville Historic District</v>
      </c>
      <c r="T2116" t="s">
        <v>5112</v>
      </c>
      <c r="U2116" s="1" t="s">
        <v>5112</v>
      </c>
      <c r="V2116" t="str">
        <f t="shared" si="359"/>
        <v>SC 19 and Gregg St., Graniteville, SOUTH CAROLINA</v>
      </c>
      <c r="W2116" s="4" t="s">
        <v>5112</v>
      </c>
      <c r="X2116">
        <f t="shared" si="360"/>
        <v>0</v>
      </c>
      <c r="Y2116" t="s">
        <v>5112</v>
      </c>
      <c r="Z2116">
        <f t="shared" si="361"/>
        <v>0</v>
      </c>
      <c r="AA2116" t="s">
        <v>11758</v>
      </c>
      <c r="AB2116" s="5" t="str">
        <f t="shared" si="362"/>
        <v xml:space="preserve">[2115, 2115, 78002491,78002491,"Graniteville Historic District", "", "SC 19 and Gregg St., Graniteville, SOUTH CAROLINA", "0", "0" ,[null, "", "", null, false], null], </v>
      </c>
    </row>
    <row r="2117" spans="1:28">
      <c r="A2117">
        <f t="shared" ref="A2117:A2180" si="365">A2116+1</f>
        <v>2116</v>
      </c>
      <c r="B2117" s="1">
        <v>71000742</v>
      </c>
      <c r="C2117" t="s">
        <v>8759</v>
      </c>
      <c r="D2117" t="s">
        <v>8479</v>
      </c>
      <c r="E2117" s="3" t="s">
        <v>8479</v>
      </c>
      <c r="F2117" s="3" t="s">
        <v>10830</v>
      </c>
      <c r="G2117" t="s">
        <v>7034</v>
      </c>
      <c r="H2117">
        <v>19711111</v>
      </c>
      <c r="I2117" t="s">
        <v>4296</v>
      </c>
      <c r="J2117" s="2" t="str">
        <f t="shared" si="363"/>
        <v>Text</v>
      </c>
      <c r="K2117" t="s">
        <v>4297</v>
      </c>
      <c r="L2117" s="2" t="str">
        <f t="shared" si="364"/>
        <v>Photos</v>
      </c>
      <c r="O2117" t="str">
        <f t="shared" ref="O2117:O2180" si="366">"[" &amp;  A2117 &amp; ", " &amp; A2117 &amp; ", "</f>
        <v xml:space="preserve">[2116, 2116, </v>
      </c>
      <c r="P2117" s="1" t="str">
        <f t="shared" ref="P2117:P2180" si="367">B2117 &amp; ","</f>
        <v>71000742,</v>
      </c>
      <c r="Q2117" s="1" t="str">
        <f t="shared" ref="Q2117:Q2180" si="368">B2117 &amp; ","</f>
        <v>71000742,</v>
      </c>
      <c r="R2117" t="s">
        <v>5108</v>
      </c>
      <c r="S2117" t="str">
        <f t="shared" ref="S2117:S2180" si="369">F2117</f>
        <v>Woodlands</v>
      </c>
      <c r="T2117" t="s">
        <v>5112</v>
      </c>
      <c r="U2117" s="1" t="s">
        <v>5112</v>
      </c>
      <c r="V2117" t="str">
        <f t="shared" ref="V2117:V2180" si="370">G2117 &amp; ", " &amp; E2117 &amp; ", " &amp; C2117</f>
        <v>3 mi. S of Bamberg on SC 78, Bamberg, SOUTH CAROLINA</v>
      </c>
      <c r="W2117" s="4" t="s">
        <v>5112</v>
      </c>
      <c r="X2117">
        <f t="shared" ref="X2117:X2180" si="371">M2117</f>
        <v>0</v>
      </c>
      <c r="Y2117" t="s">
        <v>5112</v>
      </c>
      <c r="Z2117">
        <f t="shared" ref="Z2117:Z2180" si="372">N2117</f>
        <v>0</v>
      </c>
      <c r="AA2117" t="s">
        <v>11758</v>
      </c>
      <c r="AB2117" s="5" t="str">
        <f t="shared" ref="AB2117:AB2180" si="373">O2117&amp;P2117&amp;Q2117&amp;R2117&amp;S2117&amp;T2117&amp;U2117&amp;V2117&amp;W2117&amp;X2117&amp;Y2117&amp;Z2117&amp;AA2117</f>
        <v xml:space="preserve">[2116, 2116, 71000742,71000742,"Woodlands", "", "3 mi. S of Bamberg on SC 78, Bamberg, SOUTH CAROLINA", "0", "0" ,[null, "", "", null, false], null], </v>
      </c>
    </row>
    <row r="2118" spans="1:28">
      <c r="A2118">
        <f t="shared" si="365"/>
        <v>2117</v>
      </c>
      <c r="B2118" s="1">
        <v>69000159</v>
      </c>
      <c r="C2118" t="s">
        <v>8759</v>
      </c>
      <c r="D2118" t="s">
        <v>8480</v>
      </c>
      <c r="E2118" s="3" t="s">
        <v>8480</v>
      </c>
      <c r="F2118" s="3" t="s">
        <v>10831</v>
      </c>
      <c r="G2118" t="s">
        <v>7035</v>
      </c>
      <c r="H2118">
        <v>19691217</v>
      </c>
      <c r="I2118" t="s">
        <v>4114</v>
      </c>
      <c r="J2118" s="2" t="str">
        <f t="shared" si="363"/>
        <v>Text</v>
      </c>
      <c r="K2118" t="s">
        <v>4115</v>
      </c>
      <c r="L2118" s="2" t="str">
        <f t="shared" si="364"/>
        <v>Photos</v>
      </c>
      <c r="O2118" t="str">
        <f t="shared" si="366"/>
        <v xml:space="preserve">[2117, 2117, </v>
      </c>
      <c r="P2118" s="1" t="str">
        <f t="shared" si="367"/>
        <v>69000159,</v>
      </c>
      <c r="Q2118" s="1" t="str">
        <f t="shared" si="368"/>
        <v>69000159,</v>
      </c>
      <c r="R2118" t="s">
        <v>5108</v>
      </c>
      <c r="S2118" t="str">
        <f t="shared" si="369"/>
        <v>Beaufort Historic District</v>
      </c>
      <c r="T2118" t="s">
        <v>5112</v>
      </c>
      <c r="U2118" s="1" t="s">
        <v>5112</v>
      </c>
      <c r="V2118" t="str">
        <f t="shared" si="370"/>
        <v>Bounded by the Beaufort River, Bladen, Hamar, and Boundary Sts., Beaufort, SOUTH CAROLINA</v>
      </c>
      <c r="W2118" s="4" t="s">
        <v>5112</v>
      </c>
      <c r="X2118">
        <f t="shared" si="371"/>
        <v>0</v>
      </c>
      <c r="Y2118" t="s">
        <v>5112</v>
      </c>
      <c r="Z2118">
        <f t="shared" si="372"/>
        <v>0</v>
      </c>
      <c r="AA2118" t="s">
        <v>11758</v>
      </c>
      <c r="AB2118" s="5" t="str">
        <f t="shared" si="373"/>
        <v xml:space="preserve">[2117, 2117, 69000159,69000159,"Beaufort Historic District", "", "Bounded by the Beaufort River, Bladen, Hamar, and Boundary Sts., Beaufort, SOUTH CAROLINA", "0", "0" ,[null, "", "", null, false], null], </v>
      </c>
    </row>
    <row r="2119" spans="1:28">
      <c r="A2119">
        <f t="shared" si="365"/>
        <v>2118</v>
      </c>
      <c r="B2119" s="1">
        <v>74001822</v>
      </c>
      <c r="C2119" t="s">
        <v>8759</v>
      </c>
      <c r="D2119" t="s">
        <v>8480</v>
      </c>
      <c r="E2119" s="3" t="s">
        <v>8480</v>
      </c>
      <c r="F2119" s="3" t="s">
        <v>10832</v>
      </c>
      <c r="G2119" t="s">
        <v>5114</v>
      </c>
      <c r="H2119">
        <v>19740807</v>
      </c>
      <c r="I2119" t="s">
        <v>4901</v>
      </c>
      <c r="J2119" s="2" t="str">
        <f t="shared" si="363"/>
        <v>Text</v>
      </c>
      <c r="K2119" t="s">
        <v>4902</v>
      </c>
      <c r="L2119" s="2" t="str">
        <f t="shared" si="364"/>
        <v>Photos</v>
      </c>
      <c r="O2119" t="str">
        <f t="shared" si="366"/>
        <v xml:space="preserve">[2118, 2118, </v>
      </c>
      <c r="P2119" s="1" t="str">
        <f t="shared" si="367"/>
        <v>74001822,</v>
      </c>
      <c r="Q2119" s="1" t="str">
        <f t="shared" si="368"/>
        <v>74001822,</v>
      </c>
      <c r="R2119" t="s">
        <v>5108</v>
      </c>
      <c r="S2119" t="str">
        <f t="shared" si="369"/>
        <v>Charlesfort--Santa Elena Site</v>
      </c>
      <c r="T2119" t="s">
        <v>5112</v>
      </c>
      <c r="U2119" s="1" t="s">
        <v>5112</v>
      </c>
      <c r="V2119" t="str">
        <f t="shared" si="370"/>
        <v>Address Restricted, Beaufort, SOUTH CAROLINA</v>
      </c>
      <c r="W2119" s="4" t="s">
        <v>5112</v>
      </c>
      <c r="X2119">
        <f t="shared" si="371"/>
        <v>0</v>
      </c>
      <c r="Y2119" t="s">
        <v>5112</v>
      </c>
      <c r="Z2119">
        <f t="shared" si="372"/>
        <v>0</v>
      </c>
      <c r="AA2119" t="s">
        <v>11758</v>
      </c>
      <c r="AB2119" s="5" t="str">
        <f t="shared" si="373"/>
        <v xml:space="preserve">[2118, 2118, 74001822,74001822,"Charlesfort--Santa Elena Site", "", "Address Restricted, Beaufort, SOUTH CAROLINA", "0", "0" ,[null, "", "", null, false], null], </v>
      </c>
    </row>
    <row r="2120" spans="1:28">
      <c r="A2120">
        <f t="shared" si="365"/>
        <v>2119</v>
      </c>
      <c r="B2120" s="1">
        <v>73001674</v>
      </c>
      <c r="C2120" t="s">
        <v>8759</v>
      </c>
      <c r="D2120" t="s">
        <v>8480</v>
      </c>
      <c r="E2120" s="3" t="s">
        <v>8480</v>
      </c>
      <c r="F2120" s="3" t="s">
        <v>10833</v>
      </c>
      <c r="G2120" t="s">
        <v>7036</v>
      </c>
      <c r="H2120">
        <v>19731107</v>
      </c>
      <c r="I2120" t="s">
        <v>1735</v>
      </c>
      <c r="J2120" s="2" t="str">
        <f t="shared" si="363"/>
        <v>Text</v>
      </c>
      <c r="K2120" t="s">
        <v>1736</v>
      </c>
      <c r="L2120" s="2" t="str">
        <f t="shared" si="364"/>
        <v>Photos</v>
      </c>
      <c r="O2120" t="str">
        <f t="shared" si="366"/>
        <v xml:space="preserve">[2119, 2119, </v>
      </c>
      <c r="P2120" s="1" t="str">
        <f t="shared" si="367"/>
        <v>73001674,</v>
      </c>
      <c r="Q2120" s="1" t="str">
        <f t="shared" si="368"/>
        <v>73001674,</v>
      </c>
      <c r="R2120" t="s">
        <v>5108</v>
      </c>
      <c r="S2120" t="str">
        <f t="shared" si="369"/>
        <v>Marshlands</v>
      </c>
      <c r="T2120" t="s">
        <v>5112</v>
      </c>
      <c r="U2120" s="1" t="s">
        <v>5112</v>
      </c>
      <c r="V2120" t="str">
        <f t="shared" si="370"/>
        <v>501 Pinckney St., Beaufort, SOUTH CAROLINA</v>
      </c>
      <c r="W2120" s="4" t="s">
        <v>5112</v>
      </c>
      <c r="X2120">
        <f t="shared" si="371"/>
        <v>0</v>
      </c>
      <c r="Y2120" t="s">
        <v>5112</v>
      </c>
      <c r="Z2120">
        <f t="shared" si="372"/>
        <v>0</v>
      </c>
      <c r="AA2120" t="s">
        <v>11758</v>
      </c>
      <c r="AB2120" s="5" t="str">
        <f t="shared" si="373"/>
        <v xml:space="preserve">[2119, 2119, 73001674,73001674,"Marshlands", "", "501 Pinckney St., Beaufort, SOUTH CAROLINA", "0", "0" ,[null, "", "", null, false], null], </v>
      </c>
    </row>
    <row r="2121" spans="1:28">
      <c r="A2121">
        <f t="shared" si="365"/>
        <v>2120</v>
      </c>
      <c r="B2121" s="1">
        <v>74001824</v>
      </c>
      <c r="C2121" t="s">
        <v>8759</v>
      </c>
      <c r="D2121" t="s">
        <v>8480</v>
      </c>
      <c r="E2121" s="3" t="s">
        <v>8481</v>
      </c>
      <c r="F2121" s="3" t="s">
        <v>10834</v>
      </c>
      <c r="G2121" t="s">
        <v>7037</v>
      </c>
      <c r="H2121">
        <v>19740909</v>
      </c>
      <c r="I2121" t="s">
        <v>1749</v>
      </c>
      <c r="J2121" s="2" t="str">
        <f t="shared" si="363"/>
        <v>Text</v>
      </c>
      <c r="K2121" t="s">
        <v>1750</v>
      </c>
      <c r="L2121" s="2" t="str">
        <f t="shared" si="364"/>
        <v>Photos</v>
      </c>
      <c r="O2121" t="str">
        <f t="shared" si="366"/>
        <v xml:space="preserve">[2120, 2120, </v>
      </c>
      <c r="P2121" s="1" t="str">
        <f t="shared" si="367"/>
        <v>74001824,</v>
      </c>
      <c r="Q2121" s="1" t="str">
        <f t="shared" si="368"/>
        <v>74001824,</v>
      </c>
      <c r="R2121" t="s">
        <v>5108</v>
      </c>
      <c r="S2121" t="str">
        <f t="shared" si="369"/>
        <v>Penn Center Historic District</v>
      </c>
      <c r="T2121" t="s">
        <v>5112</v>
      </c>
      <c r="U2121" s="1" t="s">
        <v>5112</v>
      </c>
      <c r="V2121" t="str">
        <f t="shared" si="370"/>
        <v>S of Frogmore on SC 37, Frogmore, SOUTH CAROLINA</v>
      </c>
      <c r="W2121" s="4" t="s">
        <v>5112</v>
      </c>
      <c r="X2121">
        <f t="shared" si="371"/>
        <v>0</v>
      </c>
      <c r="Y2121" t="s">
        <v>5112</v>
      </c>
      <c r="Z2121">
        <f t="shared" si="372"/>
        <v>0</v>
      </c>
      <c r="AA2121" t="s">
        <v>11758</v>
      </c>
      <c r="AB2121" s="5" t="str">
        <f t="shared" si="373"/>
        <v xml:space="preserve">[2120, 2120, 74001824,74001824,"Penn Center Historic District", "", "S of Frogmore on SC 37, Frogmore, SOUTH CAROLINA", "0", "0" ,[null, "", "", null, false], null], </v>
      </c>
    </row>
    <row r="2122" spans="1:28">
      <c r="A2122">
        <f t="shared" si="365"/>
        <v>2121</v>
      </c>
      <c r="B2122" s="1">
        <v>74001823</v>
      </c>
      <c r="C2122" t="s">
        <v>8759</v>
      </c>
      <c r="D2122" t="s">
        <v>8480</v>
      </c>
      <c r="E2122" s="3" t="s">
        <v>8480</v>
      </c>
      <c r="F2122" s="3" t="s">
        <v>10835</v>
      </c>
      <c r="G2122" t="s">
        <v>7038</v>
      </c>
      <c r="H2122">
        <v>19740530</v>
      </c>
      <c r="I2122" t="s">
        <v>2181</v>
      </c>
      <c r="J2122" s="2" t="str">
        <f t="shared" si="363"/>
        <v>Text</v>
      </c>
      <c r="K2122" t="s">
        <v>2182</v>
      </c>
      <c r="L2122" s="2" t="str">
        <f t="shared" si="364"/>
        <v>Photos</v>
      </c>
      <c r="O2122" t="str">
        <f t="shared" si="366"/>
        <v xml:space="preserve">[2121, 2121, </v>
      </c>
      <c r="P2122" s="1" t="str">
        <f t="shared" si="367"/>
        <v>74001823,</v>
      </c>
      <c r="Q2122" s="1" t="str">
        <f t="shared" si="368"/>
        <v>74001823,</v>
      </c>
      <c r="R2122" t="s">
        <v>5108</v>
      </c>
      <c r="S2122" t="str">
        <f t="shared" si="369"/>
        <v>Smalls, Robert, House</v>
      </c>
      <c r="T2122" t="s">
        <v>5112</v>
      </c>
      <c r="U2122" s="1" t="s">
        <v>5112</v>
      </c>
      <c r="V2122" t="str">
        <f t="shared" si="370"/>
        <v>511 Prince St., Beaufort, SOUTH CAROLINA</v>
      </c>
      <c r="W2122" s="4" t="s">
        <v>5112</v>
      </c>
      <c r="X2122">
        <f t="shared" si="371"/>
        <v>0</v>
      </c>
      <c r="Y2122" t="s">
        <v>5112</v>
      </c>
      <c r="Z2122">
        <f t="shared" si="372"/>
        <v>0</v>
      </c>
      <c r="AA2122" t="s">
        <v>11758</v>
      </c>
      <c r="AB2122" s="5" t="str">
        <f t="shared" si="373"/>
        <v xml:space="preserve">[2121, 2121, 74001823,74001823,"Smalls, Robert, House", "", "511 Prince St., Beaufort, SOUTH CAROLINA", "0", "0" ,[null, "", "", null, false], null], </v>
      </c>
    </row>
    <row r="2123" spans="1:28">
      <c r="A2123">
        <f t="shared" si="365"/>
        <v>2122</v>
      </c>
      <c r="B2123" s="1">
        <v>70000568</v>
      </c>
      <c r="C2123" t="s">
        <v>8759</v>
      </c>
      <c r="D2123" t="s">
        <v>7532</v>
      </c>
      <c r="E2123" s="3" t="s">
        <v>8482</v>
      </c>
      <c r="F2123" s="3" t="s">
        <v>10836</v>
      </c>
      <c r="G2123" t="s">
        <v>7039</v>
      </c>
      <c r="H2123">
        <v>19700415</v>
      </c>
      <c r="I2123" t="s">
        <v>1737</v>
      </c>
      <c r="J2123" s="2" t="str">
        <f t="shared" si="363"/>
        <v>Text</v>
      </c>
      <c r="K2123" t="s">
        <v>1738</v>
      </c>
      <c r="L2123" s="2" t="str">
        <f t="shared" si="364"/>
        <v>Photos</v>
      </c>
      <c r="O2123" t="str">
        <f t="shared" si="366"/>
        <v xml:space="preserve">[2122, 2122, </v>
      </c>
      <c r="P2123" s="1" t="str">
        <f t="shared" si="367"/>
        <v>70000568,</v>
      </c>
      <c r="Q2123" s="1" t="str">
        <f t="shared" si="368"/>
        <v>70000568,</v>
      </c>
      <c r="R2123" t="s">
        <v>5108</v>
      </c>
      <c r="S2123" t="str">
        <f t="shared" si="369"/>
        <v>Middleburg Plantation</v>
      </c>
      <c r="T2123" t="s">
        <v>5112</v>
      </c>
      <c r="U2123" s="1" t="s">
        <v>5112</v>
      </c>
      <c r="V2123" t="str">
        <f t="shared" si="370"/>
        <v>2 mi. SW of Huger on the E branch of the Cooper River, Huger, SOUTH CAROLINA</v>
      </c>
      <c r="W2123" s="4" t="s">
        <v>5112</v>
      </c>
      <c r="X2123">
        <f t="shared" si="371"/>
        <v>0</v>
      </c>
      <c r="Y2123" t="s">
        <v>5112</v>
      </c>
      <c r="Z2123">
        <f t="shared" si="372"/>
        <v>0</v>
      </c>
      <c r="AA2123" t="s">
        <v>11758</v>
      </c>
      <c r="AB2123" s="5" t="str">
        <f t="shared" si="373"/>
        <v xml:space="preserve">[2122, 2122, 70000568,70000568,"Middleburg Plantation", "", "2 mi. SW of Huger on the E branch of the Cooper River, Huger, SOUTH CAROLINA", "0", "0" ,[null, "", "", null, false], null], </v>
      </c>
    </row>
    <row r="2124" spans="1:28">
      <c r="A2124">
        <f t="shared" si="365"/>
        <v>2123</v>
      </c>
      <c r="B2124" s="1">
        <v>66000697</v>
      </c>
      <c r="C2124" t="s">
        <v>8759</v>
      </c>
      <c r="D2124" t="s">
        <v>7532</v>
      </c>
      <c r="E2124" s="3" t="s">
        <v>8483</v>
      </c>
      <c r="F2124" s="3" t="s">
        <v>10837</v>
      </c>
      <c r="G2124" t="s">
        <v>7040</v>
      </c>
      <c r="H2124">
        <v>19661015</v>
      </c>
      <c r="I2124" t="s">
        <v>2884</v>
      </c>
      <c r="J2124" s="2" t="str">
        <f t="shared" si="363"/>
        <v>Text</v>
      </c>
      <c r="K2124" t="s">
        <v>2885</v>
      </c>
      <c r="L2124" s="2" t="str">
        <f t="shared" si="364"/>
        <v>Photos</v>
      </c>
      <c r="O2124" t="str">
        <f t="shared" si="366"/>
        <v xml:space="preserve">[2123, 2123, </v>
      </c>
      <c r="P2124" s="1" t="str">
        <f t="shared" si="367"/>
        <v>66000697,</v>
      </c>
      <c r="Q2124" s="1" t="str">
        <f t="shared" si="368"/>
        <v>66000697,</v>
      </c>
      <c r="R2124" t="s">
        <v>5108</v>
      </c>
      <c r="S2124" t="str">
        <f t="shared" si="369"/>
        <v>Mulberry Plantation</v>
      </c>
      <c r="T2124" t="s">
        <v>5112</v>
      </c>
      <c r="U2124" s="1" t="s">
        <v>5112</v>
      </c>
      <c r="V2124" t="str">
        <f t="shared" si="370"/>
        <v>Off U.S. 52 on Cooper River, Moncks Corner, SOUTH CAROLINA</v>
      </c>
      <c r="W2124" s="4" t="s">
        <v>5112</v>
      </c>
      <c r="X2124">
        <f t="shared" si="371"/>
        <v>0</v>
      </c>
      <c r="Y2124" t="s">
        <v>5112</v>
      </c>
      <c r="Z2124">
        <f t="shared" si="372"/>
        <v>0</v>
      </c>
      <c r="AA2124" t="s">
        <v>11758</v>
      </c>
      <c r="AB2124" s="5" t="str">
        <f t="shared" si="373"/>
        <v xml:space="preserve">[2123, 2123, 66000697,66000697,"Mulberry Plantation", "", "Off U.S. 52 on Cooper River, Moncks Corner, SOUTH CAROLINA", "0", "0" ,[null, "", "", null, false], null], </v>
      </c>
    </row>
    <row r="2125" spans="1:28">
      <c r="A2125">
        <f t="shared" si="365"/>
        <v>2124</v>
      </c>
      <c r="B2125" s="1">
        <v>70000567</v>
      </c>
      <c r="C2125" t="s">
        <v>8759</v>
      </c>
      <c r="D2125" t="s">
        <v>7532</v>
      </c>
      <c r="E2125" s="3" t="s">
        <v>8482</v>
      </c>
      <c r="F2125" s="3" t="s">
        <v>10838</v>
      </c>
      <c r="G2125" t="s">
        <v>7041</v>
      </c>
      <c r="H2125">
        <v>19700415</v>
      </c>
      <c r="I2125" t="s">
        <v>2313</v>
      </c>
      <c r="J2125" s="2" t="str">
        <f t="shared" si="363"/>
        <v>Text</v>
      </c>
      <c r="K2125" t="s">
        <v>2314</v>
      </c>
      <c r="L2125" s="2" t="str">
        <f t="shared" si="364"/>
        <v>Photos</v>
      </c>
      <c r="O2125" t="str">
        <f t="shared" si="366"/>
        <v xml:space="preserve">[2124, 2124, </v>
      </c>
      <c r="P2125" s="1" t="str">
        <f t="shared" si="367"/>
        <v>70000567,</v>
      </c>
      <c r="Q2125" s="1" t="str">
        <f t="shared" si="368"/>
        <v>70000567,</v>
      </c>
      <c r="R2125" t="s">
        <v>5108</v>
      </c>
      <c r="S2125" t="str">
        <f t="shared" si="369"/>
        <v>Pompion Hill Chapel</v>
      </c>
      <c r="T2125" t="s">
        <v>5112</v>
      </c>
      <c r="U2125" s="1" t="s">
        <v>5112</v>
      </c>
      <c r="V2125" t="str">
        <f t="shared" si="370"/>
        <v>0.5 mi. SW of jct. of SC 41 and 402, Huger, SOUTH CAROLINA</v>
      </c>
      <c r="W2125" s="4" t="s">
        <v>5112</v>
      </c>
      <c r="X2125">
        <f t="shared" si="371"/>
        <v>0</v>
      </c>
      <c r="Y2125" t="s">
        <v>5112</v>
      </c>
      <c r="Z2125">
        <f t="shared" si="372"/>
        <v>0</v>
      </c>
      <c r="AA2125" t="s">
        <v>11758</v>
      </c>
      <c r="AB2125" s="5" t="str">
        <f t="shared" si="373"/>
        <v xml:space="preserve">[2124, 2124, 70000567,70000567,"Pompion Hill Chapel", "", "0.5 mi. SW of jct. of SC 41 and 402, Huger, SOUTH CAROLINA", "0", "0" ,[null, "", "", null, false], null], </v>
      </c>
    </row>
    <row r="2126" spans="1:28">
      <c r="A2126">
        <f t="shared" si="365"/>
        <v>2125</v>
      </c>
      <c r="B2126" s="1">
        <v>70000566</v>
      </c>
      <c r="C2126" t="s">
        <v>8759</v>
      </c>
      <c r="D2126" t="s">
        <v>7532</v>
      </c>
      <c r="E2126" s="3" t="s">
        <v>8484</v>
      </c>
      <c r="F2126" s="3" t="s">
        <v>10839</v>
      </c>
      <c r="G2126" t="s">
        <v>7042</v>
      </c>
      <c r="H2126">
        <v>19700415</v>
      </c>
      <c r="I2126" t="s">
        <v>1761</v>
      </c>
      <c r="J2126" s="2" t="str">
        <f t="shared" si="363"/>
        <v>Text</v>
      </c>
      <c r="K2126" t="s">
        <v>1762</v>
      </c>
      <c r="L2126" s="2" t="str">
        <f t="shared" si="364"/>
        <v>Photos</v>
      </c>
      <c r="O2126" t="str">
        <f t="shared" si="366"/>
        <v xml:space="preserve">[2125, 2125, </v>
      </c>
      <c r="P2126" s="1" t="str">
        <f t="shared" si="367"/>
        <v>70000566,</v>
      </c>
      <c r="Q2126" s="1" t="str">
        <f t="shared" si="368"/>
        <v>70000566,</v>
      </c>
      <c r="R2126" t="s">
        <v>5108</v>
      </c>
      <c r="S2126" t="str">
        <f t="shared" si="369"/>
        <v>St. James' Church, Goose Creek</v>
      </c>
      <c r="T2126" t="s">
        <v>5112</v>
      </c>
      <c r="U2126" s="1" t="s">
        <v>5112</v>
      </c>
      <c r="V2126" t="str">
        <f t="shared" si="370"/>
        <v>S of Goose Creek, Goose Creek, SOUTH CAROLINA</v>
      </c>
      <c r="W2126" s="4" t="s">
        <v>5112</v>
      </c>
      <c r="X2126">
        <f t="shared" si="371"/>
        <v>0</v>
      </c>
      <c r="Y2126" t="s">
        <v>5112</v>
      </c>
      <c r="Z2126">
        <f t="shared" si="372"/>
        <v>0</v>
      </c>
      <c r="AA2126" t="s">
        <v>11758</v>
      </c>
      <c r="AB2126" s="5" t="str">
        <f t="shared" si="373"/>
        <v xml:space="preserve">[2125, 2125, 70000566,70000566,"St. James' Church, Goose Creek", "", "S of Goose Creek, Goose Creek, SOUTH CAROLINA", "0", "0" ,[null, "", "", null, false], null], </v>
      </c>
    </row>
    <row r="2127" spans="1:28">
      <c r="A2127">
        <f t="shared" si="365"/>
        <v>2126</v>
      </c>
      <c r="B2127" s="1">
        <v>70000570</v>
      </c>
      <c r="C2127" t="s">
        <v>8759</v>
      </c>
      <c r="D2127" t="s">
        <v>7532</v>
      </c>
      <c r="E2127" s="3" t="s">
        <v>8485</v>
      </c>
      <c r="F2127" s="3" t="s">
        <v>10840</v>
      </c>
      <c r="G2127" t="s">
        <v>7043</v>
      </c>
      <c r="H2127">
        <v>19700415</v>
      </c>
      <c r="I2127" t="s">
        <v>2560</v>
      </c>
      <c r="J2127" s="2" t="str">
        <f t="shared" si="363"/>
        <v>Text</v>
      </c>
      <c r="K2127" t="s">
        <v>2561</v>
      </c>
      <c r="L2127" s="2" t="str">
        <f t="shared" si="364"/>
        <v>Photos</v>
      </c>
      <c r="O2127" t="str">
        <f t="shared" si="366"/>
        <v xml:space="preserve">[2126, 2126, </v>
      </c>
      <c r="P2127" s="1" t="str">
        <f t="shared" si="367"/>
        <v>70000570,</v>
      </c>
      <c r="Q2127" s="1" t="str">
        <f t="shared" si="368"/>
        <v>70000570,</v>
      </c>
      <c r="R2127" t="s">
        <v>5108</v>
      </c>
      <c r="S2127" t="str">
        <f t="shared" si="369"/>
        <v>St. Stephen's Episcopal Church</v>
      </c>
      <c r="T2127" t="s">
        <v>5112</v>
      </c>
      <c r="U2127" s="1" t="s">
        <v>5112</v>
      </c>
      <c r="V2127" t="str">
        <f t="shared" si="370"/>
        <v>On SC 45, St. Stephens, SOUTH CAROLINA</v>
      </c>
      <c r="W2127" s="4" t="s">
        <v>5112</v>
      </c>
      <c r="X2127">
        <f t="shared" si="371"/>
        <v>0</v>
      </c>
      <c r="Y2127" t="s">
        <v>5112</v>
      </c>
      <c r="Z2127">
        <f t="shared" si="372"/>
        <v>0</v>
      </c>
      <c r="AA2127" t="s">
        <v>11758</v>
      </c>
      <c r="AB2127" s="5" t="str">
        <f t="shared" si="373"/>
        <v xml:space="preserve">[2126, 2126, 70000570,70000570,"St. Stephen's Episcopal Church", "", "On SC 45, St. Stephens, SOUTH CAROLINA", "0", "0" ,[null, "", "", null, false], null], </v>
      </c>
    </row>
    <row r="2128" spans="1:28">
      <c r="A2128">
        <f t="shared" si="365"/>
        <v>2127</v>
      </c>
      <c r="B2128" s="1">
        <v>66000698</v>
      </c>
      <c r="C2128" t="s">
        <v>8759</v>
      </c>
      <c r="D2128" t="s">
        <v>8486</v>
      </c>
      <c r="E2128" s="3" t="s">
        <v>8486</v>
      </c>
      <c r="F2128" s="3" t="s">
        <v>10841</v>
      </c>
      <c r="G2128" t="s">
        <v>7044</v>
      </c>
      <c r="H2128">
        <v>19661015</v>
      </c>
      <c r="I2128" t="s">
        <v>1727</v>
      </c>
      <c r="J2128" s="2" t="str">
        <f t="shared" si="363"/>
        <v>Text</v>
      </c>
      <c r="K2128" t="s">
        <v>1728</v>
      </c>
      <c r="L2128" s="2" t="str">
        <f t="shared" si="364"/>
        <v>Photos</v>
      </c>
      <c r="O2128" t="str">
        <f t="shared" si="366"/>
        <v xml:space="preserve">[2127, 2127, </v>
      </c>
      <c r="P2128" s="1" t="str">
        <f t="shared" si="367"/>
        <v>66000698,</v>
      </c>
      <c r="Q2128" s="1" t="str">
        <f t="shared" si="368"/>
        <v>66000698,</v>
      </c>
      <c r="R2128" t="s">
        <v>5108</v>
      </c>
      <c r="S2128" t="str">
        <f t="shared" si="369"/>
        <v>Aiken, William, House and Associated Railroad Structures</v>
      </c>
      <c r="T2128" t="s">
        <v>5112</v>
      </c>
      <c r="U2128" s="1" t="s">
        <v>5112</v>
      </c>
      <c r="V2128" t="str">
        <f t="shared" si="370"/>
        <v>456 King St., Charleston, SOUTH CAROLINA</v>
      </c>
      <c r="W2128" s="4" t="s">
        <v>5112</v>
      </c>
      <c r="X2128">
        <f t="shared" si="371"/>
        <v>0</v>
      </c>
      <c r="Y2128" t="s">
        <v>5112</v>
      </c>
      <c r="Z2128">
        <f t="shared" si="372"/>
        <v>0</v>
      </c>
      <c r="AA2128" t="s">
        <v>11758</v>
      </c>
      <c r="AB2128" s="5" t="str">
        <f t="shared" si="373"/>
        <v xml:space="preserve">[2127, 2127, 66000698,66000698,"Aiken, William, House and Associated Railroad Structures", "", "456 King St., Charleston, SOUTH CAROLINA", "0", "0" ,[null, "", "", null, false], null], </v>
      </c>
    </row>
    <row r="2129" spans="1:28">
      <c r="A2129">
        <f t="shared" si="365"/>
        <v>2128</v>
      </c>
      <c r="B2129" s="1">
        <v>73001681</v>
      </c>
      <c r="C2129" t="s">
        <v>8759</v>
      </c>
      <c r="D2129" t="s">
        <v>8486</v>
      </c>
      <c r="E2129" s="3" t="s">
        <v>8486</v>
      </c>
      <c r="F2129" s="3" t="s">
        <v>10842</v>
      </c>
      <c r="G2129" t="s">
        <v>7045</v>
      </c>
      <c r="H2129">
        <v>19731107</v>
      </c>
      <c r="I2129" t="s">
        <v>1693</v>
      </c>
      <c r="J2129" s="2" t="str">
        <f t="shared" si="363"/>
        <v>Text</v>
      </c>
      <c r="K2129" t="s">
        <v>1694</v>
      </c>
      <c r="L2129" s="2" t="str">
        <f t="shared" si="364"/>
        <v>Photos</v>
      </c>
      <c r="O2129" t="str">
        <f t="shared" si="366"/>
        <v xml:space="preserve">[2128, 2128, </v>
      </c>
      <c r="P2129" s="1" t="str">
        <f t="shared" si="367"/>
        <v>73001681,</v>
      </c>
      <c r="Q2129" s="1" t="str">
        <f t="shared" si="368"/>
        <v>73001681,</v>
      </c>
      <c r="R2129" t="s">
        <v>5108</v>
      </c>
      <c r="S2129" t="str">
        <f t="shared" si="369"/>
        <v>Blacklock, William, House</v>
      </c>
      <c r="T2129" t="s">
        <v>5112</v>
      </c>
      <c r="U2129" s="1" t="s">
        <v>5112</v>
      </c>
      <c r="V2129" t="str">
        <f t="shared" si="370"/>
        <v>18 Bull St., Charleston, SOUTH CAROLINA</v>
      </c>
      <c r="W2129" s="4" t="s">
        <v>5112</v>
      </c>
      <c r="X2129">
        <f t="shared" si="371"/>
        <v>0</v>
      </c>
      <c r="Y2129" t="s">
        <v>5112</v>
      </c>
      <c r="Z2129">
        <f t="shared" si="372"/>
        <v>0</v>
      </c>
      <c r="AA2129" t="s">
        <v>11758</v>
      </c>
      <c r="AB2129" s="5" t="str">
        <f t="shared" si="373"/>
        <v xml:space="preserve">[2128, 2128, 73001681,73001681,"Blacklock, William, House", "", "18 Bull St., Charleston, SOUTH CAROLINA", "0", "0" ,[null, "", "", null, false], null], </v>
      </c>
    </row>
    <row r="2130" spans="1:28">
      <c r="A2130">
        <f t="shared" si="365"/>
        <v>2129</v>
      </c>
      <c r="B2130" s="1">
        <v>66000699</v>
      </c>
      <c r="C2130" t="s">
        <v>8759</v>
      </c>
      <c r="D2130" t="s">
        <v>8486</v>
      </c>
      <c r="E2130" s="3" t="s">
        <v>8486</v>
      </c>
      <c r="F2130" s="3" t="s">
        <v>10843</v>
      </c>
      <c r="G2130" t="s">
        <v>7046</v>
      </c>
      <c r="H2130">
        <v>19661015</v>
      </c>
      <c r="I2130" t="s">
        <v>1695</v>
      </c>
      <c r="J2130" s="2" t="str">
        <f t="shared" si="363"/>
        <v>Text</v>
      </c>
      <c r="K2130" t="s">
        <v>1696</v>
      </c>
      <c r="L2130" s="2" t="str">
        <f t="shared" si="364"/>
        <v>Photos</v>
      </c>
      <c r="O2130" t="str">
        <f t="shared" si="366"/>
        <v xml:space="preserve">[2129, 2129, </v>
      </c>
      <c r="P2130" s="1" t="str">
        <f t="shared" si="367"/>
        <v>66000699,</v>
      </c>
      <c r="Q2130" s="1" t="str">
        <f t="shared" si="368"/>
        <v>66000699,</v>
      </c>
      <c r="R2130" t="s">
        <v>5108</v>
      </c>
      <c r="S2130" t="str">
        <f t="shared" si="369"/>
        <v>Brewton, Miles, House</v>
      </c>
      <c r="T2130" t="s">
        <v>5112</v>
      </c>
      <c r="U2130" s="1" t="s">
        <v>5112</v>
      </c>
      <c r="V2130" t="str">
        <f t="shared" si="370"/>
        <v>27 King St., Charleston, SOUTH CAROLINA</v>
      </c>
      <c r="W2130" s="4" t="s">
        <v>5112</v>
      </c>
      <c r="X2130">
        <f t="shared" si="371"/>
        <v>0</v>
      </c>
      <c r="Y2130" t="s">
        <v>5112</v>
      </c>
      <c r="Z2130">
        <f t="shared" si="372"/>
        <v>0</v>
      </c>
      <c r="AA2130" t="s">
        <v>11758</v>
      </c>
      <c r="AB2130" s="5" t="str">
        <f t="shared" si="373"/>
        <v xml:space="preserve">[2129, 2129, 66000699,66000699,"Brewton, Miles, House", "", "27 King St., Charleston, SOUTH CAROLINA", "0", "0" ,[null, "", "", null, false], null], </v>
      </c>
    </row>
    <row r="2131" spans="1:28">
      <c r="A2131">
        <f t="shared" si="365"/>
        <v>2130</v>
      </c>
      <c r="B2131" s="1">
        <v>66000700</v>
      </c>
      <c r="C2131" t="s">
        <v>8759</v>
      </c>
      <c r="D2131" t="s">
        <v>8486</v>
      </c>
      <c r="E2131" s="3" t="s">
        <v>8486</v>
      </c>
      <c r="F2131" s="3" t="s">
        <v>10844</v>
      </c>
      <c r="G2131" t="s">
        <v>7047</v>
      </c>
      <c r="H2131">
        <v>19661015</v>
      </c>
      <c r="I2131" t="s">
        <v>1697</v>
      </c>
      <c r="J2131" s="2" t="str">
        <f t="shared" si="363"/>
        <v>Text</v>
      </c>
      <c r="K2131" t="s">
        <v>1698</v>
      </c>
      <c r="L2131" s="2" t="str">
        <f t="shared" si="364"/>
        <v>Photos</v>
      </c>
      <c r="O2131" t="str">
        <f t="shared" si="366"/>
        <v xml:space="preserve">[2130, 2130, </v>
      </c>
      <c r="P2131" s="1" t="str">
        <f t="shared" si="367"/>
        <v>66000700,</v>
      </c>
      <c r="Q2131" s="1" t="str">
        <f t="shared" si="368"/>
        <v>66000700,</v>
      </c>
      <c r="R2131" t="s">
        <v>5108</v>
      </c>
      <c r="S2131" t="str">
        <f t="shared" si="369"/>
        <v>Brewton, Robert, House</v>
      </c>
      <c r="T2131" t="s">
        <v>5112</v>
      </c>
      <c r="U2131" s="1" t="s">
        <v>5112</v>
      </c>
      <c r="V2131" t="str">
        <f t="shared" si="370"/>
        <v>71 Church St., Charleston, SOUTH CAROLINA</v>
      </c>
      <c r="W2131" s="4" t="s">
        <v>5112</v>
      </c>
      <c r="X2131">
        <f t="shared" si="371"/>
        <v>0</v>
      </c>
      <c r="Y2131" t="s">
        <v>5112</v>
      </c>
      <c r="Z2131">
        <f t="shared" si="372"/>
        <v>0</v>
      </c>
      <c r="AA2131" t="s">
        <v>11758</v>
      </c>
      <c r="AB2131" s="5" t="str">
        <f t="shared" si="373"/>
        <v xml:space="preserve">[2130, 2130, 66000700,66000700,"Brewton, Robert, House", "", "71 Church St., Charleston, SOUTH CAROLINA", "0", "0" ,[null, "", "", null, false], null], </v>
      </c>
    </row>
    <row r="2132" spans="1:28">
      <c r="A2132">
        <f t="shared" si="365"/>
        <v>2131</v>
      </c>
      <c r="B2132" s="1">
        <v>70000580</v>
      </c>
      <c r="C2132" t="s">
        <v>8759</v>
      </c>
      <c r="D2132" t="s">
        <v>8486</v>
      </c>
      <c r="E2132" s="3" t="s">
        <v>8487</v>
      </c>
      <c r="F2132" s="3" t="s">
        <v>10845</v>
      </c>
      <c r="G2132" t="s">
        <v>7048</v>
      </c>
      <c r="H2132">
        <v>19700415</v>
      </c>
      <c r="I2132" t="s">
        <v>1699</v>
      </c>
      <c r="J2132" s="2" t="str">
        <f t="shared" si="363"/>
        <v>Text</v>
      </c>
      <c r="K2132" t="s">
        <v>1700</v>
      </c>
      <c r="L2132" s="2" t="str">
        <f t="shared" si="364"/>
        <v>Photos</v>
      </c>
      <c r="O2132" t="str">
        <f t="shared" si="366"/>
        <v xml:space="preserve">[2131, 2131, </v>
      </c>
      <c r="P2132" s="1" t="str">
        <f t="shared" si="367"/>
        <v>70000580,</v>
      </c>
      <c r="Q2132" s="1" t="str">
        <f t="shared" si="368"/>
        <v>70000580,</v>
      </c>
      <c r="R2132" t="s">
        <v>5108</v>
      </c>
      <c r="S2132" t="str">
        <f t="shared" si="369"/>
        <v>Brick House Ruin</v>
      </c>
      <c r="T2132" t="s">
        <v>5112</v>
      </c>
      <c r="U2132" s="1" t="s">
        <v>5112</v>
      </c>
      <c r="V2132" t="str">
        <f t="shared" si="370"/>
        <v>S of Edisto Island, Edisto Island, SOUTH CAROLINA</v>
      </c>
      <c r="W2132" s="4" t="s">
        <v>5112</v>
      </c>
      <c r="X2132">
        <f t="shared" si="371"/>
        <v>0</v>
      </c>
      <c r="Y2132" t="s">
        <v>5112</v>
      </c>
      <c r="Z2132">
        <f t="shared" si="372"/>
        <v>0</v>
      </c>
      <c r="AA2132" t="s">
        <v>11758</v>
      </c>
      <c r="AB2132" s="5" t="str">
        <f t="shared" si="373"/>
        <v xml:space="preserve">[2131, 2131, 70000580,70000580,"Brick House Ruin", "", "S of Edisto Island, Edisto Island, SOUTH CAROLINA", "0", "0" ,[null, "", "", null, false], null], </v>
      </c>
    </row>
    <row r="2133" spans="1:28">
      <c r="A2133">
        <f t="shared" si="365"/>
        <v>2132</v>
      </c>
      <c r="B2133" s="1">
        <v>66000964</v>
      </c>
      <c r="C2133" t="s">
        <v>8759</v>
      </c>
      <c r="D2133" t="s">
        <v>8486</v>
      </c>
      <c r="E2133" s="3" t="s">
        <v>8486</v>
      </c>
      <c r="F2133" s="3" t="s">
        <v>10846</v>
      </c>
      <c r="G2133" t="s">
        <v>3261</v>
      </c>
      <c r="H2133">
        <v>19661015</v>
      </c>
      <c r="I2133" t="s">
        <v>3262</v>
      </c>
      <c r="J2133" s="2" t="str">
        <f t="shared" si="363"/>
        <v>Text</v>
      </c>
      <c r="K2133" t="s">
        <v>3263</v>
      </c>
      <c r="L2133" s="2" t="str">
        <f t="shared" si="364"/>
        <v>Photos</v>
      </c>
      <c r="O2133" t="str">
        <f t="shared" si="366"/>
        <v xml:space="preserve">[2132, 2132, </v>
      </c>
      <c r="P2133" s="1" t="str">
        <f t="shared" si="367"/>
        <v>66000964,</v>
      </c>
      <c r="Q2133" s="1" t="str">
        <f t="shared" si="368"/>
        <v>66000964,</v>
      </c>
      <c r="R2133" t="s">
        <v>5108</v>
      </c>
      <c r="S2133" t="str">
        <f t="shared" si="369"/>
        <v>Charleston Historic District</v>
      </c>
      <c r="T2133" t="s">
        <v>5112</v>
      </c>
      <c r="U2133" s="1" t="s">
        <v>5112</v>
      </c>
      <c r="V2133" t="str">
        <f t="shared" si="370"/>
        <v>An area roughly bounded by Broad, Bay, S. Battery and Ashley and an area along Church bounded by Cumberland and Chalmers, Charleston, SOUTH CAROLINA</v>
      </c>
      <c r="W2133" s="4" t="s">
        <v>5112</v>
      </c>
      <c r="X2133">
        <f t="shared" si="371"/>
        <v>0</v>
      </c>
      <c r="Y2133" t="s">
        <v>5112</v>
      </c>
      <c r="Z2133">
        <f t="shared" si="372"/>
        <v>0</v>
      </c>
      <c r="AA2133" t="s">
        <v>11758</v>
      </c>
      <c r="AB2133" s="5" t="str">
        <f t="shared" si="373"/>
        <v xml:space="preserve">[2132, 2132, 66000964,66000964,"Charleston Historic District", "", "An area roughly bounded by Broad, Bay, S. Battery and Ashley and an area along Church bounded by Cumberland and Chalmers, Charleston, SOUTH CAROLINA", "0", "0" ,[null, "", "", null, false], null], </v>
      </c>
    </row>
    <row r="2134" spans="1:28">
      <c r="A2134">
        <f t="shared" si="365"/>
        <v>2133</v>
      </c>
      <c r="B2134" s="1">
        <v>73001683</v>
      </c>
      <c r="C2134" t="s">
        <v>8759</v>
      </c>
      <c r="D2134" t="s">
        <v>8486</v>
      </c>
      <c r="E2134" s="3" t="s">
        <v>8486</v>
      </c>
      <c r="F2134" s="3" t="s">
        <v>10847</v>
      </c>
      <c r="G2134" t="s">
        <v>7049</v>
      </c>
      <c r="H2134">
        <v>19731107</v>
      </c>
      <c r="I2134" t="s">
        <v>1747</v>
      </c>
      <c r="J2134" s="2" t="str">
        <f t="shared" si="363"/>
        <v>Text</v>
      </c>
      <c r="K2134" t="s">
        <v>1748</v>
      </c>
      <c r="L2134" s="2" t="str">
        <f t="shared" si="364"/>
        <v>Photos</v>
      </c>
      <c r="O2134" t="str">
        <f t="shared" si="366"/>
        <v xml:space="preserve">[2133, 2133, </v>
      </c>
      <c r="P2134" s="1" t="str">
        <f t="shared" si="367"/>
        <v>73001683,</v>
      </c>
      <c r="Q2134" s="1" t="str">
        <f t="shared" si="368"/>
        <v>73001683,</v>
      </c>
      <c r="R2134" t="s">
        <v>5108</v>
      </c>
      <c r="S2134" t="str">
        <f t="shared" si="369"/>
        <v>Circular Congregational Church and Parish House</v>
      </c>
      <c r="T2134" t="s">
        <v>5112</v>
      </c>
      <c r="U2134" s="1" t="s">
        <v>5112</v>
      </c>
      <c r="V2134" t="str">
        <f t="shared" si="370"/>
        <v>150 Meeting St., Charleston, SOUTH CAROLINA</v>
      </c>
      <c r="W2134" s="4" t="s">
        <v>5112</v>
      </c>
      <c r="X2134">
        <f t="shared" si="371"/>
        <v>0</v>
      </c>
      <c r="Y2134" t="s">
        <v>5112</v>
      </c>
      <c r="Z2134">
        <f t="shared" si="372"/>
        <v>0</v>
      </c>
      <c r="AA2134" t="s">
        <v>11758</v>
      </c>
      <c r="AB2134" s="5" t="str">
        <f t="shared" si="373"/>
        <v xml:space="preserve">[2133, 2133, 73001683,73001683,"Circular Congregational Church and Parish House", "", "150 Meeting St., Charleston, SOUTH CAROLINA", "0", "0" ,[null, "", "", null, false], null], </v>
      </c>
    </row>
    <row r="2135" spans="1:28">
      <c r="A2135">
        <f t="shared" si="365"/>
        <v>2134</v>
      </c>
      <c r="B2135" s="1">
        <v>71000748</v>
      </c>
      <c r="C2135" t="s">
        <v>8759</v>
      </c>
      <c r="D2135" t="s">
        <v>8486</v>
      </c>
      <c r="E2135" s="3" t="s">
        <v>8486</v>
      </c>
      <c r="F2135" s="3" t="s">
        <v>10848</v>
      </c>
      <c r="G2135" t="s">
        <v>7050</v>
      </c>
      <c r="H2135">
        <v>19711111</v>
      </c>
      <c r="I2135" t="s">
        <v>1729</v>
      </c>
      <c r="J2135" s="2" t="str">
        <f t="shared" si="363"/>
        <v>Text</v>
      </c>
      <c r="K2135" t="s">
        <v>1730</v>
      </c>
      <c r="L2135" s="2" t="str">
        <f t="shared" si="364"/>
        <v>Photos</v>
      </c>
      <c r="O2135" t="str">
        <f t="shared" si="366"/>
        <v xml:space="preserve">[2134, 2134, </v>
      </c>
      <c r="P2135" s="1" t="str">
        <f t="shared" si="367"/>
        <v>71000748,</v>
      </c>
      <c r="Q2135" s="1" t="str">
        <f t="shared" si="368"/>
        <v>71000748,</v>
      </c>
      <c r="R2135" t="s">
        <v>5108</v>
      </c>
      <c r="S2135" t="str">
        <f t="shared" si="369"/>
        <v>College of Charleston</v>
      </c>
      <c r="T2135" t="s">
        <v>5112</v>
      </c>
      <c r="U2135" s="1" t="s">
        <v>5112</v>
      </c>
      <c r="V2135" t="str">
        <f t="shared" si="370"/>
        <v>Glebe, George, St. Philip, and Green Sts., Charleston, SOUTH CAROLINA</v>
      </c>
      <c r="W2135" s="4" t="s">
        <v>5112</v>
      </c>
      <c r="X2135">
        <f t="shared" si="371"/>
        <v>0</v>
      </c>
      <c r="Y2135" t="s">
        <v>5112</v>
      </c>
      <c r="Z2135">
        <f t="shared" si="372"/>
        <v>0</v>
      </c>
      <c r="AA2135" t="s">
        <v>11758</v>
      </c>
      <c r="AB2135" s="5" t="str">
        <f t="shared" si="373"/>
        <v xml:space="preserve">[2134, 2134, 71000748,71000748,"College of Charleston", "", "Glebe, George, St. Philip, and Green Sts., Charleston, SOUTH CAROLINA", "0", "0" ,[null, "", "", null, false], null], </v>
      </c>
    </row>
    <row r="2136" spans="1:28">
      <c r="A2136">
        <f t="shared" si="365"/>
        <v>2135</v>
      </c>
      <c r="B2136" s="1">
        <v>66000701</v>
      </c>
      <c r="C2136" t="s">
        <v>8759</v>
      </c>
      <c r="D2136" t="s">
        <v>8486</v>
      </c>
      <c r="E2136" s="3" t="s">
        <v>8486</v>
      </c>
      <c r="F2136" s="3" t="s">
        <v>10849</v>
      </c>
      <c r="G2136" t="s">
        <v>7051</v>
      </c>
      <c r="H2136">
        <v>19661015</v>
      </c>
      <c r="I2136" t="s">
        <v>2880</v>
      </c>
      <c r="J2136" s="2" t="str">
        <f t="shared" si="363"/>
        <v>Text</v>
      </c>
      <c r="K2136" t="s">
        <v>2881</v>
      </c>
      <c r="L2136" s="2" t="str">
        <f t="shared" si="364"/>
        <v>Photos</v>
      </c>
      <c r="O2136" t="str">
        <f t="shared" si="366"/>
        <v xml:space="preserve">[2135, 2135, </v>
      </c>
      <c r="P2136" s="1" t="str">
        <f t="shared" si="367"/>
        <v>66000701,</v>
      </c>
      <c r="Q2136" s="1" t="str">
        <f t="shared" si="368"/>
        <v>66000701,</v>
      </c>
      <c r="R2136" t="s">
        <v>5108</v>
      </c>
      <c r="S2136" t="str">
        <f t="shared" si="369"/>
        <v>Drayton Hall</v>
      </c>
      <c r="T2136" t="s">
        <v>5112</v>
      </c>
      <c r="U2136" s="1" t="s">
        <v>5112</v>
      </c>
      <c r="V2136" t="str">
        <f t="shared" si="370"/>
        <v>12 mi. W of Charleston on SC 61, Charleston, SOUTH CAROLINA</v>
      </c>
      <c r="W2136" s="4" t="s">
        <v>5112</v>
      </c>
      <c r="X2136">
        <f t="shared" si="371"/>
        <v>0</v>
      </c>
      <c r="Y2136" t="s">
        <v>5112</v>
      </c>
      <c r="Z2136">
        <f t="shared" si="372"/>
        <v>0</v>
      </c>
      <c r="AA2136" t="s">
        <v>11758</v>
      </c>
      <c r="AB2136" s="5" t="str">
        <f t="shared" si="373"/>
        <v xml:space="preserve">[2135, 2135, 66000701,66000701,"Drayton Hall", "", "12 mi. W of Charleston on SC 61, Charleston, SOUTH CAROLINA", "0", "0" ,[null, "", "", null, false], null], </v>
      </c>
    </row>
    <row r="2137" spans="1:28">
      <c r="A2137">
        <f t="shared" si="365"/>
        <v>2136</v>
      </c>
      <c r="B2137" s="1">
        <v>69000160</v>
      </c>
      <c r="C2137" t="s">
        <v>8759</v>
      </c>
      <c r="D2137" t="s">
        <v>8486</v>
      </c>
      <c r="E2137" s="3" t="s">
        <v>8486</v>
      </c>
      <c r="F2137" s="3" t="s">
        <v>10850</v>
      </c>
      <c r="G2137" t="s">
        <v>7052</v>
      </c>
      <c r="H2137">
        <v>19691217</v>
      </c>
      <c r="I2137" t="s">
        <v>1707</v>
      </c>
      <c r="J2137" s="2" t="str">
        <f t="shared" si="363"/>
        <v>Text</v>
      </c>
      <c r="K2137" t="s">
        <v>1708</v>
      </c>
      <c r="L2137" s="2" t="str">
        <f t="shared" si="364"/>
        <v>Photos</v>
      </c>
      <c r="O2137" t="str">
        <f t="shared" si="366"/>
        <v xml:space="preserve">[2136, 2136, </v>
      </c>
      <c r="P2137" s="1" t="str">
        <f t="shared" si="367"/>
        <v>69000160,</v>
      </c>
      <c r="Q2137" s="1" t="str">
        <f t="shared" si="368"/>
        <v>69000160,</v>
      </c>
      <c r="R2137" t="s">
        <v>5108</v>
      </c>
      <c r="S2137" t="str">
        <f t="shared" si="369"/>
        <v>Exchange and Provost</v>
      </c>
      <c r="T2137" t="s">
        <v>5112</v>
      </c>
      <c r="U2137" s="1" t="s">
        <v>5112</v>
      </c>
      <c r="V2137" t="str">
        <f t="shared" si="370"/>
        <v>E. Bay and Broad Sts., Charleston, SOUTH CAROLINA</v>
      </c>
      <c r="W2137" s="4" t="s">
        <v>5112</v>
      </c>
      <c r="X2137">
        <f t="shared" si="371"/>
        <v>0</v>
      </c>
      <c r="Y2137" t="s">
        <v>5112</v>
      </c>
      <c r="Z2137">
        <f t="shared" si="372"/>
        <v>0</v>
      </c>
      <c r="AA2137" t="s">
        <v>11758</v>
      </c>
      <c r="AB2137" s="5" t="str">
        <f t="shared" si="373"/>
        <v xml:space="preserve">[2136, 2136, 69000160,69000160,"Exchange and Provost", "", "E. Bay and Broad Sts., Charleston, SOUTH CAROLINA", "0", "0" ,[null, "", "", null, false], null], </v>
      </c>
    </row>
    <row r="2138" spans="1:28">
      <c r="A2138">
        <f t="shared" si="365"/>
        <v>2137</v>
      </c>
      <c r="B2138" s="1">
        <v>73001685</v>
      </c>
      <c r="C2138" t="s">
        <v>8759</v>
      </c>
      <c r="D2138" t="s">
        <v>8486</v>
      </c>
      <c r="E2138" s="3" t="s">
        <v>8486</v>
      </c>
      <c r="F2138" s="3" t="s">
        <v>10851</v>
      </c>
      <c r="G2138" t="s">
        <v>7053</v>
      </c>
      <c r="H2138">
        <v>19731107</v>
      </c>
      <c r="I2138" t="s">
        <v>1709</v>
      </c>
      <c r="J2138" s="2" t="str">
        <f t="shared" si="363"/>
        <v>Text</v>
      </c>
      <c r="K2138" t="s">
        <v>1710</v>
      </c>
      <c r="L2138" s="2" t="str">
        <f t="shared" si="364"/>
        <v>Photos</v>
      </c>
      <c r="O2138" t="str">
        <f t="shared" si="366"/>
        <v xml:space="preserve">[2137, 2137, </v>
      </c>
      <c r="P2138" s="1" t="str">
        <f t="shared" si="367"/>
        <v>73001685,</v>
      </c>
      <c r="Q2138" s="1" t="str">
        <f t="shared" si="368"/>
        <v>73001685,</v>
      </c>
      <c r="R2138" t="s">
        <v>5108</v>
      </c>
      <c r="S2138" t="str">
        <f t="shared" si="369"/>
        <v>Farmers' and Exchange Bank</v>
      </c>
      <c r="T2138" t="s">
        <v>5112</v>
      </c>
      <c r="U2138" s="1" t="s">
        <v>5112</v>
      </c>
      <c r="V2138" t="str">
        <f t="shared" si="370"/>
        <v>141 E. Bay St., Charleston, SOUTH CAROLINA</v>
      </c>
      <c r="W2138" s="4" t="s">
        <v>5112</v>
      </c>
      <c r="X2138">
        <f t="shared" si="371"/>
        <v>0</v>
      </c>
      <c r="Y2138" t="s">
        <v>5112</v>
      </c>
      <c r="Z2138">
        <f t="shared" si="372"/>
        <v>0</v>
      </c>
      <c r="AA2138" t="s">
        <v>11758</v>
      </c>
      <c r="AB2138" s="5" t="str">
        <f t="shared" si="373"/>
        <v xml:space="preserve">[2137, 2137, 73001685,73001685,"Farmers' and Exchange Bank", "", "141 E. Bay St., Charleston, SOUTH CAROLINA", "0", "0" ,[null, "", "", null, false], null], </v>
      </c>
    </row>
    <row r="2139" spans="1:28">
      <c r="A2139">
        <f t="shared" si="365"/>
        <v>2138</v>
      </c>
      <c r="B2139" s="1">
        <v>70000585</v>
      </c>
      <c r="C2139" t="s">
        <v>8759</v>
      </c>
      <c r="D2139" t="s">
        <v>8486</v>
      </c>
      <c r="E2139" s="3" t="s">
        <v>8488</v>
      </c>
      <c r="F2139" s="3" t="s">
        <v>10852</v>
      </c>
      <c r="G2139" t="s">
        <v>5114</v>
      </c>
      <c r="H2139">
        <v>19701015</v>
      </c>
      <c r="I2139" t="s">
        <v>4823</v>
      </c>
      <c r="J2139" s="2" t="str">
        <f t="shared" si="363"/>
        <v>Text</v>
      </c>
      <c r="K2139" t="s">
        <v>4824</v>
      </c>
      <c r="L2139" s="2" t="str">
        <f t="shared" si="364"/>
        <v>Photos</v>
      </c>
      <c r="O2139" t="str">
        <f t="shared" si="366"/>
        <v xml:space="preserve">[2138, 2138, </v>
      </c>
      <c r="P2139" s="1" t="str">
        <f t="shared" si="367"/>
        <v>70000585,</v>
      </c>
      <c r="Q2139" s="1" t="str">
        <f t="shared" si="368"/>
        <v>70000585,</v>
      </c>
      <c r="R2139" t="s">
        <v>5108</v>
      </c>
      <c r="S2139" t="str">
        <f t="shared" si="369"/>
        <v>Fig Island Site</v>
      </c>
      <c r="T2139" t="s">
        <v>5112</v>
      </c>
      <c r="U2139" s="1" t="s">
        <v>5112</v>
      </c>
      <c r="V2139" t="str">
        <f t="shared" si="370"/>
        <v>Address Restricted, Edisto, SOUTH CAROLINA</v>
      </c>
      <c r="W2139" s="4" t="s">
        <v>5112</v>
      </c>
      <c r="X2139">
        <f t="shared" si="371"/>
        <v>0</v>
      </c>
      <c r="Y2139" t="s">
        <v>5112</v>
      </c>
      <c r="Z2139">
        <f t="shared" si="372"/>
        <v>0</v>
      </c>
      <c r="AA2139" t="s">
        <v>11758</v>
      </c>
      <c r="AB2139" s="5" t="str">
        <f t="shared" si="373"/>
        <v xml:space="preserve">[2138, 2138, 70000585,70000585,"Fig Island Site", "", "Address Restricted, Edisto, SOUTH CAROLINA", "0", "0" ,[null, "", "", null, false], null], </v>
      </c>
    </row>
    <row r="2140" spans="1:28">
      <c r="A2140">
        <f t="shared" si="365"/>
        <v>2139</v>
      </c>
      <c r="B2140" s="1">
        <v>69000161</v>
      </c>
      <c r="C2140" t="s">
        <v>8759</v>
      </c>
      <c r="D2140" t="s">
        <v>8486</v>
      </c>
      <c r="E2140" s="3" t="s">
        <v>8486</v>
      </c>
      <c r="F2140" s="3" t="s">
        <v>10853</v>
      </c>
      <c r="G2140" t="s">
        <v>7054</v>
      </c>
      <c r="H2140">
        <v>19690729</v>
      </c>
      <c r="I2140" t="s">
        <v>1711</v>
      </c>
      <c r="J2140" s="2" t="str">
        <f t="shared" si="363"/>
        <v>Text</v>
      </c>
      <c r="K2140" t="s">
        <v>1712</v>
      </c>
      <c r="L2140" s="2" t="str">
        <f t="shared" si="364"/>
        <v>Photos</v>
      </c>
      <c r="O2140" t="str">
        <f t="shared" si="366"/>
        <v xml:space="preserve">[2139, 2139, </v>
      </c>
      <c r="P2140" s="1" t="str">
        <f t="shared" si="367"/>
        <v>69000161,</v>
      </c>
      <c r="Q2140" s="1" t="str">
        <f t="shared" si="368"/>
        <v>69000161,</v>
      </c>
      <c r="R2140" t="s">
        <v>5108</v>
      </c>
      <c r="S2140" t="str">
        <f t="shared" si="369"/>
        <v>Fireproof Building</v>
      </c>
      <c r="T2140" t="s">
        <v>5112</v>
      </c>
      <c r="U2140" s="1" t="s">
        <v>5112</v>
      </c>
      <c r="V2140" t="str">
        <f t="shared" si="370"/>
        <v>100 Meeting St., Charleston, SOUTH CAROLINA</v>
      </c>
      <c r="W2140" s="4" t="s">
        <v>5112</v>
      </c>
      <c r="X2140">
        <f t="shared" si="371"/>
        <v>0</v>
      </c>
      <c r="Y2140" t="s">
        <v>5112</v>
      </c>
      <c r="Z2140">
        <f t="shared" si="372"/>
        <v>0</v>
      </c>
      <c r="AA2140" t="s">
        <v>11758</v>
      </c>
      <c r="AB2140" s="5" t="str">
        <f t="shared" si="373"/>
        <v xml:space="preserve">[2139, 2139, 69000161,69000161,"Fireproof Building", "", "100 Meeting St., Charleston, SOUTH CAROLINA", "0", "0" ,[null, "", "", null, false], null], </v>
      </c>
    </row>
    <row r="2141" spans="1:28">
      <c r="A2141">
        <f t="shared" si="365"/>
        <v>2140</v>
      </c>
      <c r="B2141" s="1">
        <v>70000575</v>
      </c>
      <c r="C2141" t="s">
        <v>8759</v>
      </c>
      <c r="D2141" t="s">
        <v>8486</v>
      </c>
      <c r="E2141" s="3" t="s">
        <v>8486</v>
      </c>
      <c r="F2141" s="3" t="s">
        <v>10854</v>
      </c>
      <c r="G2141" t="s">
        <v>7055</v>
      </c>
      <c r="H2141">
        <v>19700415</v>
      </c>
      <c r="I2141" t="s">
        <v>1919</v>
      </c>
      <c r="J2141" s="2" t="str">
        <f t="shared" si="363"/>
        <v>Text</v>
      </c>
      <c r="K2141" t="s">
        <v>1920</v>
      </c>
      <c r="L2141" s="2" t="str">
        <f t="shared" si="364"/>
        <v>Photos</v>
      </c>
      <c r="O2141" t="str">
        <f t="shared" si="366"/>
        <v xml:space="preserve">[2140, 2140, </v>
      </c>
      <c r="P2141" s="1" t="str">
        <f t="shared" si="367"/>
        <v>70000575,</v>
      </c>
      <c r="Q2141" s="1" t="str">
        <f t="shared" si="368"/>
        <v>70000575,</v>
      </c>
      <c r="R2141" t="s">
        <v>5108</v>
      </c>
      <c r="S2141" t="str">
        <f t="shared" si="369"/>
        <v>Gibbes, William, House</v>
      </c>
      <c r="T2141" t="s">
        <v>5112</v>
      </c>
      <c r="U2141" s="1" t="s">
        <v>5112</v>
      </c>
      <c r="V2141" t="str">
        <f t="shared" si="370"/>
        <v>64 S. Battery, Charleston, SOUTH CAROLINA</v>
      </c>
      <c r="W2141" s="4" t="s">
        <v>5112</v>
      </c>
      <c r="X2141">
        <f t="shared" si="371"/>
        <v>0</v>
      </c>
      <c r="Y2141" t="s">
        <v>5112</v>
      </c>
      <c r="Z2141">
        <f t="shared" si="372"/>
        <v>0</v>
      </c>
      <c r="AA2141" t="s">
        <v>11758</v>
      </c>
      <c r="AB2141" s="5" t="str">
        <f t="shared" si="373"/>
        <v xml:space="preserve">[2140, 2140, 70000575,70000575,"Gibbes, William, House", "", "64 S. Battery, Charleston, SOUTH CAROLINA", "0", "0" ,[null, "", "", null, false], null], </v>
      </c>
    </row>
    <row r="2142" spans="1:28">
      <c r="A2142">
        <f t="shared" si="365"/>
        <v>2141</v>
      </c>
      <c r="B2142" s="1">
        <v>70000582</v>
      </c>
      <c r="C2142" t="s">
        <v>8759</v>
      </c>
      <c r="D2142" t="s">
        <v>8486</v>
      </c>
      <c r="E2142" s="3" t="s">
        <v>8489</v>
      </c>
      <c r="F2142" s="3" t="s">
        <v>10855</v>
      </c>
      <c r="G2142" t="s">
        <v>7056</v>
      </c>
      <c r="H2142">
        <v>19700415</v>
      </c>
      <c r="I2142" t="s">
        <v>2882</v>
      </c>
      <c r="J2142" s="2" t="str">
        <f t="shared" si="363"/>
        <v>Text</v>
      </c>
      <c r="K2142" t="s">
        <v>2883</v>
      </c>
      <c r="L2142" s="2" t="str">
        <f t="shared" si="364"/>
        <v>Photos</v>
      </c>
      <c r="O2142" t="str">
        <f t="shared" si="366"/>
        <v xml:space="preserve">[2141, 2141, </v>
      </c>
      <c r="P2142" s="1" t="str">
        <f t="shared" si="367"/>
        <v>70000582,</v>
      </c>
      <c r="Q2142" s="1" t="str">
        <f t="shared" si="368"/>
        <v>70000582,</v>
      </c>
      <c r="R2142" t="s">
        <v>5108</v>
      </c>
      <c r="S2142" t="str">
        <f t="shared" si="369"/>
        <v>Hampton Plantation</v>
      </c>
      <c r="T2142" t="s">
        <v>5112</v>
      </c>
      <c r="U2142" s="1" t="s">
        <v>5112</v>
      </c>
      <c r="V2142" t="str">
        <f t="shared" si="370"/>
        <v>8 mi. N of McClellanville, McClellanville, SOUTH CAROLINA</v>
      </c>
      <c r="W2142" s="4" t="s">
        <v>5112</v>
      </c>
      <c r="X2142">
        <f t="shared" si="371"/>
        <v>0</v>
      </c>
      <c r="Y2142" t="s">
        <v>5112</v>
      </c>
      <c r="Z2142">
        <f t="shared" si="372"/>
        <v>0</v>
      </c>
      <c r="AA2142" t="s">
        <v>11758</v>
      </c>
      <c r="AB2142" s="5" t="str">
        <f t="shared" si="373"/>
        <v xml:space="preserve">[2141, 2141, 70000582,70000582,"Hampton Plantation", "", "8 mi. N of McClellanville, McClellanville, SOUTH CAROLINA", "0", "0" ,[null, "", "", null, false], null], </v>
      </c>
    </row>
    <row r="2143" spans="1:28">
      <c r="A2143">
        <f t="shared" si="365"/>
        <v>2142</v>
      </c>
      <c r="B2143" s="1">
        <v>71000749</v>
      </c>
      <c r="C2143" t="s">
        <v>8759</v>
      </c>
      <c r="D2143" t="s">
        <v>8486</v>
      </c>
      <c r="E2143" s="3" t="s">
        <v>8486</v>
      </c>
      <c r="F2143" s="3" t="s">
        <v>10856</v>
      </c>
      <c r="G2143" t="s">
        <v>7057</v>
      </c>
      <c r="H2143">
        <v>19711111</v>
      </c>
      <c r="I2143" t="s">
        <v>1717</v>
      </c>
      <c r="J2143" s="2" t="str">
        <f t="shared" si="363"/>
        <v>Text</v>
      </c>
      <c r="K2143" t="s">
        <v>1718</v>
      </c>
      <c r="L2143" s="2" t="str">
        <f t="shared" si="364"/>
        <v>Photos</v>
      </c>
      <c r="O2143" t="str">
        <f t="shared" si="366"/>
        <v xml:space="preserve">[2142, 2142, </v>
      </c>
      <c r="P2143" s="1" t="str">
        <f t="shared" si="367"/>
        <v>71000749,</v>
      </c>
      <c r="Q2143" s="1" t="str">
        <f t="shared" si="368"/>
        <v>71000749,</v>
      </c>
      <c r="R2143" t="s">
        <v>5108</v>
      </c>
      <c r="S2143" t="str">
        <f t="shared" si="369"/>
        <v>Heyward, Dubose, House</v>
      </c>
      <c r="T2143" t="s">
        <v>5112</v>
      </c>
      <c r="U2143" s="1" t="s">
        <v>5112</v>
      </c>
      <c r="V2143" t="str">
        <f t="shared" si="370"/>
        <v>76 Church St., Charleston, SOUTH CAROLINA</v>
      </c>
      <c r="W2143" s="4" t="s">
        <v>5112</v>
      </c>
      <c r="X2143">
        <f t="shared" si="371"/>
        <v>0</v>
      </c>
      <c r="Y2143" t="s">
        <v>5112</v>
      </c>
      <c r="Z2143">
        <f t="shared" si="372"/>
        <v>0</v>
      </c>
      <c r="AA2143" t="s">
        <v>11758</v>
      </c>
      <c r="AB2143" s="5" t="str">
        <f t="shared" si="373"/>
        <v xml:space="preserve">[2142, 2142, 71000749,71000749,"Heyward, Dubose, House", "", "76 Church St., Charleston, SOUTH CAROLINA", "0", "0" ,[null, "", "", null, false], null], </v>
      </c>
    </row>
    <row r="2144" spans="1:28">
      <c r="A2144">
        <f t="shared" si="365"/>
        <v>2143</v>
      </c>
      <c r="B2144" s="1">
        <v>70000576</v>
      </c>
      <c r="C2144" t="s">
        <v>8759</v>
      </c>
      <c r="D2144" t="s">
        <v>8486</v>
      </c>
      <c r="E2144" s="3" t="s">
        <v>8486</v>
      </c>
      <c r="F2144" s="3" t="s">
        <v>10857</v>
      </c>
      <c r="G2144" t="s">
        <v>7058</v>
      </c>
      <c r="H2144">
        <v>19700415</v>
      </c>
      <c r="I2144" t="s">
        <v>1719</v>
      </c>
      <c r="J2144" s="2" t="str">
        <f t="shared" si="363"/>
        <v>Text</v>
      </c>
      <c r="K2144" t="s">
        <v>1720</v>
      </c>
      <c r="L2144" s="2" t="str">
        <f t="shared" si="364"/>
        <v>Photos</v>
      </c>
      <c r="O2144" t="str">
        <f t="shared" si="366"/>
        <v xml:space="preserve">[2143, 2143, </v>
      </c>
      <c r="P2144" s="1" t="str">
        <f t="shared" si="367"/>
        <v>70000576,</v>
      </c>
      <c r="Q2144" s="1" t="str">
        <f t="shared" si="368"/>
        <v>70000576,</v>
      </c>
      <c r="R2144" t="s">
        <v>5108</v>
      </c>
      <c r="S2144" t="str">
        <f t="shared" si="369"/>
        <v>Heyward-Washington House</v>
      </c>
      <c r="T2144" t="s">
        <v>5112</v>
      </c>
      <c r="U2144" s="1" t="s">
        <v>5112</v>
      </c>
      <c r="V2144" t="str">
        <f t="shared" si="370"/>
        <v>87 Church St., Charleston, SOUTH CAROLINA</v>
      </c>
      <c r="W2144" s="4" t="s">
        <v>5112</v>
      </c>
      <c r="X2144">
        <f t="shared" si="371"/>
        <v>0</v>
      </c>
      <c r="Y2144" t="s">
        <v>5112</v>
      </c>
      <c r="Z2144">
        <f t="shared" si="372"/>
        <v>0</v>
      </c>
      <c r="AA2144" t="s">
        <v>11758</v>
      </c>
      <c r="AB2144" s="5" t="str">
        <f t="shared" si="373"/>
        <v xml:space="preserve">[2143, 2143, 70000576,70000576,"Heyward-Washington House", "", "87 Church St., Charleston, SOUTH CAROLINA", "0", "0" ,[null, "", "", null, false], null], </v>
      </c>
    </row>
    <row r="2145" spans="1:28">
      <c r="A2145">
        <f t="shared" si="365"/>
        <v>2144</v>
      </c>
      <c r="B2145" s="1">
        <v>73001686</v>
      </c>
      <c r="C2145" t="s">
        <v>8759</v>
      </c>
      <c r="D2145" t="s">
        <v>8486</v>
      </c>
      <c r="E2145" s="3" t="s">
        <v>8486</v>
      </c>
      <c r="F2145" s="3" t="s">
        <v>10858</v>
      </c>
      <c r="G2145" t="s">
        <v>7059</v>
      </c>
      <c r="H2145">
        <v>19731107</v>
      </c>
      <c r="I2145" t="s">
        <v>2177</v>
      </c>
      <c r="J2145" s="2" t="str">
        <f t="shared" si="363"/>
        <v>Text</v>
      </c>
      <c r="K2145" t="s">
        <v>2178</v>
      </c>
      <c r="L2145" s="2" t="str">
        <f t="shared" si="364"/>
        <v>Photos</v>
      </c>
      <c r="O2145" t="str">
        <f t="shared" si="366"/>
        <v xml:space="preserve">[2144, 2144, </v>
      </c>
      <c r="P2145" s="1" t="str">
        <f t="shared" si="367"/>
        <v>73001686,</v>
      </c>
      <c r="Q2145" s="1" t="str">
        <f t="shared" si="368"/>
        <v>73001686,</v>
      </c>
      <c r="R2145" t="s">
        <v>5108</v>
      </c>
      <c r="S2145" t="str">
        <f t="shared" si="369"/>
        <v>Hibernian Hall</v>
      </c>
      <c r="T2145" t="s">
        <v>5112</v>
      </c>
      <c r="U2145" s="1" t="s">
        <v>5112</v>
      </c>
      <c r="V2145" t="str">
        <f t="shared" si="370"/>
        <v>105 Meeting St., Charleston, SOUTH CAROLINA</v>
      </c>
      <c r="W2145" s="4" t="s">
        <v>5112</v>
      </c>
      <c r="X2145">
        <f t="shared" si="371"/>
        <v>0</v>
      </c>
      <c r="Y2145" t="s">
        <v>5112</v>
      </c>
      <c r="Z2145">
        <f t="shared" si="372"/>
        <v>0</v>
      </c>
      <c r="AA2145" t="s">
        <v>11758</v>
      </c>
      <c r="AB2145" s="5" t="str">
        <f t="shared" si="373"/>
        <v xml:space="preserve">[2144, 2144, 73001686,73001686,"Hibernian Hall", "", "105 Meeting St., Charleston, SOUTH CAROLINA", "0", "0" ,[null, "", "", null, false], null], </v>
      </c>
    </row>
    <row r="2146" spans="1:28">
      <c r="A2146">
        <f t="shared" si="365"/>
        <v>2145</v>
      </c>
      <c r="B2146" s="1">
        <v>73001687</v>
      </c>
      <c r="C2146" t="s">
        <v>8759</v>
      </c>
      <c r="D2146" t="s">
        <v>8486</v>
      </c>
      <c r="E2146" s="3" t="s">
        <v>8486</v>
      </c>
      <c r="F2146" s="3" t="s">
        <v>10859</v>
      </c>
      <c r="G2146" t="s">
        <v>7060</v>
      </c>
      <c r="H2146">
        <v>19731107</v>
      </c>
      <c r="I2146" t="s">
        <v>1723</v>
      </c>
      <c r="J2146" s="2" t="str">
        <f t="shared" si="363"/>
        <v>Text</v>
      </c>
      <c r="K2146" t="s">
        <v>1724</v>
      </c>
      <c r="L2146" s="2" t="str">
        <f t="shared" si="364"/>
        <v>Photos</v>
      </c>
      <c r="O2146" t="str">
        <f t="shared" si="366"/>
        <v xml:space="preserve">[2145, 2145, </v>
      </c>
      <c r="P2146" s="1" t="str">
        <f t="shared" si="367"/>
        <v>73001687,</v>
      </c>
      <c r="Q2146" s="1" t="str">
        <f t="shared" si="368"/>
        <v>73001687,</v>
      </c>
      <c r="R2146" t="s">
        <v>5108</v>
      </c>
      <c r="S2146" t="str">
        <f t="shared" si="369"/>
        <v>Huguenot Church</v>
      </c>
      <c r="T2146" t="s">
        <v>5112</v>
      </c>
      <c r="U2146" s="1" t="s">
        <v>5112</v>
      </c>
      <c r="V2146" t="str">
        <f t="shared" si="370"/>
        <v>136 Church St., Charleston, SOUTH CAROLINA</v>
      </c>
      <c r="W2146" s="4" t="s">
        <v>5112</v>
      </c>
      <c r="X2146">
        <f t="shared" si="371"/>
        <v>0</v>
      </c>
      <c r="Y2146" t="s">
        <v>5112</v>
      </c>
      <c r="Z2146">
        <f t="shared" si="372"/>
        <v>0</v>
      </c>
      <c r="AA2146" t="s">
        <v>11758</v>
      </c>
      <c r="AB2146" s="5" t="str">
        <f t="shared" si="373"/>
        <v xml:space="preserve">[2145, 2145, 73001687,73001687,"Huguenot Church", "", "136 Church St., Charleston, SOUTH CAROLINA", "0", "0" ,[null, "", "", null, false], null], </v>
      </c>
    </row>
    <row r="2147" spans="1:28">
      <c r="A2147">
        <f t="shared" si="365"/>
        <v>2146</v>
      </c>
      <c r="B2147" s="1">
        <v>78002499</v>
      </c>
      <c r="C2147" t="s">
        <v>8759</v>
      </c>
      <c r="D2147" t="s">
        <v>8486</v>
      </c>
      <c r="E2147" s="3" t="s">
        <v>8486</v>
      </c>
      <c r="F2147" s="3" t="s">
        <v>10860</v>
      </c>
      <c r="G2147" t="s">
        <v>7061</v>
      </c>
      <c r="H2147">
        <v>19780404</v>
      </c>
      <c r="I2147" t="s">
        <v>1917</v>
      </c>
      <c r="J2147" s="2" t="str">
        <f t="shared" si="363"/>
        <v>Text</v>
      </c>
      <c r="K2147" t="s">
        <v>1918</v>
      </c>
      <c r="L2147" s="2" t="str">
        <f t="shared" si="364"/>
        <v>Photos</v>
      </c>
      <c r="O2147" t="str">
        <f t="shared" si="366"/>
        <v xml:space="preserve">[2146, 2146, </v>
      </c>
      <c r="P2147" s="1" t="str">
        <f t="shared" si="367"/>
        <v>78002499,</v>
      </c>
      <c r="Q2147" s="1" t="str">
        <f t="shared" si="368"/>
        <v>78002499,</v>
      </c>
      <c r="R2147" t="s">
        <v>5108</v>
      </c>
      <c r="S2147" t="str">
        <f t="shared" si="369"/>
        <v>Kahal Kadosh Beth Elohim Synagogue</v>
      </c>
      <c r="T2147" t="s">
        <v>5112</v>
      </c>
      <c r="U2147" s="1" t="s">
        <v>5112</v>
      </c>
      <c r="V2147" t="str">
        <f t="shared" si="370"/>
        <v>90 Hasell St., Charleston, SOUTH CAROLINA</v>
      </c>
      <c r="W2147" s="4" t="s">
        <v>5112</v>
      </c>
      <c r="X2147">
        <f t="shared" si="371"/>
        <v>0</v>
      </c>
      <c r="Y2147" t="s">
        <v>5112</v>
      </c>
      <c r="Z2147">
        <f t="shared" si="372"/>
        <v>0</v>
      </c>
      <c r="AA2147" t="s">
        <v>11758</v>
      </c>
      <c r="AB2147" s="5" t="str">
        <f t="shared" si="373"/>
        <v xml:space="preserve">[2146, 2146, 78002499,78002499,"Kahal Kadosh Beth Elohim Synagogue", "", "90 Hasell St., Charleston, SOUTH CAROLINA", "0", "0" ,[null, "", "", null, false], null], </v>
      </c>
    </row>
    <row r="2148" spans="1:28">
      <c r="A2148">
        <f t="shared" si="365"/>
        <v>2147</v>
      </c>
      <c r="B2148" s="1">
        <v>73001688</v>
      </c>
      <c r="C2148" t="s">
        <v>8759</v>
      </c>
      <c r="D2148" t="s">
        <v>8486</v>
      </c>
      <c r="E2148" s="3" t="s">
        <v>8486</v>
      </c>
      <c r="F2148" s="3" t="s">
        <v>10861</v>
      </c>
      <c r="G2148" t="s">
        <v>7062</v>
      </c>
      <c r="H2148">
        <v>19731107</v>
      </c>
      <c r="I2148" t="s">
        <v>1731</v>
      </c>
      <c r="J2148" s="2" t="str">
        <f t="shared" si="363"/>
        <v>Text</v>
      </c>
      <c r="K2148" t="s">
        <v>1732</v>
      </c>
      <c r="L2148" s="2" t="str">
        <f t="shared" si="364"/>
        <v>Photos</v>
      </c>
      <c r="O2148" t="str">
        <f t="shared" si="366"/>
        <v xml:space="preserve">[2147, 2147, </v>
      </c>
      <c r="P2148" s="1" t="str">
        <f t="shared" si="367"/>
        <v>73001688,</v>
      </c>
      <c r="Q2148" s="1" t="str">
        <f t="shared" si="368"/>
        <v>73001688,</v>
      </c>
      <c r="R2148" t="s">
        <v>5108</v>
      </c>
      <c r="S2148" t="str">
        <f t="shared" si="369"/>
        <v>Manigault, Joseph, House</v>
      </c>
      <c r="T2148" t="s">
        <v>5112</v>
      </c>
      <c r="U2148" s="1" t="s">
        <v>5112</v>
      </c>
      <c r="V2148" t="str">
        <f t="shared" si="370"/>
        <v>350 Meeting St., Charleston, SOUTH CAROLINA</v>
      </c>
      <c r="W2148" s="4" t="s">
        <v>5112</v>
      </c>
      <c r="X2148">
        <f t="shared" si="371"/>
        <v>0</v>
      </c>
      <c r="Y2148" t="s">
        <v>5112</v>
      </c>
      <c r="Z2148">
        <f t="shared" si="372"/>
        <v>0</v>
      </c>
      <c r="AA2148" t="s">
        <v>11758</v>
      </c>
      <c r="AB2148" s="5" t="str">
        <f t="shared" si="373"/>
        <v xml:space="preserve">[2147, 2147, 73001688,73001688,"Manigault, Joseph, House", "", "350 Meeting St., Charleston, SOUTH CAROLINA", "0", "0" ,[null, "", "", null, false], null], </v>
      </c>
    </row>
    <row r="2149" spans="1:28">
      <c r="A2149">
        <f t="shared" si="365"/>
        <v>2148</v>
      </c>
      <c r="B2149" s="1">
        <v>73001689</v>
      </c>
      <c r="C2149" t="s">
        <v>8759</v>
      </c>
      <c r="D2149" t="s">
        <v>8486</v>
      </c>
      <c r="E2149" s="3" t="s">
        <v>8486</v>
      </c>
      <c r="F2149" s="3" t="s">
        <v>10862</v>
      </c>
      <c r="G2149" t="s">
        <v>7063</v>
      </c>
      <c r="H2149">
        <v>19730604</v>
      </c>
      <c r="I2149" t="s">
        <v>1733</v>
      </c>
      <c r="J2149" s="2" t="str">
        <f t="shared" si="363"/>
        <v>Text</v>
      </c>
      <c r="K2149" t="s">
        <v>1734</v>
      </c>
      <c r="L2149" s="2" t="str">
        <f t="shared" si="364"/>
        <v>Photos</v>
      </c>
      <c r="O2149" t="str">
        <f t="shared" si="366"/>
        <v xml:space="preserve">[2148, 2148, </v>
      </c>
      <c r="P2149" s="1" t="str">
        <f t="shared" si="367"/>
        <v>73001689,</v>
      </c>
      <c r="Q2149" s="1" t="str">
        <f t="shared" si="368"/>
        <v>73001689,</v>
      </c>
      <c r="R2149" t="s">
        <v>5108</v>
      </c>
      <c r="S2149" t="str">
        <f t="shared" si="369"/>
        <v>Market Hall and Sheds</v>
      </c>
      <c r="T2149" t="s">
        <v>5112</v>
      </c>
      <c r="U2149" s="1" t="s">
        <v>5112</v>
      </c>
      <c r="V2149" t="str">
        <f t="shared" si="370"/>
        <v>188 Meeting St., Charleston, SOUTH CAROLINA</v>
      </c>
      <c r="W2149" s="4" t="s">
        <v>5112</v>
      </c>
      <c r="X2149">
        <f t="shared" si="371"/>
        <v>0</v>
      </c>
      <c r="Y2149" t="s">
        <v>5112</v>
      </c>
      <c r="Z2149">
        <f t="shared" si="372"/>
        <v>0</v>
      </c>
      <c r="AA2149" t="s">
        <v>11758</v>
      </c>
      <c r="AB2149" s="5" t="str">
        <f t="shared" si="373"/>
        <v xml:space="preserve">[2148, 2148, 73001689,73001689,"Market Hall and Sheds", "", "188 Meeting St., Charleston, SOUTH CAROLINA", "0", "0" ,[null, "", "", null, false], null], </v>
      </c>
    </row>
    <row r="2150" spans="1:28">
      <c r="A2150">
        <f t="shared" si="365"/>
        <v>2149</v>
      </c>
      <c r="B2150" s="1">
        <v>66000703</v>
      </c>
      <c r="C2150" t="s">
        <v>8759</v>
      </c>
      <c r="D2150" t="s">
        <v>8486</v>
      </c>
      <c r="E2150" s="3" t="s">
        <v>8486</v>
      </c>
      <c r="F2150" s="3" t="s">
        <v>10863</v>
      </c>
      <c r="G2150" t="s">
        <v>7064</v>
      </c>
      <c r="H2150">
        <v>19661015</v>
      </c>
      <c r="I2150" t="s">
        <v>1743</v>
      </c>
      <c r="J2150" s="2" t="str">
        <f t="shared" si="363"/>
        <v>Text</v>
      </c>
      <c r="K2150" t="s">
        <v>1744</v>
      </c>
      <c r="L2150" s="2" t="str">
        <f t="shared" si="364"/>
        <v>Photos</v>
      </c>
      <c r="O2150" t="str">
        <f t="shared" si="366"/>
        <v xml:space="preserve">[2149, 2149, </v>
      </c>
      <c r="P2150" s="1" t="str">
        <f t="shared" si="367"/>
        <v>66000703,</v>
      </c>
      <c r="Q2150" s="1" t="str">
        <f t="shared" si="368"/>
        <v>66000703,</v>
      </c>
      <c r="R2150" t="s">
        <v>5108</v>
      </c>
      <c r="S2150" t="str">
        <f t="shared" si="369"/>
        <v>Mills, Clark, Studio</v>
      </c>
      <c r="T2150" t="s">
        <v>5112</v>
      </c>
      <c r="U2150" s="1" t="s">
        <v>5112</v>
      </c>
      <c r="V2150" t="str">
        <f t="shared" si="370"/>
        <v>51 Broad St., Charleston, SOUTH CAROLINA</v>
      </c>
      <c r="W2150" s="4" t="s">
        <v>5112</v>
      </c>
      <c r="X2150">
        <f t="shared" si="371"/>
        <v>0</v>
      </c>
      <c r="Y2150" t="s">
        <v>5112</v>
      </c>
      <c r="Z2150">
        <f t="shared" si="372"/>
        <v>0</v>
      </c>
      <c r="AA2150" t="s">
        <v>11758</v>
      </c>
      <c r="AB2150" s="5" t="str">
        <f t="shared" si="373"/>
        <v xml:space="preserve">[2149, 2149, 66000703,66000703,"Mills, Clark, Studio", "", "51 Broad St., Charleston, SOUTH CAROLINA", "0", "0" ,[null, "", "", null, false], null], </v>
      </c>
    </row>
    <row r="2151" spans="1:28">
      <c r="A2151">
        <f t="shared" si="365"/>
        <v>2150</v>
      </c>
      <c r="B2151" s="1">
        <v>73001690</v>
      </c>
      <c r="C2151" t="s">
        <v>8759</v>
      </c>
      <c r="D2151" t="s">
        <v>8486</v>
      </c>
      <c r="E2151" s="3" t="s">
        <v>8486</v>
      </c>
      <c r="F2151" s="3" t="s">
        <v>10864</v>
      </c>
      <c r="G2151" t="s">
        <v>7065</v>
      </c>
      <c r="H2151">
        <v>19731107</v>
      </c>
      <c r="I2151" t="s">
        <v>1745</v>
      </c>
      <c r="J2151" s="2" t="str">
        <f t="shared" si="363"/>
        <v>Text</v>
      </c>
      <c r="K2151" t="s">
        <v>1746</v>
      </c>
      <c r="L2151" s="2" t="str">
        <f t="shared" si="364"/>
        <v>Photos</v>
      </c>
      <c r="O2151" t="str">
        <f t="shared" si="366"/>
        <v xml:space="preserve">[2150, 2150, </v>
      </c>
      <c r="P2151" s="1" t="str">
        <f t="shared" si="367"/>
        <v>73001690,</v>
      </c>
      <c r="Q2151" s="1" t="str">
        <f t="shared" si="368"/>
        <v>73001690,</v>
      </c>
      <c r="R2151" t="s">
        <v>5108</v>
      </c>
      <c r="S2151" t="str">
        <f t="shared" si="369"/>
        <v>Old Marine Hospital</v>
      </c>
      <c r="T2151" t="s">
        <v>5112</v>
      </c>
      <c r="U2151" s="1" t="s">
        <v>5112</v>
      </c>
      <c r="V2151" t="str">
        <f t="shared" si="370"/>
        <v>20 Franklin St., Charleston, SOUTH CAROLINA</v>
      </c>
      <c r="W2151" s="4" t="s">
        <v>5112</v>
      </c>
      <c r="X2151">
        <f t="shared" si="371"/>
        <v>0</v>
      </c>
      <c r="Y2151" t="s">
        <v>5112</v>
      </c>
      <c r="Z2151">
        <f t="shared" si="372"/>
        <v>0</v>
      </c>
      <c r="AA2151" t="s">
        <v>11758</v>
      </c>
      <c r="AB2151" s="5" t="str">
        <f t="shared" si="373"/>
        <v xml:space="preserve">[2150, 2150, 73001690,73001690,"Old Marine Hospital", "", "20 Franklin St., Charleston, SOUTH CAROLINA", "0", "0" ,[null, "", "", null, false], null], </v>
      </c>
    </row>
    <row r="2152" spans="1:28">
      <c r="A2152">
        <f t="shared" si="365"/>
        <v>2151</v>
      </c>
      <c r="B2152" s="1">
        <v>72001200</v>
      </c>
      <c r="C2152" t="s">
        <v>8759</v>
      </c>
      <c r="D2152" t="s">
        <v>8486</v>
      </c>
      <c r="E2152" s="3" t="s">
        <v>8486</v>
      </c>
      <c r="F2152" s="3" t="s">
        <v>10865</v>
      </c>
      <c r="G2152" t="s">
        <v>7066</v>
      </c>
      <c r="H2152">
        <v>19720105</v>
      </c>
      <c r="I2152" t="s">
        <v>5049</v>
      </c>
      <c r="J2152" s="2" t="str">
        <f t="shared" si="363"/>
        <v>Text</v>
      </c>
      <c r="K2152" t="s">
        <v>5050</v>
      </c>
      <c r="L2152" s="2" t="str">
        <f t="shared" si="364"/>
        <v>Photos</v>
      </c>
      <c r="O2152" t="str">
        <f t="shared" si="366"/>
        <v xml:space="preserve">[2151, 2151, </v>
      </c>
      <c r="P2152" s="1" t="str">
        <f t="shared" si="367"/>
        <v>72001200,</v>
      </c>
      <c r="Q2152" s="1" t="str">
        <f t="shared" si="368"/>
        <v>72001200,</v>
      </c>
      <c r="R2152" t="s">
        <v>5108</v>
      </c>
      <c r="S2152" t="str">
        <f t="shared" si="369"/>
        <v>Powder Magazine</v>
      </c>
      <c r="T2152" t="s">
        <v>5112</v>
      </c>
      <c r="U2152" s="1" t="s">
        <v>5112</v>
      </c>
      <c r="V2152" t="str">
        <f t="shared" si="370"/>
        <v>79 Cumberland St., Charleston, SOUTH CAROLINA</v>
      </c>
      <c r="W2152" s="4" t="s">
        <v>5112</v>
      </c>
      <c r="X2152">
        <f t="shared" si="371"/>
        <v>0</v>
      </c>
      <c r="Y2152" t="s">
        <v>5112</v>
      </c>
      <c r="Z2152">
        <f t="shared" si="372"/>
        <v>0</v>
      </c>
      <c r="AA2152" t="s">
        <v>11758</v>
      </c>
      <c r="AB2152" s="5" t="str">
        <f t="shared" si="373"/>
        <v xml:space="preserve">[2151, 2151, 72001200,72001200,"Powder Magazine", "", "79 Cumberland St., Charleston, SOUTH CAROLINA", "0", "0" ,[null, "", "", null, false], null], </v>
      </c>
    </row>
    <row r="2153" spans="1:28">
      <c r="A2153">
        <f t="shared" si="365"/>
        <v>2152</v>
      </c>
      <c r="B2153" s="1">
        <v>73001691</v>
      </c>
      <c r="C2153" t="s">
        <v>8759</v>
      </c>
      <c r="D2153" t="s">
        <v>8486</v>
      </c>
      <c r="E2153" s="3" t="s">
        <v>8486</v>
      </c>
      <c r="F2153" s="3" t="s">
        <v>10866</v>
      </c>
      <c r="G2153" t="s">
        <v>7067</v>
      </c>
      <c r="H2153">
        <v>19731107</v>
      </c>
      <c r="I2153" t="s">
        <v>1751</v>
      </c>
      <c r="J2153" s="2" t="str">
        <f t="shared" si="363"/>
        <v>Text</v>
      </c>
      <c r="K2153" t="s">
        <v>1752</v>
      </c>
      <c r="L2153" s="2" t="str">
        <f t="shared" si="364"/>
        <v>Photos</v>
      </c>
      <c r="O2153" t="str">
        <f t="shared" si="366"/>
        <v xml:space="preserve">[2152, 2152, </v>
      </c>
      <c r="P2153" s="1" t="str">
        <f t="shared" si="367"/>
        <v>73001691,</v>
      </c>
      <c r="Q2153" s="1" t="str">
        <f t="shared" si="368"/>
        <v>73001691,</v>
      </c>
      <c r="R2153" t="s">
        <v>5108</v>
      </c>
      <c r="S2153" t="str">
        <f t="shared" si="369"/>
        <v>Rhett, Robert Barnwell, House</v>
      </c>
      <c r="T2153" t="s">
        <v>5112</v>
      </c>
      <c r="U2153" s="1" t="s">
        <v>5112</v>
      </c>
      <c r="V2153" t="str">
        <f t="shared" si="370"/>
        <v>6 Thomas St., Charleston, SOUTH CAROLINA</v>
      </c>
      <c r="W2153" s="4" t="s">
        <v>5112</v>
      </c>
      <c r="X2153">
        <f t="shared" si="371"/>
        <v>0</v>
      </c>
      <c r="Y2153" t="s">
        <v>5112</v>
      </c>
      <c r="Z2153">
        <f t="shared" si="372"/>
        <v>0</v>
      </c>
      <c r="AA2153" t="s">
        <v>11758</v>
      </c>
      <c r="AB2153" s="5" t="str">
        <f t="shared" si="373"/>
        <v xml:space="preserve">[2152, 2152, 73001691,73001691,"Rhett, Robert Barnwell, House", "", "6 Thomas St., Charleston, SOUTH CAROLINA", "0", "0" ,[null, "", "", null, false], null], </v>
      </c>
    </row>
    <row r="2154" spans="1:28">
      <c r="A2154">
        <f t="shared" si="365"/>
        <v>2153</v>
      </c>
      <c r="B2154" s="1">
        <v>73001692</v>
      </c>
      <c r="C2154" t="s">
        <v>8759</v>
      </c>
      <c r="D2154" t="s">
        <v>8486</v>
      </c>
      <c r="E2154" s="3" t="s">
        <v>8486</v>
      </c>
      <c r="F2154" s="3" t="s">
        <v>10867</v>
      </c>
      <c r="G2154" t="s">
        <v>7068</v>
      </c>
      <c r="H2154">
        <v>19731107</v>
      </c>
      <c r="I2154" t="s">
        <v>1753</v>
      </c>
      <c r="J2154" s="2" t="str">
        <f t="shared" si="363"/>
        <v>Text</v>
      </c>
      <c r="K2154" t="s">
        <v>1754</v>
      </c>
      <c r="L2154" s="2" t="str">
        <f t="shared" si="364"/>
        <v>Photos</v>
      </c>
      <c r="O2154" t="str">
        <f t="shared" si="366"/>
        <v xml:space="preserve">[2153, 2153, </v>
      </c>
      <c r="P2154" s="1" t="str">
        <f t="shared" si="367"/>
        <v>73001692,</v>
      </c>
      <c r="Q2154" s="1" t="str">
        <f t="shared" si="368"/>
        <v>73001692,</v>
      </c>
      <c r="R2154" t="s">
        <v>5108</v>
      </c>
      <c r="S2154" t="str">
        <f t="shared" si="369"/>
        <v>Roper, Robert William, House</v>
      </c>
      <c r="T2154" t="s">
        <v>5112</v>
      </c>
      <c r="U2154" s="1" t="s">
        <v>5112</v>
      </c>
      <c r="V2154" t="str">
        <f t="shared" si="370"/>
        <v>9 E. Battery St., Charleston, SOUTH CAROLINA</v>
      </c>
      <c r="W2154" s="4" t="s">
        <v>5112</v>
      </c>
      <c r="X2154">
        <f t="shared" si="371"/>
        <v>0</v>
      </c>
      <c r="Y2154" t="s">
        <v>5112</v>
      </c>
      <c r="Z2154">
        <f t="shared" si="372"/>
        <v>0</v>
      </c>
      <c r="AA2154" t="s">
        <v>11758</v>
      </c>
      <c r="AB2154" s="5" t="str">
        <f t="shared" si="373"/>
        <v xml:space="preserve">[2153, 2153, 73001692,73001692,"Roper, Robert William, House", "", "9 E. Battery St., Charleston, SOUTH CAROLINA", "0", "0" ,[null, "", "", null, false], null], </v>
      </c>
    </row>
    <row r="2155" spans="1:28">
      <c r="A2155">
        <f t="shared" si="365"/>
        <v>2154</v>
      </c>
      <c r="B2155" s="1">
        <v>71000750</v>
      </c>
      <c r="C2155" t="s">
        <v>8759</v>
      </c>
      <c r="D2155" t="s">
        <v>8486</v>
      </c>
      <c r="E2155" s="3" t="s">
        <v>8486</v>
      </c>
      <c r="F2155" s="3" t="s">
        <v>10868</v>
      </c>
      <c r="G2155" t="s">
        <v>7069</v>
      </c>
      <c r="H2155">
        <v>19710819</v>
      </c>
      <c r="I2155" t="s">
        <v>1755</v>
      </c>
      <c r="J2155" s="2" t="str">
        <f t="shared" si="363"/>
        <v>Text</v>
      </c>
      <c r="K2155" t="s">
        <v>1756</v>
      </c>
      <c r="L2155" s="2" t="str">
        <f t="shared" si="364"/>
        <v>Photos</v>
      </c>
      <c r="O2155" t="str">
        <f t="shared" si="366"/>
        <v xml:space="preserve">[2154, 2154, </v>
      </c>
      <c r="P2155" s="1" t="str">
        <f t="shared" si="367"/>
        <v>71000750,</v>
      </c>
      <c r="Q2155" s="1" t="str">
        <f t="shared" si="368"/>
        <v>71000750,</v>
      </c>
      <c r="R2155" t="s">
        <v>5108</v>
      </c>
      <c r="S2155" t="str">
        <f t="shared" si="369"/>
        <v>Russell, Nathaniel, House</v>
      </c>
      <c r="T2155" t="s">
        <v>5112</v>
      </c>
      <c r="U2155" s="1" t="s">
        <v>5112</v>
      </c>
      <c r="V2155" t="str">
        <f t="shared" si="370"/>
        <v>51 Meeting St., Charleston, SOUTH CAROLINA</v>
      </c>
      <c r="W2155" s="4" t="s">
        <v>5112</v>
      </c>
      <c r="X2155">
        <f t="shared" si="371"/>
        <v>0</v>
      </c>
      <c r="Y2155" t="s">
        <v>5112</v>
      </c>
      <c r="Z2155">
        <f t="shared" si="372"/>
        <v>0</v>
      </c>
      <c r="AA2155" t="s">
        <v>11758</v>
      </c>
      <c r="AB2155" s="5" t="str">
        <f t="shared" si="373"/>
        <v xml:space="preserve">[2154, 2154, 71000750,71000750,"Russell, Nathaniel, House", "", "51 Meeting St., Charleston, SOUTH CAROLINA", "0", "0" ,[null, "", "", null, false], null], </v>
      </c>
    </row>
    <row r="2156" spans="1:28">
      <c r="A2156">
        <f t="shared" si="365"/>
        <v>2155</v>
      </c>
      <c r="B2156" s="1">
        <v>71000751</v>
      </c>
      <c r="C2156" t="s">
        <v>8759</v>
      </c>
      <c r="D2156" t="s">
        <v>8486</v>
      </c>
      <c r="E2156" s="3" t="s">
        <v>8486</v>
      </c>
      <c r="F2156" s="3" t="s">
        <v>10869</v>
      </c>
      <c r="G2156" t="s">
        <v>7070</v>
      </c>
      <c r="H2156">
        <v>19711111</v>
      </c>
      <c r="I2156" t="s">
        <v>1757</v>
      </c>
      <c r="J2156" s="2" t="str">
        <f t="shared" si="363"/>
        <v>Text</v>
      </c>
      <c r="K2156" t="s">
        <v>1758</v>
      </c>
      <c r="L2156" s="2" t="str">
        <f t="shared" si="364"/>
        <v>Photos</v>
      </c>
      <c r="O2156" t="str">
        <f t="shared" si="366"/>
        <v xml:space="preserve">[2155, 2155, </v>
      </c>
      <c r="P2156" s="1" t="str">
        <f t="shared" si="367"/>
        <v>71000751,</v>
      </c>
      <c r="Q2156" s="1" t="str">
        <f t="shared" si="368"/>
        <v>71000751,</v>
      </c>
      <c r="R2156" t="s">
        <v>5108</v>
      </c>
      <c r="S2156" t="str">
        <f t="shared" si="369"/>
        <v>Rutledge, Edward, House</v>
      </c>
      <c r="T2156" t="s">
        <v>5112</v>
      </c>
      <c r="U2156" s="1" t="s">
        <v>5112</v>
      </c>
      <c r="V2156" t="str">
        <f t="shared" si="370"/>
        <v>117 Broad St., Charleston, SOUTH CAROLINA</v>
      </c>
      <c r="W2156" s="4" t="s">
        <v>5112</v>
      </c>
      <c r="X2156">
        <f t="shared" si="371"/>
        <v>0</v>
      </c>
      <c r="Y2156" t="s">
        <v>5112</v>
      </c>
      <c r="Z2156">
        <f t="shared" si="372"/>
        <v>0</v>
      </c>
      <c r="AA2156" t="s">
        <v>11758</v>
      </c>
      <c r="AB2156" s="5" t="str">
        <f t="shared" si="373"/>
        <v xml:space="preserve">[2155, 2155, 71000751,71000751,"Rutledge, Edward, House", "", "117 Broad St., Charleston, SOUTH CAROLINA", "0", "0" ,[null, "", "", null, false], null], </v>
      </c>
    </row>
    <row r="2157" spans="1:28">
      <c r="A2157">
        <f t="shared" si="365"/>
        <v>2156</v>
      </c>
      <c r="B2157" s="1">
        <v>71000752</v>
      </c>
      <c r="C2157" t="s">
        <v>8759</v>
      </c>
      <c r="D2157" t="s">
        <v>8486</v>
      </c>
      <c r="E2157" s="3" t="s">
        <v>8486</v>
      </c>
      <c r="F2157" s="3" t="s">
        <v>10870</v>
      </c>
      <c r="G2157" t="s">
        <v>7071</v>
      </c>
      <c r="H2157">
        <v>19711107</v>
      </c>
      <c r="I2157" t="s">
        <v>1759</v>
      </c>
      <c r="J2157" s="2" t="str">
        <f t="shared" si="363"/>
        <v>Text</v>
      </c>
      <c r="K2157" t="s">
        <v>1760</v>
      </c>
      <c r="L2157" s="2" t="str">
        <f t="shared" si="364"/>
        <v>Photos</v>
      </c>
      <c r="O2157" t="str">
        <f t="shared" si="366"/>
        <v xml:space="preserve">[2156, 2156, </v>
      </c>
      <c r="P2157" s="1" t="str">
        <f t="shared" si="367"/>
        <v>71000752,</v>
      </c>
      <c r="Q2157" s="1" t="str">
        <f t="shared" si="368"/>
        <v>71000752,</v>
      </c>
      <c r="R2157" t="s">
        <v>5108</v>
      </c>
      <c r="S2157" t="str">
        <f t="shared" si="369"/>
        <v>Rutledge, Gov. John, House</v>
      </c>
      <c r="T2157" t="s">
        <v>5112</v>
      </c>
      <c r="U2157" s="1" t="s">
        <v>5112</v>
      </c>
      <c r="V2157" t="str">
        <f t="shared" si="370"/>
        <v>116 Broad St., Charleston, SOUTH CAROLINA</v>
      </c>
      <c r="W2157" s="4" t="s">
        <v>5112</v>
      </c>
      <c r="X2157">
        <f t="shared" si="371"/>
        <v>0</v>
      </c>
      <c r="Y2157" t="s">
        <v>5112</v>
      </c>
      <c r="Z2157">
        <f t="shared" si="372"/>
        <v>0</v>
      </c>
      <c r="AA2157" t="s">
        <v>11758</v>
      </c>
      <c r="AB2157" s="5" t="str">
        <f t="shared" si="373"/>
        <v xml:space="preserve">[2156, 2156, 71000752,71000752,"Rutledge, Gov. John, House", "", "116 Broad St., Charleston, SOUTH CAROLINA", "0", "0" ,[null, "", "", null, false], null], </v>
      </c>
    </row>
    <row r="2158" spans="1:28">
      <c r="A2158">
        <f t="shared" si="365"/>
        <v>2157</v>
      </c>
      <c r="B2158" s="1">
        <v>71000753</v>
      </c>
      <c r="C2158" t="s">
        <v>8759</v>
      </c>
      <c r="D2158" t="s">
        <v>8486</v>
      </c>
      <c r="E2158" s="3" t="s">
        <v>8486</v>
      </c>
      <c r="F2158" s="3" t="s">
        <v>10871</v>
      </c>
      <c r="G2158" t="s">
        <v>7072</v>
      </c>
      <c r="H2158">
        <v>19710125</v>
      </c>
      <c r="I2158" t="s">
        <v>1769</v>
      </c>
      <c r="J2158" s="2" t="str">
        <f t="shared" si="363"/>
        <v>Text</v>
      </c>
      <c r="K2158" t="s">
        <v>1770</v>
      </c>
      <c r="L2158" s="2" t="str">
        <f t="shared" si="364"/>
        <v>Photos</v>
      </c>
      <c r="O2158" t="str">
        <f t="shared" si="366"/>
        <v xml:space="preserve">[2157, 2157, </v>
      </c>
      <c r="P2158" s="1" t="str">
        <f t="shared" si="367"/>
        <v>71000753,</v>
      </c>
      <c r="Q2158" s="1" t="str">
        <f t="shared" si="368"/>
        <v>71000753,</v>
      </c>
      <c r="R2158" t="s">
        <v>5108</v>
      </c>
      <c r="S2158" t="str">
        <f t="shared" si="369"/>
        <v>Simmons-Edwards House</v>
      </c>
      <c r="T2158" t="s">
        <v>5112</v>
      </c>
      <c r="U2158" s="1" t="s">
        <v>5112</v>
      </c>
      <c r="V2158" t="str">
        <f t="shared" si="370"/>
        <v>12--14 Legare St., Charleston, SOUTH CAROLINA</v>
      </c>
      <c r="W2158" s="4" t="s">
        <v>5112</v>
      </c>
      <c r="X2158">
        <f t="shared" si="371"/>
        <v>0</v>
      </c>
      <c r="Y2158" t="s">
        <v>5112</v>
      </c>
      <c r="Z2158">
        <f t="shared" si="372"/>
        <v>0</v>
      </c>
      <c r="AA2158" t="s">
        <v>11758</v>
      </c>
      <c r="AB2158" s="5" t="str">
        <f t="shared" si="373"/>
        <v xml:space="preserve">[2157, 2157, 71000753,71000753,"Simmons-Edwards House", "", "12--14 Legare St., Charleston, SOUTH CAROLINA", "0", "0" ,[null, "", "", null, false], null], </v>
      </c>
    </row>
    <row r="2159" spans="1:28">
      <c r="A2159">
        <f t="shared" si="365"/>
        <v>2158</v>
      </c>
      <c r="B2159" s="1">
        <v>73001702</v>
      </c>
      <c r="C2159" t="s">
        <v>8759</v>
      </c>
      <c r="D2159" t="s">
        <v>8486</v>
      </c>
      <c r="E2159" s="3" t="s">
        <v>8490</v>
      </c>
      <c r="F2159" s="3" t="s">
        <v>10872</v>
      </c>
      <c r="G2159" t="s">
        <v>7073</v>
      </c>
      <c r="H2159">
        <v>19730413</v>
      </c>
      <c r="I2159" t="s">
        <v>3676</v>
      </c>
      <c r="J2159" s="2" t="str">
        <f t="shared" si="363"/>
        <v>Text</v>
      </c>
      <c r="K2159" t="s">
        <v>3677</v>
      </c>
      <c r="L2159" s="2" t="str">
        <f t="shared" si="364"/>
        <v>Photos</v>
      </c>
      <c r="O2159" t="str">
        <f t="shared" si="366"/>
        <v xml:space="preserve">[2158, 2158, </v>
      </c>
      <c r="P2159" s="1" t="str">
        <f t="shared" si="367"/>
        <v>73001702,</v>
      </c>
      <c r="Q2159" s="1" t="str">
        <f t="shared" si="368"/>
        <v>73001702,</v>
      </c>
      <c r="R2159" t="s">
        <v>5108</v>
      </c>
      <c r="S2159" t="str">
        <f t="shared" si="369"/>
        <v>Snee Farm--Charles Pinckney National Historic Site</v>
      </c>
      <c r="T2159" t="s">
        <v>5112</v>
      </c>
      <c r="U2159" s="1" t="s">
        <v>5112</v>
      </c>
      <c r="V2159" t="str">
        <f t="shared" si="370"/>
        <v>6 mi. W of Mt. Pleasant, 1254 Long Point Rd., Mount Pleasant, SOUTH CAROLINA</v>
      </c>
      <c r="W2159" s="4" t="s">
        <v>5112</v>
      </c>
      <c r="X2159">
        <f t="shared" si="371"/>
        <v>0</v>
      </c>
      <c r="Y2159" t="s">
        <v>5112</v>
      </c>
      <c r="Z2159">
        <f t="shared" si="372"/>
        <v>0</v>
      </c>
      <c r="AA2159" t="s">
        <v>11758</v>
      </c>
      <c r="AB2159" s="5" t="str">
        <f t="shared" si="373"/>
        <v xml:space="preserve">[2158, 2158, 73001702,73001702,"Snee Farm--Charles Pinckney National Historic Site", "", "6 mi. W of Mt. Pleasant, 1254 Long Point Rd., Mount Pleasant, SOUTH CAROLINA", "0", "0" ,[null, "", "", null, false], null], </v>
      </c>
    </row>
    <row r="2160" spans="1:28">
      <c r="A2160">
        <f t="shared" si="365"/>
        <v>2159</v>
      </c>
      <c r="B2160" s="1">
        <v>70000581</v>
      </c>
      <c r="C2160" t="s">
        <v>8759</v>
      </c>
      <c r="D2160" t="s">
        <v>8486</v>
      </c>
      <c r="E2160" s="3" t="s">
        <v>7928</v>
      </c>
      <c r="F2160" s="3" t="s">
        <v>10873</v>
      </c>
      <c r="G2160" t="s">
        <v>7074</v>
      </c>
      <c r="H2160">
        <v>19700415</v>
      </c>
      <c r="I2160" t="s">
        <v>1763</v>
      </c>
      <c r="J2160" s="2" t="str">
        <f t="shared" si="363"/>
        <v>Text</v>
      </c>
      <c r="K2160" t="s">
        <v>1764</v>
      </c>
      <c r="L2160" s="2" t="str">
        <f t="shared" si="364"/>
        <v>Photos</v>
      </c>
      <c r="O2160" t="str">
        <f t="shared" si="366"/>
        <v xml:space="preserve">[2159, 2159, </v>
      </c>
      <c r="P2160" s="1" t="str">
        <f t="shared" si="367"/>
        <v>70000581,</v>
      </c>
      <c r="Q2160" s="1" t="str">
        <f t="shared" si="368"/>
        <v>70000581,</v>
      </c>
      <c r="R2160" t="s">
        <v>5108</v>
      </c>
      <c r="S2160" t="str">
        <f t="shared" si="369"/>
        <v>St. James Episcopal Church, Santee</v>
      </c>
      <c r="T2160" t="s">
        <v>5112</v>
      </c>
      <c r="U2160" s="1" t="s">
        <v>5112</v>
      </c>
      <c r="V2160" t="str">
        <f t="shared" si="370"/>
        <v>17 mi. S of Georgetown on the Santee River, Georgetown, SOUTH CAROLINA</v>
      </c>
      <c r="W2160" s="4" t="s">
        <v>5112</v>
      </c>
      <c r="X2160">
        <f t="shared" si="371"/>
        <v>0</v>
      </c>
      <c r="Y2160" t="s">
        <v>5112</v>
      </c>
      <c r="Z2160">
        <f t="shared" si="372"/>
        <v>0</v>
      </c>
      <c r="AA2160" t="s">
        <v>11758</v>
      </c>
      <c r="AB2160" s="5" t="str">
        <f t="shared" si="373"/>
        <v xml:space="preserve">[2159, 2159, 70000581,70000581,"St. James Episcopal Church, Santee", "", "17 mi. S of Georgetown on the Santee River, Georgetown, SOUTH CAROLINA", "0", "0" ,[null, "", "", null, false], null], </v>
      </c>
    </row>
    <row r="2161" spans="1:28">
      <c r="A2161">
        <f t="shared" si="365"/>
        <v>2160</v>
      </c>
      <c r="B2161" s="1">
        <v>66000704</v>
      </c>
      <c r="C2161" t="s">
        <v>8759</v>
      </c>
      <c r="D2161" t="s">
        <v>8486</v>
      </c>
      <c r="E2161" s="3" t="s">
        <v>8486</v>
      </c>
      <c r="F2161" s="3" t="s">
        <v>10874</v>
      </c>
      <c r="G2161" t="s">
        <v>7075</v>
      </c>
      <c r="H2161">
        <v>19661015</v>
      </c>
      <c r="I2161" t="s">
        <v>1765</v>
      </c>
      <c r="J2161" s="2" t="str">
        <f t="shared" si="363"/>
        <v>Text</v>
      </c>
      <c r="K2161" t="s">
        <v>1766</v>
      </c>
      <c r="L2161" s="2" t="str">
        <f t="shared" si="364"/>
        <v>Photos</v>
      </c>
      <c r="O2161" t="str">
        <f t="shared" si="366"/>
        <v xml:space="preserve">[2160, 2160, </v>
      </c>
      <c r="P2161" s="1" t="str">
        <f t="shared" si="367"/>
        <v>66000704,</v>
      </c>
      <c r="Q2161" s="1" t="str">
        <f t="shared" si="368"/>
        <v>66000704,</v>
      </c>
      <c r="R2161" t="s">
        <v>5108</v>
      </c>
      <c r="S2161" t="str">
        <f t="shared" si="369"/>
        <v>St. Michael's Episcopal Church</v>
      </c>
      <c r="T2161" t="s">
        <v>5112</v>
      </c>
      <c r="U2161" s="1" t="s">
        <v>5112</v>
      </c>
      <c r="V2161" t="str">
        <f t="shared" si="370"/>
        <v>80 Meeting St., Charleston, SOUTH CAROLINA</v>
      </c>
      <c r="W2161" s="4" t="s">
        <v>5112</v>
      </c>
      <c r="X2161">
        <f t="shared" si="371"/>
        <v>0</v>
      </c>
      <c r="Y2161" t="s">
        <v>5112</v>
      </c>
      <c r="Z2161">
        <f t="shared" si="372"/>
        <v>0</v>
      </c>
      <c r="AA2161" t="s">
        <v>11758</v>
      </c>
      <c r="AB2161" s="5" t="str">
        <f t="shared" si="373"/>
        <v xml:space="preserve">[2160, 2160, 66000704,66000704,"St. Michael's Episcopal Church", "", "80 Meeting St., Charleston, SOUTH CAROLINA", "0", "0" ,[null, "", "", null, false], null], </v>
      </c>
    </row>
    <row r="2162" spans="1:28">
      <c r="A2162">
        <f t="shared" si="365"/>
        <v>2161</v>
      </c>
      <c r="B2162" s="1">
        <v>73001695</v>
      </c>
      <c r="C2162" t="s">
        <v>8759</v>
      </c>
      <c r="D2162" t="s">
        <v>8486</v>
      </c>
      <c r="E2162" s="3" t="s">
        <v>8486</v>
      </c>
      <c r="F2162" s="3" t="s">
        <v>10875</v>
      </c>
      <c r="G2162" t="s">
        <v>7076</v>
      </c>
      <c r="H2162">
        <v>19731107</v>
      </c>
      <c r="I2162" t="s">
        <v>1767</v>
      </c>
      <c r="J2162" s="2" t="str">
        <f t="shared" si="363"/>
        <v>Text</v>
      </c>
      <c r="K2162" t="s">
        <v>1768</v>
      </c>
      <c r="L2162" s="2" t="str">
        <f t="shared" si="364"/>
        <v>Photos</v>
      </c>
      <c r="O2162" t="str">
        <f t="shared" si="366"/>
        <v xml:space="preserve">[2161, 2161, </v>
      </c>
      <c r="P2162" s="1" t="str">
        <f t="shared" si="367"/>
        <v>73001695,</v>
      </c>
      <c r="Q2162" s="1" t="str">
        <f t="shared" si="368"/>
        <v>73001695,</v>
      </c>
      <c r="R2162" t="s">
        <v>5108</v>
      </c>
      <c r="S2162" t="str">
        <f t="shared" si="369"/>
        <v>St. Philip's Episcopal Church</v>
      </c>
      <c r="T2162" t="s">
        <v>5112</v>
      </c>
      <c r="U2162" s="1" t="s">
        <v>5112</v>
      </c>
      <c r="V2162" t="str">
        <f t="shared" si="370"/>
        <v>146 Church St., Charleston, SOUTH CAROLINA</v>
      </c>
      <c r="W2162" s="4" t="s">
        <v>5112</v>
      </c>
      <c r="X2162">
        <f t="shared" si="371"/>
        <v>0</v>
      </c>
      <c r="Y2162" t="s">
        <v>5112</v>
      </c>
      <c r="Z2162">
        <f t="shared" si="372"/>
        <v>0</v>
      </c>
      <c r="AA2162" t="s">
        <v>11758</v>
      </c>
      <c r="AB2162" s="5" t="str">
        <f t="shared" si="373"/>
        <v xml:space="preserve">[2161, 2161, 73001695,73001695,"St. Philip's Episcopal Church", "", "146 Church St., Charleston, SOUTH CAROLINA", "0", "0" ,[null, "", "", null, false], null], </v>
      </c>
    </row>
    <row r="2163" spans="1:28">
      <c r="A2163">
        <f t="shared" si="365"/>
        <v>2162</v>
      </c>
      <c r="B2163" s="1">
        <v>74001840</v>
      </c>
      <c r="C2163" t="s">
        <v>8759</v>
      </c>
      <c r="D2163" t="s">
        <v>8486</v>
      </c>
      <c r="E2163" s="3" t="s">
        <v>8491</v>
      </c>
      <c r="F2163" s="3" t="s">
        <v>10876</v>
      </c>
      <c r="G2163" t="s">
        <v>7077</v>
      </c>
      <c r="H2163">
        <v>19740530</v>
      </c>
      <c r="I2163" t="s">
        <v>1773</v>
      </c>
      <c r="J2163" s="2" t="str">
        <f t="shared" si="363"/>
        <v>Text</v>
      </c>
      <c r="K2163" t="s">
        <v>1774</v>
      </c>
      <c r="L2163" s="2" t="str">
        <f t="shared" si="364"/>
        <v>Photos</v>
      </c>
      <c r="O2163" t="str">
        <f t="shared" si="366"/>
        <v xml:space="preserve">[2162, 2162, </v>
      </c>
      <c r="P2163" s="1" t="str">
        <f t="shared" si="367"/>
        <v>74001840,</v>
      </c>
      <c r="Q2163" s="1" t="str">
        <f t="shared" si="368"/>
        <v>74001840,</v>
      </c>
      <c r="R2163" t="s">
        <v>5108</v>
      </c>
      <c r="S2163" t="str">
        <f t="shared" si="369"/>
        <v>Stono River Slave Rebellion Site</v>
      </c>
      <c r="T2163" t="s">
        <v>5112</v>
      </c>
      <c r="U2163" s="1" t="s">
        <v>5112</v>
      </c>
      <c r="V2163" t="str">
        <f t="shared" si="370"/>
        <v>Off U.S. 17 on W bank of Wallace River, Rantowles, SOUTH CAROLINA</v>
      </c>
      <c r="W2163" s="4" t="s">
        <v>5112</v>
      </c>
      <c r="X2163">
        <f t="shared" si="371"/>
        <v>0</v>
      </c>
      <c r="Y2163" t="s">
        <v>5112</v>
      </c>
      <c r="Z2163">
        <f t="shared" si="372"/>
        <v>0</v>
      </c>
      <c r="AA2163" t="s">
        <v>11758</v>
      </c>
      <c r="AB2163" s="5" t="str">
        <f t="shared" si="373"/>
        <v xml:space="preserve">[2162, 2162, 74001840,74001840,"Stono River Slave Rebellion Site", "", "Off U.S. 17 on W bank of Wallace River, Rantowles, SOUTH CAROLINA", "0", "0" ,[null, "", "", null, false], null], </v>
      </c>
    </row>
    <row r="2164" spans="1:28">
      <c r="A2164">
        <f t="shared" si="365"/>
        <v>2163</v>
      </c>
      <c r="B2164" s="1">
        <v>70000578</v>
      </c>
      <c r="C2164" t="s">
        <v>8759</v>
      </c>
      <c r="D2164" t="s">
        <v>8486</v>
      </c>
      <c r="E2164" s="3" t="s">
        <v>8486</v>
      </c>
      <c r="F2164" s="3" t="s">
        <v>10877</v>
      </c>
      <c r="G2164" t="s">
        <v>7078</v>
      </c>
      <c r="H2164">
        <v>19701022</v>
      </c>
      <c r="I2164" t="s">
        <v>1775</v>
      </c>
      <c r="J2164" s="2" t="str">
        <f t="shared" si="363"/>
        <v>Text</v>
      </c>
      <c r="K2164" t="s">
        <v>1776</v>
      </c>
      <c r="L2164" s="2" t="str">
        <f t="shared" si="364"/>
        <v>Photos</v>
      </c>
      <c r="O2164" t="str">
        <f t="shared" si="366"/>
        <v xml:space="preserve">[2163, 2163, </v>
      </c>
      <c r="P2164" s="1" t="str">
        <f t="shared" si="367"/>
        <v>70000578,</v>
      </c>
      <c r="Q2164" s="1" t="str">
        <f t="shared" si="368"/>
        <v>70000578,</v>
      </c>
      <c r="R2164" t="s">
        <v>5108</v>
      </c>
      <c r="S2164" t="str">
        <f t="shared" si="369"/>
        <v>Stuart, Col. John, House</v>
      </c>
      <c r="T2164" t="s">
        <v>5112</v>
      </c>
      <c r="U2164" s="1" t="s">
        <v>5112</v>
      </c>
      <c r="V2164" t="str">
        <f t="shared" si="370"/>
        <v>104--106 Tradd St., Charleston, SOUTH CAROLINA</v>
      </c>
      <c r="W2164" s="4" t="s">
        <v>5112</v>
      </c>
      <c r="X2164">
        <f t="shared" si="371"/>
        <v>0</v>
      </c>
      <c r="Y2164" t="s">
        <v>5112</v>
      </c>
      <c r="Z2164">
        <f t="shared" si="372"/>
        <v>0</v>
      </c>
      <c r="AA2164" t="s">
        <v>11758</v>
      </c>
      <c r="AB2164" s="5" t="str">
        <f t="shared" si="373"/>
        <v xml:space="preserve">[2163, 2163, 70000578,70000578,"Stuart, Col. John, House", "", "104--106 Tradd St., Charleston, SOUTH CAROLINA", "0", "0" ,[null, "", "", null, false], null], </v>
      </c>
    </row>
    <row r="2165" spans="1:28">
      <c r="A2165">
        <f t="shared" si="365"/>
        <v>2164</v>
      </c>
      <c r="B2165" s="1">
        <v>73001696</v>
      </c>
      <c r="C2165" t="s">
        <v>8759</v>
      </c>
      <c r="D2165" t="s">
        <v>8486</v>
      </c>
      <c r="E2165" s="3" t="s">
        <v>8486</v>
      </c>
      <c r="F2165" s="3" t="s">
        <v>10878</v>
      </c>
      <c r="G2165" t="s">
        <v>7079</v>
      </c>
      <c r="H2165">
        <v>19731107</v>
      </c>
      <c r="I2165" t="s">
        <v>1777</v>
      </c>
      <c r="J2165" s="2" t="str">
        <f t="shared" si="363"/>
        <v>Text</v>
      </c>
      <c r="K2165" t="s">
        <v>1778</v>
      </c>
      <c r="L2165" s="2" t="str">
        <f t="shared" si="364"/>
        <v>Photos</v>
      </c>
      <c r="O2165" t="str">
        <f t="shared" si="366"/>
        <v xml:space="preserve">[2164, 2164, </v>
      </c>
      <c r="P2165" s="1" t="str">
        <f t="shared" si="367"/>
        <v>73001696,</v>
      </c>
      <c r="Q2165" s="1" t="str">
        <f t="shared" si="368"/>
        <v>73001696,</v>
      </c>
      <c r="R2165" t="s">
        <v>5108</v>
      </c>
      <c r="S2165" t="str">
        <f t="shared" si="369"/>
        <v>Unitarian Church</v>
      </c>
      <c r="T2165" t="s">
        <v>5112</v>
      </c>
      <c r="U2165" s="1" t="s">
        <v>5112</v>
      </c>
      <c r="V2165" t="str">
        <f t="shared" si="370"/>
        <v>6 Archdale St., Charleston, SOUTH CAROLINA</v>
      </c>
      <c r="W2165" s="4" t="s">
        <v>5112</v>
      </c>
      <c r="X2165">
        <f t="shared" si="371"/>
        <v>0</v>
      </c>
      <c r="Y2165" t="s">
        <v>5112</v>
      </c>
      <c r="Z2165">
        <f t="shared" si="372"/>
        <v>0</v>
      </c>
      <c r="AA2165" t="s">
        <v>11758</v>
      </c>
      <c r="AB2165" s="5" t="str">
        <f t="shared" si="373"/>
        <v xml:space="preserve">[2164, 2164, 73001696,73001696,"Unitarian Church", "", "6 Archdale St., Charleston, SOUTH CAROLINA", "0", "0" ,[null, "", "", null, false], null], </v>
      </c>
    </row>
    <row r="2166" spans="1:28">
      <c r="A2166">
        <f t="shared" si="365"/>
        <v>2165</v>
      </c>
      <c r="B2166" s="1">
        <v>89001229</v>
      </c>
      <c r="C2166" t="s">
        <v>8759</v>
      </c>
      <c r="D2166" t="s">
        <v>8486</v>
      </c>
      <c r="E2166" s="3" t="s">
        <v>8296</v>
      </c>
      <c r="F2166" s="3" t="s">
        <v>10879</v>
      </c>
      <c r="G2166" t="s">
        <v>7080</v>
      </c>
      <c r="H2166">
        <v>19890629</v>
      </c>
      <c r="I2166" t="s">
        <v>3468</v>
      </c>
      <c r="J2166" s="2" t="str">
        <f t="shared" si="363"/>
        <v>Text</v>
      </c>
      <c r="K2166" t="s">
        <v>3469</v>
      </c>
      <c r="L2166" s="2" t="str">
        <f t="shared" si="364"/>
        <v>Photos</v>
      </c>
      <c r="O2166" t="str">
        <f t="shared" si="366"/>
        <v xml:space="preserve">[2165, 2165, </v>
      </c>
      <c r="P2166" s="1" t="str">
        <f t="shared" si="367"/>
        <v>89001229,</v>
      </c>
      <c r="Q2166" s="1" t="str">
        <f t="shared" si="368"/>
        <v>89001229,</v>
      </c>
      <c r="R2166" t="s">
        <v>5108</v>
      </c>
      <c r="S2166" t="str">
        <f t="shared" si="369"/>
        <v>USS CLAMAGORE (SS-343)</v>
      </c>
      <c r="T2166" t="s">
        <v>5112</v>
      </c>
      <c r="U2166" s="1" t="s">
        <v>5112</v>
      </c>
      <c r="V2166" t="str">
        <f t="shared" si="370"/>
        <v>Patriot's Point, Mt. Pleasant, SOUTH CAROLINA</v>
      </c>
      <c r="W2166" s="4" t="s">
        <v>5112</v>
      </c>
      <c r="X2166">
        <f t="shared" si="371"/>
        <v>0</v>
      </c>
      <c r="Y2166" t="s">
        <v>5112</v>
      </c>
      <c r="Z2166">
        <f t="shared" si="372"/>
        <v>0</v>
      </c>
      <c r="AA2166" t="s">
        <v>11758</v>
      </c>
      <c r="AB2166" s="5" t="str">
        <f t="shared" si="373"/>
        <v xml:space="preserve">[2165, 2165, 89001229,89001229,"USS CLAMAGORE (SS-343)", "", "Patriot's Point, Mt. Pleasant, SOUTH CAROLINA", "0", "0" ,[null, "", "", null, false], null], </v>
      </c>
    </row>
    <row r="2167" spans="1:28">
      <c r="A2167">
        <f t="shared" si="365"/>
        <v>2166</v>
      </c>
      <c r="B2167" s="1">
        <v>83002189</v>
      </c>
      <c r="C2167" t="s">
        <v>8759</v>
      </c>
      <c r="D2167" t="s">
        <v>8486</v>
      </c>
      <c r="E2167" s="3" t="s">
        <v>8490</v>
      </c>
      <c r="F2167" s="3" t="s">
        <v>10880</v>
      </c>
      <c r="G2167" t="s">
        <v>7081</v>
      </c>
      <c r="H2167">
        <v>19830412</v>
      </c>
      <c r="I2167" t="s">
        <v>3231</v>
      </c>
      <c r="J2167" s="2" t="str">
        <f t="shared" si="363"/>
        <v>Text</v>
      </c>
      <c r="K2167" t="s">
        <v>3232</v>
      </c>
      <c r="L2167" s="2" t="str">
        <f t="shared" si="364"/>
        <v>Photos</v>
      </c>
      <c r="O2167" t="str">
        <f t="shared" si="366"/>
        <v xml:space="preserve">[2166, 2166, </v>
      </c>
      <c r="P2167" s="1" t="str">
        <f t="shared" si="367"/>
        <v>83002189,</v>
      </c>
      <c r="Q2167" s="1" t="str">
        <f t="shared" si="368"/>
        <v>83002189,</v>
      </c>
      <c r="R2167" t="s">
        <v>5108</v>
      </c>
      <c r="S2167" t="str">
        <f t="shared" si="369"/>
        <v>USS LAFFEY</v>
      </c>
      <c r="T2167" t="s">
        <v>5112</v>
      </c>
      <c r="U2167" s="1" t="s">
        <v>5112</v>
      </c>
      <c r="V2167" t="str">
        <f t="shared" si="370"/>
        <v>W of Mt. Pleasant on E side of Charleston Harbor, Mount Pleasant, SOUTH CAROLINA</v>
      </c>
      <c r="W2167" s="4" t="s">
        <v>5112</v>
      </c>
      <c r="X2167">
        <f t="shared" si="371"/>
        <v>0</v>
      </c>
      <c r="Y2167" t="s">
        <v>5112</v>
      </c>
      <c r="Z2167">
        <f t="shared" si="372"/>
        <v>0</v>
      </c>
      <c r="AA2167" t="s">
        <v>11758</v>
      </c>
      <c r="AB2167" s="5" t="str">
        <f t="shared" si="373"/>
        <v xml:space="preserve">[2166, 2166, 83002189,83002189,"USS LAFFEY", "", "W of Mt. Pleasant on E side of Charleston Harbor, Mount Pleasant, SOUTH CAROLINA", "0", "0" ,[null, "", "", null, false], null], </v>
      </c>
    </row>
    <row r="2168" spans="1:28">
      <c r="A2168">
        <f t="shared" si="365"/>
        <v>2167</v>
      </c>
      <c r="B2168" s="1">
        <v>82001519</v>
      </c>
      <c r="C2168" t="s">
        <v>8759</v>
      </c>
      <c r="D2168" t="s">
        <v>8486</v>
      </c>
      <c r="E2168" s="3" t="s">
        <v>8490</v>
      </c>
      <c r="F2168" s="3" t="s">
        <v>10881</v>
      </c>
      <c r="G2168" t="s">
        <v>7081</v>
      </c>
      <c r="H2168">
        <v>19821110</v>
      </c>
      <c r="I2168" t="s">
        <v>3227</v>
      </c>
      <c r="J2168" s="2" t="str">
        <f t="shared" si="363"/>
        <v>Text</v>
      </c>
      <c r="K2168" t="s">
        <v>3228</v>
      </c>
      <c r="L2168" s="2" t="str">
        <f t="shared" si="364"/>
        <v>Photos</v>
      </c>
      <c r="O2168" t="str">
        <f t="shared" si="366"/>
        <v xml:space="preserve">[2167, 2167, </v>
      </c>
      <c r="P2168" s="1" t="str">
        <f t="shared" si="367"/>
        <v>82001519,</v>
      </c>
      <c r="Q2168" s="1" t="str">
        <f t="shared" si="368"/>
        <v>82001519,</v>
      </c>
      <c r="R2168" t="s">
        <v>5108</v>
      </c>
      <c r="S2168" t="str">
        <f t="shared" si="369"/>
        <v>USS YORKTOWN (CV-10)</v>
      </c>
      <c r="T2168" t="s">
        <v>5112</v>
      </c>
      <c r="U2168" s="1" t="s">
        <v>5112</v>
      </c>
      <c r="V2168" t="str">
        <f t="shared" si="370"/>
        <v>W of Mt. Pleasant on E side of Charleston Harbor, Mount Pleasant, SOUTH CAROLINA</v>
      </c>
      <c r="W2168" s="4" t="s">
        <v>5112</v>
      </c>
      <c r="X2168">
        <f t="shared" si="371"/>
        <v>0</v>
      </c>
      <c r="Y2168" t="s">
        <v>5112</v>
      </c>
      <c r="Z2168">
        <f t="shared" si="372"/>
        <v>0</v>
      </c>
      <c r="AA2168" t="s">
        <v>11758</v>
      </c>
      <c r="AB2168" s="5" t="str">
        <f t="shared" si="373"/>
        <v xml:space="preserve">[2167, 2167, 82001519,82001519,"USS YORKTOWN (CV-10)", "", "W of Mt. Pleasant on E side of Charleston Harbor, Mount Pleasant, SOUTH CAROLINA", "0", "0" ,[null, "", "", null, false], null], </v>
      </c>
    </row>
    <row r="2169" spans="1:28">
      <c r="A2169">
        <f t="shared" si="365"/>
        <v>2168</v>
      </c>
      <c r="B2169" s="1">
        <v>76001698</v>
      </c>
      <c r="C2169" t="s">
        <v>8759</v>
      </c>
      <c r="D2169" t="s">
        <v>8486</v>
      </c>
      <c r="E2169" s="3" t="s">
        <v>8486</v>
      </c>
      <c r="F2169" s="3" t="s">
        <v>10882</v>
      </c>
      <c r="G2169" t="s">
        <v>7082</v>
      </c>
      <c r="H2169">
        <v>19760511</v>
      </c>
      <c r="I2169" t="s">
        <v>1779</v>
      </c>
      <c r="J2169" s="2" t="str">
        <f t="shared" si="363"/>
        <v>Text</v>
      </c>
      <c r="K2169" t="s">
        <v>1780</v>
      </c>
      <c r="L2169" s="2" t="str">
        <f t="shared" si="364"/>
        <v>Photos</v>
      </c>
      <c r="O2169" t="str">
        <f t="shared" si="366"/>
        <v xml:space="preserve">[2168, 2168, </v>
      </c>
      <c r="P2169" s="1" t="str">
        <f t="shared" si="367"/>
        <v>76001698,</v>
      </c>
      <c r="Q2169" s="1" t="str">
        <f t="shared" si="368"/>
        <v>76001698,</v>
      </c>
      <c r="R2169" t="s">
        <v>5108</v>
      </c>
      <c r="S2169" t="str">
        <f t="shared" si="369"/>
        <v>Vesey, Denmark, House</v>
      </c>
      <c r="T2169" t="s">
        <v>5112</v>
      </c>
      <c r="U2169" s="1" t="s">
        <v>5112</v>
      </c>
      <c r="V2169" t="str">
        <f t="shared" si="370"/>
        <v>56 Bull St., Charleston, SOUTH CAROLINA</v>
      </c>
      <c r="W2169" s="4" t="s">
        <v>5112</v>
      </c>
      <c r="X2169">
        <f t="shared" si="371"/>
        <v>0</v>
      </c>
      <c r="Y2169" t="s">
        <v>5112</v>
      </c>
      <c r="Z2169">
        <f t="shared" si="372"/>
        <v>0</v>
      </c>
      <c r="AA2169" t="s">
        <v>11758</v>
      </c>
      <c r="AB2169" s="5" t="str">
        <f t="shared" si="373"/>
        <v xml:space="preserve">[2168, 2168, 76001698,76001698,"Vesey, Denmark, House", "", "56 Bull St., Charleston, SOUTH CAROLINA", "0", "0" ,[null, "", "", null, false], null], </v>
      </c>
    </row>
    <row r="2170" spans="1:28">
      <c r="A2170">
        <f t="shared" si="365"/>
        <v>2169</v>
      </c>
      <c r="B2170" s="1">
        <v>66000706</v>
      </c>
      <c r="C2170" t="s">
        <v>8759</v>
      </c>
      <c r="D2170" t="s">
        <v>11654</v>
      </c>
      <c r="E2170" s="3" t="s">
        <v>8492</v>
      </c>
      <c r="F2170" s="3" t="s">
        <v>10883</v>
      </c>
      <c r="G2170" t="s">
        <v>7083</v>
      </c>
      <c r="H2170">
        <v>19661015</v>
      </c>
      <c r="I2170" t="s">
        <v>4118</v>
      </c>
      <c r="J2170" s="2" t="str">
        <f t="shared" si="363"/>
        <v>Text</v>
      </c>
      <c r="K2170" t="s">
        <v>4119</v>
      </c>
      <c r="L2170" s="2" t="str">
        <f t="shared" si="364"/>
        <v>Photos</v>
      </c>
      <c r="O2170" t="str">
        <f t="shared" si="366"/>
        <v xml:space="preserve">[2169, 2169, </v>
      </c>
      <c r="P2170" s="1" t="str">
        <f t="shared" si="367"/>
        <v>66000706,</v>
      </c>
      <c r="Q2170" s="1" t="str">
        <f t="shared" si="368"/>
        <v>66000706,</v>
      </c>
      <c r="R2170" t="s">
        <v>5108</v>
      </c>
      <c r="S2170" t="str">
        <f t="shared" si="369"/>
        <v>Coker Experimental Farms</v>
      </c>
      <c r="T2170" t="s">
        <v>5112</v>
      </c>
      <c r="U2170" s="1" t="s">
        <v>5112</v>
      </c>
      <c r="V2170" t="str">
        <f t="shared" si="370"/>
        <v>W of Hartsville on SC 151, Hartsville, SOUTH CAROLINA</v>
      </c>
      <c r="W2170" s="4" t="s">
        <v>5112</v>
      </c>
      <c r="X2170">
        <f t="shared" si="371"/>
        <v>0</v>
      </c>
      <c r="Y2170" t="s">
        <v>5112</v>
      </c>
      <c r="Z2170">
        <f t="shared" si="372"/>
        <v>0</v>
      </c>
      <c r="AA2170" t="s">
        <v>11758</v>
      </c>
      <c r="AB2170" s="5" t="str">
        <f t="shared" si="373"/>
        <v xml:space="preserve">[2169, 2169, 66000706,66000706,"Coker Experimental Farms", "", "W of Hartsville on SC 151, Hartsville, SOUTH CAROLINA", "0", "0" ,[null, "", "", null, false], null], </v>
      </c>
    </row>
    <row r="2171" spans="1:28">
      <c r="A2171">
        <f t="shared" si="365"/>
        <v>2170</v>
      </c>
      <c r="B2171" s="1">
        <v>71000770</v>
      </c>
      <c r="C2171" t="s">
        <v>8759</v>
      </c>
      <c r="D2171" t="s">
        <v>8001</v>
      </c>
      <c r="E2171" s="3" t="s">
        <v>8493</v>
      </c>
      <c r="F2171" s="3" t="s">
        <v>10884</v>
      </c>
      <c r="G2171" t="s">
        <v>7084</v>
      </c>
      <c r="H2171">
        <v>19710506</v>
      </c>
      <c r="I2171" t="s">
        <v>1739</v>
      </c>
      <c r="J2171" s="2" t="str">
        <f t="shared" si="363"/>
        <v>Text</v>
      </c>
      <c r="K2171" t="s">
        <v>1740</v>
      </c>
      <c r="L2171" s="2" t="str">
        <f t="shared" si="364"/>
        <v>Photos</v>
      </c>
      <c r="O2171" t="str">
        <f t="shared" si="366"/>
        <v xml:space="preserve">[2170, 2170, </v>
      </c>
      <c r="P2171" s="1" t="str">
        <f t="shared" si="367"/>
        <v>71000770,</v>
      </c>
      <c r="Q2171" s="1" t="str">
        <f t="shared" si="368"/>
        <v>71000770,</v>
      </c>
      <c r="R2171" t="s">
        <v>5108</v>
      </c>
      <c r="S2171" t="str">
        <f t="shared" si="369"/>
        <v>Middleton Place</v>
      </c>
      <c r="T2171" t="s">
        <v>5112</v>
      </c>
      <c r="U2171" s="1" t="s">
        <v>5112</v>
      </c>
      <c r="V2171" t="str">
        <f t="shared" si="370"/>
        <v>SE of Summerville on SC 6l, Summerville, SOUTH CAROLINA</v>
      </c>
      <c r="W2171" s="4" t="s">
        <v>5112</v>
      </c>
      <c r="X2171">
        <f t="shared" si="371"/>
        <v>0</v>
      </c>
      <c r="Y2171" t="s">
        <v>5112</v>
      </c>
      <c r="Z2171">
        <f t="shared" si="372"/>
        <v>0</v>
      </c>
      <c r="AA2171" t="s">
        <v>11758</v>
      </c>
      <c r="AB2171" s="5" t="str">
        <f t="shared" si="373"/>
        <v xml:space="preserve">[2170, 2170, 71000770,71000770,"Middleton Place", "", "SE of Summerville on SC 6l, Summerville, SOUTH CAROLINA", "0", "0" ,[null, "", "", null, false], null], </v>
      </c>
    </row>
    <row r="2172" spans="1:28">
      <c r="A2172">
        <f t="shared" si="365"/>
        <v>2171</v>
      </c>
      <c r="B2172" s="1">
        <v>73001708</v>
      </c>
      <c r="C2172" t="s">
        <v>8759</v>
      </c>
      <c r="D2172" t="s">
        <v>7431</v>
      </c>
      <c r="E2172" s="3" t="s">
        <v>8494</v>
      </c>
      <c r="F2172" s="3" t="s">
        <v>10885</v>
      </c>
      <c r="G2172" t="s">
        <v>5114</v>
      </c>
      <c r="H2172">
        <v>19730314</v>
      </c>
      <c r="I2172" t="s">
        <v>3376</v>
      </c>
      <c r="J2172" s="2" t="str">
        <f t="shared" si="363"/>
        <v>Text</v>
      </c>
      <c r="K2172" t="s">
        <v>3377</v>
      </c>
      <c r="L2172" s="2" t="str">
        <f t="shared" si="364"/>
        <v>Photos</v>
      </c>
      <c r="O2172" t="str">
        <f t="shared" si="366"/>
        <v xml:space="preserve">[2171, 2171, </v>
      </c>
      <c r="P2172" s="1" t="str">
        <f t="shared" si="367"/>
        <v>73001708,</v>
      </c>
      <c r="Q2172" s="1" t="str">
        <f t="shared" si="368"/>
        <v>73001708,</v>
      </c>
      <c r="R2172" t="s">
        <v>5108</v>
      </c>
      <c r="S2172" t="str">
        <f t="shared" si="369"/>
        <v>Snow's Island</v>
      </c>
      <c r="T2172" t="s">
        <v>5112</v>
      </c>
      <c r="U2172" s="1" t="s">
        <v>5112</v>
      </c>
      <c r="V2172" t="str">
        <f t="shared" si="370"/>
        <v>Address Restricted, Johnsonville, SOUTH CAROLINA</v>
      </c>
      <c r="W2172" s="4" t="s">
        <v>5112</v>
      </c>
      <c r="X2172">
        <f t="shared" si="371"/>
        <v>0</v>
      </c>
      <c r="Y2172" t="s">
        <v>5112</v>
      </c>
      <c r="Z2172">
        <f t="shared" si="372"/>
        <v>0</v>
      </c>
      <c r="AA2172" t="s">
        <v>11758</v>
      </c>
      <c r="AB2172" s="5" t="str">
        <f t="shared" si="373"/>
        <v xml:space="preserve">[2171, 2171, 73001708,73001708,"Snow's Island", "", "Address Restricted, Johnsonville, SOUTH CAROLINA", "0", "0" ,[null, "", "", null, false], null], </v>
      </c>
    </row>
    <row r="2173" spans="1:28">
      <c r="A2173">
        <f t="shared" si="365"/>
        <v>2172</v>
      </c>
      <c r="B2173" s="1">
        <v>84002045</v>
      </c>
      <c r="C2173" t="s">
        <v>8759</v>
      </c>
      <c r="D2173" t="s">
        <v>7928</v>
      </c>
      <c r="E2173" s="3" t="s">
        <v>8495</v>
      </c>
      <c r="F2173" s="3" t="s">
        <v>10886</v>
      </c>
      <c r="G2173" t="s">
        <v>7085</v>
      </c>
      <c r="H2173">
        <v>19840907</v>
      </c>
      <c r="I2173" t="s">
        <v>3904</v>
      </c>
      <c r="J2173" s="2" t="str">
        <f t="shared" si="363"/>
        <v>Text</v>
      </c>
      <c r="K2173" t="s">
        <v>3905</v>
      </c>
      <c r="L2173" s="2" t="str">
        <f t="shared" si="364"/>
        <v>Photos</v>
      </c>
      <c r="O2173" t="str">
        <f t="shared" si="366"/>
        <v xml:space="preserve">[2172, 2172, </v>
      </c>
      <c r="P2173" s="1" t="str">
        <f t="shared" si="367"/>
        <v>84002045,</v>
      </c>
      <c r="Q2173" s="1" t="str">
        <f t="shared" si="368"/>
        <v>84002045,</v>
      </c>
      <c r="R2173" t="s">
        <v>5108</v>
      </c>
      <c r="S2173" t="str">
        <f t="shared" si="369"/>
        <v>Atalaya</v>
      </c>
      <c r="T2173" t="s">
        <v>5112</v>
      </c>
      <c r="U2173" s="1" t="s">
        <v>5112</v>
      </c>
      <c r="V2173" t="str">
        <f t="shared" si="370"/>
        <v>Off US 17, Murrells Inlet, SOUTH CAROLINA</v>
      </c>
      <c r="W2173" s="4" t="s">
        <v>5112</v>
      </c>
      <c r="X2173">
        <f t="shared" si="371"/>
        <v>0</v>
      </c>
      <c r="Y2173" t="s">
        <v>5112</v>
      </c>
      <c r="Z2173">
        <f t="shared" si="372"/>
        <v>0</v>
      </c>
      <c r="AA2173" t="s">
        <v>11758</v>
      </c>
      <c r="AB2173" s="5" t="str">
        <f t="shared" si="373"/>
        <v xml:space="preserve">[2172, 2172, 84002045,84002045,"Atalaya", "", "Off US 17, Murrells Inlet, SOUTH CAROLINA", "0", "0" ,[null, "", "", null, false], null], </v>
      </c>
    </row>
    <row r="2174" spans="1:28">
      <c r="A2174">
        <f t="shared" si="365"/>
        <v>2173</v>
      </c>
      <c r="B2174" s="1">
        <v>71000782</v>
      </c>
      <c r="C2174" t="s">
        <v>8759</v>
      </c>
      <c r="D2174" t="s">
        <v>7928</v>
      </c>
      <c r="E2174" s="3" t="s">
        <v>7928</v>
      </c>
      <c r="F2174" s="3" t="s">
        <v>10887</v>
      </c>
      <c r="G2174" t="s">
        <v>7086</v>
      </c>
      <c r="H2174">
        <v>19710125</v>
      </c>
      <c r="I2174" t="s">
        <v>1721</v>
      </c>
      <c r="J2174" s="2" t="str">
        <f t="shared" si="363"/>
        <v>Text</v>
      </c>
      <c r="K2174" t="s">
        <v>1722</v>
      </c>
      <c r="L2174" s="2" t="str">
        <f t="shared" si="364"/>
        <v>Photos</v>
      </c>
      <c r="O2174" t="str">
        <f t="shared" si="366"/>
        <v xml:space="preserve">[2173, 2173, </v>
      </c>
      <c r="P2174" s="1" t="str">
        <f t="shared" si="367"/>
        <v>71000782,</v>
      </c>
      <c r="Q2174" s="1" t="str">
        <f t="shared" si="368"/>
        <v>71000782,</v>
      </c>
      <c r="R2174" t="s">
        <v>5108</v>
      </c>
      <c r="S2174" t="str">
        <f t="shared" si="369"/>
        <v>Hopsewee</v>
      </c>
      <c r="T2174" t="s">
        <v>5112</v>
      </c>
      <c r="U2174" s="1" t="s">
        <v>5112</v>
      </c>
      <c r="V2174" t="str">
        <f t="shared" si="370"/>
        <v>12 mi. S of Georgetown on U.S. 17, Georgetown, SOUTH CAROLINA</v>
      </c>
      <c r="W2174" s="4" t="s">
        <v>5112</v>
      </c>
      <c r="X2174">
        <f t="shared" si="371"/>
        <v>0</v>
      </c>
      <c r="Y2174" t="s">
        <v>5112</v>
      </c>
      <c r="Z2174">
        <f t="shared" si="372"/>
        <v>0</v>
      </c>
      <c r="AA2174" t="s">
        <v>11758</v>
      </c>
      <c r="AB2174" s="5" t="str">
        <f t="shared" si="373"/>
        <v xml:space="preserve">[2173, 2173, 71000782,71000782,"Hopsewee", "", "12 mi. S of Georgetown on U.S. 17, Georgetown, SOUTH CAROLINA", "0", "0" ,[null, "", "", null, false], null], </v>
      </c>
    </row>
    <row r="2175" spans="1:28">
      <c r="A2175">
        <f t="shared" si="365"/>
        <v>2174</v>
      </c>
      <c r="B2175" s="1">
        <v>84003877</v>
      </c>
      <c r="C2175" t="s">
        <v>8759</v>
      </c>
      <c r="D2175" t="s">
        <v>7928</v>
      </c>
      <c r="E2175" s="3" t="s">
        <v>7928</v>
      </c>
      <c r="F2175" s="3" t="s">
        <v>10888</v>
      </c>
      <c r="G2175" t="s">
        <v>7087</v>
      </c>
      <c r="H2175">
        <v>19840420</v>
      </c>
      <c r="I2175" t="s">
        <v>1923</v>
      </c>
      <c r="J2175" s="2" t="str">
        <f t="shared" si="363"/>
        <v>Text</v>
      </c>
      <c r="K2175" t="s">
        <v>1924</v>
      </c>
      <c r="L2175" s="2" t="str">
        <f t="shared" si="364"/>
        <v>Photos</v>
      </c>
      <c r="O2175" t="str">
        <f t="shared" si="366"/>
        <v xml:space="preserve">[2174, 2174, </v>
      </c>
      <c r="P2175" s="1" t="str">
        <f t="shared" si="367"/>
        <v>84003877,</v>
      </c>
      <c r="Q2175" s="1" t="str">
        <f t="shared" si="368"/>
        <v>84003877,</v>
      </c>
      <c r="R2175" t="s">
        <v>5108</v>
      </c>
      <c r="S2175" t="str">
        <f t="shared" si="369"/>
        <v>Rainey, Joseph H., House</v>
      </c>
      <c r="T2175" t="s">
        <v>5112</v>
      </c>
      <c r="U2175" s="1" t="s">
        <v>5112</v>
      </c>
      <c r="V2175" t="str">
        <f t="shared" si="370"/>
        <v>909 Prince St., Georgetown, SOUTH CAROLINA</v>
      </c>
      <c r="W2175" s="4" t="s">
        <v>5112</v>
      </c>
      <c r="X2175">
        <f t="shared" si="371"/>
        <v>0</v>
      </c>
      <c r="Y2175" t="s">
        <v>5112</v>
      </c>
      <c r="Z2175">
        <f t="shared" si="372"/>
        <v>0</v>
      </c>
      <c r="AA2175" t="s">
        <v>11758</v>
      </c>
      <c r="AB2175" s="5" t="str">
        <f t="shared" si="373"/>
        <v xml:space="preserve">[2174, 2174, 84003877,84003877,"Rainey, Joseph H., House", "", "909 Prince St., Georgetown, SOUTH CAROLINA", "0", "0" ,[null, "", "", null, false], null], </v>
      </c>
    </row>
    <row r="2176" spans="1:28">
      <c r="A2176">
        <f t="shared" si="365"/>
        <v>2175</v>
      </c>
      <c r="B2176" s="1">
        <v>96000144</v>
      </c>
      <c r="C2176" t="s">
        <v>8759</v>
      </c>
      <c r="D2176" t="s">
        <v>8059</v>
      </c>
      <c r="E2176" s="3" t="s">
        <v>8496</v>
      </c>
      <c r="F2176" s="3" t="s">
        <v>10889</v>
      </c>
      <c r="G2176" t="s">
        <v>7088</v>
      </c>
      <c r="H2176">
        <v>19960226</v>
      </c>
      <c r="I2176" t="s">
        <v>4122</v>
      </c>
      <c r="J2176" s="2" t="str">
        <f t="shared" ref="J2176:J2238" si="374">HYPERLINK(I2176,"Text")</f>
        <v>Text</v>
      </c>
      <c r="K2176" t="s">
        <v>4123</v>
      </c>
      <c r="L2176" s="2" t="str">
        <f t="shared" ref="L2176:L2238" si="375">HYPERLINK(K2176,"Photos")</f>
        <v>Photos</v>
      </c>
      <c r="O2176" t="str">
        <f t="shared" si="366"/>
        <v xml:space="preserve">[2175, 2175, </v>
      </c>
      <c r="P2176" s="1" t="str">
        <f t="shared" si="367"/>
        <v>96000144,</v>
      </c>
      <c r="Q2176" s="1" t="str">
        <f t="shared" si="368"/>
        <v>96000144,</v>
      </c>
      <c r="R2176" t="s">
        <v>5108</v>
      </c>
      <c r="S2176" t="str">
        <f t="shared" si="369"/>
        <v>Parker High School Auditorium</v>
      </c>
      <c r="T2176" t="s">
        <v>5112</v>
      </c>
      <c r="U2176" s="1" t="s">
        <v>5112</v>
      </c>
      <c r="V2176" t="str">
        <f t="shared" si="370"/>
        <v>900 Woodside Ave., City View, SOUTH CAROLINA</v>
      </c>
      <c r="W2176" s="4" t="s">
        <v>5112</v>
      </c>
      <c r="X2176">
        <f t="shared" si="371"/>
        <v>0</v>
      </c>
      <c r="Y2176" t="s">
        <v>5112</v>
      </c>
      <c r="Z2176">
        <f t="shared" si="372"/>
        <v>0</v>
      </c>
      <c r="AA2176" t="s">
        <v>11758</v>
      </c>
      <c r="AB2176" s="5" t="str">
        <f t="shared" si="373"/>
        <v xml:space="preserve">[2175, 2175, 96000144,96000144,"Parker High School Auditorium", "", "900 Woodside Ave., City View, SOUTH CAROLINA", "0", "0" ,[null, "", "", null, false], null], </v>
      </c>
    </row>
    <row r="2177" spans="1:28">
      <c r="A2177">
        <f t="shared" si="365"/>
        <v>2176</v>
      </c>
      <c r="B2177" s="1">
        <v>69000169</v>
      </c>
      <c r="C2177" t="s">
        <v>8759</v>
      </c>
      <c r="D2177" t="s">
        <v>11655</v>
      </c>
      <c r="E2177" s="3" t="s">
        <v>8497</v>
      </c>
      <c r="F2177" s="3" t="s">
        <v>10890</v>
      </c>
      <c r="G2177" t="s">
        <v>7089</v>
      </c>
      <c r="H2177">
        <v>19691203</v>
      </c>
      <c r="I2177" t="s">
        <v>3182</v>
      </c>
      <c r="J2177" s="2" t="str">
        <f t="shared" si="374"/>
        <v>Text</v>
      </c>
      <c r="K2177" t="s">
        <v>3183</v>
      </c>
      <c r="L2177" s="2" t="str">
        <f t="shared" si="375"/>
        <v>Photos</v>
      </c>
      <c r="O2177" t="str">
        <f t="shared" si="366"/>
        <v xml:space="preserve">[2176, 2176, </v>
      </c>
      <c r="P2177" s="1" t="str">
        <f t="shared" si="367"/>
        <v>69000169,</v>
      </c>
      <c r="Q2177" s="1" t="str">
        <f t="shared" si="368"/>
        <v>69000169,</v>
      </c>
      <c r="R2177" t="s">
        <v>5108</v>
      </c>
      <c r="S2177" t="str">
        <f t="shared" si="369"/>
        <v>Ninety Six National Historic Site</v>
      </c>
      <c r="T2177" t="s">
        <v>5112</v>
      </c>
      <c r="U2177" s="1" t="s">
        <v>5112</v>
      </c>
      <c r="V2177" t="str">
        <f t="shared" si="370"/>
        <v>2 mi. S of Ninety Six between SC 248 and 27, Ninety Six, SOUTH CAROLINA</v>
      </c>
      <c r="W2177" s="4" t="s">
        <v>5112</v>
      </c>
      <c r="X2177">
        <f t="shared" si="371"/>
        <v>0</v>
      </c>
      <c r="Y2177" t="s">
        <v>5112</v>
      </c>
      <c r="Z2177">
        <f t="shared" si="372"/>
        <v>0</v>
      </c>
      <c r="AA2177" t="s">
        <v>11758</v>
      </c>
      <c r="AB2177" s="5" t="str">
        <f t="shared" si="373"/>
        <v xml:space="preserve">[2176, 2176, 69000169,69000169,"Ninety Six National Historic Site", "", "2 mi. S of Ninety Six between SC 248 and 27, Ninety Six, SOUTH CAROLINA", "0", "0" ,[null, "", "", null, false], null], </v>
      </c>
    </row>
    <row r="2178" spans="1:28">
      <c r="A2178">
        <f t="shared" si="365"/>
        <v>2177</v>
      </c>
      <c r="B2178" s="1">
        <v>85003258</v>
      </c>
      <c r="C2178" t="s">
        <v>8759</v>
      </c>
      <c r="D2178" t="s">
        <v>11656</v>
      </c>
      <c r="E2178" s="3" t="s">
        <v>7525</v>
      </c>
      <c r="F2178" s="3" t="s">
        <v>10891</v>
      </c>
      <c r="G2178" t="s">
        <v>7090</v>
      </c>
      <c r="H2178">
        <v>19850204</v>
      </c>
      <c r="I2178" t="s">
        <v>2374</v>
      </c>
      <c r="J2178" s="2" t="str">
        <f t="shared" si="374"/>
        <v>Text</v>
      </c>
      <c r="K2178" t="s">
        <v>2375</v>
      </c>
      <c r="L2178" s="2" t="str">
        <f t="shared" si="375"/>
        <v>Photos</v>
      </c>
      <c r="O2178" t="str">
        <f t="shared" si="366"/>
        <v xml:space="preserve">[2177, 2177, </v>
      </c>
      <c r="P2178" s="1" t="str">
        <f t="shared" si="367"/>
        <v>85003258,</v>
      </c>
      <c r="Q2178" s="1" t="str">
        <f t="shared" si="368"/>
        <v>85003258,</v>
      </c>
      <c r="R2178" t="s">
        <v>5108</v>
      </c>
      <c r="S2178" t="str">
        <f t="shared" si="369"/>
        <v>Bethesda Presbyterian Church</v>
      </c>
      <c r="T2178" t="s">
        <v>5112</v>
      </c>
      <c r="U2178" s="1" t="s">
        <v>5112</v>
      </c>
      <c r="V2178" t="str">
        <f t="shared" si="370"/>
        <v>502 Dekalb St., Camden, SOUTH CAROLINA</v>
      </c>
      <c r="W2178" s="4" t="s">
        <v>5112</v>
      </c>
      <c r="X2178">
        <f t="shared" si="371"/>
        <v>0</v>
      </c>
      <c r="Y2178" t="s">
        <v>5112</v>
      </c>
      <c r="Z2178">
        <f t="shared" si="372"/>
        <v>0</v>
      </c>
      <c r="AA2178" t="s">
        <v>11758</v>
      </c>
      <c r="AB2178" s="5" t="str">
        <f t="shared" si="373"/>
        <v xml:space="preserve">[2177, 2177, 85003258,85003258,"Bethesda Presbyterian Church", "", "502 Dekalb St., Camden, SOUTH CAROLINA", "0", "0" ,[null, "", "", null, false], null], </v>
      </c>
    </row>
    <row r="2179" spans="1:28">
      <c r="A2179">
        <f t="shared" si="365"/>
        <v>2178</v>
      </c>
      <c r="B2179" s="1">
        <v>66000707</v>
      </c>
      <c r="C2179" t="s">
        <v>8759</v>
      </c>
      <c r="D2179" t="s">
        <v>11656</v>
      </c>
      <c r="E2179" s="3" t="s">
        <v>7525</v>
      </c>
      <c r="F2179" s="3" t="s">
        <v>10892</v>
      </c>
      <c r="G2179" t="s">
        <v>7091</v>
      </c>
      <c r="H2179">
        <v>19661015</v>
      </c>
      <c r="I2179" t="s">
        <v>1701</v>
      </c>
      <c r="J2179" s="2" t="str">
        <f t="shared" si="374"/>
        <v>Text</v>
      </c>
      <c r="K2179" t="s">
        <v>1702</v>
      </c>
      <c r="L2179" s="2" t="str">
        <f t="shared" si="375"/>
        <v>Photos</v>
      </c>
      <c r="O2179" t="str">
        <f t="shared" si="366"/>
        <v xml:space="preserve">[2178, 2178, </v>
      </c>
      <c r="P2179" s="1" t="str">
        <f t="shared" si="367"/>
        <v>66000707,</v>
      </c>
      <c r="Q2179" s="1" t="str">
        <f t="shared" si="368"/>
        <v>66000707,</v>
      </c>
      <c r="R2179" t="s">
        <v>5108</v>
      </c>
      <c r="S2179" t="str">
        <f t="shared" si="369"/>
        <v>Camden Battlefield</v>
      </c>
      <c r="T2179" t="s">
        <v>5112</v>
      </c>
      <c r="U2179" s="1" t="s">
        <v>5112</v>
      </c>
      <c r="V2179" t="str">
        <f t="shared" si="370"/>
        <v>5 mi. N of Camden on U.S. 521 and 601, Camden, SOUTH CAROLINA</v>
      </c>
      <c r="W2179" s="4" t="s">
        <v>5112</v>
      </c>
      <c r="X2179">
        <f t="shared" si="371"/>
        <v>0</v>
      </c>
      <c r="Y2179" t="s">
        <v>5112</v>
      </c>
      <c r="Z2179">
        <f t="shared" si="372"/>
        <v>0</v>
      </c>
      <c r="AA2179" t="s">
        <v>11758</v>
      </c>
      <c r="AB2179" s="5" t="str">
        <f t="shared" si="373"/>
        <v xml:space="preserve">[2178, 2178, 66000707,66000707,"Camden Battlefield", "", "5 mi. N of Camden on U.S. 521 and 601, Camden, SOUTH CAROLINA", "0", "0" ,[null, "", "", null, false], null], </v>
      </c>
    </row>
    <row r="2180" spans="1:28">
      <c r="A2180">
        <f t="shared" si="365"/>
        <v>2179</v>
      </c>
      <c r="B2180" s="1">
        <v>80003673</v>
      </c>
      <c r="C2180" t="s">
        <v>8759</v>
      </c>
      <c r="D2180" t="s">
        <v>11656</v>
      </c>
      <c r="E2180" s="3" t="s">
        <v>7525</v>
      </c>
      <c r="F2180" s="3" t="s">
        <v>10893</v>
      </c>
      <c r="G2180" t="s">
        <v>7092</v>
      </c>
      <c r="H2180">
        <v>19801125</v>
      </c>
      <c r="I2180" t="s">
        <v>4551</v>
      </c>
      <c r="J2180" s="2" t="str">
        <f t="shared" si="374"/>
        <v>Text</v>
      </c>
      <c r="K2180" t="s">
        <v>4552</v>
      </c>
      <c r="L2180" s="2" t="str">
        <f t="shared" si="375"/>
        <v>Photos</v>
      </c>
      <c r="O2180" t="str">
        <f t="shared" si="366"/>
        <v xml:space="preserve">[2179, 2179, </v>
      </c>
      <c r="P2180" s="1" t="str">
        <f t="shared" si="367"/>
        <v>80003673,</v>
      </c>
      <c r="Q2180" s="1" t="str">
        <f t="shared" si="368"/>
        <v>80003673,</v>
      </c>
      <c r="R2180" t="s">
        <v>5108</v>
      </c>
      <c r="S2180" t="str">
        <f t="shared" si="369"/>
        <v>Mulberry Plantation (Chesnut House)</v>
      </c>
      <c r="T2180" t="s">
        <v>5112</v>
      </c>
      <c r="U2180" s="1" t="s">
        <v>5112</v>
      </c>
      <c r="V2180" t="str">
        <f t="shared" si="370"/>
        <v>559 Sumter Highway, Camden, SOUTH CAROLINA</v>
      </c>
      <c r="W2180" s="4" t="s">
        <v>5112</v>
      </c>
      <c r="X2180">
        <f t="shared" si="371"/>
        <v>0</v>
      </c>
      <c r="Y2180" t="s">
        <v>5112</v>
      </c>
      <c r="Z2180">
        <f t="shared" si="372"/>
        <v>0</v>
      </c>
      <c r="AA2180" t="s">
        <v>11758</v>
      </c>
      <c r="AB2180" s="5" t="str">
        <f t="shared" si="373"/>
        <v xml:space="preserve">[2179, 2179, 80003673,80003673,"Mulberry Plantation (Chesnut House)", "", "559 Sumter Highway, Camden, SOUTH CAROLINA", "0", "0" ,[null, "", "", null, false], null], </v>
      </c>
    </row>
    <row r="2181" spans="1:28">
      <c r="A2181">
        <f t="shared" ref="A2181:A2244" si="376">A2180+1</f>
        <v>2180</v>
      </c>
      <c r="B2181" s="1">
        <v>71000788</v>
      </c>
      <c r="C2181" t="s">
        <v>8759</v>
      </c>
      <c r="D2181" t="s">
        <v>7795</v>
      </c>
      <c r="E2181" s="3" t="s">
        <v>7795</v>
      </c>
      <c r="F2181" s="3" t="s">
        <v>10894</v>
      </c>
      <c r="G2181" t="s">
        <v>7093</v>
      </c>
      <c r="H2181">
        <v>19710224</v>
      </c>
      <c r="I2181" t="s">
        <v>1725</v>
      </c>
      <c r="J2181" s="2" t="str">
        <f t="shared" si="374"/>
        <v>Text</v>
      </c>
      <c r="K2181" t="s">
        <v>1726</v>
      </c>
      <c r="L2181" s="2" t="str">
        <f t="shared" si="375"/>
        <v>Photos</v>
      </c>
      <c r="O2181" t="str">
        <f t="shared" ref="O2181:O2244" si="377">"[" &amp;  A2181 &amp; ", " &amp; A2181 &amp; ", "</f>
        <v xml:space="preserve">[2180, 2180, </v>
      </c>
      <c r="P2181" s="1" t="str">
        <f t="shared" ref="P2181:P2244" si="378">B2181 &amp; ","</f>
        <v>71000788,</v>
      </c>
      <c r="Q2181" s="1" t="str">
        <f t="shared" ref="Q2181:Q2244" si="379">B2181 &amp; ","</f>
        <v>71000788,</v>
      </c>
      <c r="R2181" t="s">
        <v>5108</v>
      </c>
      <c r="S2181" t="str">
        <f t="shared" ref="S2181:S2244" si="380">F2181</f>
        <v>Lancaster County Courthouse</v>
      </c>
      <c r="T2181" t="s">
        <v>5112</v>
      </c>
      <c r="U2181" s="1" t="s">
        <v>5112</v>
      </c>
      <c r="V2181" t="str">
        <f t="shared" ref="V2181:V2244" si="381">G2181 &amp; ", " &amp; E2181 &amp; ", " &amp; C2181</f>
        <v>104 N. Main St., Lancaster, SOUTH CAROLINA</v>
      </c>
      <c r="W2181" s="4" t="s">
        <v>5112</v>
      </c>
      <c r="X2181">
        <f t="shared" ref="X2181:X2244" si="382">M2181</f>
        <v>0</v>
      </c>
      <c r="Y2181" t="s">
        <v>5112</v>
      </c>
      <c r="Z2181">
        <f t="shared" ref="Z2181:Z2244" si="383">N2181</f>
        <v>0</v>
      </c>
      <c r="AA2181" t="s">
        <v>11758</v>
      </c>
      <c r="AB2181" s="5" t="str">
        <f t="shared" ref="AB2181:AB2244" si="384">O2181&amp;P2181&amp;Q2181&amp;R2181&amp;S2181&amp;T2181&amp;U2181&amp;V2181&amp;W2181&amp;X2181&amp;Y2181&amp;Z2181&amp;AA2181</f>
        <v xml:space="preserve">[2180, 2180, 71000788,71000788,"Lancaster County Courthouse", "", "104 N. Main St., Lancaster, SOUTH CAROLINA", "0", "0" ,[null, "", "", null, false], null], </v>
      </c>
    </row>
    <row r="2182" spans="1:28">
      <c r="A2182">
        <f t="shared" si="376"/>
        <v>2181</v>
      </c>
      <c r="B2182" s="1">
        <v>71000789</v>
      </c>
      <c r="C2182" t="s">
        <v>8759</v>
      </c>
      <c r="D2182" t="s">
        <v>7795</v>
      </c>
      <c r="E2182" s="3" t="s">
        <v>7795</v>
      </c>
      <c r="F2182" s="3" t="s">
        <v>10895</v>
      </c>
      <c r="G2182" t="s">
        <v>7094</v>
      </c>
      <c r="H2182">
        <v>19710809</v>
      </c>
      <c r="I2182" t="s">
        <v>1983</v>
      </c>
      <c r="J2182" s="2" t="str">
        <f t="shared" si="374"/>
        <v>Text</v>
      </c>
      <c r="K2182" t="s">
        <v>1984</v>
      </c>
      <c r="L2182" s="2" t="str">
        <f t="shared" si="375"/>
        <v>Photos</v>
      </c>
      <c r="O2182" t="str">
        <f t="shared" si="377"/>
        <v xml:space="preserve">[2181, 2181, </v>
      </c>
      <c r="P2182" s="1" t="str">
        <f t="shared" si="378"/>
        <v>71000789,</v>
      </c>
      <c r="Q2182" s="1" t="str">
        <f t="shared" si="379"/>
        <v>71000789,</v>
      </c>
      <c r="R2182" t="s">
        <v>5108</v>
      </c>
      <c r="S2182" t="str">
        <f t="shared" si="380"/>
        <v>Lancaster County Jail</v>
      </c>
      <c r="T2182" t="s">
        <v>5112</v>
      </c>
      <c r="U2182" s="1" t="s">
        <v>5112</v>
      </c>
      <c r="V2182" t="str">
        <f t="shared" si="381"/>
        <v>208 W. Gay St., Lancaster, SOUTH CAROLINA</v>
      </c>
      <c r="W2182" s="4" t="s">
        <v>5112</v>
      </c>
      <c r="X2182">
        <f t="shared" si="382"/>
        <v>0</v>
      </c>
      <c r="Y2182" t="s">
        <v>5112</v>
      </c>
      <c r="Z2182">
        <f t="shared" si="383"/>
        <v>0</v>
      </c>
      <c r="AA2182" t="s">
        <v>11758</v>
      </c>
      <c r="AB2182" s="5" t="str">
        <f t="shared" si="384"/>
        <v xml:space="preserve">[2181, 2181, 71000789,71000789,"Lancaster County Jail", "", "208 W. Gay St., Lancaster, SOUTH CAROLINA", "0", "0" ,[null, "", "", null, false], null], </v>
      </c>
    </row>
    <row r="2183" spans="1:28">
      <c r="A2183">
        <f t="shared" si="376"/>
        <v>2182</v>
      </c>
      <c r="B2183" s="1">
        <v>66000708</v>
      </c>
      <c r="C2183" t="s">
        <v>8759</v>
      </c>
      <c r="D2183" t="s">
        <v>11250</v>
      </c>
      <c r="E2183" s="3" t="s">
        <v>8498</v>
      </c>
      <c r="F2183" s="3" t="s">
        <v>10896</v>
      </c>
      <c r="G2183" t="s">
        <v>7095</v>
      </c>
      <c r="H2183">
        <v>19661015</v>
      </c>
      <c r="I2183" t="s">
        <v>1715</v>
      </c>
      <c r="J2183" s="2" t="str">
        <f t="shared" si="374"/>
        <v>Text</v>
      </c>
      <c r="K2183" t="s">
        <v>1716</v>
      </c>
      <c r="L2183" s="2" t="str">
        <f t="shared" si="375"/>
        <v>Photos</v>
      </c>
      <c r="O2183" t="str">
        <f t="shared" si="377"/>
        <v xml:space="preserve">[2182, 2182, </v>
      </c>
      <c r="P2183" s="1" t="str">
        <f t="shared" si="378"/>
        <v>66000708,</v>
      </c>
      <c r="Q2183" s="1" t="str">
        <f t="shared" si="379"/>
        <v>66000708,</v>
      </c>
      <c r="R2183" t="s">
        <v>5108</v>
      </c>
      <c r="S2183" t="str">
        <f t="shared" si="380"/>
        <v>Fort Hill</v>
      </c>
      <c r="T2183" t="s">
        <v>5112</v>
      </c>
      <c r="U2183" s="1" t="s">
        <v>5112</v>
      </c>
      <c r="V2183" t="str">
        <f t="shared" si="381"/>
        <v>Clemson University campus, Clemson, SOUTH CAROLINA</v>
      </c>
      <c r="W2183" s="4" t="s">
        <v>5112</v>
      </c>
      <c r="X2183">
        <f t="shared" si="382"/>
        <v>0</v>
      </c>
      <c r="Y2183" t="s">
        <v>5112</v>
      </c>
      <c r="Z2183">
        <f t="shared" si="383"/>
        <v>0</v>
      </c>
      <c r="AA2183" t="s">
        <v>11758</v>
      </c>
      <c r="AB2183" s="5" t="str">
        <f t="shared" si="384"/>
        <v xml:space="preserve">[2182, 2182, 66000708,66000708,"Fort Hill", "", "Clemson University campus, Clemson, SOUTH CAROLINA", "0", "0" ,[null, "", "", null, false], null], </v>
      </c>
    </row>
    <row r="2184" spans="1:28">
      <c r="A2184">
        <f t="shared" si="376"/>
        <v>2183</v>
      </c>
      <c r="B2184" s="1">
        <v>76001710</v>
      </c>
      <c r="C2184" t="s">
        <v>8759</v>
      </c>
      <c r="D2184" t="s">
        <v>8646</v>
      </c>
      <c r="E2184" s="3" t="s">
        <v>8061</v>
      </c>
      <c r="F2184" s="3" t="s">
        <v>10897</v>
      </c>
      <c r="G2184" t="s">
        <v>7096</v>
      </c>
      <c r="H2184">
        <v>19761208</v>
      </c>
      <c r="I2184" t="s">
        <v>1703</v>
      </c>
      <c r="J2184" s="2" t="str">
        <f t="shared" si="374"/>
        <v>Text</v>
      </c>
      <c r="K2184" t="s">
        <v>1704</v>
      </c>
      <c r="L2184" s="2" t="str">
        <f t="shared" si="375"/>
        <v>Photos</v>
      </c>
      <c r="O2184" t="str">
        <f t="shared" si="377"/>
        <v xml:space="preserve">[2183, 2183, </v>
      </c>
      <c r="P2184" s="1" t="str">
        <f t="shared" si="378"/>
        <v>76001710,</v>
      </c>
      <c r="Q2184" s="1" t="str">
        <f t="shared" si="379"/>
        <v>76001710,</v>
      </c>
      <c r="R2184" t="s">
        <v>5108</v>
      </c>
      <c r="S2184" t="str">
        <f t="shared" si="380"/>
        <v>Chapelle Administration Building</v>
      </c>
      <c r="T2184" t="s">
        <v>5112</v>
      </c>
      <c r="U2184" s="1" t="s">
        <v>5112</v>
      </c>
      <c r="V2184" t="str">
        <f t="shared" si="381"/>
        <v>1530 Harden St., Columbia, SOUTH CAROLINA</v>
      </c>
      <c r="W2184" s="4" t="s">
        <v>5112</v>
      </c>
      <c r="X2184">
        <f t="shared" si="382"/>
        <v>0</v>
      </c>
      <c r="Y2184" t="s">
        <v>5112</v>
      </c>
      <c r="Z2184">
        <f t="shared" si="383"/>
        <v>0</v>
      </c>
      <c r="AA2184" t="s">
        <v>11758</v>
      </c>
      <c r="AB2184" s="5" t="str">
        <f t="shared" si="384"/>
        <v xml:space="preserve">[2183, 2183, 76001710,76001710,"Chapelle Administration Building", "", "1530 Harden St., Columbia, SOUTH CAROLINA", "0", "0" ,[null, "", "", null, false], null], </v>
      </c>
    </row>
    <row r="2185" spans="1:28">
      <c r="A2185">
        <f t="shared" si="376"/>
        <v>2184</v>
      </c>
      <c r="B2185" s="1">
        <v>71000800</v>
      </c>
      <c r="C2185" t="s">
        <v>8759</v>
      </c>
      <c r="D2185" t="s">
        <v>8646</v>
      </c>
      <c r="E2185" s="3" t="s">
        <v>8061</v>
      </c>
      <c r="F2185" s="3" t="s">
        <v>9450</v>
      </c>
      <c r="G2185" t="s">
        <v>7097</v>
      </c>
      <c r="H2185">
        <v>19710125</v>
      </c>
      <c r="I2185" t="s">
        <v>1713</v>
      </c>
      <c r="J2185" s="2" t="str">
        <f t="shared" si="374"/>
        <v>Text</v>
      </c>
      <c r="K2185" t="s">
        <v>1714</v>
      </c>
      <c r="L2185" s="2" t="str">
        <f t="shared" si="375"/>
        <v>Photos</v>
      </c>
      <c r="O2185" t="str">
        <f t="shared" si="377"/>
        <v xml:space="preserve">[2184, 2184, </v>
      </c>
      <c r="P2185" s="1" t="str">
        <f t="shared" si="378"/>
        <v>71000800,</v>
      </c>
      <c r="Q2185" s="1" t="str">
        <f t="shared" si="379"/>
        <v>71000800,</v>
      </c>
      <c r="R2185" t="s">
        <v>5108</v>
      </c>
      <c r="S2185" t="str">
        <f t="shared" si="380"/>
        <v>First Baptist Church</v>
      </c>
      <c r="T2185" t="s">
        <v>5112</v>
      </c>
      <c r="U2185" s="1" t="s">
        <v>5112</v>
      </c>
      <c r="V2185" t="str">
        <f t="shared" si="381"/>
        <v>1306 Hampton St., Columbia, SOUTH CAROLINA</v>
      </c>
      <c r="W2185" s="4" t="s">
        <v>5112</v>
      </c>
      <c r="X2185">
        <f t="shared" si="382"/>
        <v>0</v>
      </c>
      <c r="Y2185" t="s">
        <v>5112</v>
      </c>
      <c r="Z2185">
        <f t="shared" si="383"/>
        <v>0</v>
      </c>
      <c r="AA2185" t="s">
        <v>11758</v>
      </c>
      <c r="AB2185" s="5" t="str">
        <f t="shared" si="384"/>
        <v xml:space="preserve">[2184, 2184, 71000800,71000800,"First Baptist Church", "", "1306 Hampton St., Columbia, SOUTH CAROLINA", "0", "0" ,[null, "", "", null, false], null], </v>
      </c>
    </row>
    <row r="2186" spans="1:28">
      <c r="A2186">
        <f t="shared" si="376"/>
        <v>2185</v>
      </c>
      <c r="B2186" s="1">
        <v>70000595</v>
      </c>
      <c r="C2186" t="s">
        <v>8759</v>
      </c>
      <c r="D2186" t="s">
        <v>8646</v>
      </c>
      <c r="E2186" s="3" t="s">
        <v>8061</v>
      </c>
      <c r="F2186" s="3" t="s">
        <v>10898</v>
      </c>
      <c r="G2186" t="s">
        <v>7098</v>
      </c>
      <c r="H2186">
        <v>19700716</v>
      </c>
      <c r="I2186" t="s">
        <v>1891</v>
      </c>
      <c r="J2186" s="2" t="str">
        <f t="shared" si="374"/>
        <v>Text</v>
      </c>
      <c r="K2186" t="s">
        <v>1892</v>
      </c>
      <c r="L2186" s="2" t="str">
        <f t="shared" si="375"/>
        <v>Photos</v>
      </c>
      <c r="O2186" t="str">
        <f t="shared" si="377"/>
        <v xml:space="preserve">[2185, 2185, </v>
      </c>
      <c r="P2186" s="1" t="str">
        <f t="shared" si="378"/>
        <v>70000595,</v>
      </c>
      <c r="Q2186" s="1" t="str">
        <f t="shared" si="379"/>
        <v>70000595,</v>
      </c>
      <c r="R2186" t="s">
        <v>5108</v>
      </c>
      <c r="S2186" t="str">
        <f t="shared" si="380"/>
        <v>Hall, Ainsley, House</v>
      </c>
      <c r="T2186" t="s">
        <v>5112</v>
      </c>
      <c r="U2186" s="1" t="s">
        <v>5112</v>
      </c>
      <c r="V2186" t="str">
        <f t="shared" si="381"/>
        <v>1616 Blanding St., Columbia, SOUTH CAROLINA</v>
      </c>
      <c r="W2186" s="4" t="s">
        <v>5112</v>
      </c>
      <c r="X2186">
        <f t="shared" si="382"/>
        <v>0</v>
      </c>
      <c r="Y2186" t="s">
        <v>5112</v>
      </c>
      <c r="Z2186">
        <f t="shared" si="383"/>
        <v>0</v>
      </c>
      <c r="AA2186" t="s">
        <v>11758</v>
      </c>
      <c r="AB2186" s="5" t="str">
        <f t="shared" si="384"/>
        <v xml:space="preserve">[2185, 2185, 70000595,70000595,"Hall, Ainsley, House", "", "1616 Blanding St., Columbia, SOUTH CAROLINA", "0", "0" ,[null, "", "", null, false], null], </v>
      </c>
    </row>
    <row r="2187" spans="1:28">
      <c r="A2187">
        <f t="shared" si="376"/>
        <v>2186</v>
      </c>
      <c r="B2187" s="1">
        <v>70000890</v>
      </c>
      <c r="C2187" t="s">
        <v>8759</v>
      </c>
      <c r="D2187" t="s">
        <v>8646</v>
      </c>
      <c r="E2187" s="3" t="s">
        <v>8061</v>
      </c>
      <c r="F2187" s="3" t="s">
        <v>10899</v>
      </c>
      <c r="G2187" t="s">
        <v>7099</v>
      </c>
      <c r="H2187">
        <v>19700605</v>
      </c>
      <c r="I2187" t="s">
        <v>1741</v>
      </c>
      <c r="J2187" s="2" t="str">
        <f t="shared" si="374"/>
        <v>Text</v>
      </c>
      <c r="K2187" t="s">
        <v>1742</v>
      </c>
      <c r="L2187" s="2" t="str">
        <f t="shared" si="375"/>
        <v>Photos</v>
      </c>
      <c r="O2187" t="str">
        <f t="shared" si="377"/>
        <v xml:space="preserve">[2186, 2186, </v>
      </c>
      <c r="P2187" s="1" t="str">
        <f t="shared" si="378"/>
        <v>70000890,</v>
      </c>
      <c r="Q2187" s="1" t="str">
        <f t="shared" si="379"/>
        <v>70000890,</v>
      </c>
      <c r="R2187" t="s">
        <v>5108</v>
      </c>
      <c r="S2187" t="str">
        <f t="shared" si="380"/>
        <v>South Carolina State Hospital, Mills Building</v>
      </c>
      <c r="T2187" t="s">
        <v>5112</v>
      </c>
      <c r="U2187" s="1" t="s">
        <v>5112</v>
      </c>
      <c r="V2187" t="str">
        <f t="shared" si="381"/>
        <v>2100 Bull St., Columbia, SOUTH CAROLINA</v>
      </c>
      <c r="W2187" s="4" t="s">
        <v>5112</v>
      </c>
      <c r="X2187">
        <f t="shared" si="382"/>
        <v>0</v>
      </c>
      <c r="Y2187" t="s">
        <v>5112</v>
      </c>
      <c r="Z2187">
        <f t="shared" si="383"/>
        <v>0</v>
      </c>
      <c r="AA2187" t="s">
        <v>11758</v>
      </c>
      <c r="AB2187" s="5" t="str">
        <f t="shared" si="384"/>
        <v xml:space="preserve">[2186, 2186, 70000890,70000890,"South Carolina State Hospital, Mills Building", "", "2100 Bull St., Columbia, SOUTH CAROLINA", "0", "0" ,[null, "", "", null, false], null], </v>
      </c>
    </row>
    <row r="2188" spans="1:28">
      <c r="A2188">
        <f t="shared" si="376"/>
        <v>2187</v>
      </c>
      <c r="B2188" s="1">
        <v>70000598</v>
      </c>
      <c r="C2188" t="s">
        <v>8759</v>
      </c>
      <c r="D2188" t="s">
        <v>8646</v>
      </c>
      <c r="E2188" s="3" t="s">
        <v>8061</v>
      </c>
      <c r="F2188" s="3" t="s">
        <v>10900</v>
      </c>
      <c r="G2188" t="s">
        <v>5212</v>
      </c>
      <c r="H2188">
        <v>19700605</v>
      </c>
      <c r="I2188" t="s">
        <v>1771</v>
      </c>
      <c r="J2188" s="2" t="str">
        <f t="shared" si="374"/>
        <v>Text</v>
      </c>
      <c r="K2188" t="s">
        <v>1772</v>
      </c>
      <c r="L2188" s="2" t="str">
        <f t="shared" si="375"/>
        <v>Photos</v>
      </c>
      <c r="O2188" t="str">
        <f t="shared" si="377"/>
        <v xml:space="preserve">[2187, 2187, </v>
      </c>
      <c r="P2188" s="1" t="str">
        <f t="shared" si="378"/>
        <v>70000598,</v>
      </c>
      <c r="Q2188" s="1" t="str">
        <f t="shared" si="379"/>
        <v>70000598,</v>
      </c>
      <c r="R2188" t="s">
        <v>5108</v>
      </c>
      <c r="S2188" t="str">
        <f t="shared" si="380"/>
        <v>South Carolina Statehouse</v>
      </c>
      <c r="T2188" t="s">
        <v>5112</v>
      </c>
      <c r="U2188" s="1" t="s">
        <v>5112</v>
      </c>
      <c r="V2188" t="str">
        <f t="shared" si="381"/>
        <v>Main St., Columbia, SOUTH CAROLINA</v>
      </c>
      <c r="W2188" s="4" t="s">
        <v>5112</v>
      </c>
      <c r="X2188">
        <f t="shared" si="382"/>
        <v>0</v>
      </c>
      <c r="Y2188" t="s">
        <v>5112</v>
      </c>
      <c r="Z2188">
        <f t="shared" si="383"/>
        <v>0</v>
      </c>
      <c r="AA2188" t="s">
        <v>11758</v>
      </c>
      <c r="AB2188" s="5" t="str">
        <f t="shared" si="384"/>
        <v xml:space="preserve">[2187, 2187, 70000598,70000598,"South Carolina Statehouse", "", "Main St., Columbia, SOUTH CAROLINA", "0", "0" ,[null, "", "", null, false], null], </v>
      </c>
    </row>
    <row r="2189" spans="1:28">
      <c r="A2189">
        <f t="shared" si="376"/>
        <v>2188</v>
      </c>
      <c r="B2189" s="1">
        <v>72001224</v>
      </c>
      <c r="C2189" t="s">
        <v>8759</v>
      </c>
      <c r="D2189" t="s">
        <v>11341</v>
      </c>
      <c r="E2189" s="3" t="s">
        <v>8499</v>
      </c>
      <c r="F2189" s="3" t="s">
        <v>10901</v>
      </c>
      <c r="G2189" t="s">
        <v>7100</v>
      </c>
      <c r="H2189">
        <v>19720323</v>
      </c>
      <c r="I2189" t="s">
        <v>3384</v>
      </c>
      <c r="J2189" s="2" t="str">
        <f t="shared" si="374"/>
        <v>Text</v>
      </c>
      <c r="K2189" t="s">
        <v>3385</v>
      </c>
      <c r="L2189" s="2" t="str">
        <f t="shared" si="375"/>
        <v>Photos</v>
      </c>
      <c r="O2189" t="str">
        <f t="shared" si="377"/>
        <v xml:space="preserve">[2188, 2188, </v>
      </c>
      <c r="P2189" s="1" t="str">
        <f t="shared" si="378"/>
        <v>72001224,</v>
      </c>
      <c r="Q2189" s="1" t="str">
        <f t="shared" si="379"/>
        <v>72001224,</v>
      </c>
      <c r="R2189" t="s">
        <v>5108</v>
      </c>
      <c r="S2189" t="str">
        <f t="shared" si="380"/>
        <v>Borough House Plantation</v>
      </c>
      <c r="T2189" t="s">
        <v>5112</v>
      </c>
      <c r="U2189" s="1" t="s">
        <v>5112</v>
      </c>
      <c r="V2189" t="str">
        <f t="shared" si="381"/>
        <v>Rt. 261, 0.8 mi. N of intersection of Rt. 261 and SC 76/3 78, Stateburg, SOUTH CAROLINA</v>
      </c>
      <c r="W2189" s="4" t="s">
        <v>5112</v>
      </c>
      <c r="X2189">
        <f t="shared" si="382"/>
        <v>0</v>
      </c>
      <c r="Y2189" t="s">
        <v>5112</v>
      </c>
      <c r="Z2189">
        <f t="shared" si="383"/>
        <v>0</v>
      </c>
      <c r="AA2189" t="s">
        <v>11758</v>
      </c>
      <c r="AB2189" s="5" t="str">
        <f t="shared" si="384"/>
        <v xml:space="preserve">[2188, 2188, 72001224,72001224,"Borough House Plantation", "", "Rt. 261, 0.8 mi. N of intersection of Rt. 261 and SC 76/3 78, Stateburg, SOUTH CAROLINA", "0", "0" ,[null, "", "", null, false], null], </v>
      </c>
    </row>
    <row r="2190" spans="1:28">
      <c r="A2190">
        <f t="shared" si="376"/>
        <v>2189</v>
      </c>
      <c r="B2190" s="1">
        <v>73001732</v>
      </c>
      <c r="C2190" t="s">
        <v>8759</v>
      </c>
      <c r="D2190" t="s">
        <v>11341</v>
      </c>
      <c r="E2190" s="3" t="s">
        <v>8499</v>
      </c>
      <c r="F2190" s="3" t="s">
        <v>10902</v>
      </c>
      <c r="G2190" t="s">
        <v>7101</v>
      </c>
      <c r="H2190">
        <v>19731107</v>
      </c>
      <c r="I2190" t="s">
        <v>1705</v>
      </c>
      <c r="J2190" s="2" t="str">
        <f t="shared" si="374"/>
        <v>Text</v>
      </c>
      <c r="K2190" t="s">
        <v>1706</v>
      </c>
      <c r="L2190" s="2" t="str">
        <f t="shared" si="375"/>
        <v>Photos</v>
      </c>
      <c r="O2190" t="str">
        <f t="shared" si="377"/>
        <v xml:space="preserve">[2189, 2189, </v>
      </c>
      <c r="P2190" s="1" t="str">
        <f t="shared" si="378"/>
        <v>73001732,</v>
      </c>
      <c r="Q2190" s="1" t="str">
        <f t="shared" si="379"/>
        <v>73001732,</v>
      </c>
      <c r="R2190" t="s">
        <v>5108</v>
      </c>
      <c r="S2190" t="str">
        <f t="shared" si="380"/>
        <v>Holy Cross Episcopal Church</v>
      </c>
      <c r="T2190" t="s">
        <v>5112</v>
      </c>
      <c r="U2190" s="1" t="s">
        <v>5112</v>
      </c>
      <c r="V2190" t="str">
        <f t="shared" si="381"/>
        <v>SC 261, Stateburg, SOUTH CAROLINA</v>
      </c>
      <c r="W2190" s="4" t="s">
        <v>5112</v>
      </c>
      <c r="X2190">
        <f t="shared" si="382"/>
        <v>0</v>
      </c>
      <c r="Y2190" t="s">
        <v>5112</v>
      </c>
      <c r="Z2190">
        <f t="shared" si="383"/>
        <v>0</v>
      </c>
      <c r="AA2190" t="s">
        <v>11758</v>
      </c>
      <c r="AB2190" s="5" t="str">
        <f t="shared" si="384"/>
        <v xml:space="preserve">[2189, 2189, 73001732,73001732,"Holy Cross Episcopal Church", "", "SC 261, Stateburg, SOUTH CAROLINA", "0", "0" ,[null, "", "", null, false], null], </v>
      </c>
    </row>
    <row r="2191" spans="1:28">
      <c r="A2191">
        <f t="shared" si="376"/>
        <v>2190</v>
      </c>
      <c r="B2191" s="1">
        <v>71000808</v>
      </c>
      <c r="C2191" t="s">
        <v>8759</v>
      </c>
      <c r="D2191" t="s">
        <v>11341</v>
      </c>
      <c r="E2191" s="3" t="s">
        <v>8500</v>
      </c>
      <c r="F2191" s="3" t="s">
        <v>10903</v>
      </c>
      <c r="G2191" t="s">
        <v>7102</v>
      </c>
      <c r="H2191">
        <v>19711119</v>
      </c>
      <c r="I2191" t="s">
        <v>1783</v>
      </c>
      <c r="J2191" s="2" t="str">
        <f t="shared" si="374"/>
        <v>Text</v>
      </c>
      <c r="K2191" t="s">
        <v>1784</v>
      </c>
      <c r="L2191" s="2" t="str">
        <f t="shared" si="375"/>
        <v>Photos</v>
      </c>
      <c r="O2191" t="str">
        <f t="shared" si="377"/>
        <v xml:space="preserve">[2190, 2190, </v>
      </c>
      <c r="P2191" s="1" t="str">
        <f t="shared" si="378"/>
        <v>71000808,</v>
      </c>
      <c r="Q2191" s="1" t="str">
        <f t="shared" si="379"/>
        <v>71000808,</v>
      </c>
      <c r="R2191" t="s">
        <v>5108</v>
      </c>
      <c r="S2191" t="str">
        <f t="shared" si="380"/>
        <v>Millford Plantation</v>
      </c>
      <c r="T2191" t="s">
        <v>5112</v>
      </c>
      <c r="U2191" s="1" t="s">
        <v>5112</v>
      </c>
      <c r="V2191" t="str">
        <f t="shared" si="381"/>
        <v>W of Pinewood on SC 261, Pinewood, SOUTH CAROLINA</v>
      </c>
      <c r="W2191" s="4" t="s">
        <v>5112</v>
      </c>
      <c r="X2191">
        <f t="shared" si="382"/>
        <v>0</v>
      </c>
      <c r="Y2191" t="s">
        <v>5112</v>
      </c>
      <c r="Z2191">
        <f t="shared" si="383"/>
        <v>0</v>
      </c>
      <c r="AA2191" t="s">
        <v>11758</v>
      </c>
      <c r="AB2191" s="5" t="str">
        <f t="shared" si="384"/>
        <v xml:space="preserve">[2190, 2190, 71000808,71000808,"Millford Plantation", "", "W of Pinewood on SC 261, Pinewood, SOUTH CAROLINA", "0", "0" ,[null, "", "", null, false], null], </v>
      </c>
    </row>
    <row r="2192" spans="1:28">
      <c r="A2192">
        <f t="shared" si="376"/>
        <v>2191</v>
      </c>
      <c r="B2192" s="1">
        <v>66000710</v>
      </c>
      <c r="C2192" t="s">
        <v>8760</v>
      </c>
      <c r="D2192" t="s">
        <v>8220</v>
      </c>
      <c r="E2192" s="3" t="s">
        <v>8501</v>
      </c>
      <c r="F2192" s="3" t="s">
        <v>10904</v>
      </c>
      <c r="G2192" t="s">
        <v>5114</v>
      </c>
      <c r="H2192">
        <v>19661015</v>
      </c>
      <c r="I2192" t="s">
        <v>3092</v>
      </c>
      <c r="J2192" s="2" t="str">
        <f t="shared" si="374"/>
        <v>Text</v>
      </c>
      <c r="K2192" t="s">
        <v>3093</v>
      </c>
      <c r="L2192" s="2" t="str">
        <f t="shared" si="375"/>
        <v>Photos</v>
      </c>
      <c r="O2192" t="str">
        <f t="shared" si="377"/>
        <v xml:space="preserve">[2191, 2191, </v>
      </c>
      <c r="P2192" s="1" t="str">
        <f t="shared" si="378"/>
        <v>66000710,</v>
      </c>
      <c r="Q2192" s="1" t="str">
        <f t="shared" si="379"/>
        <v>66000710,</v>
      </c>
      <c r="R2192" t="s">
        <v>5108</v>
      </c>
      <c r="S2192" t="str">
        <f t="shared" si="380"/>
        <v>Crow Creek Site</v>
      </c>
      <c r="T2192" t="s">
        <v>5112</v>
      </c>
      <c r="U2192" s="1" t="s">
        <v>5112</v>
      </c>
      <c r="V2192" t="str">
        <f t="shared" si="381"/>
        <v>Address Restricted, Chamberlain, SOUTH DAKOTA</v>
      </c>
      <c r="W2192" s="4" t="s">
        <v>5112</v>
      </c>
      <c r="X2192">
        <f t="shared" si="382"/>
        <v>0</v>
      </c>
      <c r="Y2192" t="s">
        <v>5112</v>
      </c>
      <c r="Z2192">
        <f t="shared" si="383"/>
        <v>0</v>
      </c>
      <c r="AA2192" t="s">
        <v>11758</v>
      </c>
      <c r="AB2192" s="5" t="str">
        <f t="shared" si="384"/>
        <v xml:space="preserve">[2191, 2191, 66000710,66000710,"Crow Creek Site", "", "Address Restricted, Chamberlain, SOUTH DAKOTA", "0", "0" ,[null, "", "", null, false], null], </v>
      </c>
    </row>
    <row r="2193" spans="1:28">
      <c r="A2193">
        <f t="shared" si="376"/>
        <v>2192</v>
      </c>
      <c r="B2193" s="1">
        <v>66000711</v>
      </c>
      <c r="C2193" t="s">
        <v>8760</v>
      </c>
      <c r="D2193" t="s">
        <v>8220</v>
      </c>
      <c r="E2193" s="3" t="s">
        <v>8502</v>
      </c>
      <c r="F2193" s="3" t="s">
        <v>10905</v>
      </c>
      <c r="G2193" t="s">
        <v>5114</v>
      </c>
      <c r="H2193">
        <v>19661015</v>
      </c>
      <c r="I2193" t="s">
        <v>3006</v>
      </c>
      <c r="J2193" s="2" t="str">
        <f t="shared" si="374"/>
        <v>Text</v>
      </c>
      <c r="K2193" t="s">
        <v>3007</v>
      </c>
      <c r="L2193" s="2" t="str">
        <f t="shared" si="375"/>
        <v>Photos</v>
      </c>
      <c r="O2193" t="str">
        <f t="shared" si="377"/>
        <v xml:space="preserve">[2192, 2192, </v>
      </c>
      <c r="P2193" s="1" t="str">
        <f t="shared" si="378"/>
        <v>66000711,</v>
      </c>
      <c r="Q2193" s="1" t="str">
        <f t="shared" si="379"/>
        <v>66000711,</v>
      </c>
      <c r="R2193" t="s">
        <v>5108</v>
      </c>
      <c r="S2193" t="str">
        <f t="shared" si="380"/>
        <v>Fort Thompson Mounds</v>
      </c>
      <c r="T2193" t="s">
        <v>5112</v>
      </c>
      <c r="U2193" s="1" t="s">
        <v>5112</v>
      </c>
      <c r="V2193" t="str">
        <f t="shared" si="381"/>
        <v>Address Restricted, Fort Thompson, SOUTH DAKOTA</v>
      </c>
      <c r="W2193" s="4" t="s">
        <v>5112</v>
      </c>
      <c r="X2193">
        <f t="shared" si="382"/>
        <v>0</v>
      </c>
      <c r="Y2193" t="s">
        <v>5112</v>
      </c>
      <c r="Z2193">
        <f t="shared" si="383"/>
        <v>0</v>
      </c>
      <c r="AA2193" t="s">
        <v>11758</v>
      </c>
      <c r="AB2193" s="5" t="str">
        <f t="shared" si="384"/>
        <v xml:space="preserve">[2192, 2192, 66000711,66000711,"Fort Thompson Mounds", "", "Address Restricted, Fort Thompson, SOUTH DAKOTA", "0", "0" ,[null, "", "", null, false], null], </v>
      </c>
    </row>
    <row r="2194" spans="1:28">
      <c r="A2194">
        <f t="shared" si="376"/>
        <v>2193</v>
      </c>
      <c r="B2194" s="1">
        <v>97000342</v>
      </c>
      <c r="C2194" t="s">
        <v>8760</v>
      </c>
      <c r="D2194" t="s">
        <v>11657</v>
      </c>
      <c r="E2194" s="3" t="s">
        <v>8503</v>
      </c>
      <c r="F2194" s="3" t="s">
        <v>10906</v>
      </c>
      <c r="G2194" t="s">
        <v>5114</v>
      </c>
      <c r="H2194">
        <v>19970218</v>
      </c>
      <c r="I2194" t="s">
        <v>4358</v>
      </c>
      <c r="J2194" s="2" t="str">
        <f t="shared" si="374"/>
        <v>Text</v>
      </c>
      <c r="K2194" t="s">
        <v>4359</v>
      </c>
      <c r="L2194" s="2" t="str">
        <f t="shared" si="375"/>
        <v>Photos</v>
      </c>
      <c r="O2194" t="str">
        <f t="shared" si="377"/>
        <v xml:space="preserve">[2193, 2193, </v>
      </c>
      <c r="P2194" s="1" t="str">
        <f t="shared" si="378"/>
        <v>97000342,</v>
      </c>
      <c r="Q2194" s="1" t="str">
        <f t="shared" si="379"/>
        <v>97000342,</v>
      </c>
      <c r="R2194" t="s">
        <v>5108</v>
      </c>
      <c r="S2194" t="str">
        <f t="shared" si="380"/>
        <v>Vanderbilt Archeological Site</v>
      </c>
      <c r="T2194" t="s">
        <v>5112</v>
      </c>
      <c r="U2194" s="1" t="s">
        <v>5112</v>
      </c>
      <c r="V2194" t="str">
        <f t="shared" si="381"/>
        <v>Address Restricted, Polock, SOUTH DAKOTA</v>
      </c>
      <c r="W2194" s="4" t="s">
        <v>5112</v>
      </c>
      <c r="X2194">
        <f t="shared" si="382"/>
        <v>0</v>
      </c>
      <c r="Y2194" t="s">
        <v>5112</v>
      </c>
      <c r="Z2194">
        <f t="shared" si="383"/>
        <v>0</v>
      </c>
      <c r="AA2194" t="s">
        <v>11758</v>
      </c>
      <c r="AB2194" s="5" t="str">
        <f t="shared" si="384"/>
        <v xml:space="preserve">[2193, 2193, 97000342,97000342,"Vanderbilt Archeological Site", "", "Address Restricted, Polock, SOUTH DAKOTA", "0", "0" ,[null, "", "", null, false], null], </v>
      </c>
    </row>
    <row r="2195" spans="1:28">
      <c r="A2195">
        <f t="shared" si="376"/>
        <v>2194</v>
      </c>
      <c r="B2195" s="1">
        <v>66000712</v>
      </c>
      <c r="C2195" t="s">
        <v>8760</v>
      </c>
      <c r="D2195" t="s">
        <v>11658</v>
      </c>
      <c r="E2195" s="3" t="s">
        <v>8504</v>
      </c>
      <c r="F2195" s="3" t="s">
        <v>10907</v>
      </c>
      <c r="G2195" t="s">
        <v>5114</v>
      </c>
      <c r="H2195">
        <v>19661015</v>
      </c>
      <c r="I2195" t="s">
        <v>3094</v>
      </c>
      <c r="J2195" s="2" t="str">
        <f t="shared" si="374"/>
        <v>Text</v>
      </c>
      <c r="K2195" t="s">
        <v>3095</v>
      </c>
      <c r="L2195" s="2" t="str">
        <f t="shared" si="375"/>
        <v>Photos</v>
      </c>
      <c r="O2195" t="str">
        <f t="shared" si="377"/>
        <v xml:space="preserve">[2194, 2194, </v>
      </c>
      <c r="P2195" s="1" t="str">
        <f t="shared" si="378"/>
        <v>66000712,</v>
      </c>
      <c r="Q2195" s="1" t="str">
        <f t="shared" si="379"/>
        <v>66000712,</v>
      </c>
      <c r="R2195" t="s">
        <v>5108</v>
      </c>
      <c r="S2195" t="str">
        <f t="shared" si="380"/>
        <v>Mitchell Site</v>
      </c>
      <c r="T2195" t="s">
        <v>5112</v>
      </c>
      <c r="U2195" s="1" t="s">
        <v>5112</v>
      </c>
      <c r="V2195" t="str">
        <f t="shared" si="381"/>
        <v>Address Restricted, Mitchell, SOUTH DAKOTA</v>
      </c>
      <c r="W2195" s="4" t="s">
        <v>5112</v>
      </c>
      <c r="X2195">
        <f t="shared" si="382"/>
        <v>0</v>
      </c>
      <c r="Y2195" t="s">
        <v>5112</v>
      </c>
      <c r="Z2195">
        <f t="shared" si="383"/>
        <v>0</v>
      </c>
      <c r="AA2195" t="s">
        <v>11758</v>
      </c>
      <c r="AB2195" s="5" t="str">
        <f t="shared" si="384"/>
        <v xml:space="preserve">[2194, 2194, 66000712,66000712,"Mitchell Site", "", "Address Restricted, Mitchell, SOUTH DAKOTA", "0", "0" ,[null, "", "", null, false], null], </v>
      </c>
    </row>
    <row r="2196" spans="1:28">
      <c r="A2196">
        <f t="shared" si="376"/>
        <v>2195</v>
      </c>
      <c r="B2196" s="1">
        <v>66000713</v>
      </c>
      <c r="C2196" t="s">
        <v>8760</v>
      </c>
      <c r="D2196" t="s">
        <v>11659</v>
      </c>
      <c r="E2196" s="3" t="s">
        <v>8505</v>
      </c>
      <c r="F2196" s="3" t="s">
        <v>10908</v>
      </c>
      <c r="G2196" t="s">
        <v>5114</v>
      </c>
      <c r="H2196">
        <v>19661015</v>
      </c>
      <c r="I2196" t="s">
        <v>3378</v>
      </c>
      <c r="J2196" s="2" t="str">
        <f t="shared" si="374"/>
        <v>Text</v>
      </c>
      <c r="K2196" t="s">
        <v>3379</v>
      </c>
      <c r="L2196" s="2" t="str">
        <f t="shared" si="375"/>
        <v>Photos</v>
      </c>
      <c r="O2196" t="str">
        <f t="shared" si="377"/>
        <v xml:space="preserve">[2195, 2195, </v>
      </c>
      <c r="P2196" s="1" t="str">
        <f t="shared" si="378"/>
        <v>66000713,</v>
      </c>
      <c r="Q2196" s="1" t="str">
        <f t="shared" si="379"/>
        <v>66000713,</v>
      </c>
      <c r="R2196" t="s">
        <v>5108</v>
      </c>
      <c r="S2196" t="str">
        <f t="shared" si="380"/>
        <v>Molstad Village</v>
      </c>
      <c r="T2196" t="s">
        <v>5112</v>
      </c>
      <c r="U2196" s="1" t="s">
        <v>5112</v>
      </c>
      <c r="V2196" t="str">
        <f t="shared" si="381"/>
        <v>Address Restricted, Mobridge, SOUTH DAKOTA</v>
      </c>
      <c r="W2196" s="4" t="s">
        <v>5112</v>
      </c>
      <c r="X2196">
        <f t="shared" si="382"/>
        <v>0</v>
      </c>
      <c r="Y2196" t="s">
        <v>5112</v>
      </c>
      <c r="Z2196">
        <f t="shared" si="383"/>
        <v>0</v>
      </c>
      <c r="AA2196" t="s">
        <v>11758</v>
      </c>
      <c r="AB2196" s="5" t="str">
        <f t="shared" si="384"/>
        <v xml:space="preserve">[2195, 2195, 66000713,66000713,"Molstad Village", "", "Address Restricted, Mobridge, SOUTH DAKOTA", "0", "0" ,[null, "", "", null, false], null], </v>
      </c>
    </row>
    <row r="2197" spans="1:28">
      <c r="A2197">
        <f t="shared" si="376"/>
        <v>2196</v>
      </c>
      <c r="B2197" s="1">
        <v>11000561</v>
      </c>
      <c r="C2197" t="s">
        <v>8760</v>
      </c>
      <c r="D2197" t="s">
        <v>7958</v>
      </c>
      <c r="E2197" s="3" t="s">
        <v>7518</v>
      </c>
      <c r="F2197" s="3" t="s">
        <v>10909</v>
      </c>
      <c r="G2197" t="s">
        <v>7103</v>
      </c>
      <c r="H2197">
        <v>20110617</v>
      </c>
      <c r="I2197" t="s">
        <v>5039</v>
      </c>
      <c r="J2197" s="2" t="str">
        <f t="shared" si="374"/>
        <v>Text</v>
      </c>
      <c r="K2197" t="s">
        <v>5040</v>
      </c>
      <c r="L2197" s="2" t="str">
        <f t="shared" si="375"/>
        <v>Photos</v>
      </c>
      <c r="O2197" t="str">
        <f t="shared" si="377"/>
        <v xml:space="preserve">[2196, 2196, </v>
      </c>
      <c r="P2197" s="1" t="str">
        <f t="shared" si="378"/>
        <v>11000561,</v>
      </c>
      <c r="Q2197" s="1" t="str">
        <f t="shared" si="379"/>
        <v>11000561,</v>
      </c>
      <c r="R2197" t="s">
        <v>5108</v>
      </c>
      <c r="S2197" t="str">
        <f t="shared" si="380"/>
        <v>Battle Mountain Sanitarium, National Home For Disabled Volunteer Soldiers</v>
      </c>
      <c r="T2197" t="s">
        <v>5112</v>
      </c>
      <c r="U2197" s="1" t="s">
        <v>5112</v>
      </c>
      <c r="V2197" t="str">
        <f t="shared" si="381"/>
        <v>500 North 5th St., Hot Springs, SOUTH DAKOTA</v>
      </c>
      <c r="W2197" s="4" t="s">
        <v>5112</v>
      </c>
      <c r="X2197">
        <f t="shared" si="382"/>
        <v>0</v>
      </c>
      <c r="Y2197" t="s">
        <v>5112</v>
      </c>
      <c r="Z2197">
        <f t="shared" si="383"/>
        <v>0</v>
      </c>
      <c r="AA2197" t="s">
        <v>11758</v>
      </c>
      <c r="AB2197" s="5" t="str">
        <f t="shared" si="384"/>
        <v xml:space="preserve">[2196, 2196, 11000561,11000561,"Battle Mountain Sanitarium, National Home For Disabled Volunteer Soldiers", "", "500 North 5th St., Hot Springs, SOUTH DAKOTA", "0", "0" ,[null, "", "", null, false], null], </v>
      </c>
    </row>
    <row r="2198" spans="1:28">
      <c r="A2198">
        <f t="shared" si="376"/>
        <v>2197</v>
      </c>
      <c r="B2198" s="1">
        <v>66000714</v>
      </c>
      <c r="C2198" t="s">
        <v>8760</v>
      </c>
      <c r="D2198" t="s">
        <v>11660</v>
      </c>
      <c r="E2198" s="3" t="s">
        <v>8506</v>
      </c>
      <c r="F2198" s="3" t="s">
        <v>10910</v>
      </c>
      <c r="G2198" t="s">
        <v>5114</v>
      </c>
      <c r="H2198">
        <v>19661015</v>
      </c>
      <c r="I2198" t="s">
        <v>3338</v>
      </c>
      <c r="J2198" s="2" t="str">
        <f t="shared" si="374"/>
        <v>Text</v>
      </c>
      <c r="K2198" t="s">
        <v>3339</v>
      </c>
      <c r="L2198" s="2" t="str">
        <f t="shared" si="375"/>
        <v>Photos</v>
      </c>
      <c r="O2198" t="str">
        <f t="shared" si="377"/>
        <v xml:space="preserve">[2197, 2197, </v>
      </c>
      <c r="P2198" s="1" t="str">
        <f t="shared" si="378"/>
        <v>66000714,</v>
      </c>
      <c r="Q2198" s="1" t="str">
        <f t="shared" si="379"/>
        <v>66000714,</v>
      </c>
      <c r="R2198" t="s">
        <v>5108</v>
      </c>
      <c r="S2198" t="str">
        <f t="shared" si="380"/>
        <v>Bloom Site</v>
      </c>
      <c r="T2198" t="s">
        <v>5112</v>
      </c>
      <c r="U2198" s="1" t="s">
        <v>5112</v>
      </c>
      <c r="V2198" t="str">
        <f t="shared" si="381"/>
        <v>Address Restricted, Bloom, SOUTH DAKOTA</v>
      </c>
      <c r="W2198" s="4" t="s">
        <v>5112</v>
      </c>
      <c r="X2198">
        <f t="shared" si="382"/>
        <v>0</v>
      </c>
      <c r="Y2198" t="s">
        <v>5112</v>
      </c>
      <c r="Z2198">
        <f t="shared" si="383"/>
        <v>0</v>
      </c>
      <c r="AA2198" t="s">
        <v>11758</v>
      </c>
      <c r="AB2198" s="5" t="str">
        <f t="shared" si="384"/>
        <v xml:space="preserve">[2197, 2197, 66000714,66000714,"Bloom Site", "", "Address Restricted, Bloom, SOUTH DAKOTA", "0", "0" ,[null, "", "", null, false], null], </v>
      </c>
    </row>
    <row r="2199" spans="1:28">
      <c r="A2199">
        <f t="shared" si="376"/>
        <v>2198</v>
      </c>
      <c r="B2199" s="1">
        <v>66000715</v>
      </c>
      <c r="C2199" t="s">
        <v>8760</v>
      </c>
      <c r="D2199" t="s">
        <v>11661</v>
      </c>
      <c r="E2199" s="3" t="s">
        <v>8507</v>
      </c>
      <c r="F2199" s="3" t="s">
        <v>10911</v>
      </c>
      <c r="G2199" t="s">
        <v>5114</v>
      </c>
      <c r="H2199">
        <v>19661015</v>
      </c>
      <c r="I2199" t="s">
        <v>3340</v>
      </c>
      <c r="J2199" s="2" t="str">
        <f t="shared" si="374"/>
        <v>Text</v>
      </c>
      <c r="K2199" t="s">
        <v>3341</v>
      </c>
      <c r="L2199" s="2" t="str">
        <f t="shared" si="375"/>
        <v>Photos</v>
      </c>
      <c r="O2199" t="str">
        <f t="shared" si="377"/>
        <v xml:space="preserve">[2198, 2198, </v>
      </c>
      <c r="P2199" s="1" t="str">
        <f t="shared" si="378"/>
        <v>66000715,</v>
      </c>
      <c r="Q2199" s="1" t="str">
        <f t="shared" si="379"/>
        <v>66000715,</v>
      </c>
      <c r="R2199" t="s">
        <v>5108</v>
      </c>
      <c r="S2199" t="str">
        <f t="shared" si="380"/>
        <v>Arzberger Site</v>
      </c>
      <c r="T2199" t="s">
        <v>5112</v>
      </c>
      <c r="U2199" s="1" t="s">
        <v>5112</v>
      </c>
      <c r="V2199" t="str">
        <f t="shared" si="381"/>
        <v>Address Restricted, Pierre, SOUTH DAKOTA</v>
      </c>
      <c r="W2199" s="4" t="s">
        <v>5112</v>
      </c>
      <c r="X2199">
        <f t="shared" si="382"/>
        <v>0</v>
      </c>
      <c r="Y2199" t="s">
        <v>5112</v>
      </c>
      <c r="Z2199">
        <f t="shared" si="383"/>
        <v>0</v>
      </c>
      <c r="AA2199" t="s">
        <v>11758</v>
      </c>
      <c r="AB2199" s="5" t="str">
        <f t="shared" si="384"/>
        <v xml:space="preserve">[2198, 2198, 66000715,66000715,"Arzberger Site", "", "Address Restricted, Pierre, SOUTH DAKOTA", "0", "0" ,[null, "", "", null, false], null], </v>
      </c>
    </row>
    <row r="2200" spans="1:28">
      <c r="A2200">
        <f t="shared" si="376"/>
        <v>2199</v>
      </c>
      <c r="B2200" s="1">
        <v>66000716</v>
      </c>
      <c r="C2200" t="s">
        <v>8760</v>
      </c>
      <c r="D2200" t="s">
        <v>7836</v>
      </c>
      <c r="E2200" s="3" t="s">
        <v>8508</v>
      </c>
      <c r="F2200" s="3" t="s">
        <v>10912</v>
      </c>
      <c r="G2200" t="s">
        <v>7104</v>
      </c>
      <c r="H2200">
        <v>19661015</v>
      </c>
      <c r="I2200" t="s">
        <v>3742</v>
      </c>
      <c r="J2200" s="2" t="str">
        <f t="shared" si="374"/>
        <v>Text</v>
      </c>
      <c r="K2200" t="s">
        <v>3743</v>
      </c>
      <c r="L2200" s="2" t="str">
        <f t="shared" si="375"/>
        <v>Photos</v>
      </c>
      <c r="O2200" t="str">
        <f t="shared" si="377"/>
        <v xml:space="preserve">[2199, 2199, </v>
      </c>
      <c r="P2200" s="1" t="str">
        <f t="shared" si="378"/>
        <v>66000716,</v>
      </c>
      <c r="Q2200" s="1" t="str">
        <f t="shared" si="379"/>
        <v>66000716,</v>
      </c>
      <c r="R2200" t="s">
        <v>5108</v>
      </c>
      <c r="S2200" t="str">
        <f t="shared" si="380"/>
        <v>Deadwood Historic District</v>
      </c>
      <c r="T2200" t="s">
        <v>5112</v>
      </c>
      <c r="U2200" s="1" t="s">
        <v>5112</v>
      </c>
      <c r="V2200" t="str">
        <f t="shared" si="381"/>
        <v>Bounded by the city limits, Deadwood, SOUTH DAKOTA</v>
      </c>
      <c r="W2200" s="4" t="s">
        <v>5112</v>
      </c>
      <c r="X2200">
        <f t="shared" si="382"/>
        <v>0</v>
      </c>
      <c r="Y2200" t="s">
        <v>5112</v>
      </c>
      <c r="Z2200">
        <f t="shared" si="383"/>
        <v>0</v>
      </c>
      <c r="AA2200" t="s">
        <v>11758</v>
      </c>
      <c r="AB2200" s="5" t="str">
        <f t="shared" si="384"/>
        <v xml:space="preserve">[2199, 2199, 66000716,66000716,"Deadwood Historic District", "", "Bounded by the city limits, Deadwood, SOUTH DAKOTA", "0", "0" ,[null, "", "", null, false], null], </v>
      </c>
    </row>
    <row r="2201" spans="1:28">
      <c r="A2201">
        <f t="shared" si="376"/>
        <v>2200</v>
      </c>
      <c r="B2201" s="1">
        <v>74001893</v>
      </c>
      <c r="C2201" t="s">
        <v>8760</v>
      </c>
      <c r="D2201" t="s">
        <v>7836</v>
      </c>
      <c r="E2201" s="3" t="s">
        <v>8509</v>
      </c>
      <c r="F2201" s="3" t="s">
        <v>10913</v>
      </c>
      <c r="G2201" t="s">
        <v>7105</v>
      </c>
      <c r="H2201">
        <v>19741231</v>
      </c>
      <c r="I2201" t="s">
        <v>1907</v>
      </c>
      <c r="J2201" s="2" t="str">
        <f t="shared" si="374"/>
        <v>Text</v>
      </c>
      <c r="K2201" t="s">
        <v>1908</v>
      </c>
      <c r="L2201" s="2" t="str">
        <f t="shared" si="375"/>
        <v>Photos</v>
      </c>
      <c r="O2201" t="str">
        <f t="shared" si="377"/>
        <v xml:space="preserve">[2200, 2200, </v>
      </c>
      <c r="P2201" s="1" t="str">
        <f t="shared" si="378"/>
        <v>74001893,</v>
      </c>
      <c r="Q2201" s="1" t="str">
        <f t="shared" si="379"/>
        <v>74001893,</v>
      </c>
      <c r="R2201" t="s">
        <v>5108</v>
      </c>
      <c r="S2201" t="str">
        <f t="shared" si="380"/>
        <v>Frawley Historic Ranch</v>
      </c>
      <c r="T2201" t="s">
        <v>5112</v>
      </c>
      <c r="U2201" s="1" t="s">
        <v>5112</v>
      </c>
      <c r="V2201" t="str">
        <f t="shared" si="381"/>
        <v>6 mi. E of Spearfish on U.S. 14, Spearfish, SOUTH DAKOTA</v>
      </c>
      <c r="W2201" s="4" t="s">
        <v>5112</v>
      </c>
      <c r="X2201">
        <f t="shared" si="382"/>
        <v>0</v>
      </c>
      <c r="Y2201" t="s">
        <v>5112</v>
      </c>
      <c r="Z2201">
        <f t="shared" si="383"/>
        <v>0</v>
      </c>
      <c r="AA2201" t="s">
        <v>11758</v>
      </c>
      <c r="AB2201" s="5" t="str">
        <f t="shared" si="384"/>
        <v xml:space="preserve">[2200, 2200, 74001893,74001893,"Frawley Historic Ranch", "", "6 mi. E of Spearfish on U.S. 14, Spearfish, SOUTH DAKOTA", "0", "0" ,[null, "", "", null, false], null], </v>
      </c>
    </row>
    <row r="2202" spans="1:28">
      <c r="A2202">
        <f t="shared" si="376"/>
        <v>2201</v>
      </c>
      <c r="B2202" s="1">
        <v>66000717</v>
      </c>
      <c r="C2202" t="s">
        <v>8760</v>
      </c>
      <c r="D2202" t="s">
        <v>11662</v>
      </c>
      <c r="E2202" s="3" t="s">
        <v>8510</v>
      </c>
      <c r="F2202" s="3" t="s">
        <v>10914</v>
      </c>
      <c r="G2202" t="s">
        <v>5114</v>
      </c>
      <c r="H2202">
        <v>19661015</v>
      </c>
      <c r="I2202" t="s">
        <v>3342</v>
      </c>
      <c r="J2202" s="2" t="str">
        <f t="shared" si="374"/>
        <v>Text</v>
      </c>
      <c r="K2202" t="s">
        <v>3343</v>
      </c>
      <c r="L2202" s="2" t="str">
        <f t="shared" si="375"/>
        <v>Photos</v>
      </c>
      <c r="O2202" t="str">
        <f t="shared" si="377"/>
        <v xml:space="preserve">[2201, 2201, </v>
      </c>
      <c r="P2202" s="1" t="str">
        <f t="shared" si="378"/>
        <v>66000717,</v>
      </c>
      <c r="Q2202" s="1" t="str">
        <f t="shared" si="379"/>
        <v>66000717,</v>
      </c>
      <c r="R2202" t="s">
        <v>5108</v>
      </c>
      <c r="S2202" t="str">
        <f t="shared" si="380"/>
        <v>Langdeau Site</v>
      </c>
      <c r="T2202" t="s">
        <v>5112</v>
      </c>
      <c r="U2202" s="1" t="s">
        <v>5112</v>
      </c>
      <c r="V2202" t="str">
        <f t="shared" si="381"/>
        <v>Address Restricted, Lower Brule, SOUTH DAKOTA</v>
      </c>
      <c r="W2202" s="4" t="s">
        <v>5112</v>
      </c>
      <c r="X2202">
        <f t="shared" si="382"/>
        <v>0</v>
      </c>
      <c r="Y2202" t="s">
        <v>5112</v>
      </c>
      <c r="Z2202">
        <f t="shared" si="383"/>
        <v>0</v>
      </c>
      <c r="AA2202" t="s">
        <v>11758</v>
      </c>
      <c r="AB2202" s="5" t="str">
        <f t="shared" si="384"/>
        <v xml:space="preserve">[2201, 2201, 66000717,66000717,"Langdeau Site", "", "Address Restricted, Lower Brule, SOUTH DAKOTA", "0", "0" ,[null, "", "", null, false], null], </v>
      </c>
    </row>
    <row r="2203" spans="1:28">
      <c r="A2203">
        <f t="shared" si="376"/>
        <v>2202</v>
      </c>
      <c r="B2203" s="1">
        <v>73001746</v>
      </c>
      <c r="C2203" t="s">
        <v>8760</v>
      </c>
      <c r="D2203" t="s">
        <v>11663</v>
      </c>
      <c r="E2203" s="3" t="s">
        <v>8511</v>
      </c>
      <c r="F2203" s="3" t="s">
        <v>10915</v>
      </c>
      <c r="G2203" t="s">
        <v>7106</v>
      </c>
      <c r="H2203">
        <v>19730619</v>
      </c>
      <c r="I2203" t="s">
        <v>1785</v>
      </c>
      <c r="J2203" s="2" t="str">
        <f t="shared" si="374"/>
        <v>Text</v>
      </c>
      <c r="K2203" t="s">
        <v>1786</v>
      </c>
      <c r="L2203" s="2" t="str">
        <f t="shared" si="375"/>
        <v>Photos</v>
      </c>
      <c r="O2203" t="str">
        <f t="shared" si="377"/>
        <v xml:space="preserve">[2202, 2202, </v>
      </c>
      <c r="P2203" s="1" t="str">
        <f t="shared" si="378"/>
        <v>73001746,</v>
      </c>
      <c r="Q2203" s="1" t="str">
        <f t="shared" si="379"/>
        <v>73001746,</v>
      </c>
      <c r="R2203" t="s">
        <v>5108</v>
      </c>
      <c r="S2203" t="str">
        <f t="shared" si="380"/>
        <v>Bear Butte</v>
      </c>
      <c r="T2203" t="s">
        <v>5112</v>
      </c>
      <c r="U2203" s="1" t="s">
        <v>5112</v>
      </c>
      <c r="V2203" t="str">
        <f t="shared" si="381"/>
        <v>NE of Sturgis, Sturgis, SOUTH DAKOTA</v>
      </c>
      <c r="W2203" s="4" t="s">
        <v>5112</v>
      </c>
      <c r="X2203">
        <f t="shared" si="382"/>
        <v>0</v>
      </c>
      <c r="Y2203" t="s">
        <v>5112</v>
      </c>
      <c r="Z2203">
        <f t="shared" si="383"/>
        <v>0</v>
      </c>
      <c r="AA2203" t="s">
        <v>11758</v>
      </c>
      <c r="AB2203" s="5" t="str">
        <f t="shared" si="384"/>
        <v xml:space="preserve">[2202, 2202, 73001746,73001746,"Bear Butte", "", "NE of Sturgis, Sturgis, SOUTH DAKOTA", "0", "0" ,[null, "", "", null, false], null], </v>
      </c>
    </row>
    <row r="2204" spans="1:28">
      <c r="A2204">
        <f t="shared" si="376"/>
        <v>2203</v>
      </c>
      <c r="B2204" s="1">
        <v>66000719</v>
      </c>
      <c r="C2204" t="s">
        <v>8760</v>
      </c>
      <c r="D2204" t="s">
        <v>11664</v>
      </c>
      <c r="E2204" s="3" t="s">
        <v>8512</v>
      </c>
      <c r="F2204" s="3" t="s">
        <v>10916</v>
      </c>
      <c r="G2204" t="s">
        <v>7107</v>
      </c>
      <c r="H2204">
        <v>19661015</v>
      </c>
      <c r="I2204" t="s">
        <v>2199</v>
      </c>
      <c r="J2204" s="2" t="str">
        <f t="shared" si="374"/>
        <v>Text</v>
      </c>
      <c r="K2204" t="s">
        <v>2200</v>
      </c>
      <c r="L2204" s="2" t="str">
        <f t="shared" si="375"/>
        <v>Photos</v>
      </c>
      <c r="O2204" t="str">
        <f t="shared" si="377"/>
        <v xml:space="preserve">[2203, 2203, </v>
      </c>
      <c r="P2204" s="1" t="str">
        <f t="shared" si="378"/>
        <v>66000719,</v>
      </c>
      <c r="Q2204" s="1" t="str">
        <f t="shared" si="379"/>
        <v>66000719,</v>
      </c>
      <c r="R2204" t="s">
        <v>5108</v>
      </c>
      <c r="S2204" t="str">
        <f t="shared" si="380"/>
        <v>Wounded Knee Battlefield</v>
      </c>
      <c r="T2204" t="s">
        <v>5112</v>
      </c>
      <c r="U2204" s="1" t="s">
        <v>5112</v>
      </c>
      <c r="V2204" t="str">
        <f t="shared" si="381"/>
        <v>11 mi. W of Batesland, Pine Ridge Indian Reservation, Batesland, SOUTH DAKOTA</v>
      </c>
      <c r="W2204" s="4" t="s">
        <v>5112</v>
      </c>
      <c r="X2204">
        <f t="shared" si="382"/>
        <v>0</v>
      </c>
      <c r="Y2204" t="s">
        <v>5112</v>
      </c>
      <c r="Z2204">
        <f t="shared" si="383"/>
        <v>0</v>
      </c>
      <c r="AA2204" t="s">
        <v>11758</v>
      </c>
      <c r="AB2204" s="5" t="str">
        <f t="shared" si="384"/>
        <v xml:space="preserve">[2203, 2203, 66000719,66000719,"Wounded Knee Battlefield", "", "11 mi. W of Batesland, Pine Ridge Indian Reservation, Batesland, SOUTH DAKOTA", "0", "0" ,[null, "", "", null, false], null], </v>
      </c>
    </row>
    <row r="2205" spans="1:28">
      <c r="A2205">
        <f t="shared" si="376"/>
        <v>2204</v>
      </c>
      <c r="B2205" s="1">
        <v>76001756</v>
      </c>
      <c r="C2205" t="s">
        <v>8760</v>
      </c>
      <c r="D2205" t="s">
        <v>11665</v>
      </c>
      <c r="E2205" s="3" t="s">
        <v>8513</v>
      </c>
      <c r="F2205" s="3" t="s">
        <v>10917</v>
      </c>
      <c r="G2205" t="s">
        <v>7108</v>
      </c>
      <c r="H2205">
        <v>19760403</v>
      </c>
      <c r="I2205" t="s">
        <v>3870</v>
      </c>
      <c r="J2205" s="2" t="str">
        <f t="shared" si="374"/>
        <v>Text</v>
      </c>
      <c r="K2205" t="s">
        <v>3871</v>
      </c>
      <c r="L2205" s="2" t="str">
        <f t="shared" si="375"/>
        <v>Photos</v>
      </c>
      <c r="O2205" t="str">
        <f t="shared" si="377"/>
        <v xml:space="preserve">[2204, 2204, </v>
      </c>
      <c r="P2205" s="1" t="str">
        <f t="shared" si="378"/>
        <v>76001756,</v>
      </c>
      <c r="Q2205" s="1" t="str">
        <f t="shared" si="379"/>
        <v>76001756,</v>
      </c>
      <c r="R2205" t="s">
        <v>5108</v>
      </c>
      <c r="S2205" t="str">
        <f t="shared" si="380"/>
        <v>Fort Pierre Chouteau Site</v>
      </c>
      <c r="T2205" t="s">
        <v>5112</v>
      </c>
      <c r="U2205" s="1" t="s">
        <v>5112</v>
      </c>
      <c r="V2205" t="str">
        <f t="shared" si="381"/>
        <v>N of Fort Pierre, Fort Pierre, SOUTH DAKOTA</v>
      </c>
      <c r="W2205" s="4" t="s">
        <v>5112</v>
      </c>
      <c r="X2205">
        <f t="shared" si="382"/>
        <v>0</v>
      </c>
      <c r="Y2205" t="s">
        <v>5112</v>
      </c>
      <c r="Z2205">
        <f t="shared" si="383"/>
        <v>0</v>
      </c>
      <c r="AA2205" t="s">
        <v>11758</v>
      </c>
      <c r="AB2205" s="5" t="str">
        <f t="shared" si="384"/>
        <v xml:space="preserve">[2204, 2204, 76001756,76001756,"Fort Pierre Chouteau Site", "", "N of Fort Pierre, Fort Pierre, SOUTH DAKOTA", "0", "0" ,[null, "", "", null, false], null], </v>
      </c>
    </row>
    <row r="2206" spans="1:28">
      <c r="A2206">
        <f t="shared" si="376"/>
        <v>2205</v>
      </c>
      <c r="B2206" s="1">
        <v>74001899</v>
      </c>
      <c r="C2206" t="s">
        <v>8760</v>
      </c>
      <c r="D2206" t="s">
        <v>11665</v>
      </c>
      <c r="E2206" s="3" t="s">
        <v>8513</v>
      </c>
      <c r="F2206" s="3" t="s">
        <v>10918</v>
      </c>
      <c r="G2206" t="s">
        <v>7109</v>
      </c>
      <c r="H2206">
        <v>19740807</v>
      </c>
      <c r="I2206" t="s">
        <v>3868</v>
      </c>
      <c r="J2206" s="2" t="str">
        <f t="shared" si="374"/>
        <v>Text</v>
      </c>
      <c r="K2206" t="s">
        <v>3869</v>
      </c>
      <c r="L2206" s="2" t="str">
        <f t="shared" si="375"/>
        <v>Photos</v>
      </c>
      <c r="O2206" t="str">
        <f t="shared" si="377"/>
        <v xml:space="preserve">[2205, 2205, </v>
      </c>
      <c r="P2206" s="1" t="str">
        <f t="shared" si="378"/>
        <v>74001899,</v>
      </c>
      <c r="Q2206" s="1" t="str">
        <f t="shared" si="379"/>
        <v>74001899,</v>
      </c>
      <c r="R2206" t="s">
        <v>5108</v>
      </c>
      <c r="S2206" t="str">
        <f t="shared" si="380"/>
        <v>La Verendrye Site</v>
      </c>
      <c r="T2206" t="s">
        <v>5112</v>
      </c>
      <c r="U2206" s="1" t="s">
        <v>5112</v>
      </c>
      <c r="V2206" t="str">
        <f t="shared" si="381"/>
        <v>Off U.S. 83, Fort Pierre, SOUTH DAKOTA</v>
      </c>
      <c r="W2206" s="4" t="s">
        <v>5112</v>
      </c>
      <c r="X2206">
        <f t="shared" si="382"/>
        <v>0</v>
      </c>
      <c r="Y2206" t="s">
        <v>5112</v>
      </c>
      <c r="Z2206">
        <f t="shared" si="383"/>
        <v>0</v>
      </c>
      <c r="AA2206" t="s">
        <v>11758</v>
      </c>
      <c r="AB2206" s="5" t="str">
        <f t="shared" si="384"/>
        <v xml:space="preserve">[2205, 2205, 74001899,74001899,"La Verendrye Site", "", "Off U.S. 83, Fort Pierre, SOUTH DAKOTA", "0", "0" ,[null, "", "", null, false], null], </v>
      </c>
    </row>
    <row r="2207" spans="1:28">
      <c r="A2207">
        <f t="shared" si="376"/>
        <v>2206</v>
      </c>
      <c r="B2207" s="1">
        <v>97001231</v>
      </c>
      <c r="C2207" t="s">
        <v>8761</v>
      </c>
      <c r="D2207" t="s">
        <v>8398</v>
      </c>
      <c r="E2207" s="3" t="s">
        <v>8514</v>
      </c>
      <c r="F2207" s="3" t="s">
        <v>10919</v>
      </c>
      <c r="G2207" t="s">
        <v>7110</v>
      </c>
      <c r="H2207">
        <v>19971017</v>
      </c>
      <c r="I2207" t="s">
        <v>4402</v>
      </c>
      <c r="J2207" s="2" t="str">
        <f t="shared" si="374"/>
        <v>Text</v>
      </c>
      <c r="K2207" t="s">
        <v>4403</v>
      </c>
      <c r="L2207" s="2" t="str">
        <f t="shared" si="375"/>
        <v>Photos</v>
      </c>
      <c r="O2207" t="str">
        <f t="shared" si="377"/>
        <v xml:space="preserve">[2206, 2206, </v>
      </c>
      <c r="P2207" s="1" t="str">
        <f t="shared" si="378"/>
        <v>97001231,</v>
      </c>
      <c r="Q2207" s="1" t="str">
        <f t="shared" si="379"/>
        <v>97001231,</v>
      </c>
      <c r="R2207" t="s">
        <v>5108</v>
      </c>
      <c r="S2207" t="str">
        <f t="shared" si="380"/>
        <v>Jenkins Lutheran Chapel and Cemetery</v>
      </c>
      <c r="T2207" t="s">
        <v>5112</v>
      </c>
      <c r="U2207" s="1" t="s">
        <v>5112</v>
      </c>
      <c r="V2207" t="str">
        <f t="shared" si="381"/>
        <v>364 Shofner Bridge Rd., Shelbyville, TENNESSEE</v>
      </c>
      <c r="W2207" s="4" t="s">
        <v>5112</v>
      </c>
      <c r="X2207">
        <f t="shared" si="382"/>
        <v>0</v>
      </c>
      <c r="Y2207" t="s">
        <v>5112</v>
      </c>
      <c r="Z2207">
        <f t="shared" si="383"/>
        <v>0</v>
      </c>
      <c r="AA2207" t="s">
        <v>11758</v>
      </c>
      <c r="AB2207" s="5" t="str">
        <f t="shared" si="384"/>
        <v xml:space="preserve">[2206, 2206, 97001231,97001231,"Jenkins Lutheran Chapel and Cemetery", "", "364 Shofner Bridge Rd., Shelbyville, TENNESSEE", "0", "0" ,[null, "", "", null, false], null], </v>
      </c>
    </row>
    <row r="2208" spans="1:28">
      <c r="A2208">
        <f t="shared" si="376"/>
        <v>2207</v>
      </c>
      <c r="B2208" s="1">
        <v>66000721</v>
      </c>
      <c r="C2208" t="s">
        <v>8761</v>
      </c>
      <c r="D2208" t="s">
        <v>11666</v>
      </c>
      <c r="E2208" s="3" t="s">
        <v>8515</v>
      </c>
      <c r="F2208" s="3" t="s">
        <v>10920</v>
      </c>
      <c r="G2208" t="s">
        <v>7111</v>
      </c>
      <c r="H2208">
        <v>19661015</v>
      </c>
      <c r="I2208" t="s">
        <v>1851</v>
      </c>
      <c r="J2208" s="2" t="str">
        <f t="shared" si="374"/>
        <v>Text</v>
      </c>
      <c r="K2208" t="s">
        <v>1852</v>
      </c>
      <c r="L2208" s="2" t="str">
        <f t="shared" si="375"/>
        <v>Photos</v>
      </c>
      <c r="O2208" t="str">
        <f t="shared" si="377"/>
        <v xml:space="preserve">[2207, 2207, </v>
      </c>
      <c r="P2208" s="1" t="str">
        <f t="shared" si="378"/>
        <v>66000721,</v>
      </c>
      <c r="Q2208" s="1" t="str">
        <f t="shared" si="379"/>
        <v>66000721,</v>
      </c>
      <c r="R2208" t="s">
        <v>5108</v>
      </c>
      <c r="S2208" t="str">
        <f t="shared" si="380"/>
        <v>Sycamore Shoals</v>
      </c>
      <c r="T2208" t="s">
        <v>5112</v>
      </c>
      <c r="U2208" s="1" t="s">
        <v>5112</v>
      </c>
      <c r="V2208" t="str">
        <f t="shared" si="381"/>
        <v>2 mi. W of Elizabethton on the Watauga River, Elizabethton, TENNESSEE</v>
      </c>
      <c r="W2208" s="4" t="s">
        <v>5112</v>
      </c>
      <c r="X2208">
        <f t="shared" si="382"/>
        <v>0</v>
      </c>
      <c r="Y2208" t="s">
        <v>5112</v>
      </c>
      <c r="Z2208">
        <f t="shared" si="383"/>
        <v>0</v>
      </c>
      <c r="AA2208" t="s">
        <v>11758</v>
      </c>
      <c r="AB2208" s="5" t="str">
        <f t="shared" si="384"/>
        <v xml:space="preserve">[2207, 2207, 66000721,66000721,"Sycamore Shoals", "", "2 mi. W of Elizabethton on the Watauga River, Elizabethton, TENNESSEE", "0", "0" ,[null, "", "", null, false], null], </v>
      </c>
    </row>
    <row r="2209" spans="1:28">
      <c r="A2209">
        <f t="shared" si="376"/>
        <v>2208</v>
      </c>
      <c r="B2209" s="1">
        <v>94001188</v>
      </c>
      <c r="C2209" t="s">
        <v>8761</v>
      </c>
      <c r="D2209" t="s">
        <v>11667</v>
      </c>
      <c r="E2209" s="3" t="s">
        <v>8516</v>
      </c>
      <c r="F2209" s="3" t="s">
        <v>10921</v>
      </c>
      <c r="G2209" t="s">
        <v>5114</v>
      </c>
      <c r="H2209">
        <v>19940419</v>
      </c>
      <c r="I2209" t="s">
        <v>4060</v>
      </c>
      <c r="J2209" s="2" t="str">
        <f t="shared" si="374"/>
        <v>Text</v>
      </c>
      <c r="K2209" t="s">
        <v>4061</v>
      </c>
      <c r="L2209" s="2" t="str">
        <f t="shared" si="375"/>
        <v>Photos</v>
      </c>
      <c r="O2209" t="str">
        <f t="shared" si="377"/>
        <v xml:space="preserve">[2208, 2208, </v>
      </c>
      <c r="P2209" s="1" t="str">
        <f t="shared" si="378"/>
        <v>94001188,</v>
      </c>
      <c r="Q2209" s="1" t="str">
        <f t="shared" si="379"/>
        <v>94001188,</v>
      </c>
      <c r="R2209" t="s">
        <v>5108</v>
      </c>
      <c r="S2209" t="str">
        <f t="shared" si="380"/>
        <v>Montgomery Bell Tunnel</v>
      </c>
      <c r="T2209" t="s">
        <v>5112</v>
      </c>
      <c r="U2209" s="1" t="s">
        <v>5112</v>
      </c>
      <c r="V2209" t="str">
        <f t="shared" si="381"/>
        <v>Address Restricted, White Bluff, TENNESSEE</v>
      </c>
      <c r="W2209" s="4" t="s">
        <v>5112</v>
      </c>
      <c r="X2209">
        <f t="shared" si="382"/>
        <v>0</v>
      </c>
      <c r="Y2209" t="s">
        <v>5112</v>
      </c>
      <c r="Z2209">
        <f t="shared" si="383"/>
        <v>0</v>
      </c>
      <c r="AA2209" t="s">
        <v>11758</v>
      </c>
      <c r="AB2209" s="5" t="str">
        <f t="shared" si="384"/>
        <v xml:space="preserve">[2208, 2208, 94001188,94001188,"Montgomery Bell Tunnel", "", "Address Restricted, White Bluff, TENNESSEE", "0", "0" ,[null, "", "", null, false], null], </v>
      </c>
    </row>
    <row r="2210" spans="1:28">
      <c r="A2210">
        <f t="shared" si="376"/>
        <v>2209</v>
      </c>
      <c r="B2210" s="1">
        <v>70000608</v>
      </c>
      <c r="C2210" t="s">
        <v>8761</v>
      </c>
      <c r="D2210" t="s">
        <v>11668</v>
      </c>
      <c r="E2210" s="3" t="s">
        <v>8517</v>
      </c>
      <c r="F2210" s="3" t="s">
        <v>10432</v>
      </c>
      <c r="G2210" t="s">
        <v>7112</v>
      </c>
      <c r="H2210">
        <v>19700708</v>
      </c>
      <c r="I2210" t="s">
        <v>3994</v>
      </c>
      <c r="J2210" s="2" t="str">
        <f t="shared" si="374"/>
        <v>Text</v>
      </c>
      <c r="K2210" t="s">
        <v>3995</v>
      </c>
      <c r="L2210" s="2" t="str">
        <f t="shared" si="375"/>
        <v>Photos</v>
      </c>
      <c r="O2210" t="str">
        <f t="shared" si="377"/>
        <v xml:space="preserve">[2209, 2209, </v>
      </c>
      <c r="P2210" s="1" t="str">
        <f t="shared" si="378"/>
        <v>70000608,</v>
      </c>
      <c r="Q2210" s="1" t="str">
        <f t="shared" si="379"/>
        <v>70000608,</v>
      </c>
      <c r="R2210" t="s">
        <v>5108</v>
      </c>
      <c r="S2210" t="str">
        <f t="shared" si="380"/>
        <v>First Presbyterian Church</v>
      </c>
      <c r="T2210" t="s">
        <v>5112</v>
      </c>
      <c r="U2210" s="1" t="s">
        <v>5112</v>
      </c>
      <c r="V2210" t="str">
        <f t="shared" si="381"/>
        <v>154 5th Ave., N., Nashville, TENNESSEE</v>
      </c>
      <c r="W2210" s="4" t="s">
        <v>5112</v>
      </c>
      <c r="X2210">
        <f t="shared" si="382"/>
        <v>0</v>
      </c>
      <c r="Y2210" t="s">
        <v>5112</v>
      </c>
      <c r="Z2210">
        <f t="shared" si="383"/>
        <v>0</v>
      </c>
      <c r="AA2210" t="s">
        <v>11758</v>
      </c>
      <c r="AB2210" s="5" t="str">
        <f t="shared" si="384"/>
        <v xml:space="preserve">[2209, 2209, 70000608,70000608,"First Presbyterian Church", "", "154 5th Ave., N., Nashville, TENNESSEE", "0", "0" ,[null, "", "", null, false], null], </v>
      </c>
    </row>
    <row r="2211" spans="1:28">
      <c r="A2211">
        <f t="shared" si="376"/>
        <v>2210</v>
      </c>
      <c r="B2211" s="1">
        <v>66000722</v>
      </c>
      <c r="C2211" t="s">
        <v>8761</v>
      </c>
      <c r="D2211" t="s">
        <v>11668</v>
      </c>
      <c r="E2211" s="3" t="s">
        <v>8517</v>
      </c>
      <c r="F2211" s="3" t="s">
        <v>10121</v>
      </c>
      <c r="G2211" t="s">
        <v>7113</v>
      </c>
      <c r="H2211">
        <v>19661015</v>
      </c>
      <c r="I2211" t="s">
        <v>1793</v>
      </c>
      <c r="J2211" s="2" t="str">
        <f t="shared" si="374"/>
        <v>Text</v>
      </c>
      <c r="K2211" t="s">
        <v>1794</v>
      </c>
      <c r="L2211" s="2" t="str">
        <f t="shared" si="375"/>
        <v>Photos</v>
      </c>
      <c r="O2211" t="str">
        <f t="shared" si="377"/>
        <v xml:space="preserve">[2210, 2210, </v>
      </c>
      <c r="P2211" s="1" t="str">
        <f t="shared" si="378"/>
        <v>66000722,</v>
      </c>
      <c r="Q2211" s="1" t="str">
        <f t="shared" si="379"/>
        <v>66000722,</v>
      </c>
      <c r="R2211" t="s">
        <v>5108</v>
      </c>
      <c r="S2211" t="str">
        <f t="shared" si="380"/>
        <v>Hermitage, The</v>
      </c>
      <c r="T2211" t="s">
        <v>5112</v>
      </c>
      <c r="U2211" s="1" t="s">
        <v>5112</v>
      </c>
      <c r="V2211" t="str">
        <f t="shared" si="381"/>
        <v>12 mi. E of Nashville on U.S. 70N, Nashville, TENNESSEE</v>
      </c>
      <c r="W2211" s="4" t="s">
        <v>5112</v>
      </c>
      <c r="X2211">
        <f t="shared" si="382"/>
        <v>0</v>
      </c>
      <c r="Y2211" t="s">
        <v>5112</v>
      </c>
      <c r="Z2211">
        <f t="shared" si="383"/>
        <v>0</v>
      </c>
      <c r="AA2211" t="s">
        <v>11758</v>
      </c>
      <c r="AB2211" s="5" t="str">
        <f t="shared" si="384"/>
        <v xml:space="preserve">[2210, 2210, 66000722,66000722,"Hermitage, The", "", "12 mi. E of Nashville on U.S. 70N, Nashville, TENNESSEE", "0", "0" ,[null, "", "", null, false], null], </v>
      </c>
    </row>
    <row r="2212" spans="1:28">
      <c r="A2212">
        <f t="shared" si="376"/>
        <v>2211</v>
      </c>
      <c r="B2212" s="1">
        <v>71000817</v>
      </c>
      <c r="C2212" t="s">
        <v>8761</v>
      </c>
      <c r="D2212" t="s">
        <v>11668</v>
      </c>
      <c r="E2212" s="3" t="s">
        <v>8517</v>
      </c>
      <c r="F2212" s="3" t="s">
        <v>10922</v>
      </c>
      <c r="G2212" t="s">
        <v>7114</v>
      </c>
      <c r="H2212">
        <v>19711209</v>
      </c>
      <c r="I2212" t="s">
        <v>1797</v>
      </c>
      <c r="J2212" s="2" t="str">
        <f t="shared" si="374"/>
        <v>Text</v>
      </c>
      <c r="K2212" t="s">
        <v>1798</v>
      </c>
      <c r="L2212" s="2" t="str">
        <f t="shared" si="375"/>
        <v>Photos</v>
      </c>
      <c r="O2212" t="str">
        <f t="shared" si="377"/>
        <v xml:space="preserve">[2211, 2211, </v>
      </c>
      <c r="P2212" s="1" t="str">
        <f t="shared" si="378"/>
        <v>71000817,</v>
      </c>
      <c r="Q2212" s="1" t="str">
        <f t="shared" si="379"/>
        <v>71000817,</v>
      </c>
      <c r="R2212" t="s">
        <v>5108</v>
      </c>
      <c r="S2212" t="str">
        <f t="shared" si="380"/>
        <v>Jubilee Hall, Fisk University</v>
      </c>
      <c r="T2212" t="s">
        <v>5112</v>
      </c>
      <c r="U2212" s="1" t="s">
        <v>5112</v>
      </c>
      <c r="V2212" t="str">
        <f t="shared" si="381"/>
        <v>17th Ave., N., Nashville, TENNESSEE</v>
      </c>
      <c r="W2212" s="4" t="s">
        <v>5112</v>
      </c>
      <c r="X2212">
        <f t="shared" si="382"/>
        <v>0</v>
      </c>
      <c r="Y2212" t="s">
        <v>5112</v>
      </c>
      <c r="Z2212">
        <f t="shared" si="383"/>
        <v>0</v>
      </c>
      <c r="AA2212" t="s">
        <v>11758</v>
      </c>
      <c r="AB2212" s="5" t="str">
        <f t="shared" si="384"/>
        <v xml:space="preserve">[2211, 2211, 71000817,71000817,"Jubilee Hall, Fisk University", "", "17th Ave., N., Nashville, TENNESSEE", "0", "0" ,[null, "", "", null, false], null], </v>
      </c>
    </row>
    <row r="2213" spans="1:28">
      <c r="A2213">
        <f t="shared" si="376"/>
        <v>2212</v>
      </c>
      <c r="B2213" s="1">
        <v>66000723</v>
      </c>
      <c r="C2213" t="s">
        <v>8761</v>
      </c>
      <c r="D2213" t="s">
        <v>11668</v>
      </c>
      <c r="E2213" s="3" t="s">
        <v>8517</v>
      </c>
      <c r="F2213" s="3" t="s">
        <v>10923</v>
      </c>
      <c r="G2213" t="s">
        <v>7115</v>
      </c>
      <c r="H2213">
        <v>19661015</v>
      </c>
      <c r="I2213" t="s">
        <v>1809</v>
      </c>
      <c r="J2213" s="2" t="str">
        <f t="shared" si="374"/>
        <v>Text</v>
      </c>
      <c r="K2213" t="s">
        <v>1810</v>
      </c>
      <c r="L2213" s="2" t="str">
        <f t="shared" si="375"/>
        <v>Photos</v>
      </c>
      <c r="O2213" t="str">
        <f t="shared" si="377"/>
        <v xml:space="preserve">[2212, 2212, </v>
      </c>
      <c r="P2213" s="1" t="str">
        <f t="shared" si="378"/>
        <v>66000723,</v>
      </c>
      <c r="Q2213" s="1" t="str">
        <f t="shared" si="379"/>
        <v>66000723,</v>
      </c>
      <c r="R2213" t="s">
        <v>5108</v>
      </c>
      <c r="S2213" t="str">
        <f t="shared" si="380"/>
        <v>Peabody College for Teachers</v>
      </c>
      <c r="T2213" t="s">
        <v>5112</v>
      </c>
      <c r="U2213" s="1" t="s">
        <v>5112</v>
      </c>
      <c r="V2213" t="str">
        <f t="shared" si="381"/>
        <v>21st Ave. S. and Edgehill Ave., Nashville, TENNESSEE</v>
      </c>
      <c r="W2213" s="4" t="s">
        <v>5112</v>
      </c>
      <c r="X2213">
        <f t="shared" si="382"/>
        <v>0</v>
      </c>
      <c r="Y2213" t="s">
        <v>5112</v>
      </c>
      <c r="Z2213">
        <f t="shared" si="383"/>
        <v>0</v>
      </c>
      <c r="AA2213" t="s">
        <v>11758</v>
      </c>
      <c r="AB2213" s="5" t="str">
        <f t="shared" si="384"/>
        <v xml:space="preserve">[2212, 2212, 66000723,66000723,"Peabody College for Teachers", "", "21st Ave. S. and Edgehill Ave., Nashville, TENNESSEE", "0", "0" ,[null, "", "", null, false], null], </v>
      </c>
    </row>
    <row r="2214" spans="1:28">
      <c r="A2214">
        <f t="shared" si="376"/>
        <v>2213</v>
      </c>
      <c r="B2214" s="1">
        <v>71000819</v>
      </c>
      <c r="C2214" t="s">
        <v>8761</v>
      </c>
      <c r="D2214" t="s">
        <v>11668</v>
      </c>
      <c r="E2214" s="3" t="s">
        <v>8517</v>
      </c>
      <c r="F2214" s="3" t="s">
        <v>10924</v>
      </c>
      <c r="G2214" t="s">
        <v>7116</v>
      </c>
      <c r="H2214">
        <v>19710506</v>
      </c>
      <c r="I2214" t="s">
        <v>4875</v>
      </c>
      <c r="J2214" s="2" t="str">
        <f t="shared" si="374"/>
        <v>Text</v>
      </c>
      <c r="K2214" t="s">
        <v>4876</v>
      </c>
      <c r="L2214" s="2" t="str">
        <f t="shared" si="375"/>
        <v>Photos</v>
      </c>
      <c r="O2214" t="str">
        <f t="shared" si="377"/>
        <v xml:space="preserve">[2213, 2213, </v>
      </c>
      <c r="P2214" s="1" t="str">
        <f t="shared" si="378"/>
        <v>71000819,</v>
      </c>
      <c r="Q2214" s="1" t="str">
        <f t="shared" si="379"/>
        <v>71000819,</v>
      </c>
      <c r="R2214" t="s">
        <v>5108</v>
      </c>
      <c r="S2214" t="str">
        <f t="shared" si="380"/>
        <v>Ryman Auditorium</v>
      </c>
      <c r="T2214" t="s">
        <v>5112</v>
      </c>
      <c r="U2214" s="1" t="s">
        <v>5112</v>
      </c>
      <c r="V2214" t="str">
        <f t="shared" si="381"/>
        <v>116 Fifth Ave. North, Nashville, TENNESSEE</v>
      </c>
      <c r="W2214" s="4" t="s">
        <v>5112</v>
      </c>
      <c r="X2214">
        <f t="shared" si="382"/>
        <v>0</v>
      </c>
      <c r="Y2214" t="s">
        <v>5112</v>
      </c>
      <c r="Z2214">
        <f t="shared" si="383"/>
        <v>0</v>
      </c>
      <c r="AA2214" t="s">
        <v>11758</v>
      </c>
      <c r="AB2214" s="5" t="str">
        <f t="shared" si="384"/>
        <v xml:space="preserve">[2213, 2213, 71000819,71000819,"Ryman Auditorium", "", "116 Fifth Ave. North, Nashville, TENNESSEE", "0", "0" ,[null, "", "", null, false], null], </v>
      </c>
    </row>
    <row r="2215" spans="1:28">
      <c r="A2215">
        <f t="shared" si="376"/>
        <v>2214</v>
      </c>
      <c r="B2215" s="1">
        <v>70000894</v>
      </c>
      <c r="C2215" t="s">
        <v>8761</v>
      </c>
      <c r="D2215" t="s">
        <v>11668</v>
      </c>
      <c r="E2215" s="3" t="s">
        <v>8517</v>
      </c>
      <c r="F2215" s="3" t="s">
        <v>10925</v>
      </c>
      <c r="G2215" t="s">
        <v>7117</v>
      </c>
      <c r="H2215">
        <v>19700708</v>
      </c>
      <c r="I2215" t="s">
        <v>2183</v>
      </c>
      <c r="J2215" s="2" t="str">
        <f t="shared" si="374"/>
        <v>Text</v>
      </c>
      <c r="K2215" t="s">
        <v>2184</v>
      </c>
      <c r="L2215" s="2" t="str">
        <f t="shared" si="375"/>
        <v>Photos</v>
      </c>
      <c r="O2215" t="str">
        <f t="shared" si="377"/>
        <v xml:space="preserve">[2214, 2214, </v>
      </c>
      <c r="P2215" s="1" t="str">
        <f t="shared" si="378"/>
        <v>70000894,</v>
      </c>
      <c r="Q2215" s="1" t="str">
        <f t="shared" si="379"/>
        <v>70000894,</v>
      </c>
      <c r="R2215" t="s">
        <v>5108</v>
      </c>
      <c r="S2215" t="str">
        <f t="shared" si="380"/>
        <v>Tennessee State Capitol</v>
      </c>
      <c r="T2215" t="s">
        <v>5112</v>
      </c>
      <c r="U2215" s="1" t="s">
        <v>5112</v>
      </c>
      <c r="V2215" t="str">
        <f t="shared" si="381"/>
        <v>Capitol Hill, Nashville, TENNESSEE</v>
      </c>
      <c r="W2215" s="4" t="s">
        <v>5112</v>
      </c>
      <c r="X2215">
        <f t="shared" si="382"/>
        <v>0</v>
      </c>
      <c r="Y2215" t="s">
        <v>5112</v>
      </c>
      <c r="Z2215">
        <f t="shared" si="383"/>
        <v>0</v>
      </c>
      <c r="AA2215" t="s">
        <v>11758</v>
      </c>
      <c r="AB2215" s="5" t="str">
        <f t="shared" si="384"/>
        <v xml:space="preserve">[2214, 2214, 70000894,70000894,"Tennessee State Capitol", "", "Capitol Hill, Nashville, TENNESSEE", "0", "0" ,[null, "", "", null, false], null], </v>
      </c>
    </row>
    <row r="2216" spans="1:28">
      <c r="A2216">
        <f t="shared" si="376"/>
        <v>2215</v>
      </c>
      <c r="B2216" s="1">
        <v>76001773</v>
      </c>
      <c r="C2216" t="s">
        <v>8761</v>
      </c>
      <c r="D2216" t="s">
        <v>11669</v>
      </c>
      <c r="E2216" s="3" t="s">
        <v>8518</v>
      </c>
      <c r="F2216" s="3" t="s">
        <v>10926</v>
      </c>
      <c r="G2216" t="s">
        <v>7118</v>
      </c>
      <c r="H2216">
        <v>19760511</v>
      </c>
      <c r="I2216" t="s">
        <v>1815</v>
      </c>
      <c r="J2216" s="2" t="str">
        <f t="shared" si="374"/>
        <v>Text</v>
      </c>
      <c r="K2216" t="s">
        <v>1816</v>
      </c>
      <c r="L2216" s="2" t="str">
        <f t="shared" si="375"/>
        <v>Photos</v>
      </c>
      <c r="O2216" t="str">
        <f t="shared" si="377"/>
        <v xml:space="preserve">[2215, 2215, </v>
      </c>
      <c r="P2216" s="1" t="str">
        <f t="shared" si="378"/>
        <v>76001773,</v>
      </c>
      <c r="Q2216" s="1" t="str">
        <f t="shared" si="379"/>
        <v>76001773,</v>
      </c>
      <c r="R2216" t="s">
        <v>5108</v>
      </c>
      <c r="S2216" t="str">
        <f t="shared" si="380"/>
        <v>York, Alvin Cullom, Farm</v>
      </c>
      <c r="T2216" t="s">
        <v>5112</v>
      </c>
      <c r="U2216" s="1" t="s">
        <v>5112</v>
      </c>
      <c r="V2216" t="str">
        <f t="shared" si="381"/>
        <v>U.S. 127, Pall Mall, TENNESSEE</v>
      </c>
      <c r="W2216" s="4" t="s">
        <v>5112</v>
      </c>
      <c r="X2216">
        <f t="shared" si="382"/>
        <v>0</v>
      </c>
      <c r="Y2216" t="s">
        <v>5112</v>
      </c>
      <c r="Z2216">
        <f t="shared" si="383"/>
        <v>0</v>
      </c>
      <c r="AA2216" t="s">
        <v>11758</v>
      </c>
      <c r="AB2216" s="5" t="str">
        <f t="shared" si="384"/>
        <v xml:space="preserve">[2215, 2215, 76001773,76001773,"York, Alvin Cullom, Farm", "", "U.S. 127, Pall Mall, TENNESSEE", "0", "0" ,[null, "", "", null, false], null], </v>
      </c>
    </row>
    <row r="2217" spans="1:28">
      <c r="A2217">
        <f t="shared" si="376"/>
        <v>2216</v>
      </c>
      <c r="B2217" s="1">
        <v>86003510</v>
      </c>
      <c r="C2217" t="s">
        <v>8761</v>
      </c>
      <c r="D2217" t="s">
        <v>11573</v>
      </c>
      <c r="E2217" s="3" t="s">
        <v>8519</v>
      </c>
      <c r="F2217" s="3" t="s">
        <v>10927</v>
      </c>
      <c r="G2217" t="s">
        <v>5114</v>
      </c>
      <c r="H2217">
        <v>19860908</v>
      </c>
      <c r="I2217" t="s">
        <v>3040</v>
      </c>
      <c r="J2217" s="2" t="str">
        <f t="shared" si="374"/>
        <v>Text</v>
      </c>
      <c r="K2217" t="s">
        <v>3041</v>
      </c>
      <c r="L2217" s="2" t="str">
        <f t="shared" si="375"/>
        <v>Photos</v>
      </c>
      <c r="O2217" t="str">
        <f t="shared" si="377"/>
        <v xml:space="preserve">[2216, 2216, </v>
      </c>
      <c r="P2217" s="1" t="str">
        <f t="shared" si="378"/>
        <v>86003510,</v>
      </c>
      <c r="Q2217" s="1" t="str">
        <f t="shared" si="379"/>
        <v>86003510,</v>
      </c>
      <c r="R2217" t="s">
        <v>5108</v>
      </c>
      <c r="S2217" t="str">
        <f t="shared" si="380"/>
        <v>Moccasin Bend Archeological District</v>
      </c>
      <c r="T2217" t="s">
        <v>5112</v>
      </c>
      <c r="U2217" s="1" t="s">
        <v>5112</v>
      </c>
      <c r="V2217" t="str">
        <f t="shared" si="381"/>
        <v>Address Restricted, Chattanooga, TENNESSEE</v>
      </c>
      <c r="W2217" s="4" t="s">
        <v>5112</v>
      </c>
      <c r="X2217">
        <f t="shared" si="382"/>
        <v>0</v>
      </c>
      <c r="Y2217" t="s">
        <v>5112</v>
      </c>
      <c r="Z2217">
        <f t="shared" si="383"/>
        <v>0</v>
      </c>
      <c r="AA2217" t="s">
        <v>11758</v>
      </c>
      <c r="AB2217" s="5" t="str">
        <f t="shared" si="384"/>
        <v xml:space="preserve">[2216, 2216, 86003510,86003510,"Moccasin Bend Archeological District", "", "Address Restricted, Chattanooga, TENNESSEE", "0", "0" ,[null, "", "", null, false], null], </v>
      </c>
    </row>
    <row r="2218" spans="1:28">
      <c r="A2218">
        <f t="shared" si="376"/>
        <v>2217</v>
      </c>
      <c r="B2218" s="1">
        <v>79000279</v>
      </c>
      <c r="C2218" t="s">
        <v>8761</v>
      </c>
      <c r="D2218" t="s">
        <v>11670</v>
      </c>
      <c r="E2218" s="3" t="s">
        <v>8281</v>
      </c>
      <c r="F2218" s="3" t="s">
        <v>10928</v>
      </c>
      <c r="G2218" t="s">
        <v>7119</v>
      </c>
      <c r="H2218">
        <v>19790427</v>
      </c>
      <c r="I2218" t="s">
        <v>3518</v>
      </c>
      <c r="J2218" s="2" t="str">
        <f t="shared" si="374"/>
        <v>Text</v>
      </c>
      <c r="K2218" t="s">
        <v>3519</v>
      </c>
      <c r="L2218" s="2" t="str">
        <f t="shared" si="375"/>
        <v>Photos</v>
      </c>
      <c r="O2218" t="str">
        <f t="shared" si="377"/>
        <v xml:space="preserve">[2217, 2217, </v>
      </c>
      <c r="P2218" s="1" t="str">
        <f t="shared" si="378"/>
        <v>79000279,</v>
      </c>
      <c r="Q2218" s="1" t="str">
        <f t="shared" si="379"/>
        <v>79000279,</v>
      </c>
      <c r="R2218" t="s">
        <v>5108</v>
      </c>
      <c r="S2218" t="str">
        <f t="shared" si="380"/>
        <v>Shiloh Indian Mounds Site</v>
      </c>
      <c r="T2218" t="s">
        <v>5112</v>
      </c>
      <c r="U2218" s="1" t="s">
        <v>5112</v>
      </c>
      <c r="V2218" t="str">
        <f t="shared" si="381"/>
        <v>E of Hurley in Shiloh National Military Park, Hurley, TENNESSEE</v>
      </c>
      <c r="W2218" s="4" t="s">
        <v>5112</v>
      </c>
      <c r="X2218">
        <f t="shared" si="382"/>
        <v>0</v>
      </c>
      <c r="Y2218" t="s">
        <v>5112</v>
      </c>
      <c r="Z2218">
        <f t="shared" si="383"/>
        <v>0</v>
      </c>
      <c r="AA2218" t="s">
        <v>11758</v>
      </c>
      <c r="AB2218" s="5" t="str">
        <f t="shared" si="384"/>
        <v xml:space="preserve">[2217, 2217, 79000279,79000279,"Shiloh Indian Mounds Site", "", "E of Hurley in Shiloh National Military Park, Hurley, TENNESSEE", "0", "0" ,[null, "", "", null, false], null], </v>
      </c>
    </row>
    <row r="2219" spans="1:28">
      <c r="A2219">
        <f t="shared" si="376"/>
        <v>2218</v>
      </c>
      <c r="B2219" s="1">
        <v>66000726</v>
      </c>
      <c r="C2219" t="s">
        <v>8761</v>
      </c>
      <c r="D2219" t="s">
        <v>11383</v>
      </c>
      <c r="E2219" s="3" t="s">
        <v>8520</v>
      </c>
      <c r="F2219" s="3" t="s">
        <v>10929</v>
      </c>
      <c r="G2219" t="s">
        <v>7120</v>
      </c>
      <c r="H2219">
        <v>19661015</v>
      </c>
      <c r="I2219" t="s">
        <v>1787</v>
      </c>
      <c r="J2219" s="2" t="str">
        <f t="shared" si="374"/>
        <v>Text</v>
      </c>
      <c r="K2219" t="s">
        <v>1788</v>
      </c>
      <c r="L2219" s="2" t="str">
        <f t="shared" si="375"/>
        <v>Photos</v>
      </c>
      <c r="O2219" t="str">
        <f t="shared" si="377"/>
        <v xml:space="preserve">[2218, 2218, </v>
      </c>
      <c r="P2219" s="1" t="str">
        <f t="shared" si="378"/>
        <v>66000726,</v>
      </c>
      <c r="Q2219" s="1" t="str">
        <f t="shared" si="379"/>
        <v>66000726,</v>
      </c>
      <c r="R2219" t="s">
        <v>5108</v>
      </c>
      <c r="S2219" t="str">
        <f t="shared" si="380"/>
        <v>Blount, William, Mansion</v>
      </c>
      <c r="T2219" t="s">
        <v>5112</v>
      </c>
      <c r="U2219" s="1" t="s">
        <v>5112</v>
      </c>
      <c r="V2219" t="str">
        <f t="shared" si="381"/>
        <v>200 W. Hill Ave., Knoxville, TENNESSEE</v>
      </c>
      <c r="W2219" s="4" t="s">
        <v>5112</v>
      </c>
      <c r="X2219">
        <f t="shared" si="382"/>
        <v>0</v>
      </c>
      <c r="Y2219" t="s">
        <v>5112</v>
      </c>
      <c r="Z2219">
        <f t="shared" si="383"/>
        <v>0</v>
      </c>
      <c r="AA2219" t="s">
        <v>11758</v>
      </c>
      <c r="AB2219" s="5" t="str">
        <f t="shared" si="384"/>
        <v xml:space="preserve">[2218, 2218, 66000726,66000726,"Blount, William, Mansion", "", "200 W. Hill Ave., Knoxville, TENNESSEE", "0", "0" ,[null, "", "", null, false], null], </v>
      </c>
    </row>
    <row r="2220" spans="1:28">
      <c r="A2220">
        <f t="shared" si="376"/>
        <v>2219</v>
      </c>
      <c r="B2220" s="1">
        <v>73001806</v>
      </c>
      <c r="C2220" t="s">
        <v>8761</v>
      </c>
      <c r="D2220" t="s">
        <v>11503</v>
      </c>
      <c r="E2220" s="3" t="s">
        <v>8521</v>
      </c>
      <c r="F2220" s="3" t="s">
        <v>8521</v>
      </c>
      <c r="G2220" t="s">
        <v>7121</v>
      </c>
      <c r="H2220">
        <v>19730411</v>
      </c>
      <c r="I2220" t="s">
        <v>1791</v>
      </c>
      <c r="J2220" s="2" t="str">
        <f t="shared" si="374"/>
        <v>Text</v>
      </c>
      <c r="K2220" t="s">
        <v>1792</v>
      </c>
      <c r="L2220" s="2" t="str">
        <f t="shared" si="375"/>
        <v>Photos</v>
      </c>
      <c r="O2220" t="str">
        <f t="shared" si="377"/>
        <v xml:space="preserve">[2219, 2219, </v>
      </c>
      <c r="P2220" s="1" t="str">
        <f t="shared" si="378"/>
        <v>73001806,</v>
      </c>
      <c r="Q2220" s="1" t="str">
        <f t="shared" si="379"/>
        <v>73001806,</v>
      </c>
      <c r="R2220" t="s">
        <v>5108</v>
      </c>
      <c r="S2220" t="str">
        <f t="shared" si="380"/>
        <v>Fort Pillow</v>
      </c>
      <c r="T2220" t="s">
        <v>5112</v>
      </c>
      <c r="U2220" s="1" t="s">
        <v>5112</v>
      </c>
      <c r="V2220" t="str">
        <f t="shared" si="381"/>
        <v>TN 87, Fort Pillow, TENNESSEE</v>
      </c>
      <c r="W2220" s="4" t="s">
        <v>5112</v>
      </c>
      <c r="X2220">
        <f t="shared" si="382"/>
        <v>0</v>
      </c>
      <c r="Y2220" t="s">
        <v>5112</v>
      </c>
      <c r="Z2220">
        <f t="shared" si="383"/>
        <v>0</v>
      </c>
      <c r="AA2220" t="s">
        <v>11758</v>
      </c>
      <c r="AB2220" s="5" t="str">
        <f t="shared" si="384"/>
        <v xml:space="preserve">[2219, 2219, 73001806,73001806,"Fort Pillow", "", "TN 87, Fort Pillow, TENNESSEE", "0", "0" ,[null, "", "", null, false], null], </v>
      </c>
    </row>
    <row r="2221" spans="1:28">
      <c r="A2221">
        <f t="shared" si="376"/>
        <v>2220</v>
      </c>
      <c r="B2221" s="1">
        <v>66000727</v>
      </c>
      <c r="C2221" t="s">
        <v>8761</v>
      </c>
      <c r="D2221" t="s">
        <v>7796</v>
      </c>
      <c r="E2221" s="3" t="s">
        <v>8522</v>
      </c>
      <c r="F2221" s="3" t="s">
        <v>10930</v>
      </c>
      <c r="G2221" t="s">
        <v>5114</v>
      </c>
      <c r="H2221">
        <v>19661015</v>
      </c>
      <c r="I2221" t="s">
        <v>3008</v>
      </c>
      <c r="J2221" s="2" t="str">
        <f t="shared" si="374"/>
        <v>Text</v>
      </c>
      <c r="K2221" t="s">
        <v>3009</v>
      </c>
      <c r="L2221" s="2" t="str">
        <f t="shared" si="375"/>
        <v>Photos</v>
      </c>
      <c r="O2221" t="str">
        <f t="shared" si="377"/>
        <v xml:space="preserve">[2220, 2220, </v>
      </c>
      <c r="P2221" s="1" t="str">
        <f t="shared" si="378"/>
        <v>66000727,</v>
      </c>
      <c r="Q2221" s="1" t="str">
        <f t="shared" si="379"/>
        <v>66000727,</v>
      </c>
      <c r="R2221" t="s">
        <v>5108</v>
      </c>
      <c r="S2221" t="str">
        <f t="shared" si="380"/>
        <v>Pinson Mounds</v>
      </c>
      <c r="T2221" t="s">
        <v>5112</v>
      </c>
      <c r="U2221" s="1" t="s">
        <v>5112</v>
      </c>
      <c r="V2221" t="str">
        <f t="shared" si="381"/>
        <v>Address Restricted, Pinson, TENNESSEE</v>
      </c>
      <c r="W2221" s="4" t="s">
        <v>5112</v>
      </c>
      <c r="X2221">
        <f t="shared" si="382"/>
        <v>0</v>
      </c>
      <c r="Y2221" t="s">
        <v>5112</v>
      </c>
      <c r="Z2221">
        <f t="shared" si="383"/>
        <v>0</v>
      </c>
      <c r="AA2221" t="s">
        <v>11758</v>
      </c>
      <c r="AB2221" s="5" t="str">
        <f t="shared" si="384"/>
        <v xml:space="preserve">[2220, 2220, 66000727,66000727,"Pinson Mounds", "", "Address Restricted, Pinson, TENNESSEE", "0", "0" ,[null, "", "", null, false], null], </v>
      </c>
    </row>
    <row r="2222" spans="1:28">
      <c r="A2222">
        <f t="shared" si="376"/>
        <v>2221</v>
      </c>
      <c r="B2222" s="1">
        <v>66000728</v>
      </c>
      <c r="C2222" t="s">
        <v>8761</v>
      </c>
      <c r="D2222" t="s">
        <v>11671</v>
      </c>
      <c r="E2222" s="3" t="s">
        <v>8061</v>
      </c>
      <c r="F2222" s="3" t="s">
        <v>10931</v>
      </c>
      <c r="G2222" t="s">
        <v>7122</v>
      </c>
      <c r="H2222">
        <v>19661015</v>
      </c>
      <c r="I2222" t="s">
        <v>1803</v>
      </c>
      <c r="J2222" s="2" t="str">
        <f t="shared" si="374"/>
        <v>Text</v>
      </c>
      <c r="K2222" t="s">
        <v>1804</v>
      </c>
      <c r="L2222" s="2" t="str">
        <f t="shared" si="375"/>
        <v>Photos</v>
      </c>
      <c r="O2222" t="str">
        <f t="shared" si="377"/>
        <v xml:space="preserve">[2221, 2221, </v>
      </c>
      <c r="P2222" s="1" t="str">
        <f t="shared" si="378"/>
        <v>66000728,</v>
      </c>
      <c r="Q2222" s="1" t="str">
        <f t="shared" si="379"/>
        <v>66000728,</v>
      </c>
      <c r="R2222" t="s">
        <v>5108</v>
      </c>
      <c r="S2222" t="str">
        <f t="shared" si="380"/>
        <v>Polk, James K., House</v>
      </c>
      <c r="T2222" t="s">
        <v>5112</v>
      </c>
      <c r="U2222" s="1" t="s">
        <v>5112</v>
      </c>
      <c r="V2222" t="str">
        <f t="shared" si="381"/>
        <v>W. 7th and S. High Sts., Columbia, TENNESSEE</v>
      </c>
      <c r="W2222" s="4" t="s">
        <v>5112</v>
      </c>
      <c r="X2222">
        <f t="shared" si="382"/>
        <v>0</v>
      </c>
      <c r="Y2222" t="s">
        <v>5112</v>
      </c>
      <c r="Z2222">
        <f t="shared" si="383"/>
        <v>0</v>
      </c>
      <c r="AA2222" t="s">
        <v>11758</v>
      </c>
      <c r="AB2222" s="5" t="str">
        <f t="shared" si="384"/>
        <v xml:space="preserve">[2221, 2221, 66000728,66000728,"Polk, James K., House", "", "W. 7th and S. High Sts., Columbia, TENNESSEE", "0", "0" ,[null, "", "", null, false], null], </v>
      </c>
    </row>
    <row r="2223" spans="1:28">
      <c r="A2223">
        <f t="shared" si="376"/>
        <v>2222</v>
      </c>
      <c r="B2223" s="1">
        <v>71000825</v>
      </c>
      <c r="C2223" t="s">
        <v>8761</v>
      </c>
      <c r="D2223" t="s">
        <v>11671</v>
      </c>
      <c r="E2223" s="3" t="s">
        <v>8061</v>
      </c>
      <c r="F2223" s="3" t="s">
        <v>10932</v>
      </c>
      <c r="G2223" t="s">
        <v>7123</v>
      </c>
      <c r="H2223">
        <v>19711111</v>
      </c>
      <c r="I2223" t="s">
        <v>1805</v>
      </c>
      <c r="J2223" s="2" t="str">
        <f t="shared" si="374"/>
        <v>Text</v>
      </c>
      <c r="K2223" t="s">
        <v>1806</v>
      </c>
      <c r="L2223" s="2" t="str">
        <f t="shared" si="375"/>
        <v>Photos</v>
      </c>
      <c r="O2223" t="str">
        <f t="shared" si="377"/>
        <v xml:space="preserve">[2222, 2222, </v>
      </c>
      <c r="P2223" s="1" t="str">
        <f t="shared" si="378"/>
        <v>71000825,</v>
      </c>
      <c r="Q2223" s="1" t="str">
        <f t="shared" si="379"/>
        <v>71000825,</v>
      </c>
      <c r="R2223" t="s">
        <v>5108</v>
      </c>
      <c r="S2223" t="str">
        <f t="shared" si="380"/>
        <v>Rattle and Snap</v>
      </c>
      <c r="T2223" t="s">
        <v>5112</v>
      </c>
      <c r="U2223" s="1" t="s">
        <v>5112</v>
      </c>
      <c r="V2223" t="str">
        <f t="shared" si="381"/>
        <v>Andrew Jackson Hwy. (TN 43), Columbia, TENNESSEE</v>
      </c>
      <c r="W2223" s="4" t="s">
        <v>5112</v>
      </c>
      <c r="X2223">
        <f t="shared" si="382"/>
        <v>0</v>
      </c>
      <c r="Y2223" t="s">
        <v>5112</v>
      </c>
      <c r="Z2223">
        <f t="shared" si="383"/>
        <v>0</v>
      </c>
      <c r="AA2223" t="s">
        <v>11758</v>
      </c>
      <c r="AB2223" s="5" t="str">
        <f t="shared" si="384"/>
        <v xml:space="preserve">[2222, 2222, 71000825,71000825,"Rattle and Snap", "", "Andrew Jackson Hwy. (TN 43), Columbia, TENNESSEE", "0", "0" ,[null, "", "", null, false], null], </v>
      </c>
    </row>
    <row r="2224" spans="1:28">
      <c r="A2224">
        <f t="shared" si="376"/>
        <v>2223</v>
      </c>
      <c r="B2224" s="1">
        <v>66000729</v>
      </c>
      <c r="C2224" t="s">
        <v>8761</v>
      </c>
      <c r="D2224" t="s">
        <v>11335</v>
      </c>
      <c r="E2224" s="3" t="s">
        <v>8523</v>
      </c>
      <c r="F2224" s="3" t="s">
        <v>10933</v>
      </c>
      <c r="G2224" t="s">
        <v>7124</v>
      </c>
      <c r="H2224">
        <v>19661015</v>
      </c>
      <c r="I2224" t="s">
        <v>1789</v>
      </c>
      <c r="J2224" s="2" t="str">
        <f t="shared" si="374"/>
        <v>Text</v>
      </c>
      <c r="K2224" t="s">
        <v>1790</v>
      </c>
      <c r="L2224" s="2" t="str">
        <f t="shared" si="375"/>
        <v>Photos</v>
      </c>
      <c r="O2224" t="str">
        <f t="shared" si="377"/>
        <v xml:space="preserve">[2223, 2223, </v>
      </c>
      <c r="P2224" s="1" t="str">
        <f t="shared" si="378"/>
        <v>66000729,</v>
      </c>
      <c r="Q2224" s="1" t="str">
        <f t="shared" si="379"/>
        <v>66000729,</v>
      </c>
      <c r="R2224" t="s">
        <v>5108</v>
      </c>
      <c r="S2224" t="str">
        <f t="shared" si="380"/>
        <v>Fort Loudoun</v>
      </c>
      <c r="T2224" t="s">
        <v>5112</v>
      </c>
      <c r="U2224" s="1" t="s">
        <v>5112</v>
      </c>
      <c r="V2224" t="str">
        <f t="shared" si="381"/>
        <v>U.S. 411, Vonore, TENNESSEE</v>
      </c>
      <c r="W2224" s="4" t="s">
        <v>5112</v>
      </c>
      <c r="X2224">
        <f t="shared" si="382"/>
        <v>0</v>
      </c>
      <c r="Y2224" t="s">
        <v>5112</v>
      </c>
      <c r="Z2224">
        <f t="shared" si="383"/>
        <v>0</v>
      </c>
      <c r="AA2224" t="s">
        <v>11758</v>
      </c>
      <c r="AB2224" s="5" t="str">
        <f t="shared" si="384"/>
        <v xml:space="preserve">[2223, 2223, 66000729,66000729,"Fort Loudoun", "", "U.S. 411, Vonore, TENNESSEE", "0", "0" ,[null, "", "", null, false], null], </v>
      </c>
    </row>
    <row r="2225" spans="1:28">
      <c r="A2225">
        <f t="shared" si="376"/>
        <v>2224</v>
      </c>
      <c r="B2225" s="1">
        <v>72001251</v>
      </c>
      <c r="C2225" t="s">
        <v>8761</v>
      </c>
      <c r="D2225" t="s">
        <v>11672</v>
      </c>
      <c r="E2225" s="3" t="s">
        <v>8341</v>
      </c>
      <c r="F2225" s="3" t="s">
        <v>10934</v>
      </c>
      <c r="G2225" t="s">
        <v>7125</v>
      </c>
      <c r="H2225">
        <v>19721107</v>
      </c>
      <c r="I2225" t="s">
        <v>1807</v>
      </c>
      <c r="J2225" s="2" t="str">
        <f t="shared" si="374"/>
        <v>Text</v>
      </c>
      <c r="K2225" t="s">
        <v>1808</v>
      </c>
      <c r="L2225" s="2" t="str">
        <f t="shared" si="375"/>
        <v>Photos</v>
      </c>
      <c r="O2225" t="str">
        <f t="shared" si="377"/>
        <v xml:space="preserve">[2224, 2224, </v>
      </c>
      <c r="P2225" s="1" t="str">
        <f t="shared" si="378"/>
        <v>72001251,</v>
      </c>
      <c r="Q2225" s="1" t="str">
        <f t="shared" si="379"/>
        <v>72001251,</v>
      </c>
      <c r="R2225" t="s">
        <v>5108</v>
      </c>
      <c r="S2225" t="str">
        <f t="shared" si="380"/>
        <v>Rhea County Courthouse</v>
      </c>
      <c r="T2225" t="s">
        <v>5112</v>
      </c>
      <c r="U2225" s="1" t="s">
        <v>5112</v>
      </c>
      <c r="V2225" t="str">
        <f t="shared" si="381"/>
        <v>Market St. between 2nd and 3rd Aves., Dayton, TENNESSEE</v>
      </c>
      <c r="W2225" s="4" t="s">
        <v>5112</v>
      </c>
      <c r="X2225">
        <f t="shared" si="382"/>
        <v>0</v>
      </c>
      <c r="Y2225" t="s">
        <v>5112</v>
      </c>
      <c r="Z2225">
        <f t="shared" si="383"/>
        <v>0</v>
      </c>
      <c r="AA2225" t="s">
        <v>11758</v>
      </c>
      <c r="AB2225" s="5" t="str">
        <f t="shared" si="384"/>
        <v xml:space="preserve">[2224, 2224, 72001251,72001251,"Rhea County Courthouse", "", "Market St. between 2nd and 3rd Aves., Dayton, TENNESSEE", "0", "0" ,[null, "", "", null, false], null], </v>
      </c>
    </row>
    <row r="2226" spans="1:28">
      <c r="A2226">
        <f t="shared" si="376"/>
        <v>2225</v>
      </c>
      <c r="B2226" s="1">
        <v>66000720</v>
      </c>
      <c r="C2226" t="s">
        <v>8761</v>
      </c>
      <c r="D2226" t="s">
        <v>11673</v>
      </c>
      <c r="E2226" s="3" t="s">
        <v>8524</v>
      </c>
      <c r="F2226" s="3" t="s">
        <v>10935</v>
      </c>
      <c r="G2226" t="s">
        <v>7126</v>
      </c>
      <c r="H2226">
        <v>19661015</v>
      </c>
      <c r="I2226" t="s">
        <v>1811</v>
      </c>
      <c r="J2226" s="2" t="str">
        <f t="shared" si="374"/>
        <v>Text</v>
      </c>
      <c r="K2226" t="s">
        <v>1812</v>
      </c>
      <c r="L2226" s="2" t="str">
        <f t="shared" si="375"/>
        <v>Photos</v>
      </c>
      <c r="O2226" t="str">
        <f t="shared" si="377"/>
        <v xml:space="preserve">[2225, 2225, </v>
      </c>
      <c r="P2226" s="1" t="str">
        <f t="shared" si="378"/>
        <v>66000720,</v>
      </c>
      <c r="Q2226" s="1" t="str">
        <f t="shared" si="379"/>
        <v>66000720,</v>
      </c>
      <c r="R2226" t="s">
        <v>5108</v>
      </c>
      <c r="S2226" t="str">
        <f t="shared" si="380"/>
        <v>X-10 Reactor, Oak Ridge National Laboratory</v>
      </c>
      <c r="T2226" t="s">
        <v>5112</v>
      </c>
      <c r="U2226" s="1" t="s">
        <v>5112</v>
      </c>
      <c r="V2226" t="str">
        <f t="shared" si="381"/>
        <v>Oak Ridge National Laboratory, Oak Ridge, TENNESSEE</v>
      </c>
      <c r="W2226" s="4" t="s">
        <v>5112</v>
      </c>
      <c r="X2226">
        <f t="shared" si="382"/>
        <v>0</v>
      </c>
      <c r="Y2226" t="s">
        <v>5112</v>
      </c>
      <c r="Z2226">
        <f t="shared" si="383"/>
        <v>0</v>
      </c>
      <c r="AA2226" t="s">
        <v>11758</v>
      </c>
      <c r="AB2226" s="5" t="str">
        <f t="shared" si="384"/>
        <v xml:space="preserve">[2225, 2225, 66000720,66000720,"X-10 Reactor, Oak Ridge National Laboratory", "", "Oak Ridge National Laboratory, Oak Ridge, TENNESSEE", "0", "0" ,[null, "", "", null, false], null], </v>
      </c>
    </row>
    <row r="2227" spans="1:28">
      <c r="A2227">
        <f t="shared" si="376"/>
        <v>2226</v>
      </c>
      <c r="B2227" s="1">
        <v>66000731</v>
      </c>
      <c r="C2227" t="s">
        <v>8761</v>
      </c>
      <c r="D2227" t="s">
        <v>11431</v>
      </c>
      <c r="E2227" s="3" t="s">
        <v>8525</v>
      </c>
      <c r="F2227" s="3" t="s">
        <v>10936</v>
      </c>
      <c r="G2227" t="s">
        <v>7127</v>
      </c>
      <c r="H2227">
        <v>19661015</v>
      </c>
      <c r="I2227" t="s">
        <v>3826</v>
      </c>
      <c r="J2227" s="2" t="str">
        <f t="shared" si="374"/>
        <v>Text</v>
      </c>
      <c r="K2227" t="s">
        <v>3827</v>
      </c>
      <c r="L2227" s="2" t="str">
        <f t="shared" si="375"/>
        <v>Photos</v>
      </c>
      <c r="O2227" t="str">
        <f t="shared" si="377"/>
        <v xml:space="preserve">[2226, 2226, </v>
      </c>
      <c r="P2227" s="1" t="str">
        <f t="shared" si="378"/>
        <v>66000731,</v>
      </c>
      <c r="Q2227" s="1" t="str">
        <f t="shared" si="379"/>
        <v>66000731,</v>
      </c>
      <c r="R2227" t="s">
        <v>5108</v>
      </c>
      <c r="S2227" t="str">
        <f t="shared" si="380"/>
        <v>Beale Street Historic District</v>
      </c>
      <c r="T2227" t="s">
        <v>5112</v>
      </c>
      <c r="U2227" s="1" t="s">
        <v>5112</v>
      </c>
      <c r="V2227" t="str">
        <f t="shared" si="381"/>
        <v>Beale St. from 2nd to 4th Sts., Memphis, TENNESSEE</v>
      </c>
      <c r="W2227" s="4" t="s">
        <v>5112</v>
      </c>
      <c r="X2227">
        <f t="shared" si="382"/>
        <v>0</v>
      </c>
      <c r="Y2227" t="s">
        <v>5112</v>
      </c>
      <c r="Z2227">
        <f t="shared" si="383"/>
        <v>0</v>
      </c>
      <c r="AA2227" t="s">
        <v>11758</v>
      </c>
      <c r="AB2227" s="5" t="str">
        <f t="shared" si="384"/>
        <v xml:space="preserve">[2226, 2226, 66000731,66000731,"Beale Street Historic District", "", "Beale St. from 2nd to 4th Sts., Memphis, TENNESSEE", "0", "0" ,[null, "", "", null, false], null], </v>
      </c>
    </row>
    <row r="2228" spans="1:28">
      <c r="A2228">
        <f t="shared" si="376"/>
        <v>2227</v>
      </c>
      <c r="B2228" s="1">
        <v>73001830</v>
      </c>
      <c r="C2228" t="s">
        <v>8761</v>
      </c>
      <c r="D2228" t="s">
        <v>11431</v>
      </c>
      <c r="E2228" s="3" t="s">
        <v>8525</v>
      </c>
      <c r="F2228" s="3" t="s">
        <v>10937</v>
      </c>
      <c r="G2228" t="s">
        <v>7128</v>
      </c>
      <c r="H2228">
        <v>19730507</v>
      </c>
      <c r="I2228" t="s">
        <v>4084</v>
      </c>
      <c r="J2228" s="2" t="str">
        <f t="shared" si="374"/>
        <v>Text</v>
      </c>
      <c r="K2228" t="s">
        <v>4085</v>
      </c>
      <c r="L2228" s="2" t="str">
        <f t="shared" si="375"/>
        <v>Photos</v>
      </c>
      <c r="O2228" t="str">
        <f t="shared" si="377"/>
        <v xml:space="preserve">[2227, 2227, </v>
      </c>
      <c r="P2228" s="1" t="str">
        <f t="shared" si="378"/>
        <v>73001830,</v>
      </c>
      <c r="Q2228" s="1" t="str">
        <f t="shared" si="379"/>
        <v>73001830,</v>
      </c>
      <c r="R2228" t="s">
        <v>5108</v>
      </c>
      <c r="S2228" t="str">
        <f t="shared" si="380"/>
        <v>Chucalissa Indian Village</v>
      </c>
      <c r="T2228" t="s">
        <v>5112</v>
      </c>
      <c r="U2228" s="1" t="s">
        <v>5112</v>
      </c>
      <c r="V2228" t="str">
        <f t="shared" si="381"/>
        <v>Mitchell Rd., Memphis, TENNESSEE</v>
      </c>
      <c r="W2228" s="4" t="s">
        <v>5112</v>
      </c>
      <c r="X2228">
        <f t="shared" si="382"/>
        <v>0</v>
      </c>
      <c r="Y2228" t="s">
        <v>5112</v>
      </c>
      <c r="Z2228">
        <f t="shared" si="383"/>
        <v>0</v>
      </c>
      <c r="AA2228" t="s">
        <v>11758</v>
      </c>
      <c r="AB2228" s="5" t="str">
        <f t="shared" si="384"/>
        <v xml:space="preserve">[2227, 2227, 73001830,73001830,"Chucalissa Indian Village", "", "Mitchell Rd., Memphis, TENNESSEE", "0", "0" ,[null, "", "", null, false], null], </v>
      </c>
    </row>
    <row r="2229" spans="1:28">
      <c r="A2229">
        <f t="shared" si="376"/>
        <v>2228</v>
      </c>
      <c r="B2229" s="1">
        <v>91001585</v>
      </c>
      <c r="C2229" t="s">
        <v>8761</v>
      </c>
      <c r="D2229" t="s">
        <v>11431</v>
      </c>
      <c r="E2229" s="3" t="s">
        <v>8525</v>
      </c>
      <c r="F2229" s="3" t="s">
        <v>10938</v>
      </c>
      <c r="G2229" t="s">
        <v>7129</v>
      </c>
      <c r="H2229">
        <v>19911107</v>
      </c>
      <c r="I2229" t="s">
        <v>4767</v>
      </c>
      <c r="J2229" s="2" t="str">
        <f t="shared" si="374"/>
        <v>Text</v>
      </c>
      <c r="K2229" t="s">
        <v>4768</v>
      </c>
      <c r="L2229" s="2" t="str">
        <f t="shared" si="375"/>
        <v>Photos</v>
      </c>
      <c r="O2229" t="str">
        <f t="shared" si="377"/>
        <v xml:space="preserve">[2228, 2228, </v>
      </c>
      <c r="P2229" s="1" t="str">
        <f t="shared" si="378"/>
        <v>91001585,</v>
      </c>
      <c r="Q2229" s="1" t="str">
        <f t="shared" si="379"/>
        <v>91001585,</v>
      </c>
      <c r="R2229" t="s">
        <v>5108</v>
      </c>
      <c r="S2229" t="str">
        <f t="shared" si="380"/>
        <v>Graceland</v>
      </c>
      <c r="T2229" t="s">
        <v>5112</v>
      </c>
      <c r="U2229" s="1" t="s">
        <v>5112</v>
      </c>
      <c r="V2229" t="str">
        <f t="shared" si="381"/>
        <v>3764 Elvis Presley Blvd., Memphis, TENNESSEE</v>
      </c>
      <c r="W2229" s="4" t="s">
        <v>5112</v>
      </c>
      <c r="X2229">
        <f t="shared" si="382"/>
        <v>0</v>
      </c>
      <c r="Y2229" t="s">
        <v>5112</v>
      </c>
      <c r="Z2229">
        <f t="shared" si="383"/>
        <v>0</v>
      </c>
      <c r="AA2229" t="s">
        <v>11758</v>
      </c>
      <c r="AB2229" s="5" t="str">
        <f t="shared" si="384"/>
        <v xml:space="preserve">[2228, 2228, 91001585,91001585,"Graceland", "", "3764 Elvis Presley Blvd., Memphis, TENNESSEE", "0", "0" ,[null, "", "", null, false], null], </v>
      </c>
    </row>
    <row r="2230" spans="1:28">
      <c r="A2230">
        <f t="shared" si="376"/>
        <v>2229</v>
      </c>
      <c r="B2230" s="1">
        <v>3001031</v>
      </c>
      <c r="C2230" t="s">
        <v>8761</v>
      </c>
      <c r="D2230" t="s">
        <v>11431</v>
      </c>
      <c r="E2230" s="3" t="s">
        <v>8525</v>
      </c>
      <c r="F2230" s="3" t="s">
        <v>10939</v>
      </c>
      <c r="G2230" t="s">
        <v>7130</v>
      </c>
      <c r="H2230">
        <v>20030731</v>
      </c>
      <c r="I2230" t="s">
        <v>4607</v>
      </c>
      <c r="J2230" s="2" t="str">
        <f t="shared" si="374"/>
        <v>Text</v>
      </c>
      <c r="K2230" t="s">
        <v>4608</v>
      </c>
      <c r="L2230" s="2" t="str">
        <f t="shared" si="375"/>
        <v>Photos</v>
      </c>
      <c r="O2230" t="str">
        <f t="shared" si="377"/>
        <v xml:space="preserve">[2229, 2229, </v>
      </c>
      <c r="P2230" s="1" t="str">
        <f t="shared" si="378"/>
        <v>3001031,</v>
      </c>
      <c r="Q2230" s="1" t="str">
        <f t="shared" si="379"/>
        <v>3001031,</v>
      </c>
      <c r="R2230" t="s">
        <v>5108</v>
      </c>
      <c r="S2230" t="str">
        <f t="shared" si="380"/>
        <v>Sun Record Company, Memphis Recording Service</v>
      </c>
      <c r="T2230" t="s">
        <v>5112</v>
      </c>
      <c r="U2230" s="1" t="s">
        <v>5112</v>
      </c>
      <c r="V2230" t="str">
        <f t="shared" si="381"/>
        <v>706 Union Avenue, Memphis, TENNESSEE</v>
      </c>
      <c r="W2230" s="4" t="s">
        <v>5112</v>
      </c>
      <c r="X2230">
        <f t="shared" si="382"/>
        <v>0</v>
      </c>
      <c r="Y2230" t="s">
        <v>5112</v>
      </c>
      <c r="Z2230">
        <f t="shared" si="383"/>
        <v>0</v>
      </c>
      <c r="AA2230" t="s">
        <v>11758</v>
      </c>
      <c r="AB2230" s="5" t="str">
        <f t="shared" si="384"/>
        <v xml:space="preserve">[2229, 2229, 3001031,3001031,"Sun Record Company, Memphis Recording Service", "", "706 Union Avenue, Memphis, TENNESSEE", "0", "0" ,[null, "", "", null, false], null], </v>
      </c>
    </row>
    <row r="2231" spans="1:28">
      <c r="A2231">
        <f t="shared" si="376"/>
        <v>2230</v>
      </c>
      <c r="B2231" s="1">
        <v>66000733</v>
      </c>
      <c r="C2231" t="s">
        <v>8761</v>
      </c>
      <c r="D2231" t="s">
        <v>11548</v>
      </c>
      <c r="E2231" s="3" t="s">
        <v>8526</v>
      </c>
      <c r="F2231" s="3" t="s">
        <v>10940</v>
      </c>
      <c r="G2231" t="s">
        <v>7131</v>
      </c>
      <c r="H2231">
        <v>19661015</v>
      </c>
      <c r="I2231" t="s">
        <v>1799</v>
      </c>
      <c r="J2231" s="2" t="str">
        <f t="shared" si="374"/>
        <v>Text</v>
      </c>
      <c r="K2231" t="s">
        <v>1800</v>
      </c>
      <c r="L2231" s="2" t="str">
        <f t="shared" si="375"/>
        <v>Photos</v>
      </c>
      <c r="O2231" t="str">
        <f t="shared" si="377"/>
        <v xml:space="preserve">[2230, 2230, </v>
      </c>
      <c r="P2231" s="1" t="str">
        <f t="shared" si="378"/>
        <v>66000733,</v>
      </c>
      <c r="Q2231" s="1" t="str">
        <f t="shared" si="379"/>
        <v>66000733,</v>
      </c>
      <c r="R2231" t="s">
        <v>5108</v>
      </c>
      <c r="S2231" t="str">
        <f t="shared" si="380"/>
        <v>Long Island of the Holston</v>
      </c>
      <c r="T2231" t="s">
        <v>5112</v>
      </c>
      <c r="U2231" s="1" t="s">
        <v>5112</v>
      </c>
      <c r="V2231" t="str">
        <f t="shared" si="381"/>
        <v>S fork of the Holston River, Kingsport, TENNESSEE</v>
      </c>
      <c r="W2231" s="4" t="s">
        <v>5112</v>
      </c>
      <c r="X2231">
        <f t="shared" si="382"/>
        <v>0</v>
      </c>
      <c r="Y2231" t="s">
        <v>5112</v>
      </c>
      <c r="Z2231">
        <f t="shared" si="383"/>
        <v>0</v>
      </c>
      <c r="AA2231" t="s">
        <v>11758</v>
      </c>
      <c r="AB2231" s="5" t="str">
        <f t="shared" si="384"/>
        <v xml:space="preserve">[2230, 2230, 66000733,66000733,"Long Island of the Holston", "", "S fork of the Holston River, Kingsport, TENNESSEE", "0", "0" ,[null, "", "", null, false], null], </v>
      </c>
    </row>
    <row r="2232" spans="1:28">
      <c r="A2232">
        <f t="shared" si="376"/>
        <v>2231</v>
      </c>
      <c r="B2232" s="1">
        <v>71000838</v>
      </c>
      <c r="C2232" t="s">
        <v>8761</v>
      </c>
      <c r="D2232" t="s">
        <v>11674</v>
      </c>
      <c r="E2232" s="3" t="s">
        <v>8527</v>
      </c>
      <c r="F2232" s="3" t="s">
        <v>8527</v>
      </c>
      <c r="G2232" t="s">
        <v>7132</v>
      </c>
      <c r="H2232">
        <v>19710714</v>
      </c>
      <c r="I2232" t="s">
        <v>1813</v>
      </c>
      <c r="J2232" s="2" t="str">
        <f t="shared" si="374"/>
        <v>Text</v>
      </c>
      <c r="K2232" t="s">
        <v>1814</v>
      </c>
      <c r="L2232" s="2" t="str">
        <f t="shared" si="375"/>
        <v>Photos</v>
      </c>
      <c r="O2232" t="str">
        <f t="shared" si="377"/>
        <v xml:space="preserve">[2231, 2231, </v>
      </c>
      <c r="P2232" s="1" t="str">
        <f t="shared" si="378"/>
        <v>71000838,</v>
      </c>
      <c r="Q2232" s="1" t="str">
        <f t="shared" si="379"/>
        <v>71000838,</v>
      </c>
      <c r="R2232" t="s">
        <v>5108</v>
      </c>
      <c r="S2232" t="str">
        <f t="shared" si="380"/>
        <v>Castalian Springs</v>
      </c>
      <c r="T2232" t="s">
        <v>5112</v>
      </c>
      <c r="U2232" s="1" t="s">
        <v>5112</v>
      </c>
      <c r="V2232" t="str">
        <f t="shared" si="381"/>
        <v>Gallatin-Hartsville Pike, TN 25, Castalian Springs, TENNESSEE</v>
      </c>
      <c r="W2232" s="4" t="s">
        <v>5112</v>
      </c>
      <c r="X2232">
        <f t="shared" si="382"/>
        <v>0</v>
      </c>
      <c r="Y2232" t="s">
        <v>5112</v>
      </c>
      <c r="Z2232">
        <f t="shared" si="383"/>
        <v>0</v>
      </c>
      <c r="AA2232" t="s">
        <v>11758</v>
      </c>
      <c r="AB2232" s="5" t="str">
        <f t="shared" si="384"/>
        <v xml:space="preserve">[2231, 2231, 71000838,71000838,"Castalian Springs", "", "Gallatin-Hartsville Pike, TN 25, Castalian Springs, TENNESSEE", "0", "0" ,[null, "", "", null, false], null], </v>
      </c>
    </row>
    <row r="2233" spans="1:28">
      <c r="A2233">
        <f t="shared" si="376"/>
        <v>2232</v>
      </c>
      <c r="B2233" s="1">
        <v>11000560</v>
      </c>
      <c r="C2233" t="s">
        <v>8761</v>
      </c>
      <c r="D2233" t="s">
        <v>7520</v>
      </c>
      <c r="E2233" s="3" t="s">
        <v>8528</v>
      </c>
      <c r="F2233" s="3" t="s">
        <v>10941</v>
      </c>
      <c r="G2233" t="s">
        <v>7133</v>
      </c>
      <c r="H2233">
        <v>20110617</v>
      </c>
      <c r="I2233" t="s">
        <v>5037</v>
      </c>
      <c r="J2233" s="2" t="str">
        <f t="shared" si="374"/>
        <v>Text</v>
      </c>
      <c r="K2233" t="s">
        <v>5038</v>
      </c>
      <c r="L2233" s="2" t="str">
        <f t="shared" si="375"/>
        <v>Photos</v>
      </c>
      <c r="O2233" t="str">
        <f t="shared" si="377"/>
        <v xml:space="preserve">[2232, 2232, </v>
      </c>
      <c r="P2233" s="1" t="str">
        <f t="shared" si="378"/>
        <v>11000560,</v>
      </c>
      <c r="Q2233" s="1" t="str">
        <f t="shared" si="379"/>
        <v>11000560,</v>
      </c>
      <c r="R2233" t="s">
        <v>5108</v>
      </c>
      <c r="S2233" t="str">
        <f t="shared" si="380"/>
        <v>Mountain Branch, National Home For Disabled Volunteer Soldiers</v>
      </c>
      <c r="T2233" t="s">
        <v>5112</v>
      </c>
      <c r="U2233" s="1" t="s">
        <v>5112</v>
      </c>
      <c r="V2233" t="str">
        <f t="shared" si="381"/>
        <v>Corner of Lamont and Sidney Sts., Johnson City (Mountain Home P.O), TENNESSEE</v>
      </c>
      <c r="W2233" s="4" t="s">
        <v>5112</v>
      </c>
      <c r="X2233">
        <f t="shared" si="382"/>
        <v>0</v>
      </c>
      <c r="Y2233" t="s">
        <v>5112</v>
      </c>
      <c r="Z2233">
        <f t="shared" si="383"/>
        <v>0</v>
      </c>
      <c r="AA2233" t="s">
        <v>11758</v>
      </c>
      <c r="AB2233" s="5" t="str">
        <f t="shared" si="384"/>
        <v xml:space="preserve">[2232, 2232, 11000560,11000560,"Mountain Branch, National Home For Disabled Volunteer Soldiers", "", "Corner of Lamont and Sidney Sts., Johnson City (Mountain Home P.O), TENNESSEE", "0", "0" ,[null, "", "", null, false], null], </v>
      </c>
    </row>
    <row r="2234" spans="1:28">
      <c r="A2234">
        <f t="shared" si="376"/>
        <v>2233</v>
      </c>
      <c r="B2234" s="1">
        <v>66000734</v>
      </c>
      <c r="C2234" t="s">
        <v>8761</v>
      </c>
      <c r="D2234" t="s">
        <v>11675</v>
      </c>
      <c r="E2234" s="3" t="s">
        <v>8529</v>
      </c>
      <c r="F2234" s="3" t="s">
        <v>10942</v>
      </c>
      <c r="G2234" t="s">
        <v>7134</v>
      </c>
      <c r="H2234">
        <v>19661015</v>
      </c>
      <c r="I2234" t="s">
        <v>1847</v>
      </c>
      <c r="J2234" s="2" t="str">
        <f t="shared" si="374"/>
        <v>Text</v>
      </c>
      <c r="K2234" t="s">
        <v>1848</v>
      </c>
      <c r="L2234" s="2" t="str">
        <f t="shared" si="375"/>
        <v>Photos</v>
      </c>
      <c r="O2234" t="str">
        <f t="shared" si="377"/>
        <v xml:space="preserve">[2233, 2233, </v>
      </c>
      <c r="P2234" s="1" t="str">
        <f t="shared" si="378"/>
        <v>66000734,</v>
      </c>
      <c r="Q2234" s="1" t="str">
        <f t="shared" si="379"/>
        <v>66000734,</v>
      </c>
      <c r="R2234" t="s">
        <v>5108</v>
      </c>
      <c r="S2234" t="str">
        <f t="shared" si="380"/>
        <v>Franklin Battlefield</v>
      </c>
      <c r="T2234" t="s">
        <v>5112</v>
      </c>
      <c r="U2234" s="1" t="s">
        <v>5112</v>
      </c>
      <c r="V2234" t="str">
        <f t="shared" si="381"/>
        <v>S of Franklin on U.S. 31, Franklin, TENNESSEE</v>
      </c>
      <c r="W2234" s="4" t="s">
        <v>5112</v>
      </c>
      <c r="X2234">
        <f t="shared" si="382"/>
        <v>0</v>
      </c>
      <c r="Y2234" t="s">
        <v>5112</v>
      </c>
      <c r="Z2234">
        <f t="shared" si="383"/>
        <v>0</v>
      </c>
      <c r="AA2234" t="s">
        <v>11758</v>
      </c>
      <c r="AB2234" s="5" t="str">
        <f t="shared" si="384"/>
        <v xml:space="preserve">[2233, 2233, 66000734,66000734,"Franklin Battlefield", "", "S of Franklin on U.S. 31, Franklin, TENNESSEE", "0", "0" ,[null, "", "", null, false], null], </v>
      </c>
    </row>
    <row r="2235" spans="1:28">
      <c r="A2235">
        <f t="shared" si="376"/>
        <v>2234</v>
      </c>
      <c r="B2235" s="1">
        <v>73001859</v>
      </c>
      <c r="C2235" t="s">
        <v>8761</v>
      </c>
      <c r="D2235" t="s">
        <v>11675</v>
      </c>
      <c r="E2235" s="3" t="s">
        <v>8529</v>
      </c>
      <c r="F2235" s="3" t="s">
        <v>10943</v>
      </c>
      <c r="G2235" t="s">
        <v>7135</v>
      </c>
      <c r="H2235">
        <v>19731107</v>
      </c>
      <c r="I2235" t="s">
        <v>1795</v>
      </c>
      <c r="J2235" s="2" t="str">
        <f t="shared" si="374"/>
        <v>Text</v>
      </c>
      <c r="K2235" t="s">
        <v>1796</v>
      </c>
      <c r="L2235" s="2" t="str">
        <f t="shared" si="375"/>
        <v>Photos</v>
      </c>
      <c r="O2235" t="str">
        <f t="shared" si="377"/>
        <v xml:space="preserve">[2234, 2234, </v>
      </c>
      <c r="P2235" s="1" t="str">
        <f t="shared" si="378"/>
        <v>73001859,</v>
      </c>
      <c r="Q2235" s="1" t="str">
        <f t="shared" si="379"/>
        <v>73001859,</v>
      </c>
      <c r="R2235" t="s">
        <v>5108</v>
      </c>
      <c r="S2235" t="str">
        <f t="shared" si="380"/>
        <v>Hiram Masonic Lodge No. 7</v>
      </c>
      <c r="T2235" t="s">
        <v>5112</v>
      </c>
      <c r="U2235" s="1" t="s">
        <v>5112</v>
      </c>
      <c r="V2235" t="str">
        <f t="shared" si="381"/>
        <v>S. 2nd Ave., Franklin, TENNESSEE</v>
      </c>
      <c r="W2235" s="4" t="s">
        <v>5112</v>
      </c>
      <c r="X2235">
        <f t="shared" si="382"/>
        <v>0</v>
      </c>
      <c r="Y2235" t="s">
        <v>5112</v>
      </c>
      <c r="Z2235">
        <f t="shared" si="383"/>
        <v>0</v>
      </c>
      <c r="AA2235" t="s">
        <v>11758</v>
      </c>
      <c r="AB2235" s="5" t="str">
        <f t="shared" si="384"/>
        <v xml:space="preserve">[2234, 2234, 73001859,73001859,"Hiram Masonic Lodge No. 7", "", "S. 2nd Ave., Franklin, TENNESSEE", "0", "0" ,[null, "", "", null, false], null], </v>
      </c>
    </row>
    <row r="2236" spans="1:28">
      <c r="A2236">
        <f t="shared" si="376"/>
        <v>2235</v>
      </c>
      <c r="B2236" s="1">
        <v>66000807</v>
      </c>
      <c r="C2236" t="s">
        <v>8762</v>
      </c>
      <c r="D2236" t="s">
        <v>11676</v>
      </c>
      <c r="E2236" s="3" t="s">
        <v>8530</v>
      </c>
      <c r="F2236" s="3" t="s">
        <v>10944</v>
      </c>
      <c r="G2236" t="s">
        <v>7136</v>
      </c>
      <c r="H2236">
        <v>19661015</v>
      </c>
      <c r="I2236" t="s">
        <v>1899</v>
      </c>
      <c r="J2236" s="2" t="str">
        <f t="shared" si="374"/>
        <v>Text</v>
      </c>
      <c r="K2236" t="s">
        <v>1900</v>
      </c>
      <c r="L2236" s="2" t="str">
        <f t="shared" si="375"/>
        <v>Photos</v>
      </c>
      <c r="O2236" t="str">
        <f t="shared" si="377"/>
        <v xml:space="preserve">[2235, 2235, </v>
      </c>
      <c r="P2236" s="1" t="str">
        <f t="shared" si="378"/>
        <v>66000807,</v>
      </c>
      <c r="Q2236" s="1" t="str">
        <f t="shared" si="379"/>
        <v>66000807,</v>
      </c>
      <c r="R2236" t="s">
        <v>5108</v>
      </c>
      <c r="S2236" t="str">
        <f t="shared" si="380"/>
        <v>J A Ranch</v>
      </c>
      <c r="T2236" t="s">
        <v>5112</v>
      </c>
      <c r="U2236" s="1" t="s">
        <v>5112</v>
      </c>
      <c r="V2236" t="str">
        <f t="shared" si="381"/>
        <v>Palo Duro Canyon, Palo Duro, TEXAS</v>
      </c>
      <c r="W2236" s="4" t="s">
        <v>5112</v>
      </c>
      <c r="X2236">
        <f t="shared" si="382"/>
        <v>0</v>
      </c>
      <c r="Y2236" t="s">
        <v>5112</v>
      </c>
      <c r="Z2236">
        <f t="shared" si="383"/>
        <v>0</v>
      </c>
      <c r="AA2236" t="s">
        <v>11758</v>
      </c>
      <c r="AB2236" s="5" t="str">
        <f t="shared" si="384"/>
        <v xml:space="preserve">[2235, 2235, 66000807,66000807,"J A Ranch", "", "Palo Duro Canyon, Palo Duro, TEXAS", "0", "0" ,[null, "", "", null, false], null], </v>
      </c>
    </row>
    <row r="2237" spans="1:28">
      <c r="A2237">
        <f t="shared" si="376"/>
        <v>2236</v>
      </c>
      <c r="B2237" s="1">
        <v>97001242</v>
      </c>
      <c r="C2237" t="s">
        <v>8762</v>
      </c>
      <c r="D2237" t="s">
        <v>8531</v>
      </c>
      <c r="E2237" s="3" t="s">
        <v>8531</v>
      </c>
      <c r="F2237" s="3" t="s">
        <v>10945</v>
      </c>
      <c r="G2237" t="s">
        <v>7137</v>
      </c>
      <c r="H2237">
        <v>19970925</v>
      </c>
      <c r="I2237" t="s">
        <v>4941</v>
      </c>
      <c r="J2237" s="2" t="str">
        <f t="shared" si="374"/>
        <v>Text</v>
      </c>
      <c r="K2237" t="s">
        <v>4942</v>
      </c>
      <c r="L2237" s="2" t="str">
        <f t="shared" si="375"/>
        <v>Photos</v>
      </c>
      <c r="O2237" t="str">
        <f t="shared" si="377"/>
        <v xml:space="preserve">[2236, 2236, </v>
      </c>
      <c r="P2237" s="1" t="str">
        <f t="shared" si="378"/>
        <v>97001242,</v>
      </c>
      <c r="Q2237" s="1" t="str">
        <f t="shared" si="379"/>
        <v>97001242,</v>
      </c>
      <c r="R2237" t="s">
        <v>5108</v>
      </c>
      <c r="S2237" t="str">
        <f t="shared" si="380"/>
        <v>Bastrop State Park</v>
      </c>
      <c r="T2237" t="s">
        <v>5112</v>
      </c>
      <c r="U2237" s="1" t="s">
        <v>5112</v>
      </c>
      <c r="V2237" t="str">
        <f t="shared" si="381"/>
        <v>East of Bastrop, bet. TX 21 &amp; 71, Bastrop, TEXAS</v>
      </c>
      <c r="W2237" s="4" t="s">
        <v>5112</v>
      </c>
      <c r="X2237">
        <f t="shared" si="382"/>
        <v>0</v>
      </c>
      <c r="Y2237" t="s">
        <v>5112</v>
      </c>
      <c r="Z2237">
        <f t="shared" si="383"/>
        <v>0</v>
      </c>
      <c r="AA2237" t="s">
        <v>11758</v>
      </c>
      <c r="AB2237" s="5" t="str">
        <f t="shared" si="384"/>
        <v xml:space="preserve">[2236, 2236, 97001242,97001242,"Bastrop State Park", "", "East of Bastrop, bet. TX 21 &amp; 71, Bastrop, TEXAS", "0", "0" ,[null, "", "", null, false], null], </v>
      </c>
    </row>
    <row r="2238" spans="1:28">
      <c r="A2238">
        <f t="shared" si="376"/>
        <v>2237</v>
      </c>
      <c r="B2238" s="1">
        <v>66000808</v>
      </c>
      <c r="C2238" t="s">
        <v>8762</v>
      </c>
      <c r="D2238" t="s">
        <v>11677</v>
      </c>
      <c r="E2238" s="3" t="s">
        <v>8532</v>
      </c>
      <c r="F2238" s="3" t="s">
        <v>10946</v>
      </c>
      <c r="G2238" t="s">
        <v>7138</v>
      </c>
      <c r="H2238">
        <v>19661015</v>
      </c>
      <c r="I2238" t="s">
        <v>1833</v>
      </c>
      <c r="J2238" s="2" t="str">
        <f t="shared" si="374"/>
        <v>Text</v>
      </c>
      <c r="K2238" t="s">
        <v>1834</v>
      </c>
      <c r="L2238" s="2" t="str">
        <f t="shared" si="375"/>
        <v>Photos</v>
      </c>
      <c r="O2238" t="str">
        <f t="shared" si="377"/>
        <v xml:space="preserve">[2237, 2237, </v>
      </c>
      <c r="P2238" s="1" t="str">
        <f t="shared" si="378"/>
        <v>66000808,</v>
      </c>
      <c r="Q2238" s="1" t="str">
        <f t="shared" si="379"/>
        <v>66000808,</v>
      </c>
      <c r="R2238" t="s">
        <v>5108</v>
      </c>
      <c r="S2238" t="str">
        <f t="shared" si="380"/>
        <v>Alamo, The</v>
      </c>
      <c r="T2238" t="s">
        <v>5112</v>
      </c>
      <c r="U2238" s="1" t="s">
        <v>5112</v>
      </c>
      <c r="V2238" t="str">
        <f t="shared" si="381"/>
        <v>Alamo Plaza, San Antonio, TEXAS</v>
      </c>
      <c r="W2238" s="4" t="s">
        <v>5112</v>
      </c>
      <c r="X2238">
        <f t="shared" si="382"/>
        <v>0</v>
      </c>
      <c r="Y2238" t="s">
        <v>5112</v>
      </c>
      <c r="Z2238">
        <f t="shared" si="383"/>
        <v>0</v>
      </c>
      <c r="AA2238" t="s">
        <v>11758</v>
      </c>
      <c r="AB2238" s="5" t="str">
        <f t="shared" si="384"/>
        <v xml:space="preserve">[2237, 2237, 66000808,66000808,"Alamo, The", "", "Alamo Plaza, San Antonio, TEXAS", "0", "0" ,[null, "", "", null, false], null], </v>
      </c>
    </row>
    <row r="2239" spans="1:28">
      <c r="A2239">
        <f t="shared" si="376"/>
        <v>2238</v>
      </c>
      <c r="B2239" s="1">
        <v>66000809</v>
      </c>
      <c r="C2239" t="s">
        <v>8762</v>
      </c>
      <c r="D2239" t="s">
        <v>11677</v>
      </c>
      <c r="E2239" s="3" t="s">
        <v>8532</v>
      </c>
      <c r="F2239" s="3" t="s">
        <v>10947</v>
      </c>
      <c r="G2239" t="s">
        <v>7139</v>
      </c>
      <c r="H2239">
        <v>19661015</v>
      </c>
      <c r="I2239" t="s">
        <v>2231</v>
      </c>
      <c r="J2239" s="2" t="str">
        <f t="shared" ref="J2239:J2301" si="385">HYPERLINK(I2239,"Text")</f>
        <v>Text</v>
      </c>
      <c r="K2239" t="s">
        <v>2232</v>
      </c>
      <c r="L2239" s="2" t="str">
        <f t="shared" ref="L2239:L2301" si="386">HYPERLINK(K2239,"Photos")</f>
        <v>Photos</v>
      </c>
      <c r="O2239" t="str">
        <f t="shared" si="377"/>
        <v xml:space="preserve">[2238, 2238, </v>
      </c>
      <c r="P2239" s="1" t="str">
        <f t="shared" si="378"/>
        <v>66000809,</v>
      </c>
      <c r="Q2239" s="1" t="str">
        <f t="shared" si="379"/>
        <v>66000809,</v>
      </c>
      <c r="R2239" t="s">
        <v>5108</v>
      </c>
      <c r="S2239" t="str">
        <f t="shared" si="380"/>
        <v>Espada Aqueduct</v>
      </c>
      <c r="T2239" t="s">
        <v>5112</v>
      </c>
      <c r="U2239" s="1" t="s">
        <v>5112</v>
      </c>
      <c r="V2239" t="str">
        <f t="shared" si="381"/>
        <v>Espada Rd., E of U.S. 281S, San Antonio, TEXAS</v>
      </c>
      <c r="W2239" s="4" t="s">
        <v>5112</v>
      </c>
      <c r="X2239">
        <f t="shared" si="382"/>
        <v>0</v>
      </c>
      <c r="Y2239" t="s">
        <v>5112</v>
      </c>
      <c r="Z2239">
        <f t="shared" si="383"/>
        <v>0</v>
      </c>
      <c r="AA2239" t="s">
        <v>11758</v>
      </c>
      <c r="AB2239" s="5" t="str">
        <f t="shared" si="384"/>
        <v xml:space="preserve">[2238, 2238, 66000809,66000809,"Espada Aqueduct", "", "Espada Rd., E of U.S. 281S, San Antonio, TEXAS", "0", "0" ,[null, "", "", null, false], null], </v>
      </c>
    </row>
    <row r="2240" spans="1:28">
      <c r="A2240">
        <f t="shared" si="376"/>
        <v>2239</v>
      </c>
      <c r="B2240" s="1">
        <v>75001950</v>
      </c>
      <c r="C2240" t="s">
        <v>8762</v>
      </c>
      <c r="D2240" t="s">
        <v>11677</v>
      </c>
      <c r="E2240" s="3" t="s">
        <v>8532</v>
      </c>
      <c r="F2240" s="3" t="s">
        <v>10948</v>
      </c>
      <c r="G2240" t="s">
        <v>7140</v>
      </c>
      <c r="H2240">
        <v>19750515</v>
      </c>
      <c r="I2240" t="s">
        <v>1865</v>
      </c>
      <c r="J2240" s="2" t="str">
        <f t="shared" si="385"/>
        <v>Text</v>
      </c>
      <c r="K2240" t="s">
        <v>1866</v>
      </c>
      <c r="L2240" s="2" t="str">
        <f t="shared" si="386"/>
        <v>Photos</v>
      </c>
      <c r="O2240" t="str">
        <f t="shared" si="377"/>
        <v xml:space="preserve">[2239, 2239, </v>
      </c>
      <c r="P2240" s="1" t="str">
        <f t="shared" si="378"/>
        <v>75001950,</v>
      </c>
      <c r="Q2240" s="1" t="str">
        <f t="shared" si="379"/>
        <v>75001950,</v>
      </c>
      <c r="R2240" t="s">
        <v>5108</v>
      </c>
      <c r="S2240" t="str">
        <f t="shared" si="380"/>
        <v>Fort Sam Houston</v>
      </c>
      <c r="T2240" t="s">
        <v>5112</v>
      </c>
      <c r="U2240" s="1" t="s">
        <v>5112</v>
      </c>
      <c r="V2240" t="str">
        <f t="shared" si="381"/>
        <v>N edge of San Antonio, San Antonio, TEXAS</v>
      </c>
      <c r="W2240" s="4" t="s">
        <v>5112</v>
      </c>
      <c r="X2240">
        <f t="shared" si="382"/>
        <v>0</v>
      </c>
      <c r="Y2240" t="s">
        <v>5112</v>
      </c>
      <c r="Z2240">
        <f t="shared" si="383"/>
        <v>0</v>
      </c>
      <c r="AA2240" t="s">
        <v>11758</v>
      </c>
      <c r="AB2240" s="5" t="str">
        <f t="shared" si="384"/>
        <v xml:space="preserve">[2239, 2239, 75001950,75001950,"Fort Sam Houston", "", "N edge of San Antonio, San Antonio, TEXAS", "0", "0" ,[null, "", "", null, false], null], </v>
      </c>
    </row>
    <row r="2241" spans="1:28">
      <c r="A2241">
        <f t="shared" si="376"/>
        <v>2240</v>
      </c>
      <c r="B2241" s="1">
        <v>70000895</v>
      </c>
      <c r="C2241" t="s">
        <v>8762</v>
      </c>
      <c r="D2241" t="s">
        <v>11677</v>
      </c>
      <c r="E2241" s="3" t="s">
        <v>8532</v>
      </c>
      <c r="F2241" s="3" t="s">
        <v>10949</v>
      </c>
      <c r="G2241" t="s">
        <v>7141</v>
      </c>
      <c r="H2241">
        <v>19700521</v>
      </c>
      <c r="I2241" t="s">
        <v>3172</v>
      </c>
      <c r="J2241" s="2" t="str">
        <f t="shared" si="385"/>
        <v>Text</v>
      </c>
      <c r="K2241" t="s">
        <v>3173</v>
      </c>
      <c r="L2241" s="2" t="str">
        <f t="shared" si="386"/>
        <v>Photos</v>
      </c>
      <c r="O2241" t="str">
        <f t="shared" si="377"/>
        <v xml:space="preserve">[2240, 2240, </v>
      </c>
      <c r="P2241" s="1" t="str">
        <f t="shared" si="378"/>
        <v>70000895,</v>
      </c>
      <c r="Q2241" s="1" t="str">
        <f t="shared" si="379"/>
        <v>70000895,</v>
      </c>
      <c r="R2241" t="s">
        <v>5108</v>
      </c>
      <c r="S2241" t="str">
        <f t="shared" si="380"/>
        <v>Hangar 9</v>
      </c>
      <c r="T2241" t="s">
        <v>5112</v>
      </c>
      <c r="U2241" s="1" t="s">
        <v>5112</v>
      </c>
      <c r="V2241" t="str">
        <f t="shared" si="381"/>
        <v>Brooks Air Force Base Inner Circle Rd., San Antonio, TEXAS</v>
      </c>
      <c r="W2241" s="4" t="s">
        <v>5112</v>
      </c>
      <c r="X2241">
        <f t="shared" si="382"/>
        <v>0</v>
      </c>
      <c r="Y2241" t="s">
        <v>5112</v>
      </c>
      <c r="Z2241">
        <f t="shared" si="383"/>
        <v>0</v>
      </c>
      <c r="AA2241" t="s">
        <v>11758</v>
      </c>
      <c r="AB2241" s="5" t="str">
        <f t="shared" si="384"/>
        <v xml:space="preserve">[2240, 2240, 70000895,70000895,"Hangar 9", "", "Brooks Air Force Base Inner Circle Rd., San Antonio, TEXAS", "0", "0" ,[null, "", "", null, false], null], </v>
      </c>
    </row>
    <row r="2242" spans="1:28">
      <c r="A2242">
        <f t="shared" si="376"/>
        <v>2241</v>
      </c>
      <c r="B2242" s="1">
        <v>75001952</v>
      </c>
      <c r="C2242" t="s">
        <v>8762</v>
      </c>
      <c r="D2242" t="s">
        <v>11677</v>
      </c>
      <c r="E2242" s="3" t="s">
        <v>8532</v>
      </c>
      <c r="F2242" s="3" t="s">
        <v>10950</v>
      </c>
      <c r="G2242" t="s">
        <v>7142</v>
      </c>
      <c r="H2242">
        <v>19751001</v>
      </c>
      <c r="I2242" t="s">
        <v>3980</v>
      </c>
      <c r="J2242" s="2" t="str">
        <f t="shared" si="385"/>
        <v>Text</v>
      </c>
      <c r="K2242" t="s">
        <v>3981</v>
      </c>
      <c r="L2242" s="2" t="str">
        <f t="shared" si="386"/>
        <v>Photos</v>
      </c>
      <c r="O2242" t="str">
        <f t="shared" si="377"/>
        <v xml:space="preserve">[2241, 2241, </v>
      </c>
      <c r="P2242" s="1" t="str">
        <f t="shared" si="378"/>
        <v>75001952,</v>
      </c>
      <c r="Q2242" s="1" t="str">
        <f t="shared" si="379"/>
        <v>75001952,</v>
      </c>
      <c r="R2242" t="s">
        <v>5108</v>
      </c>
      <c r="S2242" t="str">
        <f t="shared" si="380"/>
        <v>Majestic Theatre</v>
      </c>
      <c r="T2242" t="s">
        <v>5112</v>
      </c>
      <c r="U2242" s="1" t="s">
        <v>5112</v>
      </c>
      <c r="V2242" t="str">
        <f t="shared" si="381"/>
        <v>230 E. Houston St., San Antonio, TEXAS</v>
      </c>
      <c r="W2242" s="4" t="s">
        <v>5112</v>
      </c>
      <c r="X2242">
        <f t="shared" si="382"/>
        <v>0</v>
      </c>
      <c r="Y2242" t="s">
        <v>5112</v>
      </c>
      <c r="Z2242">
        <f t="shared" si="383"/>
        <v>0</v>
      </c>
      <c r="AA2242" t="s">
        <v>11758</v>
      </c>
      <c r="AB2242" s="5" t="str">
        <f t="shared" si="384"/>
        <v xml:space="preserve">[2241, 2241, 75001952,75001952,"Majestic Theatre", "", "230 E. Houston St., San Antonio, TEXAS", "0", "0" ,[null, "", "", null, false], null], </v>
      </c>
    </row>
    <row r="2243" spans="1:28">
      <c r="A2243">
        <f t="shared" si="376"/>
        <v>2242</v>
      </c>
      <c r="B2243" s="1">
        <v>70000740</v>
      </c>
      <c r="C2243" t="s">
        <v>8762</v>
      </c>
      <c r="D2243" t="s">
        <v>11677</v>
      </c>
      <c r="E2243" s="3" t="s">
        <v>8532</v>
      </c>
      <c r="F2243" s="3" t="s">
        <v>10951</v>
      </c>
      <c r="G2243" t="s">
        <v>7143</v>
      </c>
      <c r="H2243">
        <v>19700415</v>
      </c>
      <c r="I2243" t="s">
        <v>2137</v>
      </c>
      <c r="J2243" s="2" t="str">
        <f t="shared" si="385"/>
        <v>Text</v>
      </c>
      <c r="K2243" t="s">
        <v>2138</v>
      </c>
      <c r="L2243" s="2" t="str">
        <f t="shared" si="386"/>
        <v>Photos</v>
      </c>
      <c r="O2243" t="str">
        <f t="shared" si="377"/>
        <v xml:space="preserve">[2242, 2242, </v>
      </c>
      <c r="P2243" s="1" t="str">
        <f t="shared" si="378"/>
        <v>70000740,</v>
      </c>
      <c r="Q2243" s="1" t="str">
        <f t="shared" si="379"/>
        <v>70000740,</v>
      </c>
      <c r="R2243" t="s">
        <v>5108</v>
      </c>
      <c r="S2243" t="str">
        <f t="shared" si="380"/>
        <v>Mission Concepcion</v>
      </c>
      <c r="T2243" t="s">
        <v>5112</v>
      </c>
      <c r="U2243" s="1" t="s">
        <v>5112</v>
      </c>
      <c r="V2243" t="str">
        <f t="shared" si="381"/>
        <v>807 Mission Rd., San Antonio, TEXAS</v>
      </c>
      <c r="W2243" s="4" t="s">
        <v>5112</v>
      </c>
      <c r="X2243">
        <f t="shared" si="382"/>
        <v>0</v>
      </c>
      <c r="Y2243" t="s">
        <v>5112</v>
      </c>
      <c r="Z2243">
        <f t="shared" si="383"/>
        <v>0</v>
      </c>
      <c r="AA2243" t="s">
        <v>11758</v>
      </c>
      <c r="AB2243" s="5" t="str">
        <f t="shared" si="384"/>
        <v xml:space="preserve">[2242, 2242, 70000740,70000740,"Mission Concepcion", "", "807 Mission Rd., San Antonio, TEXAS", "0", "0" ,[null, "", "", null, false], null], </v>
      </c>
    </row>
    <row r="2244" spans="1:28">
      <c r="A2244">
        <f t="shared" si="376"/>
        <v>2243</v>
      </c>
      <c r="B2244" s="1">
        <v>96000753</v>
      </c>
      <c r="C2244" t="s">
        <v>8762</v>
      </c>
      <c r="D2244" t="s">
        <v>11677</v>
      </c>
      <c r="E2244" s="3" t="s">
        <v>8532</v>
      </c>
      <c r="F2244" s="3" t="s">
        <v>10952</v>
      </c>
      <c r="G2244" t="s">
        <v>7144</v>
      </c>
      <c r="H2244">
        <v>19960708</v>
      </c>
      <c r="I2244" t="s">
        <v>4595</v>
      </c>
      <c r="J2244" s="2" t="str">
        <f t="shared" si="385"/>
        <v>Text</v>
      </c>
      <c r="K2244" t="s">
        <v>4596</v>
      </c>
      <c r="L2244" s="2" t="str">
        <f t="shared" si="386"/>
        <v>Photos</v>
      </c>
      <c r="O2244" t="str">
        <f t="shared" si="377"/>
        <v xml:space="preserve">[2243, 2243, </v>
      </c>
      <c r="P2244" s="1" t="str">
        <f t="shared" si="378"/>
        <v>96000753,</v>
      </c>
      <c r="Q2244" s="1" t="str">
        <f t="shared" si="379"/>
        <v>96000753,</v>
      </c>
      <c r="R2244" t="s">
        <v>5108</v>
      </c>
      <c r="S2244" t="str">
        <f t="shared" si="380"/>
        <v>Randolph Field Historic District</v>
      </c>
      <c r="T2244" t="s">
        <v>5112</v>
      </c>
      <c r="U2244" s="1" t="s">
        <v>5112</v>
      </c>
      <c r="V2244" t="str">
        <f t="shared" si="381"/>
        <v>Randolph Air Force Base, off Pat Booker Rd., 18 NE of San Antonio, San Antonio, TEXAS</v>
      </c>
      <c r="W2244" s="4" t="s">
        <v>5112</v>
      </c>
      <c r="X2244">
        <f t="shared" si="382"/>
        <v>0</v>
      </c>
      <c r="Y2244" t="s">
        <v>5112</v>
      </c>
      <c r="Z2244">
        <f t="shared" si="383"/>
        <v>0</v>
      </c>
      <c r="AA2244" t="s">
        <v>11758</v>
      </c>
      <c r="AB2244" s="5" t="str">
        <f t="shared" si="384"/>
        <v xml:space="preserve">[2243, 2243, 96000753,96000753,"Randolph Field Historic District", "", "Randolph Air Force Base, off Pat Booker Rd., 18 NE of San Antonio, San Antonio, TEXAS", "0", "0" ,[null, "", "", null, false], null], </v>
      </c>
    </row>
    <row r="2245" spans="1:28">
      <c r="A2245">
        <f t="shared" ref="A2245:A2308" si="387">A2244+1</f>
        <v>2244</v>
      </c>
      <c r="B2245" s="1">
        <v>70000741</v>
      </c>
      <c r="C2245" t="s">
        <v>8762</v>
      </c>
      <c r="D2245" t="s">
        <v>11677</v>
      </c>
      <c r="E2245" s="3" t="s">
        <v>8532</v>
      </c>
      <c r="F2245" s="3" t="s">
        <v>10953</v>
      </c>
      <c r="G2245" t="s">
        <v>7145</v>
      </c>
      <c r="H2245">
        <v>19700415</v>
      </c>
      <c r="I2245" t="s">
        <v>2768</v>
      </c>
      <c r="J2245" s="2" t="str">
        <f t="shared" si="385"/>
        <v>Text</v>
      </c>
      <c r="K2245" t="s">
        <v>2769</v>
      </c>
      <c r="L2245" s="2" t="str">
        <f t="shared" si="386"/>
        <v>Photos</v>
      </c>
      <c r="O2245" t="str">
        <f t="shared" ref="O2245:O2308" si="388">"[" &amp;  A2245 &amp; ", " &amp; A2245 &amp; ", "</f>
        <v xml:space="preserve">[2244, 2244, </v>
      </c>
      <c r="P2245" s="1" t="str">
        <f t="shared" ref="P2245:P2308" si="389">B2245 &amp; ","</f>
        <v>70000741,</v>
      </c>
      <c r="Q2245" s="1" t="str">
        <f t="shared" ref="Q2245:Q2308" si="390">B2245 &amp; ","</f>
        <v>70000741,</v>
      </c>
      <c r="R2245" t="s">
        <v>5108</v>
      </c>
      <c r="S2245" t="str">
        <f t="shared" ref="S2245:S2308" si="391">F2245</f>
        <v>Spanish Governor's Palace</v>
      </c>
      <c r="T2245" t="s">
        <v>5112</v>
      </c>
      <c r="U2245" s="1" t="s">
        <v>5112</v>
      </c>
      <c r="V2245" t="str">
        <f t="shared" ref="V2245:V2308" si="392">G2245 &amp; ", " &amp; E2245 &amp; ", " &amp; C2245</f>
        <v>105 Military Plaza, San Antonio, TEXAS</v>
      </c>
      <c r="W2245" s="4" t="s">
        <v>5112</v>
      </c>
      <c r="X2245">
        <f t="shared" ref="X2245:X2308" si="393">M2245</f>
        <v>0</v>
      </c>
      <c r="Y2245" t="s">
        <v>5112</v>
      </c>
      <c r="Z2245">
        <f t="shared" ref="Z2245:Z2308" si="394">N2245</f>
        <v>0</v>
      </c>
      <c r="AA2245" t="s">
        <v>11758</v>
      </c>
      <c r="AB2245" s="5" t="str">
        <f t="shared" ref="AB2245:AB2308" si="395">O2245&amp;P2245&amp;Q2245&amp;R2245&amp;S2245&amp;T2245&amp;U2245&amp;V2245&amp;W2245&amp;X2245&amp;Y2245&amp;Z2245&amp;AA2245</f>
        <v xml:space="preserve">[2244, 2244, 70000741,70000741,"Spanish Governor's Palace", "", "105 Military Plaza, San Antonio, TEXAS", "0", "0" ,[null, "", "", null, false], null], </v>
      </c>
    </row>
    <row r="2246" spans="1:28">
      <c r="A2246">
        <f t="shared" si="387"/>
        <v>2245</v>
      </c>
      <c r="B2246" s="1">
        <v>69000202</v>
      </c>
      <c r="C2246" t="s">
        <v>8762</v>
      </c>
      <c r="D2246" t="s">
        <v>11678</v>
      </c>
      <c r="E2246" s="3" t="s">
        <v>8533</v>
      </c>
      <c r="F2246" s="3" t="s">
        <v>7146</v>
      </c>
      <c r="G2246" t="s">
        <v>7146</v>
      </c>
      <c r="H2246">
        <v>19691202</v>
      </c>
      <c r="I2246" t="s">
        <v>4859</v>
      </c>
      <c r="J2246" s="2" t="str">
        <f t="shared" si="385"/>
        <v>Text</v>
      </c>
      <c r="K2246" t="s">
        <v>4860</v>
      </c>
      <c r="L2246" s="2" t="str">
        <f t="shared" si="386"/>
        <v>Photos</v>
      </c>
      <c r="O2246" t="str">
        <f t="shared" si="388"/>
        <v xml:space="preserve">[2245, 2245, </v>
      </c>
      <c r="P2246" s="1" t="str">
        <f t="shared" si="389"/>
        <v>69000202,</v>
      </c>
      <c r="Q2246" s="1" t="str">
        <f t="shared" si="390"/>
        <v>69000202,</v>
      </c>
      <c r="R2246" t="s">
        <v>5108</v>
      </c>
      <c r="S2246" t="str">
        <f t="shared" si="391"/>
        <v>Lyndon B. Johnson National Historical Park</v>
      </c>
      <c r="T2246" t="s">
        <v>5112</v>
      </c>
      <c r="U2246" s="1" t="s">
        <v>5112</v>
      </c>
      <c r="V2246" t="str">
        <f t="shared" si="392"/>
        <v>Lyndon B. Johnson National Historical Park, Johnson City, TEXAS</v>
      </c>
      <c r="W2246" s="4" t="s">
        <v>5112</v>
      </c>
      <c r="X2246">
        <f t="shared" si="393"/>
        <v>0</v>
      </c>
      <c r="Y2246" t="s">
        <v>5112</v>
      </c>
      <c r="Z2246">
        <f t="shared" si="394"/>
        <v>0</v>
      </c>
      <c r="AA2246" t="s">
        <v>11758</v>
      </c>
      <c r="AB2246" s="5" t="str">
        <f t="shared" si="395"/>
        <v xml:space="preserve">[2245, 2245, 69000202,69000202,"Lyndon B. Johnson National Historical Park", "", "Lyndon B. Johnson National Historical Park, Johnson City, TEXAS", "0", "0" ,[null, "", "", null, false], null], </v>
      </c>
    </row>
    <row r="2247" spans="1:28">
      <c r="A2247">
        <f t="shared" si="387"/>
        <v>2246</v>
      </c>
      <c r="B2247" s="1">
        <v>66000811</v>
      </c>
      <c r="C2247" t="s">
        <v>8762</v>
      </c>
      <c r="D2247" t="s">
        <v>11679</v>
      </c>
      <c r="E2247" s="3" t="s">
        <v>8534</v>
      </c>
      <c r="F2247" s="3" t="s">
        <v>10954</v>
      </c>
      <c r="G2247" t="s">
        <v>7147</v>
      </c>
      <c r="H2247">
        <v>19661015</v>
      </c>
      <c r="I2247" t="s">
        <v>2307</v>
      </c>
      <c r="J2247" s="2" t="str">
        <f t="shared" si="385"/>
        <v>Text</v>
      </c>
      <c r="K2247" t="s">
        <v>2308</v>
      </c>
      <c r="L2247" s="2" t="str">
        <f t="shared" si="386"/>
        <v>Photos</v>
      </c>
      <c r="O2247" t="str">
        <f t="shared" si="388"/>
        <v xml:space="preserve">[2246, 2246, </v>
      </c>
      <c r="P2247" s="1" t="str">
        <f t="shared" si="389"/>
        <v>66000811,</v>
      </c>
      <c r="Q2247" s="1" t="str">
        <f t="shared" si="390"/>
        <v>66000811,</v>
      </c>
      <c r="R2247" t="s">
        <v>5108</v>
      </c>
      <c r="S2247" t="str">
        <f t="shared" si="391"/>
        <v>Fort Brown</v>
      </c>
      <c r="T2247" t="s">
        <v>5112</v>
      </c>
      <c r="U2247" s="1" t="s">
        <v>5112</v>
      </c>
      <c r="V2247" t="str">
        <f t="shared" si="392"/>
        <v>S edge of Brownsville off International Blvd., Brownsville, TEXAS</v>
      </c>
      <c r="W2247" s="4" t="s">
        <v>5112</v>
      </c>
      <c r="X2247">
        <f t="shared" si="393"/>
        <v>0</v>
      </c>
      <c r="Y2247" t="s">
        <v>5112</v>
      </c>
      <c r="Z2247">
        <f t="shared" si="394"/>
        <v>0</v>
      </c>
      <c r="AA2247" t="s">
        <v>11758</v>
      </c>
      <c r="AB2247" s="5" t="str">
        <f t="shared" si="395"/>
        <v xml:space="preserve">[2246, 2246, 66000811,66000811,"Fort Brown", "", "S edge of Brownsville off International Blvd., Brownsville, TEXAS", "0", "0" ,[null, "", "", null, false], null], </v>
      </c>
    </row>
    <row r="2248" spans="1:28">
      <c r="A2248">
        <f t="shared" si="387"/>
        <v>2247</v>
      </c>
      <c r="B2248" s="1">
        <v>93000266</v>
      </c>
      <c r="C2248" t="s">
        <v>8762</v>
      </c>
      <c r="D2248" t="s">
        <v>11679</v>
      </c>
      <c r="E2248" s="3" t="s">
        <v>8534</v>
      </c>
      <c r="F2248" s="3" t="s">
        <v>10955</v>
      </c>
      <c r="G2248" t="s">
        <v>7148</v>
      </c>
      <c r="H2248">
        <v>19930623</v>
      </c>
      <c r="I2248" t="s">
        <v>3824</v>
      </c>
      <c r="J2248" s="2" t="str">
        <f t="shared" si="385"/>
        <v>Text</v>
      </c>
      <c r="K2248" t="s">
        <v>3825</v>
      </c>
      <c r="L2248" s="2" t="str">
        <f t="shared" si="386"/>
        <v>Photos</v>
      </c>
      <c r="O2248" t="str">
        <f t="shared" si="388"/>
        <v xml:space="preserve">[2247, 2247, </v>
      </c>
      <c r="P2248" s="1" t="str">
        <f t="shared" si="389"/>
        <v>93000266,</v>
      </c>
      <c r="Q2248" s="1" t="str">
        <f t="shared" si="390"/>
        <v>93000266,</v>
      </c>
      <c r="R2248" t="s">
        <v>5108</v>
      </c>
      <c r="S2248" t="str">
        <f t="shared" si="391"/>
        <v>Palmito Ranch Battlefield</v>
      </c>
      <c r="T2248" t="s">
        <v>5112</v>
      </c>
      <c r="U2248" s="1" t="s">
        <v>5112</v>
      </c>
      <c r="V2248" t="str">
        <f t="shared" si="392"/>
        <v>Between TX 4 (Boca Chica Hwy.) and the Rio Grande, approximately 12 mi. E of Brownsville, Brownsville, TEXAS</v>
      </c>
      <c r="W2248" s="4" t="s">
        <v>5112</v>
      </c>
      <c r="X2248">
        <f t="shared" si="393"/>
        <v>0</v>
      </c>
      <c r="Y2248" t="s">
        <v>5112</v>
      </c>
      <c r="Z2248">
        <f t="shared" si="394"/>
        <v>0</v>
      </c>
      <c r="AA2248" t="s">
        <v>11758</v>
      </c>
      <c r="AB2248" s="5" t="str">
        <f t="shared" si="395"/>
        <v xml:space="preserve">[2247, 2247, 93000266,93000266,"Palmito Ranch Battlefield", "", "Between TX 4 (Boca Chica Hwy.) and the Rio Grande, approximately 12 mi. E of Brownsville, Brownsville, TEXAS", "0", "0" ,[null, "", "", null, false], null], </v>
      </c>
    </row>
    <row r="2249" spans="1:28">
      <c r="A2249">
        <f t="shared" si="387"/>
        <v>2248</v>
      </c>
      <c r="B2249" s="1">
        <v>66000812</v>
      </c>
      <c r="C2249" t="s">
        <v>8762</v>
      </c>
      <c r="D2249" t="s">
        <v>11679</v>
      </c>
      <c r="E2249" s="3" t="s">
        <v>8534</v>
      </c>
      <c r="F2249" s="3" t="s">
        <v>10956</v>
      </c>
      <c r="G2249" t="s">
        <v>7149</v>
      </c>
      <c r="H2249">
        <v>19661015</v>
      </c>
      <c r="I2249" t="s">
        <v>2229</v>
      </c>
      <c r="J2249" s="2" t="str">
        <f t="shared" si="385"/>
        <v>Text</v>
      </c>
      <c r="K2249" t="s">
        <v>2230</v>
      </c>
      <c r="L2249" s="2" t="str">
        <f t="shared" si="386"/>
        <v>Photos</v>
      </c>
      <c r="O2249" t="str">
        <f t="shared" si="388"/>
        <v xml:space="preserve">[2248, 2248, </v>
      </c>
      <c r="P2249" s="1" t="str">
        <f t="shared" si="389"/>
        <v>66000812,</v>
      </c>
      <c r="Q2249" s="1" t="str">
        <f t="shared" si="390"/>
        <v>66000812,</v>
      </c>
      <c r="R2249" t="s">
        <v>5108</v>
      </c>
      <c r="S2249" t="str">
        <f t="shared" si="391"/>
        <v>Palo Alto Battlefield National Historic Site</v>
      </c>
      <c r="T2249" t="s">
        <v>5112</v>
      </c>
      <c r="U2249" s="1" t="s">
        <v>5112</v>
      </c>
      <c r="V2249" t="str">
        <f t="shared" si="392"/>
        <v>6.3 mi. N of Brownsville at jct. of FR 1847 and 511, Brownsville, TEXAS</v>
      </c>
      <c r="W2249" s="4" t="s">
        <v>5112</v>
      </c>
      <c r="X2249">
        <f t="shared" si="393"/>
        <v>0</v>
      </c>
      <c r="Y2249" t="s">
        <v>5112</v>
      </c>
      <c r="Z2249">
        <f t="shared" si="394"/>
        <v>0</v>
      </c>
      <c r="AA2249" t="s">
        <v>11758</v>
      </c>
      <c r="AB2249" s="5" t="str">
        <f t="shared" si="395"/>
        <v xml:space="preserve">[2248, 2248, 66000812,66000812,"Palo Alto Battlefield National Historic Site", "", "6.3 mi. N of Brownsville at jct. of FR 1847 and 511, Brownsville, TEXAS", "0", "0" ,[null, "", "", null, false], null], </v>
      </c>
    </row>
    <row r="2250" spans="1:28">
      <c r="A2250">
        <f t="shared" si="387"/>
        <v>2249</v>
      </c>
      <c r="B2250" s="1">
        <v>66000813</v>
      </c>
      <c r="C2250" t="s">
        <v>8762</v>
      </c>
      <c r="D2250" t="s">
        <v>11679</v>
      </c>
      <c r="E2250" s="3" t="s">
        <v>8534</v>
      </c>
      <c r="F2250" s="3" t="s">
        <v>10957</v>
      </c>
      <c r="G2250" t="s">
        <v>7150</v>
      </c>
      <c r="H2250">
        <v>19661015</v>
      </c>
      <c r="I2250" t="s">
        <v>1871</v>
      </c>
      <c r="J2250" s="2" t="str">
        <f t="shared" si="385"/>
        <v>Text</v>
      </c>
      <c r="K2250" t="s">
        <v>1872</v>
      </c>
      <c r="L2250" s="2" t="str">
        <f t="shared" si="386"/>
        <v>Photos</v>
      </c>
      <c r="O2250" t="str">
        <f t="shared" si="388"/>
        <v xml:space="preserve">[2249, 2249, </v>
      </c>
      <c r="P2250" s="1" t="str">
        <f t="shared" si="389"/>
        <v>66000813,</v>
      </c>
      <c r="Q2250" s="1" t="str">
        <f t="shared" si="390"/>
        <v>66000813,</v>
      </c>
      <c r="R2250" t="s">
        <v>5108</v>
      </c>
      <c r="S2250" t="str">
        <f t="shared" si="391"/>
        <v>Resaca de la Palma Battlefield</v>
      </c>
      <c r="T2250" t="s">
        <v>5112</v>
      </c>
      <c r="U2250" s="1" t="s">
        <v>5112</v>
      </c>
      <c r="V2250" t="str">
        <f t="shared" si="392"/>
        <v>N edge of Brownsville on Parades Line Rd., Brownsville, TEXAS</v>
      </c>
      <c r="W2250" s="4" t="s">
        <v>5112</v>
      </c>
      <c r="X2250">
        <f t="shared" si="393"/>
        <v>0</v>
      </c>
      <c r="Y2250" t="s">
        <v>5112</v>
      </c>
      <c r="Z2250">
        <f t="shared" si="394"/>
        <v>0</v>
      </c>
      <c r="AA2250" t="s">
        <v>11758</v>
      </c>
      <c r="AB2250" s="5" t="str">
        <f t="shared" si="395"/>
        <v xml:space="preserve">[2249, 2249, 66000813,66000813,"Resaca de la Palma Battlefield", "", "N edge of Brownsville on Parades Line Rd., Brownsville, TEXAS", "0", "0" ,[null, "", "", null, false], null], </v>
      </c>
    </row>
    <row r="2251" spans="1:28">
      <c r="A2251">
        <f t="shared" si="387"/>
        <v>2250</v>
      </c>
      <c r="B2251" s="1">
        <v>93001607</v>
      </c>
      <c r="C2251" t="s">
        <v>8762</v>
      </c>
      <c r="D2251" t="s">
        <v>8535</v>
      </c>
      <c r="E2251" s="3" t="s">
        <v>8535</v>
      </c>
      <c r="F2251" s="3" t="s">
        <v>10958</v>
      </c>
      <c r="G2251" t="s">
        <v>7151</v>
      </c>
      <c r="H2251">
        <v>19930419</v>
      </c>
      <c r="I2251" t="s">
        <v>4002</v>
      </c>
      <c r="J2251" s="2" t="str">
        <f t="shared" si="385"/>
        <v>Text</v>
      </c>
      <c r="K2251" t="s">
        <v>4003</v>
      </c>
      <c r="L2251" s="2" t="str">
        <f t="shared" si="386"/>
        <v>Photos</v>
      </c>
      <c r="O2251" t="str">
        <f t="shared" si="388"/>
        <v xml:space="preserve">[2250, 2250, </v>
      </c>
      <c r="P2251" s="1" t="str">
        <f t="shared" si="389"/>
        <v>93001607,</v>
      </c>
      <c r="Q2251" s="1" t="str">
        <f t="shared" si="390"/>
        <v>93001607,</v>
      </c>
      <c r="R2251" t="s">
        <v>5108</v>
      </c>
      <c r="S2251" t="str">
        <f t="shared" si="391"/>
        <v>Dealey Plaza Historic District</v>
      </c>
      <c r="T2251" t="s">
        <v>5112</v>
      </c>
      <c r="U2251" s="1" t="s">
        <v>5112</v>
      </c>
      <c r="V2251" t="str">
        <f t="shared" si="392"/>
        <v>Roughly bounded by Pacific Ave., Market St., Jackson St. and right of way of Dallas Right of Way Management Company, Dallas, TEXAS</v>
      </c>
      <c r="W2251" s="4" t="s">
        <v>5112</v>
      </c>
      <c r="X2251">
        <f t="shared" si="393"/>
        <v>0</v>
      </c>
      <c r="Y2251" t="s">
        <v>5112</v>
      </c>
      <c r="Z2251">
        <f t="shared" si="394"/>
        <v>0</v>
      </c>
      <c r="AA2251" t="s">
        <v>11758</v>
      </c>
      <c r="AB2251" s="5" t="str">
        <f t="shared" si="395"/>
        <v xml:space="preserve">[2250, 2250, 93001607,93001607,"Dealey Plaza Historic District", "", "Roughly bounded by Pacific Ave., Market St., Jackson St. and right of way of Dallas Right of Way Management Company, Dallas, TEXAS", "0", "0" ,[null, "", "", null, false], null], </v>
      </c>
    </row>
    <row r="2252" spans="1:28">
      <c r="A2252">
        <f t="shared" si="387"/>
        <v>2251</v>
      </c>
      <c r="B2252" s="1">
        <v>97001393</v>
      </c>
      <c r="C2252" t="s">
        <v>8762</v>
      </c>
      <c r="D2252" t="s">
        <v>8535</v>
      </c>
      <c r="E2252" s="3" t="s">
        <v>8536</v>
      </c>
      <c r="F2252" s="3" t="s">
        <v>10959</v>
      </c>
      <c r="G2252" t="s">
        <v>7152</v>
      </c>
      <c r="H2252">
        <v>19971117</v>
      </c>
      <c r="I2252" t="s">
        <v>4543</v>
      </c>
      <c r="J2252" s="2" t="str">
        <f t="shared" si="385"/>
        <v>Text</v>
      </c>
      <c r="K2252" t="s">
        <v>4544</v>
      </c>
      <c r="L2252" s="2" t="str">
        <f t="shared" si="386"/>
        <v>Photos</v>
      </c>
      <c r="O2252" t="str">
        <f t="shared" si="388"/>
        <v xml:space="preserve">[2251, 2251, </v>
      </c>
      <c r="P2252" s="1" t="str">
        <f t="shared" si="389"/>
        <v>97001393,</v>
      </c>
      <c r="Q2252" s="1" t="str">
        <f t="shared" si="390"/>
        <v>97001393,</v>
      </c>
      <c r="R2252" t="s">
        <v>5108</v>
      </c>
      <c r="S2252" t="str">
        <f t="shared" si="391"/>
        <v>Highland Park Shopping Village</v>
      </c>
      <c r="T2252" t="s">
        <v>5112</v>
      </c>
      <c r="U2252" s="1" t="s">
        <v>5112</v>
      </c>
      <c r="V2252" t="str">
        <f t="shared" si="392"/>
        <v>Jct. of Preston Rd. and Mockingbird Ln., Highpark, TEXAS</v>
      </c>
      <c r="W2252" s="4" t="s">
        <v>5112</v>
      </c>
      <c r="X2252">
        <f t="shared" si="393"/>
        <v>0</v>
      </c>
      <c r="Y2252" t="s">
        <v>5112</v>
      </c>
      <c r="Z2252">
        <f t="shared" si="394"/>
        <v>0</v>
      </c>
      <c r="AA2252" t="s">
        <v>11758</v>
      </c>
      <c r="AB2252" s="5" t="str">
        <f t="shared" si="395"/>
        <v xml:space="preserve">[2251, 2251, 97001393,97001393,"Highland Park Shopping Village", "", "Jct. of Preston Rd. and Mockingbird Ln., Highpark, TEXAS", "0", "0" ,[null, "", "", null, false], null], </v>
      </c>
    </row>
    <row r="2253" spans="1:28">
      <c r="A2253">
        <f t="shared" si="387"/>
        <v>2252</v>
      </c>
      <c r="B2253" s="1">
        <v>86003488</v>
      </c>
      <c r="C2253" t="s">
        <v>8762</v>
      </c>
      <c r="D2253" t="s">
        <v>8535</v>
      </c>
      <c r="E2253" s="3" t="s">
        <v>8535</v>
      </c>
      <c r="F2253" s="3" t="s">
        <v>10960</v>
      </c>
      <c r="G2253" t="s">
        <v>7153</v>
      </c>
      <c r="H2253">
        <v>19860924</v>
      </c>
      <c r="I2253" t="s">
        <v>2946</v>
      </c>
      <c r="J2253" s="2" t="str">
        <f t="shared" si="385"/>
        <v>Text</v>
      </c>
      <c r="K2253" t="s">
        <v>2947</v>
      </c>
      <c r="L2253" s="2" t="str">
        <f t="shared" si="386"/>
        <v>Photos</v>
      </c>
      <c r="O2253" t="str">
        <f t="shared" si="388"/>
        <v xml:space="preserve">[2252, 2252, </v>
      </c>
      <c r="P2253" s="1" t="str">
        <f t="shared" si="389"/>
        <v>86003488,</v>
      </c>
      <c r="Q2253" s="1" t="str">
        <f t="shared" si="390"/>
        <v>86003488,</v>
      </c>
      <c r="R2253" t="s">
        <v>5108</v>
      </c>
      <c r="S2253" t="str">
        <f t="shared" si="391"/>
        <v>Texas Centennial Exposition Buildings (1936--1937)</v>
      </c>
      <c r="T2253" t="s">
        <v>5112</v>
      </c>
      <c r="U2253" s="1" t="s">
        <v>5112</v>
      </c>
      <c r="V2253" t="str">
        <f t="shared" si="392"/>
        <v>Bounded by Texas and Pacific RR, Pennsylvania, Second, and Parry Aves., Dallas, TEXAS</v>
      </c>
      <c r="W2253" s="4" t="s">
        <v>5112</v>
      </c>
      <c r="X2253">
        <f t="shared" si="393"/>
        <v>0</v>
      </c>
      <c r="Y2253" t="s">
        <v>5112</v>
      </c>
      <c r="Z2253">
        <f t="shared" si="394"/>
        <v>0</v>
      </c>
      <c r="AA2253" t="s">
        <v>11758</v>
      </c>
      <c r="AB2253" s="5" t="str">
        <f t="shared" si="395"/>
        <v xml:space="preserve">[2252, 2252, 86003488,86003488,"Texas Centennial Exposition Buildings (1936--1937)", "", "Bounded by Texas and Pacific RR, Pennsylvania, Second, and Parry Aves., Dallas, TEXAS", "0", "0" ,[null, "", "", null, false], null], </v>
      </c>
    </row>
    <row r="2254" spans="1:28">
      <c r="A2254">
        <f t="shared" si="387"/>
        <v>2253</v>
      </c>
      <c r="B2254" s="1">
        <v>72001361</v>
      </c>
      <c r="C2254" t="s">
        <v>8762</v>
      </c>
      <c r="D2254" t="s">
        <v>11680</v>
      </c>
      <c r="E2254" s="3" t="s">
        <v>8537</v>
      </c>
      <c r="F2254" s="3" t="s">
        <v>10961</v>
      </c>
      <c r="G2254" t="s">
        <v>7154</v>
      </c>
      <c r="H2254">
        <v>19720605</v>
      </c>
      <c r="I2254" t="s">
        <v>1869</v>
      </c>
      <c r="J2254" s="2" t="str">
        <f t="shared" si="385"/>
        <v>Text</v>
      </c>
      <c r="K2254" t="s">
        <v>1870</v>
      </c>
      <c r="L2254" s="2" t="str">
        <f t="shared" si="386"/>
        <v>Photos</v>
      </c>
      <c r="O2254" t="str">
        <f t="shared" si="388"/>
        <v xml:space="preserve">[2253, 2253, </v>
      </c>
      <c r="P2254" s="1" t="str">
        <f t="shared" si="389"/>
        <v>72001361,</v>
      </c>
      <c r="Q2254" s="1" t="str">
        <f t="shared" si="390"/>
        <v>72001361,</v>
      </c>
      <c r="R2254" t="s">
        <v>5108</v>
      </c>
      <c r="S2254" t="str">
        <f t="shared" si="391"/>
        <v>Rayburn, Samuel T., House</v>
      </c>
      <c r="T2254" t="s">
        <v>5112</v>
      </c>
      <c r="U2254" s="1" t="s">
        <v>5112</v>
      </c>
      <c r="V2254" t="str">
        <f t="shared" si="392"/>
        <v>1.5 mi. W of Bonham on U.S. 82, Bonham, TEXAS</v>
      </c>
      <c r="W2254" s="4" t="s">
        <v>5112</v>
      </c>
      <c r="X2254">
        <f t="shared" si="393"/>
        <v>0</v>
      </c>
      <c r="Y2254" t="s">
        <v>5112</v>
      </c>
      <c r="Z2254">
        <f t="shared" si="394"/>
        <v>0</v>
      </c>
      <c r="AA2254" t="s">
        <v>11758</v>
      </c>
      <c r="AB2254" s="5" t="str">
        <f t="shared" si="395"/>
        <v xml:space="preserve">[2253, 2253, 72001361,72001361,"Rayburn, Samuel T., House", "", "1.5 mi. W of Bonham on U.S. 82, Bonham, TEXAS", "0", "0" ,[null, "", "", null, false], null], </v>
      </c>
    </row>
    <row r="2255" spans="1:28">
      <c r="A2255">
        <f t="shared" si="387"/>
        <v>2254</v>
      </c>
      <c r="B2255" s="1">
        <v>75001979</v>
      </c>
      <c r="C2255" t="s">
        <v>8762</v>
      </c>
      <c r="D2255" t="s">
        <v>8538</v>
      </c>
      <c r="E2255" s="3" t="s">
        <v>8538</v>
      </c>
      <c r="F2255" s="3" t="s">
        <v>10962</v>
      </c>
      <c r="G2255" t="s">
        <v>7155</v>
      </c>
      <c r="H2255">
        <v>19750530</v>
      </c>
      <c r="I2255" t="s">
        <v>1839</v>
      </c>
      <c r="J2255" s="2" t="str">
        <f t="shared" si="385"/>
        <v>Text</v>
      </c>
      <c r="K2255" t="s">
        <v>1840</v>
      </c>
      <c r="L2255" s="2" t="str">
        <f t="shared" si="386"/>
        <v>Photos</v>
      </c>
      <c r="O2255" t="str">
        <f t="shared" si="388"/>
        <v xml:space="preserve">[2254, 2254, </v>
      </c>
      <c r="P2255" s="1" t="str">
        <f t="shared" si="389"/>
        <v>75001979,</v>
      </c>
      <c r="Q2255" s="1" t="str">
        <f t="shared" si="390"/>
        <v>75001979,</v>
      </c>
      <c r="R2255" t="s">
        <v>5108</v>
      </c>
      <c r="S2255" t="str">
        <f t="shared" si="391"/>
        <v>East End Historic District</v>
      </c>
      <c r="T2255" t="s">
        <v>5112</v>
      </c>
      <c r="U2255" s="1" t="s">
        <v>5112</v>
      </c>
      <c r="V2255" t="str">
        <f t="shared" si="392"/>
        <v>Irregular pattern including both sides of Broadway and Market Sts., Galveston, TEXAS</v>
      </c>
      <c r="W2255" s="4" t="s">
        <v>5112</v>
      </c>
      <c r="X2255">
        <f t="shared" si="393"/>
        <v>0</v>
      </c>
      <c r="Y2255" t="s">
        <v>5112</v>
      </c>
      <c r="Z2255">
        <f t="shared" si="394"/>
        <v>0</v>
      </c>
      <c r="AA2255" t="s">
        <v>11758</v>
      </c>
      <c r="AB2255" s="5" t="str">
        <f t="shared" si="395"/>
        <v xml:space="preserve">[2254, 2254, 75001979,75001979,"East End Historic District", "", "Irregular pattern including both sides of Broadway and Market Sts., Galveston, TEXAS", "0", "0" ,[null, "", "", null, false], null], </v>
      </c>
    </row>
    <row r="2256" spans="1:28">
      <c r="A2256">
        <f t="shared" si="387"/>
        <v>2255</v>
      </c>
      <c r="B2256" s="1">
        <v>78002930</v>
      </c>
      <c r="C2256" t="s">
        <v>8762</v>
      </c>
      <c r="D2256" t="s">
        <v>8538</v>
      </c>
      <c r="E2256" s="3" t="s">
        <v>8538</v>
      </c>
      <c r="F2256" s="3" t="s">
        <v>10963</v>
      </c>
      <c r="G2256" t="s">
        <v>7156</v>
      </c>
      <c r="H2256">
        <v>19780321</v>
      </c>
      <c r="I2256" t="s">
        <v>3644</v>
      </c>
      <c r="J2256" s="2" t="str">
        <f t="shared" si="385"/>
        <v>Text</v>
      </c>
      <c r="K2256" t="s">
        <v>3645</v>
      </c>
      <c r="L2256" s="2" t="str">
        <f t="shared" si="386"/>
        <v>Photos</v>
      </c>
      <c r="O2256" t="str">
        <f t="shared" si="388"/>
        <v xml:space="preserve">[2255, 2255, </v>
      </c>
      <c r="P2256" s="1" t="str">
        <f t="shared" si="389"/>
        <v>78002930,</v>
      </c>
      <c r="Q2256" s="1" t="str">
        <f t="shared" si="390"/>
        <v>78002930,</v>
      </c>
      <c r="R2256" t="s">
        <v>5108</v>
      </c>
      <c r="S2256" t="str">
        <f t="shared" si="391"/>
        <v>ELISSA</v>
      </c>
      <c r="T2256" t="s">
        <v>5112</v>
      </c>
      <c r="U2256" s="1" t="s">
        <v>5112</v>
      </c>
      <c r="V2256" t="str">
        <f t="shared" si="392"/>
        <v>Seawolf Park, Galveston, TEXAS</v>
      </c>
      <c r="W2256" s="4" t="s">
        <v>5112</v>
      </c>
      <c r="X2256">
        <f t="shared" si="393"/>
        <v>0</v>
      </c>
      <c r="Y2256" t="s">
        <v>5112</v>
      </c>
      <c r="Z2256">
        <f t="shared" si="394"/>
        <v>0</v>
      </c>
      <c r="AA2256" t="s">
        <v>11758</v>
      </c>
      <c r="AB2256" s="5" t="str">
        <f t="shared" si="395"/>
        <v xml:space="preserve">[2255, 2255, 78002930,78002930,"ELISSA", "", "Seawolf Park, Galveston, TEXAS", "0", "0" ,[null, "", "", null, false], null], </v>
      </c>
    </row>
    <row r="2257" spans="1:28">
      <c r="A2257">
        <f t="shared" si="387"/>
        <v>2256</v>
      </c>
      <c r="B2257" s="1">
        <v>70000748</v>
      </c>
      <c r="C2257" t="s">
        <v>8762</v>
      </c>
      <c r="D2257" t="s">
        <v>8538</v>
      </c>
      <c r="E2257" s="3" t="s">
        <v>8538</v>
      </c>
      <c r="F2257" s="3" t="s">
        <v>10964</v>
      </c>
      <c r="G2257" t="s">
        <v>7157</v>
      </c>
      <c r="H2257">
        <v>19700126</v>
      </c>
      <c r="I2257" t="s">
        <v>1875</v>
      </c>
      <c r="J2257" s="2" t="str">
        <f t="shared" si="385"/>
        <v>Text</v>
      </c>
      <c r="K2257" t="s">
        <v>1876</v>
      </c>
      <c r="L2257" s="2" t="str">
        <f t="shared" si="386"/>
        <v>Photos</v>
      </c>
      <c r="O2257" t="str">
        <f t="shared" si="388"/>
        <v xml:space="preserve">[2256, 2256, </v>
      </c>
      <c r="P2257" s="1" t="str">
        <f t="shared" si="389"/>
        <v>70000748,</v>
      </c>
      <c r="Q2257" s="1" t="str">
        <f t="shared" si="390"/>
        <v>70000748,</v>
      </c>
      <c r="R2257" t="s">
        <v>5108</v>
      </c>
      <c r="S2257" t="str">
        <f t="shared" si="391"/>
        <v>Strand Historic District, The</v>
      </c>
      <c r="T2257" t="s">
        <v>5112</v>
      </c>
      <c r="U2257" s="1" t="s">
        <v>5112</v>
      </c>
      <c r="V2257" t="str">
        <f t="shared" si="392"/>
        <v>Roughly bounded by Ave. A, 20th St., alley between Aves. C and D, and railroad depot, Galveston, TEXAS</v>
      </c>
      <c r="W2257" s="4" t="s">
        <v>5112</v>
      </c>
      <c r="X2257">
        <f t="shared" si="393"/>
        <v>0</v>
      </c>
      <c r="Y2257" t="s">
        <v>5112</v>
      </c>
      <c r="Z2257">
        <f t="shared" si="394"/>
        <v>0</v>
      </c>
      <c r="AA2257" t="s">
        <v>11758</v>
      </c>
      <c r="AB2257" s="5" t="str">
        <f t="shared" si="395"/>
        <v xml:space="preserve">[2256, 2256, 70000748,70000748,"Strand Historic District, The", "", "Roughly bounded by Ave. A, 20th St., alley between Aves. C and D, and railroad depot, Galveston, TEXAS", "0", "0" ,[null, "", "", null, false], null], </v>
      </c>
    </row>
    <row r="2258" spans="1:28">
      <c r="A2258">
        <f t="shared" si="387"/>
        <v>2257</v>
      </c>
      <c r="B2258" s="1">
        <v>67000024</v>
      </c>
      <c r="C2258" t="s">
        <v>8762</v>
      </c>
      <c r="D2258" t="s">
        <v>8539</v>
      </c>
      <c r="E2258" s="3" t="s">
        <v>8539</v>
      </c>
      <c r="F2258" s="3" t="s">
        <v>10965</v>
      </c>
      <c r="G2258" t="s">
        <v>7158</v>
      </c>
      <c r="H2258">
        <v>19671224</v>
      </c>
      <c r="I2258" t="s">
        <v>1829</v>
      </c>
      <c r="J2258" s="2" t="str">
        <f t="shared" si="385"/>
        <v>Text</v>
      </c>
      <c r="K2258" t="s">
        <v>1830</v>
      </c>
      <c r="L2258" s="2" t="str">
        <f t="shared" si="386"/>
        <v>Photos</v>
      </c>
      <c r="O2258" t="str">
        <f t="shared" si="388"/>
        <v xml:space="preserve">[2257, 2257, </v>
      </c>
      <c r="P2258" s="1" t="str">
        <f t="shared" si="389"/>
        <v>67000024,</v>
      </c>
      <c r="Q2258" s="1" t="str">
        <f t="shared" si="390"/>
        <v>67000024,</v>
      </c>
      <c r="R2258" t="s">
        <v>5108</v>
      </c>
      <c r="S2258" t="str">
        <f t="shared" si="391"/>
        <v>Presidio Nuestra Senora de Loreto de la Bahia</v>
      </c>
      <c r="T2258" t="s">
        <v>5112</v>
      </c>
      <c r="U2258" s="1" t="s">
        <v>5112</v>
      </c>
      <c r="V2258" t="str">
        <f t="shared" si="392"/>
        <v>1 mi. S of Goliad State Park on U.S. 183, Goliad, TEXAS</v>
      </c>
      <c r="W2258" s="4" t="s">
        <v>5112</v>
      </c>
      <c r="X2258">
        <f t="shared" si="393"/>
        <v>0</v>
      </c>
      <c r="Y2258" t="s">
        <v>5112</v>
      </c>
      <c r="Z2258">
        <f t="shared" si="394"/>
        <v>0</v>
      </c>
      <c r="AA2258" t="s">
        <v>11758</v>
      </c>
      <c r="AB2258" s="5" t="str">
        <f t="shared" si="395"/>
        <v xml:space="preserve">[2257, 2257, 67000024,67000024,"Presidio Nuestra Senora de Loreto de la Bahia", "", "1 mi. S of Goliad State Park on U.S. 183, Goliad, TEXAS", "0", "0" ,[null, "", "", null, false], null], </v>
      </c>
    </row>
    <row r="2259" spans="1:28">
      <c r="A2259">
        <f t="shared" si="387"/>
        <v>2258</v>
      </c>
      <c r="B2259" s="1">
        <v>66000814</v>
      </c>
      <c r="C2259" t="s">
        <v>8762</v>
      </c>
      <c r="D2259" t="s">
        <v>11247</v>
      </c>
      <c r="E2259" s="3" t="s">
        <v>8540</v>
      </c>
      <c r="F2259" s="3" t="s">
        <v>10966</v>
      </c>
      <c r="G2259" t="s">
        <v>5114</v>
      </c>
      <c r="H2259">
        <v>19661015</v>
      </c>
      <c r="I2259" t="s">
        <v>3100</v>
      </c>
      <c r="J2259" s="2" t="str">
        <f t="shared" si="385"/>
        <v>Text</v>
      </c>
      <c r="K2259" t="s">
        <v>3101</v>
      </c>
      <c r="L2259" s="2" t="str">
        <f t="shared" si="386"/>
        <v>Photos</v>
      </c>
      <c r="O2259" t="str">
        <f t="shared" si="388"/>
        <v xml:space="preserve">[2258, 2258, </v>
      </c>
      <c r="P2259" s="1" t="str">
        <f t="shared" si="389"/>
        <v>66000814,</v>
      </c>
      <c r="Q2259" s="1" t="str">
        <f t="shared" si="390"/>
        <v>66000814,</v>
      </c>
      <c r="R2259" t="s">
        <v>5108</v>
      </c>
      <c r="S2259" t="str">
        <f t="shared" si="391"/>
        <v>Plainview Site</v>
      </c>
      <c r="T2259" t="s">
        <v>5112</v>
      </c>
      <c r="U2259" s="1" t="s">
        <v>5112</v>
      </c>
      <c r="V2259" t="str">
        <f t="shared" si="392"/>
        <v>Address Restricted, Plainview, TEXAS</v>
      </c>
      <c r="W2259" s="4" t="s">
        <v>5112</v>
      </c>
      <c r="X2259">
        <f t="shared" si="393"/>
        <v>0</v>
      </c>
      <c r="Y2259" t="s">
        <v>5112</v>
      </c>
      <c r="Z2259">
        <f t="shared" si="394"/>
        <v>0</v>
      </c>
      <c r="AA2259" t="s">
        <v>11758</v>
      </c>
      <c r="AB2259" s="5" t="str">
        <f t="shared" si="395"/>
        <v xml:space="preserve">[2258, 2258, 66000814,66000814,"Plainview Site", "", "Address Restricted, Plainview, TEXAS", "0", "0" ,[null, "", "", null, false], null], </v>
      </c>
    </row>
    <row r="2260" spans="1:28">
      <c r="A2260">
        <f t="shared" si="387"/>
        <v>2259</v>
      </c>
      <c r="B2260" s="1">
        <v>85002815</v>
      </c>
      <c r="C2260" t="s">
        <v>8762</v>
      </c>
      <c r="D2260" t="s">
        <v>11352</v>
      </c>
      <c r="E2260" s="3" t="s">
        <v>8541</v>
      </c>
      <c r="F2260" s="3" t="s">
        <v>10967</v>
      </c>
      <c r="G2260" t="s">
        <v>7159</v>
      </c>
      <c r="H2260">
        <v>19851003</v>
      </c>
      <c r="I2260" t="s">
        <v>2123</v>
      </c>
      <c r="J2260" s="2" t="str">
        <f t="shared" si="385"/>
        <v>Text</v>
      </c>
      <c r="K2260" t="s">
        <v>2124</v>
      </c>
      <c r="L2260" s="2" t="str">
        <f t="shared" si="386"/>
        <v>Photos</v>
      </c>
      <c r="O2260" t="str">
        <f t="shared" si="388"/>
        <v xml:space="preserve">[2259, 2259, </v>
      </c>
      <c r="P2260" s="1" t="str">
        <f t="shared" si="389"/>
        <v>85002815,</v>
      </c>
      <c r="Q2260" s="1" t="str">
        <f t="shared" si="390"/>
        <v>85002815,</v>
      </c>
      <c r="R2260" t="s">
        <v>5108</v>
      </c>
      <c r="S2260" t="str">
        <f t="shared" si="391"/>
        <v>Apollo Mission Control Center</v>
      </c>
      <c r="T2260" t="s">
        <v>5112</v>
      </c>
      <c r="U2260" s="1" t="s">
        <v>5112</v>
      </c>
      <c r="V2260" t="str">
        <f t="shared" si="392"/>
        <v>Lyndon B. Johnson Space Flight Center, Houston, TEXAS</v>
      </c>
      <c r="W2260" s="4" t="s">
        <v>5112</v>
      </c>
      <c r="X2260">
        <f t="shared" si="393"/>
        <v>0</v>
      </c>
      <c r="Y2260" t="s">
        <v>5112</v>
      </c>
      <c r="Z2260">
        <f t="shared" si="394"/>
        <v>0</v>
      </c>
      <c r="AA2260" t="s">
        <v>11758</v>
      </c>
      <c r="AB2260" s="5" t="str">
        <f t="shared" si="395"/>
        <v xml:space="preserve">[2259, 2259, 85002815,85002815,"Apollo Mission Control Center", "", "Lyndon B. Johnson Space Flight Center, Houston, TEXAS", "0", "0" ,[null, "", "", null, false], null], </v>
      </c>
    </row>
    <row r="2261" spans="1:28">
      <c r="A2261">
        <f t="shared" si="387"/>
        <v>2260</v>
      </c>
      <c r="B2261" s="1">
        <v>66000815</v>
      </c>
      <c r="C2261" t="s">
        <v>8762</v>
      </c>
      <c r="D2261" t="s">
        <v>11352</v>
      </c>
      <c r="E2261" s="3" t="s">
        <v>8541</v>
      </c>
      <c r="F2261" s="3" t="s">
        <v>10968</v>
      </c>
      <c r="G2261" t="s">
        <v>7160</v>
      </c>
      <c r="H2261">
        <v>19661015</v>
      </c>
      <c r="I2261" t="s">
        <v>1873</v>
      </c>
      <c r="J2261" s="2" t="str">
        <f t="shared" si="385"/>
        <v>Text</v>
      </c>
      <c r="K2261" t="s">
        <v>1874</v>
      </c>
      <c r="L2261" s="2" t="str">
        <f t="shared" si="386"/>
        <v>Photos</v>
      </c>
      <c r="O2261" t="str">
        <f t="shared" si="388"/>
        <v xml:space="preserve">[2260, 2260, </v>
      </c>
      <c r="P2261" s="1" t="str">
        <f t="shared" si="389"/>
        <v>66000815,</v>
      </c>
      <c r="Q2261" s="1" t="str">
        <f t="shared" si="390"/>
        <v>66000815,</v>
      </c>
      <c r="R2261" t="s">
        <v>5108</v>
      </c>
      <c r="S2261" t="str">
        <f t="shared" si="391"/>
        <v>San Jacinto Battlefield</v>
      </c>
      <c r="T2261" t="s">
        <v>5112</v>
      </c>
      <c r="U2261" s="1" t="s">
        <v>5112</v>
      </c>
      <c r="V2261" t="str">
        <f t="shared" si="392"/>
        <v>22 mi. E of Houston on TX 134, Houston, TEXAS</v>
      </c>
      <c r="W2261" s="4" t="s">
        <v>5112</v>
      </c>
      <c r="X2261">
        <f t="shared" si="393"/>
        <v>0</v>
      </c>
      <c r="Y2261" t="s">
        <v>5112</v>
      </c>
      <c r="Z2261">
        <f t="shared" si="394"/>
        <v>0</v>
      </c>
      <c r="AA2261" t="s">
        <v>11758</v>
      </c>
      <c r="AB2261" s="5" t="str">
        <f t="shared" si="395"/>
        <v xml:space="preserve">[2260, 2260, 66000815,66000815,"San Jacinto Battlefield", "", "22 mi. E of Houston on TX 134, Houston, TEXAS", "0", "0" ,[null, "", "", null, false], null], </v>
      </c>
    </row>
    <row r="2262" spans="1:28">
      <c r="A2262">
        <f t="shared" si="387"/>
        <v>2261</v>
      </c>
      <c r="B2262" s="1">
        <v>85002810</v>
      </c>
      <c r="C2262" t="s">
        <v>8762</v>
      </c>
      <c r="D2262" t="s">
        <v>11352</v>
      </c>
      <c r="E2262" s="3" t="s">
        <v>8541</v>
      </c>
      <c r="F2262" s="3" t="s">
        <v>10969</v>
      </c>
      <c r="G2262" t="s">
        <v>7161</v>
      </c>
      <c r="H2262">
        <v>19851003</v>
      </c>
      <c r="I2262" t="s">
        <v>2115</v>
      </c>
      <c r="J2262" s="2" t="str">
        <f t="shared" si="385"/>
        <v>Text</v>
      </c>
      <c r="K2262" t="s">
        <v>2116</v>
      </c>
      <c r="L2262" s="2" t="str">
        <f t="shared" si="386"/>
        <v>Photos</v>
      </c>
      <c r="O2262" t="str">
        <f t="shared" si="388"/>
        <v xml:space="preserve">[2261, 2261, </v>
      </c>
      <c r="P2262" s="1" t="str">
        <f t="shared" si="389"/>
        <v>85002810,</v>
      </c>
      <c r="Q2262" s="1" t="str">
        <f t="shared" si="390"/>
        <v>85002810,</v>
      </c>
      <c r="R2262" t="s">
        <v>5108</v>
      </c>
      <c r="S2262" t="str">
        <f t="shared" si="391"/>
        <v>Space Environment Simulation Laboratory</v>
      </c>
      <c r="T2262" t="s">
        <v>5112</v>
      </c>
      <c r="U2262" s="1" t="s">
        <v>5112</v>
      </c>
      <c r="V2262" t="str">
        <f t="shared" si="392"/>
        <v>Lyndon B. Johnson Space Center, Houston, TEXAS</v>
      </c>
      <c r="W2262" s="4" t="s">
        <v>5112</v>
      </c>
      <c r="X2262">
        <f t="shared" si="393"/>
        <v>0</v>
      </c>
      <c r="Y2262" t="s">
        <v>5112</v>
      </c>
      <c r="Z2262">
        <f t="shared" si="394"/>
        <v>0</v>
      </c>
      <c r="AA2262" t="s">
        <v>11758</v>
      </c>
      <c r="AB2262" s="5" t="str">
        <f t="shared" si="395"/>
        <v xml:space="preserve">[2261, 2261, 85002810,85002810,"Space Environment Simulation Laboratory", "", "Lyndon B. Johnson Space Center, Houston, TEXAS", "0", "0" ,[null, "", "", null, false], null], </v>
      </c>
    </row>
    <row r="2263" spans="1:28">
      <c r="A2263">
        <f t="shared" si="387"/>
        <v>2262</v>
      </c>
      <c r="B2263" s="1">
        <v>76002039</v>
      </c>
      <c r="C2263" t="s">
        <v>8762</v>
      </c>
      <c r="D2263" t="s">
        <v>11352</v>
      </c>
      <c r="E2263" s="3" t="s">
        <v>8541</v>
      </c>
      <c r="F2263" s="3" t="s">
        <v>10970</v>
      </c>
      <c r="G2263" t="s">
        <v>7162</v>
      </c>
      <c r="H2263">
        <v>19761208</v>
      </c>
      <c r="I2263" t="s">
        <v>2700</v>
      </c>
      <c r="J2263" s="2" t="str">
        <f t="shared" si="385"/>
        <v>Text</v>
      </c>
      <c r="K2263" t="s">
        <v>2701</v>
      </c>
      <c r="L2263" s="2" t="str">
        <f t="shared" si="386"/>
        <v>Photos</v>
      </c>
      <c r="O2263" t="str">
        <f t="shared" si="388"/>
        <v xml:space="preserve">[2262, 2262, </v>
      </c>
      <c r="P2263" s="1" t="str">
        <f t="shared" si="389"/>
        <v>76002039,</v>
      </c>
      <c r="Q2263" s="1" t="str">
        <f t="shared" si="390"/>
        <v>76002039,</v>
      </c>
      <c r="R2263" t="s">
        <v>5108</v>
      </c>
      <c r="S2263" t="str">
        <f t="shared" si="391"/>
        <v>U.S.S. TEXAS</v>
      </c>
      <c r="T2263" t="s">
        <v>5112</v>
      </c>
      <c r="U2263" s="1" t="s">
        <v>5112</v>
      </c>
      <c r="V2263" t="str">
        <f t="shared" si="392"/>
        <v>22 mi. E of Houston on TX 134 at San Jacinto Battleground, Houston, TEXAS</v>
      </c>
      <c r="W2263" s="4" t="s">
        <v>5112</v>
      </c>
      <c r="X2263">
        <f t="shared" si="393"/>
        <v>0</v>
      </c>
      <c r="Y2263" t="s">
        <v>5112</v>
      </c>
      <c r="Z2263">
        <f t="shared" si="394"/>
        <v>0</v>
      </c>
      <c r="AA2263" t="s">
        <v>11758</v>
      </c>
      <c r="AB2263" s="5" t="str">
        <f t="shared" si="395"/>
        <v xml:space="preserve">[2262, 2262, 76002039,76002039,"U.S.S. TEXAS", "", "22 mi. E of Houston on TX 134 at San Jacinto Battleground, Houston, TEXAS", "0", "0" ,[null, "", "", null, false], null], </v>
      </c>
    </row>
    <row r="2264" spans="1:28">
      <c r="A2264">
        <f t="shared" si="387"/>
        <v>2263</v>
      </c>
      <c r="B2264" s="1">
        <v>66000816</v>
      </c>
      <c r="C2264" t="s">
        <v>8762</v>
      </c>
      <c r="D2264" t="s">
        <v>11681</v>
      </c>
      <c r="E2264" s="3" t="s">
        <v>8542</v>
      </c>
      <c r="F2264" s="3" t="s">
        <v>10971</v>
      </c>
      <c r="G2264" t="s">
        <v>7163</v>
      </c>
      <c r="H2264">
        <v>19661015</v>
      </c>
      <c r="I2264" t="s">
        <v>1867</v>
      </c>
      <c r="J2264" s="2" t="str">
        <f t="shared" si="385"/>
        <v>Text</v>
      </c>
      <c r="K2264" t="s">
        <v>1868</v>
      </c>
      <c r="L2264" s="2" t="str">
        <f t="shared" si="386"/>
        <v>Photos</v>
      </c>
      <c r="O2264" t="str">
        <f t="shared" si="388"/>
        <v xml:space="preserve">[2263, 2263, </v>
      </c>
      <c r="P2264" s="1" t="str">
        <f t="shared" si="389"/>
        <v>66000816,</v>
      </c>
      <c r="Q2264" s="1" t="str">
        <f t="shared" si="390"/>
        <v>66000816,</v>
      </c>
      <c r="R2264" t="s">
        <v>5108</v>
      </c>
      <c r="S2264" t="str">
        <f t="shared" si="391"/>
        <v>Fort Richardson</v>
      </c>
      <c r="T2264" t="s">
        <v>5112</v>
      </c>
      <c r="U2264" s="1" t="s">
        <v>5112</v>
      </c>
      <c r="V2264" t="str">
        <f t="shared" si="392"/>
        <v>S of Jacksboro on U.S. 281, Jacksboro, TEXAS</v>
      </c>
      <c r="W2264" s="4" t="s">
        <v>5112</v>
      </c>
      <c r="X2264">
        <f t="shared" si="393"/>
        <v>0</v>
      </c>
      <c r="Y2264" t="s">
        <v>5112</v>
      </c>
      <c r="Z2264">
        <f t="shared" si="394"/>
        <v>0</v>
      </c>
      <c r="AA2264" t="s">
        <v>11758</v>
      </c>
      <c r="AB2264" s="5" t="str">
        <f t="shared" si="395"/>
        <v xml:space="preserve">[2263, 2263, 66000816,66000816,"Fort Richardson", "", "S of Jacksboro on U.S. 281, Jacksboro, TEXAS", "0", "0" ,[null, "", "", null, false], null], </v>
      </c>
    </row>
    <row r="2265" spans="1:28">
      <c r="A2265">
        <f t="shared" si="387"/>
        <v>2264</v>
      </c>
      <c r="B2265" s="1">
        <v>66000045</v>
      </c>
      <c r="C2265" t="s">
        <v>8762</v>
      </c>
      <c r="D2265" t="s">
        <v>11682</v>
      </c>
      <c r="E2265" s="3" t="s">
        <v>8543</v>
      </c>
      <c r="F2265" s="3" t="s">
        <v>10972</v>
      </c>
      <c r="G2265" t="s">
        <v>7164</v>
      </c>
      <c r="H2265">
        <v>19661015</v>
      </c>
      <c r="I2265" t="s">
        <v>4847</v>
      </c>
      <c r="J2265" s="2" t="str">
        <f t="shared" si="385"/>
        <v>Text</v>
      </c>
      <c r="K2265" t="s">
        <v>4848</v>
      </c>
      <c r="L2265" s="2" t="str">
        <f t="shared" si="386"/>
        <v>Photos</v>
      </c>
      <c r="O2265" t="str">
        <f t="shared" si="388"/>
        <v xml:space="preserve">[2264, 2264, </v>
      </c>
      <c r="P2265" s="1" t="str">
        <f t="shared" si="389"/>
        <v>66000045,</v>
      </c>
      <c r="Q2265" s="1" t="str">
        <f t="shared" si="390"/>
        <v>66000045,</v>
      </c>
      <c r="R2265" t="s">
        <v>5108</v>
      </c>
      <c r="S2265" t="str">
        <f t="shared" si="391"/>
        <v>Fort Davis National Historic Site</v>
      </c>
      <c r="T2265" t="s">
        <v>5112</v>
      </c>
      <c r="U2265" s="1" t="s">
        <v>5112</v>
      </c>
      <c r="V2265" t="str">
        <f t="shared" si="392"/>
        <v>Jct. of TX 17 and 118, Fort Davis, TEXAS</v>
      </c>
      <c r="W2265" s="4" t="s">
        <v>5112</v>
      </c>
      <c r="X2265">
        <f t="shared" si="393"/>
        <v>0</v>
      </c>
      <c r="Y2265" t="s">
        <v>5112</v>
      </c>
      <c r="Z2265">
        <f t="shared" si="394"/>
        <v>0</v>
      </c>
      <c r="AA2265" t="s">
        <v>11758</v>
      </c>
      <c r="AB2265" s="5" t="str">
        <f t="shared" si="395"/>
        <v xml:space="preserve">[2264, 2264, 66000045,66000045,"Fort Davis National Historic Site", "", "Jct. of TX 17 and 118, Fort Davis, TEXAS", "0", "0" ,[null, "", "", null, false], null], </v>
      </c>
    </row>
    <row r="2266" spans="1:28">
      <c r="A2266">
        <f t="shared" si="387"/>
        <v>2265</v>
      </c>
      <c r="B2266" s="1">
        <v>66000818</v>
      </c>
      <c r="C2266" t="s">
        <v>8762</v>
      </c>
      <c r="D2266" t="s">
        <v>8322</v>
      </c>
      <c r="E2266" s="3" t="s">
        <v>8544</v>
      </c>
      <c r="F2266" s="3" t="s">
        <v>10973</v>
      </c>
      <c r="G2266" t="s">
        <v>7165</v>
      </c>
      <c r="H2266">
        <v>19661113</v>
      </c>
      <c r="I2266" t="s">
        <v>1825</v>
      </c>
      <c r="J2266" s="2" t="str">
        <f t="shared" si="385"/>
        <v>Text</v>
      </c>
      <c r="K2266" t="s">
        <v>1826</v>
      </c>
      <c r="L2266" s="2" t="str">
        <f t="shared" si="386"/>
        <v>Photos</v>
      </c>
      <c r="O2266" t="str">
        <f t="shared" si="388"/>
        <v xml:space="preserve">[2265, 2265, </v>
      </c>
      <c r="P2266" s="1" t="str">
        <f t="shared" si="389"/>
        <v>66000818,</v>
      </c>
      <c r="Q2266" s="1" t="str">
        <f t="shared" si="390"/>
        <v>66000818,</v>
      </c>
      <c r="R2266" t="s">
        <v>5108</v>
      </c>
      <c r="S2266" t="str">
        <f t="shared" si="391"/>
        <v>Lucas Gusher, Spindletop Oil Field</v>
      </c>
      <c r="T2266" t="s">
        <v>5112</v>
      </c>
      <c r="U2266" s="1" t="s">
        <v>5112</v>
      </c>
      <c r="V2266" t="str">
        <f t="shared" si="392"/>
        <v>3 mi. S of Beaumont on Spindletop Ave., Beaumont, TEXAS</v>
      </c>
      <c r="W2266" s="4" t="s">
        <v>5112</v>
      </c>
      <c r="X2266">
        <f t="shared" si="393"/>
        <v>0</v>
      </c>
      <c r="Y2266" t="s">
        <v>5112</v>
      </c>
      <c r="Z2266">
        <f t="shared" si="394"/>
        <v>0</v>
      </c>
      <c r="AA2266" t="s">
        <v>11758</v>
      </c>
      <c r="AB2266" s="5" t="str">
        <f t="shared" si="395"/>
        <v xml:space="preserve">[2265, 2265, 66000818,66000818,"Lucas Gusher, Spindletop Oil Field", "", "3 mi. S of Beaumont on Spindletop Ave., Beaumont, TEXAS", "0", "0" ,[null, "", "", null, false], null], </v>
      </c>
    </row>
    <row r="2267" spans="1:28">
      <c r="A2267">
        <f t="shared" si="387"/>
        <v>2266</v>
      </c>
      <c r="B2267" s="1">
        <v>66000819</v>
      </c>
      <c r="C2267" t="s">
        <v>8762</v>
      </c>
      <c r="D2267" t="s">
        <v>11683</v>
      </c>
      <c r="E2267" s="3" t="s">
        <v>8545</v>
      </c>
      <c r="F2267" s="3" t="s">
        <v>10974</v>
      </c>
      <c r="G2267" t="s">
        <v>7166</v>
      </c>
      <c r="H2267">
        <v>19661015</v>
      </c>
      <c r="I2267" t="s">
        <v>1827</v>
      </c>
      <c r="J2267" s="2" t="str">
        <f t="shared" si="385"/>
        <v>Text</v>
      </c>
      <c r="K2267" t="s">
        <v>1828</v>
      </c>
      <c r="L2267" s="2" t="str">
        <f t="shared" si="386"/>
        <v>Photos</v>
      </c>
      <c r="O2267" t="str">
        <f t="shared" si="388"/>
        <v xml:space="preserve">[2266, 2266, </v>
      </c>
      <c r="P2267" s="1" t="str">
        <f t="shared" si="389"/>
        <v>66000819,</v>
      </c>
      <c r="Q2267" s="1" t="str">
        <f t="shared" si="390"/>
        <v>66000819,</v>
      </c>
      <c r="R2267" t="s">
        <v>5108</v>
      </c>
      <c r="S2267" t="str">
        <f t="shared" si="391"/>
        <v>Porter, Walter C., Farm</v>
      </c>
      <c r="T2267" t="s">
        <v>5112</v>
      </c>
      <c r="U2267" s="1" t="s">
        <v>5112</v>
      </c>
      <c r="V2267" t="str">
        <f t="shared" si="392"/>
        <v>2 mi. N of Terrell on FR 986, Terrell, TEXAS</v>
      </c>
      <c r="W2267" s="4" t="s">
        <v>5112</v>
      </c>
      <c r="X2267">
        <f t="shared" si="393"/>
        <v>0</v>
      </c>
      <c r="Y2267" t="s">
        <v>5112</v>
      </c>
      <c r="Z2267">
        <f t="shared" si="394"/>
        <v>0</v>
      </c>
      <c r="AA2267" t="s">
        <v>11758</v>
      </c>
      <c r="AB2267" s="5" t="str">
        <f t="shared" si="395"/>
        <v xml:space="preserve">[2266, 2266, 66000819,66000819,"Porter, Walter C., Farm", "", "2 mi. N of Terrell on FR 986, Terrell, TEXAS", "0", "0" ,[null, "", "", null, false], null], </v>
      </c>
    </row>
    <row r="2268" spans="1:28">
      <c r="A2268">
        <f t="shared" si="387"/>
        <v>2267</v>
      </c>
      <c r="B2268" s="1">
        <v>66000820</v>
      </c>
      <c r="C2268" t="s">
        <v>8762</v>
      </c>
      <c r="D2268" t="s">
        <v>11684</v>
      </c>
      <c r="E2268" s="3" t="s">
        <v>8546</v>
      </c>
      <c r="F2268" s="3" t="s">
        <v>10975</v>
      </c>
      <c r="G2268" t="s">
        <v>7167</v>
      </c>
      <c r="H2268">
        <v>19661015</v>
      </c>
      <c r="I2268" t="s">
        <v>2309</v>
      </c>
      <c r="J2268" s="2" t="str">
        <f t="shared" si="385"/>
        <v>Text</v>
      </c>
      <c r="K2268" t="s">
        <v>2310</v>
      </c>
      <c r="L2268" s="2" t="str">
        <f t="shared" si="386"/>
        <v>Photos</v>
      </c>
      <c r="O2268" t="str">
        <f t="shared" si="388"/>
        <v xml:space="preserve">[2267, 2267, </v>
      </c>
      <c r="P2268" s="1" t="str">
        <f t="shared" si="389"/>
        <v>66000820,</v>
      </c>
      <c r="Q2268" s="1" t="str">
        <f t="shared" si="390"/>
        <v>66000820,</v>
      </c>
      <c r="R2268" t="s">
        <v>5108</v>
      </c>
      <c r="S2268" t="str">
        <f t="shared" si="391"/>
        <v>King Ranch</v>
      </c>
      <c r="T2268" t="s">
        <v>5112</v>
      </c>
      <c r="U2268" s="1" t="s">
        <v>5112</v>
      </c>
      <c r="V2268" t="str">
        <f t="shared" si="392"/>
        <v>Kingsville and its environs, Kingsville and, TEXAS</v>
      </c>
      <c r="W2268" s="4" t="s">
        <v>5112</v>
      </c>
      <c r="X2268">
        <f t="shared" si="393"/>
        <v>0</v>
      </c>
      <c r="Y2268" t="s">
        <v>5112</v>
      </c>
      <c r="Z2268">
        <f t="shared" si="394"/>
        <v>0</v>
      </c>
      <c r="AA2268" t="s">
        <v>11758</v>
      </c>
      <c r="AB2268" s="5" t="str">
        <f t="shared" si="395"/>
        <v xml:space="preserve">[2267, 2267, 66000820,66000820,"King Ranch", "", "Kingsville and its environs, Kingsville and, TEXAS", "0", "0" ,[null, "", "", null, false], null], </v>
      </c>
    </row>
    <row r="2269" spans="1:28">
      <c r="A2269">
        <f t="shared" si="387"/>
        <v>2268</v>
      </c>
      <c r="B2269" s="1">
        <v>71000948</v>
      </c>
      <c r="C2269" t="s">
        <v>8762</v>
      </c>
      <c r="D2269" t="s">
        <v>8547</v>
      </c>
      <c r="E2269" s="3" t="s">
        <v>8547</v>
      </c>
      <c r="F2269" s="3" t="s">
        <v>10976</v>
      </c>
      <c r="G2269" t="s">
        <v>5114</v>
      </c>
      <c r="H2269">
        <v>19710621</v>
      </c>
      <c r="I2269" t="s">
        <v>3358</v>
      </c>
      <c r="J2269" s="2" t="str">
        <f t="shared" si="385"/>
        <v>Text</v>
      </c>
      <c r="K2269" t="s">
        <v>3359</v>
      </c>
      <c r="L2269" s="2" t="str">
        <f t="shared" si="386"/>
        <v>Photos</v>
      </c>
      <c r="O2269" t="str">
        <f t="shared" si="388"/>
        <v xml:space="preserve">[2268, 2268, </v>
      </c>
      <c r="P2269" s="1" t="str">
        <f t="shared" si="389"/>
        <v>71000948,</v>
      </c>
      <c r="Q2269" s="1" t="str">
        <f t="shared" si="390"/>
        <v>71000948,</v>
      </c>
      <c r="R2269" t="s">
        <v>5108</v>
      </c>
      <c r="S2269" t="str">
        <f t="shared" si="391"/>
        <v>Lubbock Lake Site</v>
      </c>
      <c r="T2269" t="s">
        <v>5112</v>
      </c>
      <c r="U2269" s="1" t="s">
        <v>5112</v>
      </c>
      <c r="V2269" t="str">
        <f t="shared" si="392"/>
        <v>Address Restricted, Lubbock, TEXAS</v>
      </c>
      <c r="W2269" s="4" t="s">
        <v>5112</v>
      </c>
      <c r="X2269">
        <f t="shared" si="393"/>
        <v>0</v>
      </c>
      <c r="Y2269" t="s">
        <v>5112</v>
      </c>
      <c r="Z2269">
        <f t="shared" si="394"/>
        <v>0</v>
      </c>
      <c r="AA2269" t="s">
        <v>11758</v>
      </c>
      <c r="AB2269" s="5" t="str">
        <f t="shared" si="395"/>
        <v xml:space="preserve">[2268, 2268, 71000948,71000948,"Lubbock Lake Site", "", "Address Restricted, Lubbock, TEXAS", "0", "0" ,[null, "", "", null, false], null], </v>
      </c>
    </row>
    <row r="2270" spans="1:28">
      <c r="A2270">
        <f t="shared" si="387"/>
        <v>2269</v>
      </c>
      <c r="B2270" s="1">
        <v>3001043</v>
      </c>
      <c r="C2270" t="s">
        <v>8762</v>
      </c>
      <c r="D2270" t="s">
        <v>11685</v>
      </c>
      <c r="E2270" s="3" t="s">
        <v>8548</v>
      </c>
      <c r="F2270" s="3" t="s">
        <v>10977</v>
      </c>
      <c r="G2270" t="s">
        <v>7168</v>
      </c>
      <c r="H2270">
        <v>20030731</v>
      </c>
      <c r="I2270" t="s">
        <v>4631</v>
      </c>
      <c r="J2270" s="2" t="str">
        <f t="shared" si="385"/>
        <v>Text</v>
      </c>
      <c r="K2270" t="s">
        <v>4632</v>
      </c>
      <c r="L2270" s="2" t="str">
        <f t="shared" si="386"/>
        <v>Photos</v>
      </c>
      <c r="O2270" t="str">
        <f t="shared" si="388"/>
        <v xml:space="preserve">[2269, 2269, </v>
      </c>
      <c r="P2270" s="1" t="str">
        <f t="shared" si="389"/>
        <v>3001043,</v>
      </c>
      <c r="Q2270" s="1" t="str">
        <f t="shared" si="390"/>
        <v>3001043,</v>
      </c>
      <c r="R2270" t="s">
        <v>5108</v>
      </c>
      <c r="S2270" t="str">
        <f t="shared" si="391"/>
        <v>USS Lexington</v>
      </c>
      <c r="T2270" t="s">
        <v>5112</v>
      </c>
      <c r="U2270" s="1" t="s">
        <v>5112</v>
      </c>
      <c r="V2270" t="str">
        <f t="shared" si="392"/>
        <v>USS Lexington Museum on the Bay, 2914 North Shoreline Blvd., Corpus Christi, TEXAS</v>
      </c>
      <c r="W2270" s="4" t="s">
        <v>5112</v>
      </c>
      <c r="X2270">
        <f t="shared" si="393"/>
        <v>0</v>
      </c>
      <c r="Y2270" t="s">
        <v>5112</v>
      </c>
      <c r="Z2270">
        <f t="shared" si="394"/>
        <v>0</v>
      </c>
      <c r="AA2270" t="s">
        <v>11758</v>
      </c>
      <c r="AB2270" s="5" t="str">
        <f t="shared" si="395"/>
        <v xml:space="preserve">[2269, 2269, 3001043,3001043,"USS Lexington", "", "USS Lexington Museum on the Bay, 2914 North Shoreline Blvd., Corpus Christi, TEXAS", "0", "0" ,[null, "", "", null, false], null], </v>
      </c>
    </row>
    <row r="2271" spans="1:28">
      <c r="A2271">
        <f t="shared" si="387"/>
        <v>2270</v>
      </c>
      <c r="B2271" s="1">
        <v>66000821</v>
      </c>
      <c r="C2271" t="s">
        <v>8762</v>
      </c>
      <c r="D2271" t="s">
        <v>11686</v>
      </c>
      <c r="E2271" s="3" t="s">
        <v>8549</v>
      </c>
      <c r="F2271" s="3" t="s">
        <v>10978</v>
      </c>
      <c r="G2271" t="s">
        <v>5114</v>
      </c>
      <c r="H2271">
        <v>19661015</v>
      </c>
      <c r="I2271" t="s">
        <v>3360</v>
      </c>
      <c r="J2271" s="2" t="str">
        <f t="shared" si="385"/>
        <v>Text</v>
      </c>
      <c r="K2271" t="s">
        <v>3361</v>
      </c>
      <c r="L2271" s="2" t="str">
        <f t="shared" si="386"/>
        <v>Photos</v>
      </c>
      <c r="O2271" t="str">
        <f t="shared" si="388"/>
        <v xml:space="preserve">[2270, 2270, </v>
      </c>
      <c r="P2271" s="1" t="str">
        <f t="shared" si="389"/>
        <v>66000821,</v>
      </c>
      <c r="Q2271" s="1" t="str">
        <f t="shared" si="390"/>
        <v>66000821,</v>
      </c>
      <c r="R2271" t="s">
        <v>5108</v>
      </c>
      <c r="S2271" t="str">
        <f t="shared" si="391"/>
        <v>Landergin Mesa</v>
      </c>
      <c r="T2271" t="s">
        <v>5112</v>
      </c>
      <c r="U2271" s="1" t="s">
        <v>5112</v>
      </c>
      <c r="V2271" t="str">
        <f t="shared" si="392"/>
        <v>Address Restricted, Vega, TEXAS</v>
      </c>
      <c r="W2271" s="4" t="s">
        <v>5112</v>
      </c>
      <c r="X2271">
        <f t="shared" si="393"/>
        <v>0</v>
      </c>
      <c r="Y2271" t="s">
        <v>5112</v>
      </c>
      <c r="Z2271">
        <f t="shared" si="394"/>
        <v>0</v>
      </c>
      <c r="AA2271" t="s">
        <v>11758</v>
      </c>
      <c r="AB2271" s="5" t="str">
        <f t="shared" si="395"/>
        <v xml:space="preserve">[2270, 2270, 66000821,66000821,"Landergin Mesa", "", "Address Restricted, Vega, TEXAS", "0", "0" ,[null, "", "", null, false], null], </v>
      </c>
    </row>
    <row r="2272" spans="1:28">
      <c r="A2272">
        <f t="shared" si="387"/>
        <v>2271</v>
      </c>
      <c r="B2272" s="1">
        <v>72001371</v>
      </c>
      <c r="C2272" t="s">
        <v>8762</v>
      </c>
      <c r="D2272" t="s">
        <v>11687</v>
      </c>
      <c r="E2272" s="3" t="s">
        <v>8550</v>
      </c>
      <c r="F2272" s="3" t="s">
        <v>10979</v>
      </c>
      <c r="G2272" t="s">
        <v>7169</v>
      </c>
      <c r="H2272">
        <v>19720731</v>
      </c>
      <c r="I2272" t="s">
        <v>4004</v>
      </c>
      <c r="J2272" s="2" t="str">
        <f t="shared" si="385"/>
        <v>Text</v>
      </c>
      <c r="K2272" t="s">
        <v>4005</v>
      </c>
      <c r="L2272" s="2" t="str">
        <f t="shared" si="386"/>
        <v>Photos</v>
      </c>
      <c r="O2272" t="str">
        <f t="shared" si="388"/>
        <v xml:space="preserve">[2271, 2271, </v>
      </c>
      <c r="P2272" s="1" t="str">
        <f t="shared" si="389"/>
        <v>72001371,</v>
      </c>
      <c r="Q2272" s="1" t="str">
        <f t="shared" si="390"/>
        <v>72001371,</v>
      </c>
      <c r="R2272" t="s">
        <v>5108</v>
      </c>
      <c r="S2272" t="str">
        <f t="shared" si="391"/>
        <v>Roma Historic District</v>
      </c>
      <c r="T2272" t="s">
        <v>5112</v>
      </c>
      <c r="U2272" s="1" t="s">
        <v>5112</v>
      </c>
      <c r="V2272" t="str">
        <f t="shared" si="392"/>
        <v>Properties along Estrella and Hidalgo Sts. between Garfield St. and Bravo Alley, Roma, TEXAS</v>
      </c>
      <c r="W2272" s="4" t="s">
        <v>5112</v>
      </c>
      <c r="X2272">
        <f t="shared" si="393"/>
        <v>0</v>
      </c>
      <c r="Y2272" t="s">
        <v>5112</v>
      </c>
      <c r="Z2272">
        <f t="shared" si="394"/>
        <v>0</v>
      </c>
      <c r="AA2272" t="s">
        <v>11758</v>
      </c>
      <c r="AB2272" s="5" t="str">
        <f t="shared" si="395"/>
        <v xml:space="preserve">[2271, 2271, 72001371,72001371,"Roma Historic District", "", "Properties along Estrella and Hidalgo Sts. between Garfield St. and Bravo Alley, Roma, TEXAS", "0", "0" ,[null, "", "", null, false], null], </v>
      </c>
    </row>
    <row r="2273" spans="1:28">
      <c r="A2273">
        <f t="shared" si="387"/>
        <v>2272</v>
      </c>
      <c r="B2273" s="1">
        <v>66000823</v>
      </c>
      <c r="C2273" t="s">
        <v>8762</v>
      </c>
      <c r="D2273" t="s">
        <v>11688</v>
      </c>
      <c r="E2273" s="3" t="s">
        <v>8551</v>
      </c>
      <c r="F2273" s="3" t="s">
        <v>10980</v>
      </c>
      <c r="G2273" t="s">
        <v>7170</v>
      </c>
      <c r="H2273">
        <v>19661015</v>
      </c>
      <c r="I2273" t="s">
        <v>2263</v>
      </c>
      <c r="J2273" s="2" t="str">
        <f t="shared" si="385"/>
        <v>Text</v>
      </c>
      <c r="K2273" t="s">
        <v>2264</v>
      </c>
      <c r="L2273" s="2" t="str">
        <f t="shared" si="386"/>
        <v>Photos</v>
      </c>
      <c r="O2273" t="str">
        <f t="shared" si="388"/>
        <v xml:space="preserve">[2272, 2272, </v>
      </c>
      <c r="P2273" s="1" t="str">
        <f t="shared" si="389"/>
        <v>66000823,</v>
      </c>
      <c r="Q2273" s="1" t="str">
        <f t="shared" si="390"/>
        <v>66000823,</v>
      </c>
      <c r="R2273" t="s">
        <v>5108</v>
      </c>
      <c r="S2273" t="str">
        <f t="shared" si="391"/>
        <v>Fort Concho Historic District</v>
      </c>
      <c r="T2273" t="s">
        <v>5112</v>
      </c>
      <c r="U2273" s="1" t="s">
        <v>5112</v>
      </c>
      <c r="V2273" t="str">
        <f t="shared" si="392"/>
        <v>S edge of San Angelo, San Angelo, TEXAS</v>
      </c>
      <c r="W2273" s="4" t="s">
        <v>5112</v>
      </c>
      <c r="X2273">
        <f t="shared" si="393"/>
        <v>0</v>
      </c>
      <c r="Y2273" t="s">
        <v>5112</v>
      </c>
      <c r="Z2273">
        <f t="shared" si="394"/>
        <v>0</v>
      </c>
      <c r="AA2273" t="s">
        <v>11758</v>
      </c>
      <c r="AB2273" s="5" t="str">
        <f t="shared" si="395"/>
        <v xml:space="preserve">[2272, 2272, 66000823,66000823,"Fort Concho Historic District", "", "S edge of San Angelo, San Angelo, TEXAS", "0", "0" ,[null, "", "", null, false], null], </v>
      </c>
    </row>
    <row r="2274" spans="1:28">
      <c r="A2274">
        <f t="shared" si="387"/>
        <v>2273</v>
      </c>
      <c r="B2274" s="1">
        <v>70000896</v>
      </c>
      <c r="C2274" t="s">
        <v>8762</v>
      </c>
      <c r="D2274" t="s">
        <v>11689</v>
      </c>
      <c r="E2274" s="3" t="s">
        <v>8552</v>
      </c>
      <c r="F2274" s="3" t="s">
        <v>10981</v>
      </c>
      <c r="G2274" t="s">
        <v>7171</v>
      </c>
      <c r="H2274">
        <v>19700825</v>
      </c>
      <c r="I2274" t="s">
        <v>1823</v>
      </c>
      <c r="J2274" s="2" t="str">
        <f t="shared" si="385"/>
        <v>Text</v>
      </c>
      <c r="K2274" t="s">
        <v>1824</v>
      </c>
      <c r="L2274" s="2" t="str">
        <f t="shared" si="386"/>
        <v>Photos</v>
      </c>
      <c r="O2274" t="str">
        <f t="shared" si="388"/>
        <v xml:space="preserve">[2273, 2273, </v>
      </c>
      <c r="P2274" s="1" t="str">
        <f t="shared" si="389"/>
        <v>70000896,</v>
      </c>
      <c r="Q2274" s="1" t="str">
        <f t="shared" si="390"/>
        <v>70000896,</v>
      </c>
      <c r="R2274" t="s">
        <v>5108</v>
      </c>
      <c r="S2274" t="str">
        <f t="shared" si="391"/>
        <v>Governor's Mansion</v>
      </c>
      <c r="T2274" t="s">
        <v>5112</v>
      </c>
      <c r="U2274" s="1" t="s">
        <v>5112</v>
      </c>
      <c r="V2274" t="str">
        <f t="shared" si="392"/>
        <v>1010 Colorado St., Austin, TEXAS</v>
      </c>
      <c r="W2274" s="4" t="s">
        <v>5112</v>
      </c>
      <c r="X2274">
        <f t="shared" si="393"/>
        <v>0</v>
      </c>
      <c r="Y2274" t="s">
        <v>5112</v>
      </c>
      <c r="Z2274">
        <f t="shared" si="394"/>
        <v>0</v>
      </c>
      <c r="AA2274" t="s">
        <v>11758</v>
      </c>
      <c r="AB2274" s="5" t="str">
        <f t="shared" si="395"/>
        <v xml:space="preserve">[2273, 2273, 70000896,70000896,"Governor's Mansion", "", "1010 Colorado St., Austin, TEXAS", "0", "0" ,[null, "", "", null, false], null], </v>
      </c>
    </row>
    <row r="2275" spans="1:28">
      <c r="A2275">
        <f t="shared" si="387"/>
        <v>2274</v>
      </c>
      <c r="B2275" s="1">
        <v>70000770</v>
      </c>
      <c r="C2275" t="s">
        <v>8762</v>
      </c>
      <c r="D2275" t="s">
        <v>11689</v>
      </c>
      <c r="E2275" s="3" t="s">
        <v>8552</v>
      </c>
      <c r="F2275" s="3" t="s">
        <v>10982</v>
      </c>
      <c r="G2275" t="s">
        <v>7172</v>
      </c>
      <c r="H2275">
        <v>19700622</v>
      </c>
      <c r="I2275" t="s">
        <v>2610</v>
      </c>
      <c r="J2275" s="2" t="str">
        <f t="shared" si="385"/>
        <v>Text</v>
      </c>
      <c r="K2275" t="s">
        <v>2611</v>
      </c>
      <c r="L2275" s="2" t="str">
        <f t="shared" si="386"/>
        <v>Photos</v>
      </c>
      <c r="O2275" t="str">
        <f t="shared" si="388"/>
        <v xml:space="preserve">[2274, 2274, </v>
      </c>
      <c r="P2275" s="1" t="str">
        <f t="shared" si="389"/>
        <v>70000770,</v>
      </c>
      <c r="Q2275" s="1" t="str">
        <f t="shared" si="390"/>
        <v>70000770,</v>
      </c>
      <c r="R2275" t="s">
        <v>5108</v>
      </c>
      <c r="S2275" t="str">
        <f t="shared" si="391"/>
        <v>Texas State Capitol</v>
      </c>
      <c r="T2275" t="s">
        <v>5112</v>
      </c>
      <c r="U2275" s="1" t="s">
        <v>5112</v>
      </c>
      <c r="V2275" t="str">
        <f t="shared" si="392"/>
        <v>Congress and 11th Sts., Austin, TEXAS</v>
      </c>
      <c r="W2275" s="4" t="s">
        <v>5112</v>
      </c>
      <c r="X2275">
        <f t="shared" si="393"/>
        <v>0</v>
      </c>
      <c r="Y2275" t="s">
        <v>5112</v>
      </c>
      <c r="Z2275">
        <f t="shared" si="394"/>
        <v>0</v>
      </c>
      <c r="AA2275" t="s">
        <v>11758</v>
      </c>
      <c r="AB2275" s="5" t="str">
        <f t="shared" si="395"/>
        <v xml:space="preserve">[2274, 2274, 70000770,70000770,"Texas State Capitol", "", "Congress and 11th Sts., Austin, TEXAS", "0", "0" ,[null, "", "", null, false], null], </v>
      </c>
    </row>
    <row r="2276" spans="1:28">
      <c r="A2276">
        <f t="shared" si="387"/>
        <v>2275</v>
      </c>
      <c r="B2276" s="1">
        <v>76002074</v>
      </c>
      <c r="C2276" t="s">
        <v>8762</v>
      </c>
      <c r="D2276" t="s">
        <v>8553</v>
      </c>
      <c r="E2276" s="3" t="s">
        <v>8553</v>
      </c>
      <c r="F2276" s="3" t="s">
        <v>10983</v>
      </c>
      <c r="G2276" t="s">
        <v>7173</v>
      </c>
      <c r="H2276">
        <v>19761208</v>
      </c>
      <c r="I2276" t="s">
        <v>1895</v>
      </c>
      <c r="J2276" s="2" t="str">
        <f t="shared" si="385"/>
        <v>Text</v>
      </c>
      <c r="K2276" t="s">
        <v>1896</v>
      </c>
      <c r="L2276" s="2" t="str">
        <f t="shared" si="386"/>
        <v>Photos</v>
      </c>
      <c r="O2276" t="str">
        <f t="shared" si="388"/>
        <v xml:space="preserve">[2275, 2275, </v>
      </c>
      <c r="P2276" s="1" t="str">
        <f t="shared" si="389"/>
        <v>76002074,</v>
      </c>
      <c r="Q2276" s="1" t="str">
        <f t="shared" si="390"/>
        <v>76002074,</v>
      </c>
      <c r="R2276" t="s">
        <v>5108</v>
      </c>
      <c r="S2276" t="str">
        <f t="shared" si="391"/>
        <v>Garner, John Nance, House</v>
      </c>
      <c r="T2276" t="s">
        <v>5112</v>
      </c>
      <c r="U2276" s="1" t="s">
        <v>5112</v>
      </c>
      <c r="V2276" t="str">
        <f t="shared" si="392"/>
        <v>333 N. Park St., Uvalde, TEXAS</v>
      </c>
      <c r="W2276" s="4" t="s">
        <v>5112</v>
      </c>
      <c r="X2276">
        <f t="shared" si="393"/>
        <v>0</v>
      </c>
      <c r="Y2276" t="s">
        <v>5112</v>
      </c>
      <c r="Z2276">
        <f t="shared" si="394"/>
        <v>0</v>
      </c>
      <c r="AA2276" t="s">
        <v>11758</v>
      </c>
      <c r="AB2276" s="5" t="str">
        <f t="shared" si="395"/>
        <v xml:space="preserve">[2275, 2275, 76002074,76002074,"Garner, John Nance, House", "", "333 N. Park St., Uvalde, TEXAS", "0", "0" ,[null, "", "", null, false], null], </v>
      </c>
    </row>
    <row r="2277" spans="1:28">
      <c r="A2277">
        <f t="shared" si="387"/>
        <v>2276</v>
      </c>
      <c r="B2277" s="1">
        <v>74002097</v>
      </c>
      <c r="C2277" t="s">
        <v>8762</v>
      </c>
      <c r="D2277" t="s">
        <v>11362</v>
      </c>
      <c r="E2277" s="3" t="s">
        <v>7439</v>
      </c>
      <c r="F2277" s="3" t="s">
        <v>10984</v>
      </c>
      <c r="G2277" t="s">
        <v>7174</v>
      </c>
      <c r="H2277">
        <v>19740530</v>
      </c>
      <c r="I2277" t="s">
        <v>4224</v>
      </c>
      <c r="J2277" s="2" t="str">
        <f t="shared" si="385"/>
        <v>Text</v>
      </c>
      <c r="K2277" t="s">
        <v>4225</v>
      </c>
      <c r="L2277" s="2" t="str">
        <f t="shared" si="386"/>
        <v>Photos</v>
      </c>
      <c r="O2277" t="str">
        <f t="shared" si="388"/>
        <v xml:space="preserve">[2276, 2276, </v>
      </c>
      <c r="P2277" s="1" t="str">
        <f t="shared" si="389"/>
        <v>74002097,</v>
      </c>
      <c r="Q2277" s="1" t="str">
        <f t="shared" si="390"/>
        <v>74002097,</v>
      </c>
      <c r="R2277" t="s">
        <v>5108</v>
      </c>
      <c r="S2277" t="str">
        <f t="shared" si="391"/>
        <v>Houston, Sam, House</v>
      </c>
      <c r="T2277" t="s">
        <v>5112</v>
      </c>
      <c r="U2277" s="1" t="s">
        <v>5112</v>
      </c>
      <c r="V2277" t="str">
        <f t="shared" si="392"/>
        <v>Ave. L, Sam Houston State University, Huntsville, TEXAS</v>
      </c>
      <c r="W2277" s="4" t="s">
        <v>5112</v>
      </c>
      <c r="X2277">
        <f t="shared" si="393"/>
        <v>0</v>
      </c>
      <c r="Y2277" t="s">
        <v>5112</v>
      </c>
      <c r="Z2277">
        <f t="shared" si="394"/>
        <v>0</v>
      </c>
      <c r="AA2277" t="s">
        <v>11758</v>
      </c>
      <c r="AB2277" s="5" t="str">
        <f t="shared" si="395"/>
        <v xml:space="preserve">[2276, 2276, 74002097,74002097,"Houston, Sam, House", "", "Ave. L, Sam Houston State University, Huntsville, TEXAS", "0", "0" ,[null, "", "", null, false], null], </v>
      </c>
    </row>
    <row r="2278" spans="1:28">
      <c r="A2278">
        <f t="shared" si="387"/>
        <v>2277</v>
      </c>
      <c r="B2278" s="1">
        <v>66000824</v>
      </c>
      <c r="C2278" t="s">
        <v>8762</v>
      </c>
      <c r="D2278" t="s">
        <v>11690</v>
      </c>
      <c r="E2278" s="3" t="s">
        <v>8554</v>
      </c>
      <c r="F2278" s="3" t="s">
        <v>10985</v>
      </c>
      <c r="G2278" t="s">
        <v>7175</v>
      </c>
      <c r="H2278">
        <v>19661015</v>
      </c>
      <c r="I2278" t="s">
        <v>1863</v>
      </c>
      <c r="J2278" s="2" t="str">
        <f t="shared" si="385"/>
        <v>Text</v>
      </c>
      <c r="K2278" t="s">
        <v>1864</v>
      </c>
      <c r="L2278" s="2" t="str">
        <f t="shared" si="386"/>
        <v>Photos</v>
      </c>
      <c r="O2278" t="str">
        <f t="shared" si="388"/>
        <v xml:space="preserve">[2277, 2277, </v>
      </c>
      <c r="P2278" s="1" t="str">
        <f t="shared" si="389"/>
        <v>66000824,</v>
      </c>
      <c r="Q2278" s="1" t="str">
        <f t="shared" si="390"/>
        <v>66000824,</v>
      </c>
      <c r="R2278" t="s">
        <v>5108</v>
      </c>
      <c r="S2278" t="str">
        <f t="shared" si="391"/>
        <v>Fort Belknap</v>
      </c>
      <c r="T2278" t="s">
        <v>5112</v>
      </c>
      <c r="U2278" s="1" t="s">
        <v>5112</v>
      </c>
      <c r="V2278" t="str">
        <f t="shared" si="392"/>
        <v>1 mi. S of jct. of TX 24 and 251, Newcastle, TEXAS</v>
      </c>
      <c r="W2278" s="4" t="s">
        <v>5112</v>
      </c>
      <c r="X2278">
        <f t="shared" si="393"/>
        <v>0</v>
      </c>
      <c r="Y2278" t="s">
        <v>5112</v>
      </c>
      <c r="Z2278">
        <f t="shared" si="394"/>
        <v>0</v>
      </c>
      <c r="AA2278" t="s">
        <v>11758</v>
      </c>
      <c r="AB2278" s="5" t="str">
        <f t="shared" si="395"/>
        <v xml:space="preserve">[2277, 2277, 66000824,66000824,"Fort Belknap", "", "1 mi. S of jct. of TX 24 and 251, Newcastle, TEXAS", "0", "0" ,[null, "", "", null, false], null], </v>
      </c>
    </row>
    <row r="2279" spans="1:28">
      <c r="A2279">
        <f t="shared" si="387"/>
        <v>2278</v>
      </c>
      <c r="B2279" s="1">
        <v>66000825</v>
      </c>
      <c r="C2279" t="s">
        <v>8762</v>
      </c>
      <c r="D2279" t="s">
        <v>11690</v>
      </c>
      <c r="E2279" s="3" t="s">
        <v>7808</v>
      </c>
      <c r="F2279" s="3" t="s">
        <v>10986</v>
      </c>
      <c r="G2279" t="s">
        <v>5114</v>
      </c>
      <c r="H2279">
        <v>19661015</v>
      </c>
      <c r="I2279" t="s">
        <v>3344</v>
      </c>
      <c r="J2279" s="2" t="str">
        <f t="shared" si="385"/>
        <v>Text</v>
      </c>
      <c r="K2279" t="s">
        <v>3345</v>
      </c>
      <c r="L2279" s="2" t="str">
        <f t="shared" si="386"/>
        <v>Photos</v>
      </c>
      <c r="O2279" t="str">
        <f t="shared" si="388"/>
        <v xml:space="preserve">[2278, 2278, </v>
      </c>
      <c r="P2279" s="1" t="str">
        <f t="shared" si="389"/>
        <v>66000825,</v>
      </c>
      <c r="Q2279" s="1" t="str">
        <f t="shared" si="390"/>
        <v>66000825,</v>
      </c>
      <c r="R2279" t="s">
        <v>5108</v>
      </c>
      <c r="S2279" t="str">
        <f t="shared" si="391"/>
        <v>Harrell Site</v>
      </c>
      <c r="T2279" t="s">
        <v>5112</v>
      </c>
      <c r="U2279" s="1" t="s">
        <v>5112</v>
      </c>
      <c r="V2279" t="str">
        <f t="shared" si="392"/>
        <v>Address Restricted, South Bend, TEXAS</v>
      </c>
      <c r="W2279" s="4" t="s">
        <v>5112</v>
      </c>
      <c r="X2279">
        <f t="shared" si="393"/>
        <v>0</v>
      </c>
      <c r="Y2279" t="s">
        <v>5112</v>
      </c>
      <c r="Z2279">
        <f t="shared" si="394"/>
        <v>0</v>
      </c>
      <c r="AA2279" t="s">
        <v>11758</v>
      </c>
      <c r="AB2279" s="5" t="str">
        <f t="shared" si="395"/>
        <v xml:space="preserve">[2278, 2278, 66000825,66000825,"Harrell Site", "", "Address Restricted, South Bend, TEXAS", "0", "0" ,[null, "", "", null, false], null], </v>
      </c>
    </row>
    <row r="2280" spans="1:28">
      <c r="A2280">
        <f t="shared" si="387"/>
        <v>2279</v>
      </c>
      <c r="B2280" s="1">
        <v>73002342</v>
      </c>
      <c r="C2280" t="s">
        <v>8762</v>
      </c>
      <c r="D2280" t="s">
        <v>11691</v>
      </c>
      <c r="E2280" s="3" t="s">
        <v>8555</v>
      </c>
      <c r="F2280" s="3" t="s">
        <v>10987</v>
      </c>
      <c r="G2280" t="s">
        <v>7176</v>
      </c>
      <c r="H2280">
        <v>19730716</v>
      </c>
      <c r="I2280" t="s">
        <v>4455</v>
      </c>
      <c r="J2280" s="2" t="str">
        <f t="shared" si="385"/>
        <v>Text</v>
      </c>
      <c r="K2280" t="s">
        <v>4456</v>
      </c>
      <c r="L2280" s="2" t="str">
        <f t="shared" si="386"/>
        <v>Photos</v>
      </c>
      <c r="O2280" t="str">
        <f t="shared" si="388"/>
        <v xml:space="preserve">[2279, 2279, </v>
      </c>
      <c r="P2280" s="1" t="str">
        <f t="shared" si="389"/>
        <v>73002342,</v>
      </c>
      <c r="Q2280" s="1" t="str">
        <f t="shared" si="390"/>
        <v>73002342,</v>
      </c>
      <c r="R2280" t="s">
        <v>5108</v>
      </c>
      <c r="S2280" t="str">
        <f t="shared" si="391"/>
        <v>Trevino--Uribe Rancho</v>
      </c>
      <c r="T2280" t="s">
        <v>5112</v>
      </c>
      <c r="U2280" s="1" t="s">
        <v>5112</v>
      </c>
      <c r="V2280" t="str">
        <f t="shared" si="392"/>
        <v>Jct. of Uribe and Trevino Sts., San Ygnacio, TEXAS</v>
      </c>
      <c r="W2280" s="4" t="s">
        <v>5112</v>
      </c>
      <c r="X2280">
        <f t="shared" si="393"/>
        <v>0</v>
      </c>
      <c r="Y2280" t="s">
        <v>5112</v>
      </c>
      <c r="Z2280">
        <f t="shared" si="394"/>
        <v>0</v>
      </c>
      <c r="AA2280" t="s">
        <v>11758</v>
      </c>
      <c r="AB2280" s="5" t="str">
        <f t="shared" si="395"/>
        <v xml:space="preserve">[2279, 2279, 73002342,73002342,"Trevino--Uribe Rancho", "", "Jct. of Uribe and Trevino Sts., San Ygnacio, TEXAS", "0", "0" ,[null, "", "", null, false], null], </v>
      </c>
    </row>
    <row r="2281" spans="1:28">
      <c r="A2281">
        <f t="shared" si="387"/>
        <v>2280</v>
      </c>
      <c r="B2281" s="1">
        <v>87001302</v>
      </c>
      <c r="C2281" t="s">
        <v>8763</v>
      </c>
      <c r="D2281" t="s">
        <v>8556</v>
      </c>
      <c r="E2281" s="3" t="s">
        <v>8556</v>
      </c>
      <c r="F2281" s="3" t="s">
        <v>10988</v>
      </c>
      <c r="G2281" t="s">
        <v>7177</v>
      </c>
      <c r="H2281">
        <v>19870528</v>
      </c>
      <c r="I2281" t="s">
        <v>2888</v>
      </c>
      <c r="J2281" s="2" t="str">
        <f t="shared" si="385"/>
        <v>Text</v>
      </c>
      <c r="K2281" t="s">
        <v>2889</v>
      </c>
      <c r="L2281" s="2" t="str">
        <f t="shared" si="386"/>
        <v>Photos</v>
      </c>
      <c r="O2281" t="str">
        <f t="shared" si="388"/>
        <v xml:space="preserve">[2280, 2280, </v>
      </c>
      <c r="P2281" s="1" t="str">
        <f t="shared" si="389"/>
        <v>87001302,</v>
      </c>
      <c r="Q2281" s="1" t="str">
        <f t="shared" si="390"/>
        <v>87001302,</v>
      </c>
      <c r="R2281" t="s">
        <v>5108</v>
      </c>
      <c r="S2281" t="str">
        <f t="shared" si="391"/>
        <v>World War II Facilities at Midway</v>
      </c>
      <c r="T2281" t="s">
        <v>5112</v>
      </c>
      <c r="U2281" s="1" t="s">
        <v>5112</v>
      </c>
      <c r="V2281" t="str">
        <f t="shared" si="392"/>
        <v>Sand and Eastern Islands, Midway Islands, U.S. MINOR ISLANDS</v>
      </c>
      <c r="W2281" s="4" t="s">
        <v>5112</v>
      </c>
      <c r="X2281">
        <f t="shared" si="393"/>
        <v>0</v>
      </c>
      <c r="Y2281" t="s">
        <v>5112</v>
      </c>
      <c r="Z2281">
        <f t="shared" si="394"/>
        <v>0</v>
      </c>
      <c r="AA2281" t="s">
        <v>11758</v>
      </c>
      <c r="AB2281" s="5" t="str">
        <f t="shared" si="395"/>
        <v xml:space="preserve">[2280, 2280, 87001302,87001302,"World War II Facilities at Midway", "", "Sand and Eastern Islands, Midway Islands, U.S. MINOR ISLANDS", "0", "0" ,[null, "", "", null, false], null], </v>
      </c>
    </row>
    <row r="2282" spans="1:28">
      <c r="A2282">
        <f t="shared" si="387"/>
        <v>2281</v>
      </c>
      <c r="B2282" s="1">
        <v>85002726</v>
      </c>
      <c r="C2282" t="s">
        <v>8763</v>
      </c>
      <c r="D2282" t="s">
        <v>10989</v>
      </c>
      <c r="E2282" s="3" t="s">
        <v>8557</v>
      </c>
      <c r="F2282" s="3" t="s">
        <v>10989</v>
      </c>
      <c r="G2282" t="s">
        <v>7178</v>
      </c>
      <c r="H2282">
        <v>19850916</v>
      </c>
      <c r="I2282" t="s">
        <v>2832</v>
      </c>
      <c r="J2282" s="2" t="str">
        <f t="shared" si="385"/>
        <v>Text</v>
      </c>
      <c r="K2282" t="s">
        <v>2833</v>
      </c>
      <c r="L2282" s="2" t="str">
        <f t="shared" si="386"/>
        <v>Photos</v>
      </c>
      <c r="O2282" t="str">
        <f t="shared" si="388"/>
        <v xml:space="preserve">[2281, 2281, </v>
      </c>
      <c r="P2282" s="1" t="str">
        <f t="shared" si="389"/>
        <v>85002726,</v>
      </c>
      <c r="Q2282" s="1" t="str">
        <f t="shared" si="390"/>
        <v>85002726,</v>
      </c>
      <c r="R2282" t="s">
        <v>5108</v>
      </c>
      <c r="S2282" t="str">
        <f t="shared" si="391"/>
        <v>Wake Island</v>
      </c>
      <c r="T2282" t="s">
        <v>5112</v>
      </c>
      <c r="U2282" s="1" t="s">
        <v>5112</v>
      </c>
      <c r="V2282" t="str">
        <f t="shared" si="392"/>
        <v>In the North Pacific, Pacific Ocean, U.S. MINOR ISLANDS</v>
      </c>
      <c r="W2282" s="4" t="s">
        <v>5112</v>
      </c>
      <c r="X2282">
        <f t="shared" si="393"/>
        <v>0</v>
      </c>
      <c r="Y2282" t="s">
        <v>5112</v>
      </c>
      <c r="Z2282">
        <f t="shared" si="394"/>
        <v>0</v>
      </c>
      <c r="AA2282" t="s">
        <v>11758</v>
      </c>
      <c r="AB2282" s="5" t="str">
        <f t="shared" si="395"/>
        <v xml:space="preserve">[2281, 2281, 85002726,85002726,"Wake Island", "", "In the North Pacific, Pacific Ocean, U.S. MINOR ISLANDS", "0", "0" ,[null, "", "", null, false], null], </v>
      </c>
    </row>
    <row r="2283" spans="1:28">
      <c r="A2283">
        <f t="shared" si="387"/>
        <v>2282</v>
      </c>
      <c r="B2283" s="1">
        <v>68000057</v>
      </c>
      <c r="C2283" t="s">
        <v>8764</v>
      </c>
      <c r="D2283" t="s">
        <v>11646</v>
      </c>
      <c r="E2283" s="3" t="s">
        <v>8558</v>
      </c>
      <c r="F2283" s="3" t="s">
        <v>10990</v>
      </c>
      <c r="G2283" t="s">
        <v>5154</v>
      </c>
      <c r="H2283">
        <v>19681124</v>
      </c>
      <c r="I2283" t="s">
        <v>2249</v>
      </c>
      <c r="J2283" s="2" t="str">
        <f t="shared" si="385"/>
        <v>Text</v>
      </c>
      <c r="K2283" t="s">
        <v>2250</v>
      </c>
      <c r="L2283" s="2" t="str">
        <f t="shared" si="386"/>
        <v>Photos</v>
      </c>
      <c r="O2283" t="str">
        <f t="shared" si="388"/>
        <v xml:space="preserve">[2282, 2282, </v>
      </c>
      <c r="P2283" s="1" t="str">
        <f t="shared" si="389"/>
        <v>68000057,</v>
      </c>
      <c r="Q2283" s="1" t="str">
        <f t="shared" si="390"/>
        <v>68000057,</v>
      </c>
      <c r="R2283" t="s">
        <v>5108</v>
      </c>
      <c r="S2283" t="str">
        <f t="shared" si="391"/>
        <v>Desolation Canyon</v>
      </c>
      <c r="T2283" t="s">
        <v>5112</v>
      </c>
      <c r="U2283" s="1" t="s">
        <v>5112</v>
      </c>
      <c r="V2283" t="str">
        <f t="shared" si="392"/>
        <v>Address Unknown, Green River, UTAH</v>
      </c>
      <c r="W2283" s="4" t="s">
        <v>5112</v>
      </c>
      <c r="X2283">
        <f t="shared" si="393"/>
        <v>0</v>
      </c>
      <c r="Y2283" t="s">
        <v>5112</v>
      </c>
      <c r="Z2283">
        <f t="shared" si="394"/>
        <v>0</v>
      </c>
      <c r="AA2283" t="s">
        <v>11758</v>
      </c>
      <c r="AB2283" s="5" t="str">
        <f t="shared" si="395"/>
        <v xml:space="preserve">[2282, 2282, 68000057,68000057,"Desolation Canyon", "", "Address Unknown, Green River, UTAH", "0", "0" ,[null, "", "", null, false], null], </v>
      </c>
    </row>
    <row r="2284" spans="1:28">
      <c r="A2284">
        <f t="shared" si="387"/>
        <v>2283</v>
      </c>
      <c r="B2284" s="1">
        <v>87001339</v>
      </c>
      <c r="C2284" t="s">
        <v>8764</v>
      </c>
      <c r="D2284" t="s">
        <v>11692</v>
      </c>
      <c r="E2284" s="3" t="s">
        <v>8559</v>
      </c>
      <c r="F2284" s="3" t="s">
        <v>10991</v>
      </c>
      <c r="G2284" t="s">
        <v>7179</v>
      </c>
      <c r="H2284">
        <v>19870528</v>
      </c>
      <c r="I2284" t="s">
        <v>2872</v>
      </c>
      <c r="J2284" s="2" t="str">
        <f t="shared" si="385"/>
        <v>Text</v>
      </c>
      <c r="K2284" t="s">
        <v>2873</v>
      </c>
      <c r="L2284" s="2" t="str">
        <f t="shared" si="386"/>
        <v>Photos</v>
      </c>
      <c r="O2284" t="str">
        <f t="shared" si="388"/>
        <v xml:space="preserve">[2283, 2283, </v>
      </c>
      <c r="P2284" s="1" t="str">
        <f t="shared" si="389"/>
        <v>87001339,</v>
      </c>
      <c r="Q2284" s="1" t="str">
        <f t="shared" si="390"/>
        <v>87001339,</v>
      </c>
      <c r="R2284" t="s">
        <v>5108</v>
      </c>
      <c r="S2284" t="str">
        <f t="shared" si="391"/>
        <v>Bryce Canyon Lodge and Deluxe Cabins</v>
      </c>
      <c r="T2284" t="s">
        <v>5112</v>
      </c>
      <c r="U2284" s="1" t="s">
        <v>5112</v>
      </c>
      <c r="V2284" t="str">
        <f t="shared" si="392"/>
        <v>SR 63, Bryce Canyon National Park, UTAH</v>
      </c>
      <c r="W2284" s="4" t="s">
        <v>5112</v>
      </c>
      <c r="X2284">
        <f t="shared" si="393"/>
        <v>0</v>
      </c>
      <c r="Y2284" t="s">
        <v>5112</v>
      </c>
      <c r="Z2284">
        <f t="shared" si="394"/>
        <v>0</v>
      </c>
      <c r="AA2284" t="s">
        <v>11758</v>
      </c>
      <c r="AB2284" s="5" t="str">
        <f t="shared" si="395"/>
        <v xml:space="preserve">[2283, 2283, 87001339,87001339,"Bryce Canyon Lodge and Deluxe Cabins", "", "SR 63, Bryce Canyon National Park, UTAH", "0", "0" ,[null, "", "", null, false], null], </v>
      </c>
    </row>
    <row r="2285" spans="1:28">
      <c r="A2285">
        <f t="shared" si="387"/>
        <v>2284</v>
      </c>
      <c r="B2285" s="1">
        <v>7000432</v>
      </c>
      <c r="C2285" t="s">
        <v>8764</v>
      </c>
      <c r="D2285" t="s">
        <v>11693</v>
      </c>
      <c r="E2285" s="3" t="s">
        <v>8560</v>
      </c>
      <c r="F2285" s="3" t="s">
        <v>10992</v>
      </c>
      <c r="G2285" t="s">
        <v>7180</v>
      </c>
      <c r="H2285">
        <v>20070329</v>
      </c>
      <c r="I2285" t="s">
        <v>4825</v>
      </c>
      <c r="J2285" s="2" t="str">
        <f t="shared" si="385"/>
        <v>Text</v>
      </c>
      <c r="K2285" t="s">
        <v>4826</v>
      </c>
      <c r="L2285" s="2" t="str">
        <f t="shared" si="386"/>
        <v>Photos</v>
      </c>
      <c r="O2285" t="str">
        <f t="shared" si="388"/>
        <v xml:space="preserve">[2284, 2284, </v>
      </c>
      <c r="P2285" s="1" t="str">
        <f t="shared" si="389"/>
        <v>7000432,</v>
      </c>
      <c r="Q2285" s="1" t="str">
        <f t="shared" si="390"/>
        <v>7000432,</v>
      </c>
      <c r="R2285" t="s">
        <v>5108</v>
      </c>
      <c r="S2285" t="str">
        <f t="shared" si="391"/>
        <v>Central Utah Relocation Center (Topaz) Site</v>
      </c>
      <c r="T2285" t="s">
        <v>5112</v>
      </c>
      <c r="U2285" s="1" t="s">
        <v>5112</v>
      </c>
      <c r="V2285" t="str">
        <f t="shared" si="392"/>
        <v>10500 West 500 North, Delta, UTAH</v>
      </c>
      <c r="W2285" s="4" t="s">
        <v>5112</v>
      </c>
      <c r="X2285">
        <f t="shared" si="393"/>
        <v>0</v>
      </c>
      <c r="Y2285" t="s">
        <v>5112</v>
      </c>
      <c r="Z2285">
        <f t="shared" si="394"/>
        <v>0</v>
      </c>
      <c r="AA2285" t="s">
        <v>11758</v>
      </c>
      <c r="AB2285" s="5" t="str">
        <f t="shared" si="395"/>
        <v xml:space="preserve">[2284, 2284, 7000432,7000432,"Central Utah Relocation Center (Topaz) Site", "", "10500 West 500 North, Delta, UTAH", "0", "0" ,[null, "", "", null, false], null], </v>
      </c>
    </row>
    <row r="2286" spans="1:28">
      <c r="A2286">
        <f t="shared" si="387"/>
        <v>2285</v>
      </c>
      <c r="B2286" s="1">
        <v>66000736</v>
      </c>
      <c r="C2286" t="s">
        <v>8764</v>
      </c>
      <c r="D2286" t="s">
        <v>11694</v>
      </c>
      <c r="E2286" s="3" t="s">
        <v>8561</v>
      </c>
      <c r="F2286" s="3" t="s">
        <v>10993</v>
      </c>
      <c r="G2286" t="s">
        <v>7181</v>
      </c>
      <c r="H2286">
        <v>19661113</v>
      </c>
      <c r="I2286" t="s">
        <v>1843</v>
      </c>
      <c r="J2286" s="2" t="str">
        <f t="shared" si="385"/>
        <v>Text</v>
      </c>
      <c r="K2286" t="s">
        <v>1844</v>
      </c>
      <c r="L2286" s="2" t="str">
        <f t="shared" si="386"/>
        <v>Photos</v>
      </c>
      <c r="O2286" t="str">
        <f t="shared" si="388"/>
        <v xml:space="preserve">[2285, 2285, </v>
      </c>
      <c r="P2286" s="1" t="str">
        <f t="shared" si="389"/>
        <v>66000736,</v>
      </c>
      <c r="Q2286" s="1" t="str">
        <f t="shared" si="390"/>
        <v>66000736,</v>
      </c>
      <c r="R2286" t="s">
        <v>5108</v>
      </c>
      <c r="S2286" t="str">
        <f t="shared" si="391"/>
        <v>Bingham Canyon Open Pit Copper Mine</v>
      </c>
      <c r="T2286" t="s">
        <v>5112</v>
      </c>
      <c r="U2286" s="1" t="s">
        <v>5112</v>
      </c>
      <c r="V2286" t="str">
        <f t="shared" si="392"/>
        <v>16 mi. SW of Salt Lake City on UT 48, Salt Lake City, UTAH</v>
      </c>
      <c r="W2286" s="4" t="s">
        <v>5112</v>
      </c>
      <c r="X2286">
        <f t="shared" si="393"/>
        <v>0</v>
      </c>
      <c r="Y2286" t="s">
        <v>5112</v>
      </c>
      <c r="Z2286">
        <f t="shared" si="394"/>
        <v>0</v>
      </c>
      <c r="AA2286" t="s">
        <v>11758</v>
      </c>
      <c r="AB2286" s="5" t="str">
        <f t="shared" si="395"/>
        <v xml:space="preserve">[2285, 2285, 66000736,66000736,"Bingham Canyon Open Pit Copper Mine", "", "16 mi. SW of Salt Lake City on UT 48, Salt Lake City, UTAH", "0", "0" ,[null, "", "", null, false], null], </v>
      </c>
    </row>
    <row r="2287" spans="1:28">
      <c r="A2287">
        <f t="shared" si="387"/>
        <v>2286</v>
      </c>
      <c r="B2287" s="1">
        <v>71000846</v>
      </c>
      <c r="C2287" t="s">
        <v>8764</v>
      </c>
      <c r="D2287" t="s">
        <v>11694</v>
      </c>
      <c r="E2287" s="3" t="s">
        <v>8561</v>
      </c>
      <c r="F2287" s="3" t="s">
        <v>10994</v>
      </c>
      <c r="G2287" t="s">
        <v>7182</v>
      </c>
      <c r="H2287">
        <v>19710514</v>
      </c>
      <c r="I2287" t="s">
        <v>1903</v>
      </c>
      <c r="J2287" s="2" t="str">
        <f t="shared" si="385"/>
        <v>Text</v>
      </c>
      <c r="K2287" t="s">
        <v>1904</v>
      </c>
      <c r="L2287" s="2" t="str">
        <f t="shared" si="386"/>
        <v>Photos</v>
      </c>
      <c r="O2287" t="str">
        <f t="shared" si="388"/>
        <v xml:space="preserve">[2286, 2286, </v>
      </c>
      <c r="P2287" s="1" t="str">
        <f t="shared" si="389"/>
        <v>71000846,</v>
      </c>
      <c r="Q2287" s="1" t="str">
        <f t="shared" si="390"/>
        <v>71000846,</v>
      </c>
      <c r="R2287" t="s">
        <v>5108</v>
      </c>
      <c r="S2287" t="str">
        <f t="shared" si="391"/>
        <v>Council Hall</v>
      </c>
      <c r="T2287" t="s">
        <v>5112</v>
      </c>
      <c r="U2287" s="1" t="s">
        <v>5112</v>
      </c>
      <c r="V2287" t="str">
        <f t="shared" si="392"/>
        <v>Capitol Hill at head of State St., Salt Lake City, UTAH</v>
      </c>
      <c r="W2287" s="4" t="s">
        <v>5112</v>
      </c>
      <c r="X2287">
        <f t="shared" si="393"/>
        <v>0</v>
      </c>
      <c r="Y2287" t="s">
        <v>5112</v>
      </c>
      <c r="Z2287">
        <f t="shared" si="394"/>
        <v>0</v>
      </c>
      <c r="AA2287" t="s">
        <v>11758</v>
      </c>
      <c r="AB2287" s="5" t="str">
        <f t="shared" si="395"/>
        <v xml:space="preserve">[2286, 2286, 71000846,71000846,"Council Hall", "", "Capitol Hill at head of State St., Salt Lake City, UTAH", "0", "0" ,[null, "", "", null, false], null], </v>
      </c>
    </row>
    <row r="2288" spans="1:28">
      <c r="A2288">
        <f t="shared" si="387"/>
        <v>2287</v>
      </c>
      <c r="B2288" s="1">
        <v>66000737</v>
      </c>
      <c r="C2288" t="s">
        <v>8764</v>
      </c>
      <c r="D2288" t="s">
        <v>11694</v>
      </c>
      <c r="E2288" s="3" t="s">
        <v>8561</v>
      </c>
      <c r="F2288" s="3" t="s">
        <v>10995</v>
      </c>
      <c r="G2288" t="s">
        <v>7183</v>
      </c>
      <c r="H2288">
        <v>19661015</v>
      </c>
      <c r="I2288" t="s">
        <v>1859</v>
      </c>
      <c r="J2288" s="2" t="str">
        <f t="shared" si="385"/>
        <v>Text</v>
      </c>
      <c r="K2288" t="s">
        <v>1860</v>
      </c>
      <c r="L2288" s="2" t="str">
        <f t="shared" si="386"/>
        <v>Photos</v>
      </c>
      <c r="O2288" t="str">
        <f t="shared" si="388"/>
        <v xml:space="preserve">[2287, 2287, </v>
      </c>
      <c r="P2288" s="1" t="str">
        <f t="shared" si="389"/>
        <v>66000737,</v>
      </c>
      <c r="Q2288" s="1" t="str">
        <f t="shared" si="390"/>
        <v>66000737,</v>
      </c>
      <c r="R2288" t="s">
        <v>5108</v>
      </c>
      <c r="S2288" t="str">
        <f t="shared" si="391"/>
        <v>Emigration Canyon</v>
      </c>
      <c r="T2288" t="s">
        <v>5112</v>
      </c>
      <c r="U2288" s="1" t="s">
        <v>5112</v>
      </c>
      <c r="V2288" t="str">
        <f t="shared" si="392"/>
        <v>E edge of Salt Lake City on UT 65, Salt Lake City, UTAH</v>
      </c>
      <c r="W2288" s="4" t="s">
        <v>5112</v>
      </c>
      <c r="X2288">
        <f t="shared" si="393"/>
        <v>0</v>
      </c>
      <c r="Y2288" t="s">
        <v>5112</v>
      </c>
      <c r="Z2288">
        <f t="shared" si="394"/>
        <v>0</v>
      </c>
      <c r="AA2288" t="s">
        <v>11758</v>
      </c>
      <c r="AB2288" s="5" t="str">
        <f t="shared" si="395"/>
        <v xml:space="preserve">[2287, 2287, 66000737,66000737,"Emigration Canyon", "", "E edge of Salt Lake City on UT 65, Salt Lake City, UTAH", "0", "0" ,[null, "", "", null, false], null], </v>
      </c>
    </row>
    <row r="2289" spans="1:28">
      <c r="A2289">
        <f t="shared" si="387"/>
        <v>2288</v>
      </c>
      <c r="B2289" s="1">
        <v>70000628</v>
      </c>
      <c r="C2289" t="s">
        <v>8764</v>
      </c>
      <c r="D2289" t="s">
        <v>11694</v>
      </c>
      <c r="E2289" s="3" t="s">
        <v>8561</v>
      </c>
      <c r="F2289" s="3" t="s">
        <v>10996</v>
      </c>
      <c r="G2289" t="s">
        <v>7184</v>
      </c>
      <c r="H2289">
        <v>19700615</v>
      </c>
      <c r="I2289" t="s">
        <v>3286</v>
      </c>
      <c r="J2289" s="2" t="str">
        <f t="shared" si="385"/>
        <v>Text</v>
      </c>
      <c r="K2289" t="s">
        <v>3287</v>
      </c>
      <c r="L2289" s="2" t="str">
        <f t="shared" si="386"/>
        <v>Photos</v>
      </c>
      <c r="O2289" t="str">
        <f t="shared" si="388"/>
        <v xml:space="preserve">[2288, 2288, </v>
      </c>
      <c r="P2289" s="1" t="str">
        <f t="shared" si="389"/>
        <v>70000628,</v>
      </c>
      <c r="Q2289" s="1" t="str">
        <f t="shared" si="390"/>
        <v>70000628,</v>
      </c>
      <c r="R2289" t="s">
        <v>5108</v>
      </c>
      <c r="S2289" t="str">
        <f t="shared" si="391"/>
        <v>Fort Douglas</v>
      </c>
      <c r="T2289" t="s">
        <v>5112</v>
      </c>
      <c r="U2289" s="1" t="s">
        <v>5112</v>
      </c>
      <c r="V2289" t="str">
        <f t="shared" si="392"/>
        <v>Fort Douglas Military Reservation, Salt Lake City, UTAH</v>
      </c>
      <c r="W2289" s="4" t="s">
        <v>5112</v>
      </c>
      <c r="X2289">
        <f t="shared" si="393"/>
        <v>0</v>
      </c>
      <c r="Y2289" t="s">
        <v>5112</v>
      </c>
      <c r="Z2289">
        <f t="shared" si="394"/>
        <v>0</v>
      </c>
      <c r="AA2289" t="s">
        <v>11758</v>
      </c>
      <c r="AB2289" s="5" t="str">
        <f t="shared" si="395"/>
        <v xml:space="preserve">[2288, 2288, 70000628,70000628,"Fort Douglas", "", "Fort Douglas Military Reservation, Salt Lake City, UTAH", "0", "0" ,[null, "", "", null, false], null], </v>
      </c>
    </row>
    <row r="2290" spans="1:28">
      <c r="A2290">
        <f t="shared" si="387"/>
        <v>2289</v>
      </c>
      <c r="B2290" s="1">
        <v>66000738</v>
      </c>
      <c r="C2290" t="s">
        <v>8764</v>
      </c>
      <c r="D2290" t="s">
        <v>11694</v>
      </c>
      <c r="E2290" s="3" t="s">
        <v>8561</v>
      </c>
      <c r="F2290" s="3" t="s">
        <v>10997</v>
      </c>
      <c r="G2290" t="s">
        <v>7185</v>
      </c>
      <c r="H2290">
        <v>19661015</v>
      </c>
      <c r="I2290" t="s">
        <v>4244</v>
      </c>
      <c r="J2290" s="2" t="str">
        <f t="shared" si="385"/>
        <v>Text</v>
      </c>
      <c r="K2290" t="s">
        <v>4245</v>
      </c>
      <c r="L2290" s="2" t="str">
        <f t="shared" si="386"/>
        <v>Photos</v>
      </c>
      <c r="O2290" t="str">
        <f t="shared" si="388"/>
        <v xml:space="preserve">[2289, 2289, </v>
      </c>
      <c r="P2290" s="1" t="str">
        <f t="shared" si="389"/>
        <v>66000738,</v>
      </c>
      <c r="Q2290" s="1" t="str">
        <f t="shared" si="390"/>
        <v>66000738,</v>
      </c>
      <c r="R2290" t="s">
        <v>5108</v>
      </c>
      <c r="S2290" t="str">
        <f t="shared" si="391"/>
        <v>Temple Square</v>
      </c>
      <c r="T2290" t="s">
        <v>5112</v>
      </c>
      <c r="U2290" s="1" t="s">
        <v>5112</v>
      </c>
      <c r="V2290" t="str">
        <f t="shared" si="392"/>
        <v>Temple Sq., Salt Lake City, UTAH</v>
      </c>
      <c r="W2290" s="4" t="s">
        <v>5112</v>
      </c>
      <c r="X2290">
        <f t="shared" si="393"/>
        <v>0</v>
      </c>
      <c r="Y2290" t="s">
        <v>5112</v>
      </c>
      <c r="Z2290">
        <f t="shared" si="394"/>
        <v>0</v>
      </c>
      <c r="AA2290" t="s">
        <v>11758</v>
      </c>
      <c r="AB2290" s="5" t="str">
        <f t="shared" si="395"/>
        <v xml:space="preserve">[2289, 2289, 66000738,66000738,"Temple Square", "", "Temple Sq., Salt Lake City, UTAH", "0", "0" ,[null, "", "", null, false], null], </v>
      </c>
    </row>
    <row r="2291" spans="1:28">
      <c r="A2291">
        <f t="shared" si="387"/>
        <v>2290</v>
      </c>
      <c r="B2291" s="1">
        <v>66000739</v>
      </c>
      <c r="C2291" t="s">
        <v>8764</v>
      </c>
      <c r="D2291" t="s">
        <v>11694</v>
      </c>
      <c r="E2291" s="3" t="s">
        <v>8561</v>
      </c>
      <c r="F2291" s="3" t="s">
        <v>10998</v>
      </c>
      <c r="G2291" t="s">
        <v>7186</v>
      </c>
      <c r="H2291">
        <v>19661015</v>
      </c>
      <c r="I2291" t="s">
        <v>3432</v>
      </c>
      <c r="J2291" s="2" t="str">
        <f t="shared" si="385"/>
        <v>Text</v>
      </c>
      <c r="K2291" t="s">
        <v>3433</v>
      </c>
      <c r="L2291" s="2" t="str">
        <f t="shared" si="386"/>
        <v>Photos</v>
      </c>
      <c r="O2291" t="str">
        <f t="shared" si="388"/>
        <v xml:space="preserve">[2290, 2290, </v>
      </c>
      <c r="P2291" s="1" t="str">
        <f t="shared" si="389"/>
        <v>66000739,</v>
      </c>
      <c r="Q2291" s="1" t="str">
        <f t="shared" si="390"/>
        <v>66000739,</v>
      </c>
      <c r="R2291" t="s">
        <v>5108</v>
      </c>
      <c r="S2291" t="str">
        <f t="shared" si="391"/>
        <v>Young, Brigham, Complex</v>
      </c>
      <c r="T2291" t="s">
        <v>5112</v>
      </c>
      <c r="U2291" s="1" t="s">
        <v>5112</v>
      </c>
      <c r="V2291" t="str">
        <f t="shared" si="392"/>
        <v>63--67 E. South Temple St., Salt Lake City, UTAH</v>
      </c>
      <c r="W2291" s="4" t="s">
        <v>5112</v>
      </c>
      <c r="X2291">
        <f t="shared" si="393"/>
        <v>0</v>
      </c>
      <c r="Y2291" t="s">
        <v>5112</v>
      </c>
      <c r="Z2291">
        <f t="shared" si="394"/>
        <v>0</v>
      </c>
      <c r="AA2291" t="s">
        <v>11758</v>
      </c>
      <c r="AB2291" s="5" t="str">
        <f t="shared" si="395"/>
        <v xml:space="preserve">[2290, 2290, 66000739,66000739,"Young, Brigham, Complex", "", "63--67 E. South Temple St., Salt Lake City, UTAH", "0", "0" ,[null, "", "", null, false], null], </v>
      </c>
    </row>
    <row r="2292" spans="1:28">
      <c r="A2292">
        <f t="shared" si="387"/>
        <v>2291</v>
      </c>
      <c r="B2292" s="1">
        <v>66000740</v>
      </c>
      <c r="C2292" t="s">
        <v>8764</v>
      </c>
      <c r="D2292" t="s">
        <v>8465</v>
      </c>
      <c r="E2292" s="3" t="s">
        <v>8562</v>
      </c>
      <c r="F2292" s="3" t="s">
        <v>10999</v>
      </c>
      <c r="G2292" t="s">
        <v>5114</v>
      </c>
      <c r="H2292">
        <v>19661015</v>
      </c>
      <c r="I2292" t="s">
        <v>3010</v>
      </c>
      <c r="J2292" s="2" t="str">
        <f t="shared" si="385"/>
        <v>Text</v>
      </c>
      <c r="K2292" t="s">
        <v>3011</v>
      </c>
      <c r="L2292" s="2" t="str">
        <f t="shared" si="386"/>
        <v>Photos</v>
      </c>
      <c r="O2292" t="str">
        <f t="shared" si="388"/>
        <v xml:space="preserve">[2291, 2291, </v>
      </c>
      <c r="P2292" s="1" t="str">
        <f t="shared" si="389"/>
        <v>66000740,</v>
      </c>
      <c r="Q2292" s="1" t="str">
        <f t="shared" si="390"/>
        <v>66000740,</v>
      </c>
      <c r="R2292" t="s">
        <v>5108</v>
      </c>
      <c r="S2292" t="str">
        <f t="shared" si="391"/>
        <v>Alkali Ridge</v>
      </c>
      <c r="T2292" t="s">
        <v>5112</v>
      </c>
      <c r="U2292" s="1" t="s">
        <v>5112</v>
      </c>
      <c r="V2292" t="str">
        <f t="shared" si="392"/>
        <v>Address Restricted, Monticello, UTAH</v>
      </c>
      <c r="W2292" s="4" t="s">
        <v>5112</v>
      </c>
      <c r="X2292">
        <f t="shared" si="393"/>
        <v>0</v>
      </c>
      <c r="Y2292" t="s">
        <v>5112</v>
      </c>
      <c r="Z2292">
        <f t="shared" si="394"/>
        <v>0</v>
      </c>
      <c r="AA2292" t="s">
        <v>11758</v>
      </c>
      <c r="AB2292" s="5" t="str">
        <f t="shared" si="395"/>
        <v xml:space="preserve">[2291, 2291, 66000740,66000740,"Alkali Ridge", "", "Address Restricted, Monticello, UTAH", "0", "0" ,[null, "", "", null, false], null], </v>
      </c>
    </row>
    <row r="2293" spans="1:28">
      <c r="A2293">
        <f t="shared" si="387"/>
        <v>2292</v>
      </c>
      <c r="B2293" s="1">
        <v>66000741</v>
      </c>
      <c r="C2293" t="s">
        <v>8764</v>
      </c>
      <c r="D2293" t="s">
        <v>11695</v>
      </c>
      <c r="E2293" s="3" t="s">
        <v>8563</v>
      </c>
      <c r="F2293" s="3" t="s">
        <v>11000</v>
      </c>
      <c r="G2293" t="s">
        <v>5114</v>
      </c>
      <c r="H2293">
        <v>19661015</v>
      </c>
      <c r="I2293" t="s">
        <v>1849</v>
      </c>
      <c r="J2293" s="2" t="str">
        <f t="shared" si="385"/>
        <v>Text</v>
      </c>
      <c r="K2293" t="s">
        <v>1850</v>
      </c>
      <c r="L2293" s="2" t="str">
        <f t="shared" si="386"/>
        <v>Photos</v>
      </c>
      <c r="O2293" t="str">
        <f t="shared" si="388"/>
        <v xml:space="preserve">[2292, 2292, </v>
      </c>
      <c r="P2293" s="1" t="str">
        <f t="shared" si="389"/>
        <v>66000741,</v>
      </c>
      <c r="Q2293" s="1" t="str">
        <f t="shared" si="390"/>
        <v>66000741,</v>
      </c>
      <c r="R2293" t="s">
        <v>5108</v>
      </c>
      <c r="S2293" t="str">
        <f t="shared" si="391"/>
        <v>Danger Cave</v>
      </c>
      <c r="T2293" t="s">
        <v>5112</v>
      </c>
      <c r="U2293" s="1" t="s">
        <v>5112</v>
      </c>
      <c r="V2293" t="str">
        <f t="shared" si="392"/>
        <v>Address Restricted, Wendover, UTAH</v>
      </c>
      <c r="W2293" s="4" t="s">
        <v>5112</v>
      </c>
      <c r="X2293">
        <f t="shared" si="393"/>
        <v>0</v>
      </c>
      <c r="Y2293" t="s">
        <v>5112</v>
      </c>
      <c r="Z2293">
        <f t="shared" si="394"/>
        <v>0</v>
      </c>
      <c r="AA2293" t="s">
        <v>11758</v>
      </c>
      <c r="AB2293" s="5" t="str">
        <f t="shared" si="395"/>
        <v xml:space="preserve">[2292, 2292, 66000741,66000741,"Danger Cave", "", "Address Restricted, Wendover, UTAH", "0", "0" ,[null, "", "", null, false], null], </v>
      </c>
    </row>
    <row r="2294" spans="1:28">
      <c r="A2294">
        <f t="shared" si="387"/>
        <v>2293</v>
      </c>
      <c r="B2294" s="1">
        <v>86003401</v>
      </c>
      <c r="C2294" t="s">
        <v>8764</v>
      </c>
      <c r="D2294" t="s">
        <v>11696</v>
      </c>
      <c r="E2294" s="3" t="s">
        <v>8564</v>
      </c>
      <c r="F2294" s="3" t="s">
        <v>11001</v>
      </c>
      <c r="G2294" t="s">
        <v>7187</v>
      </c>
      <c r="H2294">
        <v>19861219</v>
      </c>
      <c r="I2294" t="s">
        <v>4927</v>
      </c>
      <c r="J2294" s="2" t="str">
        <f t="shared" si="385"/>
        <v>Text</v>
      </c>
      <c r="K2294" t="s">
        <v>4928</v>
      </c>
      <c r="L2294" s="2" t="str">
        <f t="shared" si="386"/>
        <v>Photos</v>
      </c>
      <c r="O2294" t="str">
        <f t="shared" si="388"/>
        <v xml:space="preserve">[2293, 2293, </v>
      </c>
      <c r="P2294" s="1" t="str">
        <f t="shared" si="389"/>
        <v>86003401,</v>
      </c>
      <c r="Q2294" s="1" t="str">
        <f t="shared" si="390"/>
        <v>86003401,</v>
      </c>
      <c r="R2294" t="s">
        <v>5108</v>
      </c>
      <c r="S2294" t="str">
        <f t="shared" si="391"/>
        <v>Quarry Visitor Center</v>
      </c>
      <c r="T2294" t="s">
        <v>5112</v>
      </c>
      <c r="U2294" s="1" t="s">
        <v>5112</v>
      </c>
      <c r="V2294" t="str">
        <f t="shared" si="392"/>
        <v>US 40, Dinosaur National Monument, UTAH</v>
      </c>
      <c r="W2294" s="4" t="s">
        <v>5112</v>
      </c>
      <c r="X2294">
        <f t="shared" si="393"/>
        <v>0</v>
      </c>
      <c r="Y2294" t="s">
        <v>5112</v>
      </c>
      <c r="Z2294">
        <f t="shared" si="394"/>
        <v>0</v>
      </c>
      <c r="AA2294" t="s">
        <v>11758</v>
      </c>
      <c r="AB2294" s="5" t="str">
        <f t="shared" si="395"/>
        <v xml:space="preserve">[2293, 2293, 86003401,86003401,"Quarry Visitor Center", "", "US 40, Dinosaur National Monument, UTAH", "0", "0" ,[null, "", "", null, false], null], </v>
      </c>
    </row>
    <row r="2295" spans="1:28">
      <c r="A2295">
        <f t="shared" si="387"/>
        <v>2294</v>
      </c>
      <c r="B2295" s="1">
        <v>75001831</v>
      </c>
      <c r="C2295" t="s">
        <v>8764</v>
      </c>
      <c r="D2295" t="s">
        <v>11697</v>
      </c>
      <c r="E2295" s="3" t="s">
        <v>8565</v>
      </c>
      <c r="F2295" s="3" t="s">
        <v>11002</v>
      </c>
      <c r="G2295" t="s">
        <v>7188</v>
      </c>
      <c r="H2295">
        <v>19751014</v>
      </c>
      <c r="I2295" t="s">
        <v>2185</v>
      </c>
      <c r="J2295" s="2" t="str">
        <f t="shared" si="385"/>
        <v>Text</v>
      </c>
      <c r="K2295" t="s">
        <v>2186</v>
      </c>
      <c r="L2295" s="2" t="str">
        <f t="shared" si="386"/>
        <v>Photos</v>
      </c>
      <c r="O2295" t="str">
        <f t="shared" si="388"/>
        <v xml:space="preserve">[2294, 2294, </v>
      </c>
      <c r="P2295" s="1" t="str">
        <f t="shared" si="389"/>
        <v>75001831,</v>
      </c>
      <c r="Q2295" s="1" t="str">
        <f t="shared" si="390"/>
        <v>75001831,</v>
      </c>
      <c r="R2295" t="s">
        <v>5108</v>
      </c>
      <c r="S2295" t="str">
        <f t="shared" si="391"/>
        <v>Smoot, Reed, House</v>
      </c>
      <c r="T2295" t="s">
        <v>5112</v>
      </c>
      <c r="U2295" s="1" t="s">
        <v>5112</v>
      </c>
      <c r="V2295" t="str">
        <f t="shared" si="392"/>
        <v>183 E. 100 South, Provo, UTAH</v>
      </c>
      <c r="W2295" s="4" t="s">
        <v>5112</v>
      </c>
      <c r="X2295">
        <f t="shared" si="393"/>
        <v>0</v>
      </c>
      <c r="Y2295" t="s">
        <v>5112</v>
      </c>
      <c r="Z2295">
        <f t="shared" si="394"/>
        <v>0</v>
      </c>
      <c r="AA2295" t="s">
        <v>11758</v>
      </c>
      <c r="AB2295" s="5" t="str">
        <f t="shared" si="395"/>
        <v xml:space="preserve">[2294, 2294, 75001831,75001831,"Smoot, Reed, House", "", "183 E. 100 South, Provo, UTAH", "0", "0" ,[null, "", "", null, false], null], </v>
      </c>
    </row>
    <row r="2296" spans="1:28">
      <c r="A2296">
        <f t="shared" si="387"/>
        <v>2295</v>
      </c>
      <c r="B2296" s="1">
        <v>11000562</v>
      </c>
      <c r="C2296" t="s">
        <v>8764</v>
      </c>
      <c r="D2296" t="s">
        <v>7520</v>
      </c>
      <c r="E2296" s="3" t="s">
        <v>8566</v>
      </c>
      <c r="F2296" s="3" t="s">
        <v>11003</v>
      </c>
      <c r="G2296" t="s">
        <v>7189</v>
      </c>
      <c r="H2296">
        <v>20110623</v>
      </c>
      <c r="I2296" t="s">
        <v>5019</v>
      </c>
      <c r="J2296" s="2" t="str">
        <f t="shared" si="385"/>
        <v>Text</v>
      </c>
      <c r="K2296" t="s">
        <v>5020</v>
      </c>
      <c r="L2296" s="2" t="str">
        <f t="shared" si="386"/>
        <v>Photos</v>
      </c>
      <c r="O2296" t="str">
        <f t="shared" si="388"/>
        <v xml:space="preserve">[2295, 2295, </v>
      </c>
      <c r="P2296" s="1" t="str">
        <f t="shared" si="389"/>
        <v>11000562,</v>
      </c>
      <c r="Q2296" s="1" t="str">
        <f t="shared" si="390"/>
        <v>11000562,</v>
      </c>
      <c r="R2296" t="s">
        <v>5108</v>
      </c>
      <c r="S2296" t="str">
        <f t="shared" si="391"/>
        <v>Mountain Meadows Massacre Site</v>
      </c>
      <c r="T2296" t="s">
        <v>5112</v>
      </c>
      <c r="U2296" s="1" t="s">
        <v>5112</v>
      </c>
      <c r="V2296" t="str">
        <f t="shared" si="392"/>
        <v>West of SR 18, approximately 3 miles North of Central, Central, UTAH</v>
      </c>
      <c r="W2296" s="4" t="s">
        <v>5112</v>
      </c>
      <c r="X2296">
        <f t="shared" si="393"/>
        <v>0</v>
      </c>
      <c r="Y2296" t="s">
        <v>5112</v>
      </c>
      <c r="Z2296">
        <f t="shared" si="394"/>
        <v>0</v>
      </c>
      <c r="AA2296" t="s">
        <v>11758</v>
      </c>
      <c r="AB2296" s="5" t="str">
        <f t="shared" si="395"/>
        <v xml:space="preserve">[2295, 2295, 11000562,11000562,"Mountain Meadows Massacre Site", "", "West of SR 18, approximately 3 miles North of Central, Central, UTAH", "0", "0" ,[null, "", "", null, false], null], </v>
      </c>
    </row>
    <row r="2297" spans="1:28">
      <c r="A2297">
        <f t="shared" si="387"/>
        <v>2296</v>
      </c>
      <c r="B2297" s="1">
        <v>68000046</v>
      </c>
      <c r="C2297" t="s">
        <v>8765</v>
      </c>
      <c r="D2297" t="s">
        <v>11698</v>
      </c>
      <c r="E2297" s="3" t="s">
        <v>8567</v>
      </c>
      <c r="F2297" s="3" t="s">
        <v>11004</v>
      </c>
      <c r="G2297" t="s">
        <v>7190</v>
      </c>
      <c r="H2297">
        <v>19680523</v>
      </c>
      <c r="I2297" t="s">
        <v>266</v>
      </c>
      <c r="J2297" s="2" t="str">
        <f t="shared" si="385"/>
        <v>Text</v>
      </c>
      <c r="K2297" t="s">
        <v>267</v>
      </c>
      <c r="L2297" s="2" t="str">
        <f t="shared" si="386"/>
        <v>Photos</v>
      </c>
      <c r="O2297" t="str">
        <f t="shared" si="388"/>
        <v xml:space="preserve">[2296, 2296, </v>
      </c>
      <c r="P2297" s="1" t="str">
        <f t="shared" si="389"/>
        <v>68000046,</v>
      </c>
      <c r="Q2297" s="1" t="str">
        <f t="shared" si="390"/>
        <v>68000046,</v>
      </c>
      <c r="R2297" t="s">
        <v>5108</v>
      </c>
      <c r="S2297" t="str">
        <f t="shared" si="391"/>
        <v>Frost, Robert, Farm</v>
      </c>
      <c r="T2297" t="s">
        <v>5112</v>
      </c>
      <c r="U2297" s="1" t="s">
        <v>5112</v>
      </c>
      <c r="V2297" t="str">
        <f t="shared" si="392"/>
        <v>1 mi. N of VT 125, 3 mi. E of Ripton, Ripton, VERMONT</v>
      </c>
      <c r="W2297" s="4" t="s">
        <v>5112</v>
      </c>
      <c r="X2297">
        <f t="shared" si="393"/>
        <v>0</v>
      </c>
      <c r="Y2297" t="s">
        <v>5112</v>
      </c>
      <c r="Z2297">
        <f t="shared" si="394"/>
        <v>0</v>
      </c>
      <c r="AA2297" t="s">
        <v>11758</v>
      </c>
      <c r="AB2297" s="5" t="str">
        <f t="shared" si="395"/>
        <v xml:space="preserve">[2296, 2296, 68000046,68000046,"Frost, Robert, Farm", "", "1 mi. N of VT 125, 3 mi. E of Ripton, Ripton, VERMONT", "0", "0" ,[null, "", "", null, false], null], </v>
      </c>
    </row>
    <row r="2298" spans="1:28">
      <c r="A2298">
        <f t="shared" si="387"/>
        <v>2297</v>
      </c>
      <c r="B2298" s="1">
        <v>71000079</v>
      </c>
      <c r="C2298" t="s">
        <v>8765</v>
      </c>
      <c r="D2298" t="s">
        <v>11698</v>
      </c>
      <c r="E2298" s="3" t="s">
        <v>8568</v>
      </c>
      <c r="F2298" s="3" t="s">
        <v>11005</v>
      </c>
      <c r="G2298" t="s">
        <v>7191</v>
      </c>
      <c r="H2298">
        <v>19710903</v>
      </c>
      <c r="I2298" t="s">
        <v>640</v>
      </c>
      <c r="J2298" s="2" t="str">
        <f t="shared" si="385"/>
        <v>Text</v>
      </c>
      <c r="K2298" t="s">
        <v>641</v>
      </c>
      <c r="L2298" s="2" t="str">
        <f t="shared" si="386"/>
        <v>Photos</v>
      </c>
      <c r="O2298" t="str">
        <f t="shared" si="388"/>
        <v xml:space="preserve">[2297, 2297, </v>
      </c>
      <c r="P2298" s="1" t="str">
        <f t="shared" si="389"/>
        <v>71000079,</v>
      </c>
      <c r="Q2298" s="1" t="str">
        <f t="shared" si="390"/>
        <v>71000079,</v>
      </c>
      <c r="R2298" t="s">
        <v>5108</v>
      </c>
      <c r="S2298" t="str">
        <f t="shared" si="391"/>
        <v>Mount Independence</v>
      </c>
      <c r="T2298" t="s">
        <v>5112</v>
      </c>
      <c r="U2298" s="1" t="s">
        <v>5112</v>
      </c>
      <c r="V2298" t="str">
        <f t="shared" si="392"/>
        <v>On Lake Champlain opposite Fort Ticonderoga, NW of Orwell, Orwell, VERMONT</v>
      </c>
      <c r="W2298" s="4" t="s">
        <v>5112</v>
      </c>
      <c r="X2298">
        <f t="shared" si="393"/>
        <v>0</v>
      </c>
      <c r="Y2298" t="s">
        <v>5112</v>
      </c>
      <c r="Z2298">
        <f t="shared" si="394"/>
        <v>0</v>
      </c>
      <c r="AA2298" t="s">
        <v>11758</v>
      </c>
      <c r="AB2298" s="5" t="str">
        <f t="shared" si="395"/>
        <v xml:space="preserve">[2297, 2297, 71000079,71000079,"Mount Independence", "", "On Lake Champlain opposite Fort Ticonderoga, NW of Orwell, Orwell, VERMONT", "0", "0" ,[null, "", "", null, false], null], </v>
      </c>
    </row>
    <row r="2299" spans="1:28">
      <c r="A2299">
        <f t="shared" si="387"/>
        <v>2298</v>
      </c>
      <c r="B2299" s="1">
        <v>74000201</v>
      </c>
      <c r="C2299" t="s">
        <v>8765</v>
      </c>
      <c r="D2299" t="s">
        <v>11698</v>
      </c>
      <c r="E2299" s="3" t="s">
        <v>8569</v>
      </c>
      <c r="F2299" s="3" t="s">
        <v>11006</v>
      </c>
      <c r="G2299" t="s">
        <v>7192</v>
      </c>
      <c r="H2299">
        <v>19740620</v>
      </c>
      <c r="I2299" t="s">
        <v>4426</v>
      </c>
      <c r="J2299" s="2" t="str">
        <f t="shared" si="385"/>
        <v>Text</v>
      </c>
      <c r="K2299" t="s">
        <v>4427</v>
      </c>
      <c r="L2299" s="2" t="str">
        <f t="shared" si="386"/>
        <v>Photos</v>
      </c>
      <c r="O2299" t="str">
        <f t="shared" si="388"/>
        <v xml:space="preserve">[2298, 2298, </v>
      </c>
      <c r="P2299" s="1" t="str">
        <f t="shared" si="389"/>
        <v>74000201,</v>
      </c>
      <c r="Q2299" s="1" t="str">
        <f t="shared" si="390"/>
        <v>74000201,</v>
      </c>
      <c r="R2299" t="s">
        <v>5108</v>
      </c>
      <c r="S2299" t="str">
        <f t="shared" si="391"/>
        <v>Rokeby</v>
      </c>
      <c r="T2299" t="s">
        <v>5112</v>
      </c>
      <c r="U2299" s="1" t="s">
        <v>5112</v>
      </c>
      <c r="V2299" t="str">
        <f t="shared" si="392"/>
        <v>N of Ferrisburg off U.S. 7, Ferrisburg, VERMONT</v>
      </c>
      <c r="W2299" s="4" t="s">
        <v>5112</v>
      </c>
      <c r="X2299">
        <f t="shared" si="393"/>
        <v>0</v>
      </c>
      <c r="Y2299" t="s">
        <v>5112</v>
      </c>
      <c r="Z2299">
        <f t="shared" si="394"/>
        <v>0</v>
      </c>
      <c r="AA2299" t="s">
        <v>11758</v>
      </c>
      <c r="AB2299" s="5" t="str">
        <f t="shared" si="395"/>
        <v xml:space="preserve">[2298, 2298, 74000201,74000201,"Rokeby", "", "N of Ferrisburg off U.S. 7, Ferrisburg, VERMONT", "0", "0" ,[null, "", "", null, false], null], </v>
      </c>
    </row>
    <row r="2300" spans="1:28">
      <c r="A2300">
        <f t="shared" si="387"/>
        <v>2299</v>
      </c>
      <c r="B2300" s="1">
        <v>66000798</v>
      </c>
      <c r="C2300" t="s">
        <v>8765</v>
      </c>
      <c r="D2300" t="s">
        <v>11698</v>
      </c>
      <c r="E2300" s="3" t="s">
        <v>8570</v>
      </c>
      <c r="F2300" s="3" t="s">
        <v>11007</v>
      </c>
      <c r="G2300" t="s">
        <v>7193</v>
      </c>
      <c r="H2300">
        <v>19661015</v>
      </c>
      <c r="I2300" t="s">
        <v>1981</v>
      </c>
      <c r="J2300" s="2" t="str">
        <f t="shared" si="385"/>
        <v>Text</v>
      </c>
      <c r="K2300" t="s">
        <v>1982</v>
      </c>
      <c r="L2300" s="2" t="str">
        <f t="shared" si="386"/>
        <v>Photos</v>
      </c>
      <c r="O2300" t="str">
        <f t="shared" si="388"/>
        <v xml:space="preserve">[2299, 2299, </v>
      </c>
      <c r="P2300" s="1" t="str">
        <f t="shared" si="389"/>
        <v>66000798,</v>
      </c>
      <c r="Q2300" s="1" t="str">
        <f t="shared" si="390"/>
        <v>66000798,</v>
      </c>
      <c r="R2300" t="s">
        <v>5108</v>
      </c>
      <c r="S2300" t="str">
        <f t="shared" si="391"/>
        <v>Willard, Emma, House</v>
      </c>
      <c r="T2300" t="s">
        <v>5112</v>
      </c>
      <c r="U2300" s="1" t="s">
        <v>5112</v>
      </c>
      <c r="V2300" t="str">
        <f t="shared" si="392"/>
        <v>Middlebury College campus, Middlebury, VERMONT</v>
      </c>
      <c r="W2300" s="4" t="s">
        <v>5112</v>
      </c>
      <c r="X2300">
        <f t="shared" si="393"/>
        <v>0</v>
      </c>
      <c r="Y2300" t="s">
        <v>5112</v>
      </c>
      <c r="Z2300">
        <f t="shared" si="394"/>
        <v>0</v>
      </c>
      <c r="AA2300" t="s">
        <v>11758</v>
      </c>
      <c r="AB2300" s="5" t="str">
        <f t="shared" si="395"/>
        <v xml:space="preserve">[2299, 2299, 66000798,66000798,"Willard, Emma, House", "", "Middlebury College campus, Middlebury, VERMONT", "0", "0" ,[null, "", "", null, false], null], </v>
      </c>
    </row>
    <row r="2301" spans="1:28">
      <c r="A2301">
        <f t="shared" si="387"/>
        <v>2300</v>
      </c>
      <c r="B2301" s="1">
        <v>96000970</v>
      </c>
      <c r="C2301" t="s">
        <v>8765</v>
      </c>
      <c r="D2301" t="s">
        <v>11699</v>
      </c>
      <c r="E2301" s="3" t="s">
        <v>8571</v>
      </c>
      <c r="F2301" s="3" t="s">
        <v>11008</v>
      </c>
      <c r="G2301" t="s">
        <v>7194</v>
      </c>
      <c r="H2301">
        <v>19960618</v>
      </c>
      <c r="I2301" t="s">
        <v>4146</v>
      </c>
      <c r="J2301" s="2" t="str">
        <f t="shared" si="385"/>
        <v>Text</v>
      </c>
      <c r="K2301" t="s">
        <v>4147</v>
      </c>
      <c r="L2301" s="2" t="str">
        <f t="shared" si="386"/>
        <v>Photos</v>
      </c>
      <c r="O2301" t="str">
        <f t="shared" si="388"/>
        <v xml:space="preserve">[2300, 2300, </v>
      </c>
      <c r="P2301" s="1" t="str">
        <f t="shared" si="389"/>
        <v>96000970,</v>
      </c>
      <c r="Q2301" s="1" t="str">
        <f t="shared" si="390"/>
        <v>96000970,</v>
      </c>
      <c r="R2301" t="s">
        <v>5108</v>
      </c>
      <c r="S2301" t="str">
        <f t="shared" si="391"/>
        <v>St. Johnsbury Athenaeum</v>
      </c>
      <c r="T2301" t="s">
        <v>5112</v>
      </c>
      <c r="U2301" s="1" t="s">
        <v>5112</v>
      </c>
      <c r="V2301" t="str">
        <f t="shared" si="392"/>
        <v>30 Main St., St. Johnsbury, VERMONT</v>
      </c>
      <c r="W2301" s="4" t="s">
        <v>5112</v>
      </c>
      <c r="X2301">
        <f t="shared" si="393"/>
        <v>0</v>
      </c>
      <c r="Y2301" t="s">
        <v>5112</v>
      </c>
      <c r="Z2301">
        <f t="shared" si="394"/>
        <v>0</v>
      </c>
      <c r="AA2301" t="s">
        <v>11758</v>
      </c>
      <c r="AB2301" s="5" t="str">
        <f t="shared" si="395"/>
        <v xml:space="preserve">[2300, 2300, 96000970,96000970,"St. Johnsbury Athenaeum", "", "30 Main St., St. Johnsbury, VERMONT", "0", "0" ,[null, "", "", null, false], null], </v>
      </c>
    </row>
    <row r="2302" spans="1:28">
      <c r="A2302">
        <f t="shared" si="387"/>
        <v>2301</v>
      </c>
      <c r="B2302" s="1">
        <v>74000355</v>
      </c>
      <c r="C2302" t="s">
        <v>8765</v>
      </c>
      <c r="D2302" t="s">
        <v>11700</v>
      </c>
      <c r="E2302" s="3" t="s">
        <v>7862</v>
      </c>
      <c r="F2302" s="3" t="s">
        <v>11009</v>
      </c>
      <c r="G2302" t="s">
        <v>7195</v>
      </c>
      <c r="H2302">
        <v>19740620</v>
      </c>
      <c r="I2302" t="s">
        <v>4897</v>
      </c>
      <c r="J2302" s="2" t="str">
        <f t="shared" ref="J2302:J2363" si="396">HYPERLINK(I2302,"Text")</f>
        <v>Text</v>
      </c>
      <c r="K2302" t="s">
        <v>4898</v>
      </c>
      <c r="L2302" s="2" t="str">
        <f t="shared" ref="L2302:L2363" si="397">HYPERLINK(K2302,"Photos")</f>
        <v>Photos</v>
      </c>
      <c r="O2302" t="str">
        <f t="shared" si="388"/>
        <v xml:space="preserve">[2301, 2301, </v>
      </c>
      <c r="P2302" s="1" t="str">
        <f t="shared" si="389"/>
        <v>74000355,</v>
      </c>
      <c r="Q2302" s="1" t="str">
        <f t="shared" si="390"/>
        <v>74000355,</v>
      </c>
      <c r="R2302" t="s">
        <v>5108</v>
      </c>
      <c r="S2302" t="str">
        <f t="shared" si="391"/>
        <v>Round Church</v>
      </c>
      <c r="T2302" t="s">
        <v>5112</v>
      </c>
      <c r="U2302" s="1" t="s">
        <v>5112</v>
      </c>
      <c r="V2302" t="str">
        <f t="shared" si="392"/>
        <v>Bridge St. and Cochran Rd., Richmond, VERMONT</v>
      </c>
      <c r="W2302" s="4" t="s">
        <v>5112</v>
      </c>
      <c r="X2302">
        <f t="shared" si="393"/>
        <v>0</v>
      </c>
      <c r="Y2302" t="s">
        <v>5112</v>
      </c>
      <c r="Z2302">
        <f t="shared" si="394"/>
        <v>0</v>
      </c>
      <c r="AA2302" t="s">
        <v>11758</v>
      </c>
      <c r="AB2302" s="5" t="str">
        <f t="shared" si="395"/>
        <v xml:space="preserve">[2301, 2301, 74000355,74000355,"Round Church", "", "Bridge St. and Cochran Rd., Richmond, VERMONT", "0", "0" ,[null, "", "", null, false], null], </v>
      </c>
    </row>
    <row r="2303" spans="1:28">
      <c r="A2303">
        <f t="shared" si="387"/>
        <v>2302</v>
      </c>
      <c r="B2303" s="1">
        <v>80000330</v>
      </c>
      <c r="C2303" t="s">
        <v>8765</v>
      </c>
      <c r="D2303" t="s">
        <v>11700</v>
      </c>
      <c r="E2303" s="3" t="s">
        <v>8572</v>
      </c>
      <c r="F2303" s="3" t="s">
        <v>11010</v>
      </c>
      <c r="G2303" t="s">
        <v>7196</v>
      </c>
      <c r="H2303">
        <v>19800811</v>
      </c>
      <c r="I2303" t="s">
        <v>4917</v>
      </c>
      <c r="J2303" s="2" t="str">
        <f t="shared" si="396"/>
        <v>Text</v>
      </c>
      <c r="K2303" t="s">
        <v>4918</v>
      </c>
      <c r="L2303" s="2" t="str">
        <f t="shared" si="397"/>
        <v>Photos</v>
      </c>
      <c r="O2303" t="str">
        <f t="shared" si="388"/>
        <v xml:space="preserve">[2302, 2302, </v>
      </c>
      <c r="P2303" s="1" t="str">
        <f t="shared" si="389"/>
        <v>80000330,</v>
      </c>
      <c r="Q2303" s="1" t="str">
        <f t="shared" si="390"/>
        <v>80000330,</v>
      </c>
      <c r="R2303" t="s">
        <v>5108</v>
      </c>
      <c r="S2303" t="str">
        <f t="shared" si="391"/>
        <v>Shelburne Farms</v>
      </c>
      <c r="T2303" t="s">
        <v>5112</v>
      </c>
      <c r="U2303" s="1" t="s">
        <v>5112</v>
      </c>
      <c r="V2303" t="str">
        <f t="shared" si="392"/>
        <v>Off U.S. 7, Shelburne, VERMONT</v>
      </c>
      <c r="W2303" s="4" t="s">
        <v>5112</v>
      </c>
      <c r="X2303">
        <f t="shared" si="393"/>
        <v>0</v>
      </c>
      <c r="Y2303" t="s">
        <v>5112</v>
      </c>
      <c r="Z2303">
        <f t="shared" si="394"/>
        <v>0</v>
      </c>
      <c r="AA2303" t="s">
        <v>11758</v>
      </c>
      <c r="AB2303" s="5" t="str">
        <f t="shared" si="395"/>
        <v xml:space="preserve">[2302, 2302, 80000330,80000330,"Shelburne Farms", "", "Off U.S. 7, Shelburne, VERMONT", "0", "0" ,[null, "", "", null, false], null], </v>
      </c>
    </row>
    <row r="2304" spans="1:28">
      <c r="A2304">
        <f t="shared" si="387"/>
        <v>2303</v>
      </c>
      <c r="B2304" s="1">
        <v>66000797</v>
      </c>
      <c r="C2304" t="s">
        <v>8765</v>
      </c>
      <c r="D2304" t="s">
        <v>11700</v>
      </c>
      <c r="E2304" s="3" t="s">
        <v>8572</v>
      </c>
      <c r="F2304" s="3" t="s">
        <v>11011</v>
      </c>
      <c r="G2304" t="s">
        <v>7197</v>
      </c>
      <c r="H2304">
        <v>19661015</v>
      </c>
      <c r="I2304" t="s">
        <v>2704</v>
      </c>
      <c r="J2304" s="2" t="str">
        <f t="shared" si="396"/>
        <v>Text</v>
      </c>
      <c r="K2304" t="s">
        <v>2705</v>
      </c>
      <c r="L2304" s="2" t="str">
        <f t="shared" si="397"/>
        <v>Photos</v>
      </c>
      <c r="O2304" t="str">
        <f t="shared" si="388"/>
        <v xml:space="preserve">[2303, 2303, </v>
      </c>
      <c r="P2304" s="1" t="str">
        <f t="shared" si="389"/>
        <v>66000797,</v>
      </c>
      <c r="Q2304" s="1" t="str">
        <f t="shared" si="390"/>
        <v>66000797,</v>
      </c>
      <c r="R2304" t="s">
        <v>5108</v>
      </c>
      <c r="S2304" t="str">
        <f t="shared" si="391"/>
        <v>TICONDEROGA</v>
      </c>
      <c r="T2304" t="s">
        <v>5112</v>
      </c>
      <c r="U2304" s="1" t="s">
        <v>5112</v>
      </c>
      <c r="V2304" t="str">
        <f t="shared" si="392"/>
        <v>Shelburne Museum, Shelburne, VERMONT</v>
      </c>
      <c r="W2304" s="4" t="s">
        <v>5112</v>
      </c>
      <c r="X2304">
        <f t="shared" si="393"/>
        <v>0</v>
      </c>
      <c r="Y2304" t="s">
        <v>5112</v>
      </c>
      <c r="Z2304">
        <f t="shared" si="394"/>
        <v>0</v>
      </c>
      <c r="AA2304" t="s">
        <v>11758</v>
      </c>
      <c r="AB2304" s="5" t="str">
        <f t="shared" si="395"/>
        <v xml:space="preserve">[2303, 2303, 66000797,66000797,"TICONDEROGA", "", "Shelburne Museum, Shelburne, VERMONT", "0", "0" ,[null, "", "", null, false], null], </v>
      </c>
    </row>
    <row r="2305" spans="1:28">
      <c r="A2305">
        <f t="shared" si="387"/>
        <v>2304</v>
      </c>
      <c r="B2305" s="1">
        <v>66000795</v>
      </c>
      <c r="C2305" t="s">
        <v>8765</v>
      </c>
      <c r="D2305" t="s">
        <v>8621</v>
      </c>
      <c r="E2305" s="3" t="s">
        <v>8573</v>
      </c>
      <c r="F2305" s="3" t="s">
        <v>11012</v>
      </c>
      <c r="G2305" t="s">
        <v>7198</v>
      </c>
      <c r="H2305">
        <v>19661015</v>
      </c>
      <c r="I2305" t="s">
        <v>270</v>
      </c>
      <c r="J2305" s="2" t="str">
        <f t="shared" si="396"/>
        <v>Text</v>
      </c>
      <c r="K2305" t="s">
        <v>271</v>
      </c>
      <c r="L2305" s="2" t="str">
        <f t="shared" si="397"/>
        <v>Photos</v>
      </c>
      <c r="O2305" t="str">
        <f t="shared" si="388"/>
        <v xml:space="preserve">[2304, 2304, </v>
      </c>
      <c r="P2305" s="1" t="str">
        <f t="shared" si="389"/>
        <v>66000795,</v>
      </c>
      <c r="Q2305" s="1" t="str">
        <f t="shared" si="390"/>
        <v>66000795,</v>
      </c>
      <c r="R2305" t="s">
        <v>5108</v>
      </c>
      <c r="S2305" t="str">
        <f t="shared" si="391"/>
        <v>Morrill, Justin Smith, Homestead</v>
      </c>
      <c r="T2305" t="s">
        <v>5112</v>
      </c>
      <c r="U2305" s="1" t="s">
        <v>5112</v>
      </c>
      <c r="V2305" t="str">
        <f t="shared" si="392"/>
        <v>S of the Common, Strafford, VERMONT</v>
      </c>
      <c r="W2305" s="4" t="s">
        <v>5112</v>
      </c>
      <c r="X2305">
        <f t="shared" si="393"/>
        <v>0</v>
      </c>
      <c r="Y2305" t="s">
        <v>5112</v>
      </c>
      <c r="Z2305">
        <f t="shared" si="394"/>
        <v>0</v>
      </c>
      <c r="AA2305" t="s">
        <v>11758</v>
      </c>
      <c r="AB2305" s="5" t="str">
        <f t="shared" si="395"/>
        <v xml:space="preserve">[2304, 2304, 66000795,66000795,"Morrill, Justin Smith, Homestead", "", "S of the Common, Strafford, VERMONT", "0", "0" ,[null, "", "", null, false], null], </v>
      </c>
    </row>
    <row r="2306" spans="1:28">
      <c r="A2306">
        <f t="shared" si="387"/>
        <v>2305</v>
      </c>
      <c r="B2306" s="1">
        <v>98001267</v>
      </c>
      <c r="C2306" t="s">
        <v>8765</v>
      </c>
      <c r="D2306" t="s">
        <v>7520</v>
      </c>
      <c r="E2306" s="3" t="s">
        <v>8574</v>
      </c>
      <c r="F2306" s="3" t="s">
        <v>11013</v>
      </c>
      <c r="G2306" t="s">
        <v>7199</v>
      </c>
      <c r="H2306">
        <v>19981022</v>
      </c>
      <c r="I2306" t="s">
        <v>4527</v>
      </c>
      <c r="J2306" s="2" t="str">
        <f t="shared" si="396"/>
        <v>Text</v>
      </c>
      <c r="K2306" t="s">
        <v>4528</v>
      </c>
      <c r="L2306" s="2" t="str">
        <f t="shared" si="397"/>
        <v>Photos</v>
      </c>
      <c r="O2306" t="str">
        <f t="shared" si="388"/>
        <v xml:space="preserve">[2305, 2305, </v>
      </c>
      <c r="P2306" s="1" t="str">
        <f t="shared" si="389"/>
        <v>98001267,</v>
      </c>
      <c r="Q2306" s="1" t="str">
        <f t="shared" si="390"/>
        <v>98001267,</v>
      </c>
      <c r="R2306" t="s">
        <v>5108</v>
      </c>
      <c r="S2306" t="str">
        <f t="shared" si="391"/>
        <v>Socialist Labor Party Hall</v>
      </c>
      <c r="T2306" t="s">
        <v>5112</v>
      </c>
      <c r="U2306" s="1" t="s">
        <v>5112</v>
      </c>
      <c r="V2306" t="str">
        <f t="shared" si="392"/>
        <v>46 Granite St., Barre City, VERMONT</v>
      </c>
      <c r="W2306" s="4" t="s">
        <v>5112</v>
      </c>
      <c r="X2306">
        <f t="shared" si="393"/>
        <v>0</v>
      </c>
      <c r="Y2306" t="s">
        <v>5112</v>
      </c>
      <c r="Z2306">
        <f t="shared" si="394"/>
        <v>0</v>
      </c>
      <c r="AA2306" t="s">
        <v>11758</v>
      </c>
      <c r="AB2306" s="5" t="str">
        <f t="shared" si="395"/>
        <v xml:space="preserve">[2305, 2305, 98001267,98001267,"Socialist Labor Party Hall", "", "46 Granite St., Barre City, VERMONT", "0", "0" ,[null, "", "", null, false], null], </v>
      </c>
    </row>
    <row r="2307" spans="1:28">
      <c r="A2307">
        <f t="shared" si="387"/>
        <v>2306</v>
      </c>
      <c r="B2307" s="1">
        <v>70000739</v>
      </c>
      <c r="C2307" t="s">
        <v>8765</v>
      </c>
      <c r="D2307" t="s">
        <v>7520</v>
      </c>
      <c r="E2307" s="3" t="s">
        <v>8575</v>
      </c>
      <c r="F2307" s="3" t="s">
        <v>11014</v>
      </c>
      <c r="G2307" t="s">
        <v>7200</v>
      </c>
      <c r="H2307">
        <v>19701230</v>
      </c>
      <c r="I2307" t="s">
        <v>274</v>
      </c>
      <c r="J2307" s="2" t="str">
        <f t="shared" si="396"/>
        <v>Text</v>
      </c>
      <c r="K2307" t="s">
        <v>275</v>
      </c>
      <c r="L2307" s="2" t="str">
        <f t="shared" si="397"/>
        <v>Photos</v>
      </c>
      <c r="O2307" t="str">
        <f t="shared" si="388"/>
        <v xml:space="preserve">[2306, 2306, </v>
      </c>
      <c r="P2307" s="1" t="str">
        <f t="shared" si="389"/>
        <v>70000739,</v>
      </c>
      <c r="Q2307" s="1" t="str">
        <f t="shared" si="390"/>
        <v>70000739,</v>
      </c>
      <c r="R2307" t="s">
        <v>5108</v>
      </c>
      <c r="S2307" t="str">
        <f t="shared" si="391"/>
        <v>Vermont Statehouse</v>
      </c>
      <c r="T2307" t="s">
        <v>5112</v>
      </c>
      <c r="U2307" s="1" t="s">
        <v>5112</v>
      </c>
      <c r="V2307" t="str">
        <f t="shared" si="392"/>
        <v>State St., Montpelier, VERMONT</v>
      </c>
      <c r="W2307" s="4" t="s">
        <v>5112</v>
      </c>
      <c r="X2307">
        <f t="shared" si="393"/>
        <v>0</v>
      </c>
      <c r="Y2307" t="s">
        <v>5112</v>
      </c>
      <c r="Z2307">
        <f t="shared" si="394"/>
        <v>0</v>
      </c>
      <c r="AA2307" t="s">
        <v>11758</v>
      </c>
      <c r="AB2307" s="5" t="str">
        <f t="shared" si="395"/>
        <v xml:space="preserve">[2306, 2306, 70000739,70000739,"Vermont Statehouse", "", "State St., Montpelier, VERMONT", "0", "0" ,[null, "", "", null, false], null], </v>
      </c>
    </row>
    <row r="2308" spans="1:28">
      <c r="A2308">
        <f t="shared" si="387"/>
        <v>2307</v>
      </c>
      <c r="B2308" s="1">
        <v>79000231</v>
      </c>
      <c r="C2308" t="s">
        <v>8765</v>
      </c>
      <c r="D2308" t="s">
        <v>11321</v>
      </c>
      <c r="E2308" s="3" t="s">
        <v>8576</v>
      </c>
      <c r="F2308" s="3" t="s">
        <v>11015</v>
      </c>
      <c r="G2308" t="s">
        <v>7201</v>
      </c>
      <c r="H2308">
        <v>19790411</v>
      </c>
      <c r="I2308" t="s">
        <v>4006</v>
      </c>
      <c r="J2308" s="2" t="str">
        <f t="shared" si="396"/>
        <v>Text</v>
      </c>
      <c r="K2308" t="s">
        <v>4007</v>
      </c>
      <c r="L2308" s="2" t="str">
        <f t="shared" si="397"/>
        <v>Photos</v>
      </c>
      <c r="O2308" t="str">
        <f t="shared" si="388"/>
        <v xml:space="preserve">[2307, 2307, </v>
      </c>
      <c r="P2308" s="1" t="str">
        <f t="shared" si="389"/>
        <v>79000231,</v>
      </c>
      <c r="Q2308" s="1" t="str">
        <f t="shared" si="390"/>
        <v>79000231,</v>
      </c>
      <c r="R2308" t="s">
        <v>5108</v>
      </c>
      <c r="S2308" t="str">
        <f t="shared" si="391"/>
        <v>Naulakha</v>
      </c>
      <c r="T2308" t="s">
        <v>5112</v>
      </c>
      <c r="U2308" s="1" t="s">
        <v>5112</v>
      </c>
      <c r="V2308" t="str">
        <f t="shared" si="392"/>
        <v>Off U.S. 5, Dummerston, VERMONT</v>
      </c>
      <c r="W2308" s="4" t="s">
        <v>5112</v>
      </c>
      <c r="X2308">
        <f t="shared" si="393"/>
        <v>0</v>
      </c>
      <c r="Y2308" t="s">
        <v>5112</v>
      </c>
      <c r="Z2308">
        <f t="shared" si="394"/>
        <v>0</v>
      </c>
      <c r="AA2308" t="s">
        <v>11758</v>
      </c>
      <c r="AB2308" s="5" t="str">
        <f t="shared" si="395"/>
        <v xml:space="preserve">[2307, 2307, 79000231,79000231,"Naulakha", "", "Off U.S. 5, Dummerston, VERMONT", "0", "0" ,[null, "", "", null, false], null], </v>
      </c>
    </row>
    <row r="2309" spans="1:28">
      <c r="A2309">
        <f t="shared" ref="A2309:A2372" si="398">A2308+1</f>
        <v>2308</v>
      </c>
      <c r="B2309" s="1">
        <v>79000232</v>
      </c>
      <c r="C2309" t="s">
        <v>8765</v>
      </c>
      <c r="D2309" t="s">
        <v>11321</v>
      </c>
      <c r="E2309" s="3" t="s">
        <v>8577</v>
      </c>
      <c r="F2309" s="3" t="s">
        <v>11016</v>
      </c>
      <c r="G2309" t="s">
        <v>7202</v>
      </c>
      <c r="H2309">
        <v>19790910</v>
      </c>
      <c r="I2309" t="s">
        <v>4529</v>
      </c>
      <c r="J2309" s="2" t="str">
        <f t="shared" si="396"/>
        <v>Text</v>
      </c>
      <c r="K2309" t="s">
        <v>4530</v>
      </c>
      <c r="L2309" s="2" t="str">
        <f t="shared" si="397"/>
        <v>Photos</v>
      </c>
      <c r="O2309" t="str">
        <f t="shared" ref="O2309:O2372" si="399">"[" &amp;  A2309 &amp; ", " &amp; A2309 &amp; ", "</f>
        <v xml:space="preserve">[2308, 2308, </v>
      </c>
      <c r="P2309" s="1" t="str">
        <f t="shared" ref="P2309:P2372" si="400">B2309 &amp; ","</f>
        <v>79000232,</v>
      </c>
      <c r="Q2309" s="1" t="str">
        <f t="shared" ref="Q2309:Q2372" si="401">B2309 &amp; ","</f>
        <v>79000232,</v>
      </c>
      <c r="R2309" t="s">
        <v>5108</v>
      </c>
      <c r="S2309" t="str">
        <f t="shared" ref="S2309:S2372" si="402">F2309</f>
        <v>Rockingham Meetinghouse</v>
      </c>
      <c r="T2309" t="s">
        <v>5112</v>
      </c>
      <c r="U2309" s="1" t="s">
        <v>5112</v>
      </c>
      <c r="V2309" t="str">
        <f t="shared" ref="V2309:V2372" si="403">G2309 &amp; ", " &amp; E2309 &amp; ", " &amp; C2309</f>
        <v>Off VT 103, Rockingham, VERMONT</v>
      </c>
      <c r="W2309" s="4" t="s">
        <v>5112</v>
      </c>
      <c r="X2309">
        <f t="shared" ref="X2309:X2372" si="404">M2309</f>
        <v>0</v>
      </c>
      <c r="Y2309" t="s">
        <v>5112</v>
      </c>
      <c r="Z2309">
        <f t="shared" ref="Z2309:Z2372" si="405">N2309</f>
        <v>0</v>
      </c>
      <c r="AA2309" t="s">
        <v>11758</v>
      </c>
      <c r="AB2309" s="5" t="str">
        <f t="shared" ref="AB2309:AB2372" si="406">O2309&amp;P2309&amp;Q2309&amp;R2309&amp;S2309&amp;T2309&amp;U2309&amp;V2309&amp;W2309&amp;X2309&amp;Y2309&amp;Z2309&amp;AA2309</f>
        <v xml:space="preserve">[2308, 2308, 79000232,79000232,"Rockingham Meetinghouse", "", "Off VT 103, Rockingham, VERMONT", "0", "0" ,[null, "", "", null, false], null], </v>
      </c>
    </row>
    <row r="2310" spans="1:28">
      <c r="A2310">
        <f t="shared" si="398"/>
        <v>2309</v>
      </c>
      <c r="B2310" s="1">
        <v>66000794</v>
      </c>
      <c r="C2310" t="s">
        <v>8765</v>
      </c>
      <c r="D2310" t="s">
        <v>7640</v>
      </c>
      <c r="E2310" s="3" t="s">
        <v>8578</v>
      </c>
      <c r="F2310" s="3" t="s">
        <v>11017</v>
      </c>
      <c r="G2310" t="s">
        <v>7203</v>
      </c>
      <c r="H2310">
        <v>19661015</v>
      </c>
      <c r="I2310" t="s">
        <v>264</v>
      </c>
      <c r="J2310" s="2" t="str">
        <f t="shared" si="396"/>
        <v>Text</v>
      </c>
      <c r="K2310" t="s">
        <v>265</v>
      </c>
      <c r="L2310" s="2" t="str">
        <f t="shared" si="397"/>
        <v>Photos</v>
      </c>
      <c r="O2310" t="str">
        <f t="shared" si="399"/>
        <v xml:space="preserve">[2309, 2309, </v>
      </c>
      <c r="P2310" s="1" t="str">
        <f t="shared" si="400"/>
        <v>66000794,</v>
      </c>
      <c r="Q2310" s="1" t="str">
        <f t="shared" si="401"/>
        <v>66000794,</v>
      </c>
      <c r="R2310" t="s">
        <v>5108</v>
      </c>
      <c r="S2310" t="str">
        <f t="shared" si="402"/>
        <v>Coolidge, Calvin, Homestead District</v>
      </c>
      <c r="T2310" t="s">
        <v>5112</v>
      </c>
      <c r="U2310" s="1" t="s">
        <v>5112</v>
      </c>
      <c r="V2310" t="str">
        <f t="shared" si="403"/>
        <v>Off VT 100A, Plymouth Notch, VERMONT</v>
      </c>
      <c r="W2310" s="4" t="s">
        <v>5112</v>
      </c>
      <c r="X2310">
        <f t="shared" si="404"/>
        <v>0</v>
      </c>
      <c r="Y2310" t="s">
        <v>5112</v>
      </c>
      <c r="Z2310">
        <f t="shared" si="405"/>
        <v>0</v>
      </c>
      <c r="AA2310" t="s">
        <v>11758</v>
      </c>
      <c r="AB2310" s="5" t="str">
        <f t="shared" si="406"/>
        <v xml:space="preserve">[2309, 2309, 66000794,66000794,"Coolidge, Calvin, Homestead District", "", "Off VT 100A, Plymouth Notch, VERMONT", "0", "0" ,[null, "", "", null, false], null], </v>
      </c>
    </row>
    <row r="2311" spans="1:28">
      <c r="A2311">
        <f t="shared" si="398"/>
        <v>2310</v>
      </c>
      <c r="B2311" s="1">
        <v>67000023</v>
      </c>
      <c r="C2311" t="s">
        <v>8765</v>
      </c>
      <c r="D2311" t="s">
        <v>7640</v>
      </c>
      <c r="E2311" s="3" t="s">
        <v>7660</v>
      </c>
      <c r="F2311" s="3" t="s">
        <v>11018</v>
      </c>
      <c r="G2311" t="s">
        <v>7204</v>
      </c>
      <c r="H2311">
        <v>19670611</v>
      </c>
      <c r="I2311" t="s">
        <v>268</v>
      </c>
      <c r="J2311" s="2" t="str">
        <f t="shared" si="396"/>
        <v>Text</v>
      </c>
      <c r="K2311" t="s">
        <v>269</v>
      </c>
      <c r="L2311" s="2" t="str">
        <f t="shared" si="397"/>
        <v>Photos</v>
      </c>
      <c r="O2311" t="str">
        <f t="shared" si="399"/>
        <v xml:space="preserve">[2310, 2310, </v>
      </c>
      <c r="P2311" s="1" t="str">
        <f t="shared" si="400"/>
        <v>67000023,</v>
      </c>
      <c r="Q2311" s="1" t="str">
        <f t="shared" si="401"/>
        <v>67000023,</v>
      </c>
      <c r="R2311" t="s">
        <v>5108</v>
      </c>
      <c r="S2311" t="str">
        <f t="shared" si="402"/>
        <v>Marsh, George Perkins, Boyhood Home</v>
      </c>
      <c r="T2311" t="s">
        <v>5112</v>
      </c>
      <c r="U2311" s="1" t="s">
        <v>5112</v>
      </c>
      <c r="V2311" t="str">
        <f t="shared" si="403"/>
        <v>54 Elm St., Woodstock, VERMONT</v>
      </c>
      <c r="W2311" s="4" t="s">
        <v>5112</v>
      </c>
      <c r="X2311">
        <f t="shared" si="404"/>
        <v>0</v>
      </c>
      <c r="Y2311" t="s">
        <v>5112</v>
      </c>
      <c r="Z2311">
        <f t="shared" si="405"/>
        <v>0</v>
      </c>
      <c r="AA2311" t="s">
        <v>11758</v>
      </c>
      <c r="AB2311" s="5" t="str">
        <f t="shared" si="406"/>
        <v xml:space="preserve">[2310, 2310, 67000023,67000023,"Marsh, George Perkins, Boyhood Home", "", "54 Elm St., Woodstock, VERMONT", "0", "0" ,[null, "", "", null, false], null], </v>
      </c>
    </row>
    <row r="2312" spans="1:28">
      <c r="A2312">
        <f t="shared" si="398"/>
        <v>2311</v>
      </c>
      <c r="B2312" s="1">
        <v>66000796</v>
      </c>
      <c r="C2312" t="s">
        <v>8765</v>
      </c>
      <c r="D2312" t="s">
        <v>7640</v>
      </c>
      <c r="E2312" s="3" t="s">
        <v>7640</v>
      </c>
      <c r="F2312" s="3" t="s">
        <v>11019</v>
      </c>
      <c r="G2312" t="s">
        <v>6334</v>
      </c>
      <c r="H2312">
        <v>19661113</v>
      </c>
      <c r="I2312" t="s">
        <v>272</v>
      </c>
      <c r="J2312" s="2" t="str">
        <f t="shared" si="396"/>
        <v>Text</v>
      </c>
      <c r="K2312" t="s">
        <v>273</v>
      </c>
      <c r="L2312" s="2" t="str">
        <f t="shared" si="397"/>
        <v>Photos</v>
      </c>
      <c r="O2312" t="str">
        <f t="shared" si="399"/>
        <v xml:space="preserve">[2311, 2311, </v>
      </c>
      <c r="P2312" s="1" t="str">
        <f t="shared" si="400"/>
        <v>66000796,</v>
      </c>
      <c r="Q2312" s="1" t="str">
        <f t="shared" si="401"/>
        <v>66000796,</v>
      </c>
      <c r="R2312" t="s">
        <v>5108</v>
      </c>
      <c r="S2312" t="str">
        <f t="shared" si="402"/>
        <v>Robbins and Lawrence Armory and Machine Shop</v>
      </c>
      <c r="T2312" t="s">
        <v>5112</v>
      </c>
      <c r="U2312" s="1" t="s">
        <v>5112</v>
      </c>
      <c r="V2312" t="str">
        <f t="shared" si="403"/>
        <v>S. Main St., Windsor, VERMONT</v>
      </c>
      <c r="W2312" s="4" t="s">
        <v>5112</v>
      </c>
      <c r="X2312">
        <f t="shared" si="404"/>
        <v>0</v>
      </c>
      <c r="Y2312" t="s">
        <v>5112</v>
      </c>
      <c r="Z2312">
        <f t="shared" si="405"/>
        <v>0</v>
      </c>
      <c r="AA2312" t="s">
        <v>11758</v>
      </c>
      <c r="AB2312" s="5" t="str">
        <f t="shared" si="406"/>
        <v xml:space="preserve">[2311, 2311, 66000796,66000796,"Robbins and Lawrence Armory and Machine Shop", "", "S. Main St., Windsor, VERMONT", "0", "0" ,[null, "", "", null, false], null], </v>
      </c>
    </row>
    <row r="2313" spans="1:28">
      <c r="A2313">
        <f t="shared" si="398"/>
        <v>2312</v>
      </c>
      <c r="B2313" s="1">
        <v>77000107</v>
      </c>
      <c r="C2313" t="s">
        <v>8765</v>
      </c>
      <c r="D2313" t="s">
        <v>7640</v>
      </c>
      <c r="E2313" s="3" t="s">
        <v>8579</v>
      </c>
      <c r="F2313" s="3" t="s">
        <v>11020</v>
      </c>
      <c r="G2313" t="s">
        <v>7205</v>
      </c>
      <c r="H2313">
        <v>19771107</v>
      </c>
      <c r="I2313" t="s">
        <v>3554</v>
      </c>
      <c r="J2313" s="2" t="str">
        <f t="shared" si="396"/>
        <v>Text</v>
      </c>
      <c r="K2313" t="s">
        <v>3555</v>
      </c>
      <c r="L2313" s="2" t="str">
        <f t="shared" si="397"/>
        <v>Photos</v>
      </c>
      <c r="O2313" t="str">
        <f t="shared" si="399"/>
        <v xml:space="preserve">[2312, 2312, </v>
      </c>
      <c r="P2313" s="1" t="str">
        <f t="shared" si="400"/>
        <v>77000107,</v>
      </c>
      <c r="Q2313" s="1" t="str">
        <f t="shared" si="401"/>
        <v>77000107,</v>
      </c>
      <c r="R2313" t="s">
        <v>5108</v>
      </c>
      <c r="S2313" t="str">
        <f t="shared" si="402"/>
        <v>Stellafane Observatory</v>
      </c>
      <c r="T2313" t="s">
        <v>5112</v>
      </c>
      <c r="U2313" s="1" t="s">
        <v>5112</v>
      </c>
      <c r="V2313" t="str">
        <f t="shared" si="403"/>
        <v>S of North Springfield off Breezy Hill Rd., North Springfield, VERMONT</v>
      </c>
      <c r="W2313" s="4" t="s">
        <v>5112</v>
      </c>
      <c r="X2313">
        <f t="shared" si="404"/>
        <v>0</v>
      </c>
      <c r="Y2313" t="s">
        <v>5112</v>
      </c>
      <c r="Z2313">
        <f t="shared" si="405"/>
        <v>0</v>
      </c>
      <c r="AA2313" t="s">
        <v>11758</v>
      </c>
      <c r="AB2313" s="5" t="str">
        <f t="shared" si="406"/>
        <v xml:space="preserve">[2312, 2312, 77000107,77000107,"Stellafane Observatory", "", "S of North Springfield off Breezy Hill Rd., North Springfield, VERMONT", "0", "0" ,[null, "", "", null, false], null], </v>
      </c>
    </row>
    <row r="2314" spans="1:28">
      <c r="A2314">
        <f t="shared" si="398"/>
        <v>2313</v>
      </c>
      <c r="B2314" s="1">
        <v>66000743</v>
      </c>
      <c r="C2314" t="s">
        <v>8766</v>
      </c>
      <c r="D2314" t="s">
        <v>11701</v>
      </c>
      <c r="E2314" s="3" t="s">
        <v>8580</v>
      </c>
      <c r="F2314" s="3" t="s">
        <v>11021</v>
      </c>
      <c r="G2314" t="s">
        <v>7206</v>
      </c>
      <c r="H2314">
        <v>19661015</v>
      </c>
      <c r="I2314" t="s">
        <v>2824</v>
      </c>
      <c r="J2314" s="2" t="str">
        <f t="shared" si="396"/>
        <v>Text</v>
      </c>
      <c r="K2314" t="s">
        <v>2825</v>
      </c>
      <c r="L2314" s="2" t="str">
        <f t="shared" si="397"/>
        <v>Photos</v>
      </c>
      <c r="O2314" t="str">
        <f t="shared" si="399"/>
        <v xml:space="preserve">[2313, 2313, </v>
      </c>
      <c r="P2314" s="1" t="str">
        <f t="shared" si="400"/>
        <v>66000743,</v>
      </c>
      <c r="Q2314" s="1" t="str">
        <f t="shared" si="401"/>
        <v>66000743,</v>
      </c>
      <c r="R2314" t="s">
        <v>5108</v>
      </c>
      <c r="S2314" t="str">
        <f t="shared" si="402"/>
        <v>Columbus Landing Site</v>
      </c>
      <c r="T2314" t="s">
        <v>5112</v>
      </c>
      <c r="U2314" s="1" t="s">
        <v>5112</v>
      </c>
      <c r="V2314" t="str">
        <f t="shared" si="403"/>
        <v>E of Greig Hill on Salt River Bay, Salt River Bay, VIRGIN ISLANDS</v>
      </c>
      <c r="W2314" s="4" t="s">
        <v>5112</v>
      </c>
      <c r="X2314">
        <f t="shared" si="404"/>
        <v>0</v>
      </c>
      <c r="Y2314" t="s">
        <v>5112</v>
      </c>
      <c r="Z2314">
        <f t="shared" si="405"/>
        <v>0</v>
      </c>
      <c r="AA2314" t="s">
        <v>11758</v>
      </c>
      <c r="AB2314" s="5" t="str">
        <f t="shared" si="406"/>
        <v xml:space="preserve">[2313, 2313, 66000743,66000743,"Columbus Landing Site", "", "E of Greig Hill on Salt River Bay, Salt River Bay, VIRGIN ISLANDS", "0", "0" ,[null, "", "", null, false], null], </v>
      </c>
    </row>
    <row r="2315" spans="1:28">
      <c r="A2315">
        <f t="shared" si="398"/>
        <v>2314</v>
      </c>
      <c r="B2315" s="1">
        <v>97001269</v>
      </c>
      <c r="C2315" t="s">
        <v>8766</v>
      </c>
      <c r="D2315" t="s">
        <v>11701</v>
      </c>
      <c r="E2315" s="3" t="s">
        <v>8581</v>
      </c>
      <c r="F2315" s="3" t="s">
        <v>11022</v>
      </c>
      <c r="G2315" t="s">
        <v>7207</v>
      </c>
      <c r="H2315">
        <v>19970925</v>
      </c>
      <c r="I2315" t="s">
        <v>4382</v>
      </c>
      <c r="J2315" s="2" t="str">
        <f t="shared" si="396"/>
        <v>Text</v>
      </c>
      <c r="K2315" t="s">
        <v>4383</v>
      </c>
      <c r="L2315" s="2" t="str">
        <f t="shared" si="397"/>
        <v>Photos</v>
      </c>
      <c r="O2315" t="str">
        <f t="shared" si="399"/>
        <v xml:space="preserve">[2314, 2314, </v>
      </c>
      <c r="P2315" s="1" t="str">
        <f t="shared" si="400"/>
        <v>97001269,</v>
      </c>
      <c r="Q2315" s="1" t="str">
        <f t="shared" si="401"/>
        <v>97001269,</v>
      </c>
      <c r="R2315" t="s">
        <v>5108</v>
      </c>
      <c r="S2315" t="str">
        <f t="shared" si="402"/>
        <v>Ft. Frederik of US Virgin Islands</v>
      </c>
      <c r="T2315" t="s">
        <v>5112</v>
      </c>
      <c r="U2315" s="1" t="s">
        <v>5112</v>
      </c>
      <c r="V2315" t="str">
        <f t="shared" si="403"/>
        <v>S. of jct. of Mahogany Rd. and VI 631, N end of Frederiksted, Frederiksted, VIRGIN ISLANDS</v>
      </c>
      <c r="W2315" s="4" t="s">
        <v>5112</v>
      </c>
      <c r="X2315">
        <f t="shared" si="404"/>
        <v>0</v>
      </c>
      <c r="Y2315" t="s">
        <v>5112</v>
      </c>
      <c r="Z2315">
        <f t="shared" si="405"/>
        <v>0</v>
      </c>
      <c r="AA2315" t="s">
        <v>11758</v>
      </c>
      <c r="AB2315" s="5" t="str">
        <f t="shared" si="406"/>
        <v xml:space="preserve">[2314, 2314, 97001269,97001269,"Ft. Frederik of US Virgin Islands", "", "S. of jct. of Mahogany Rd. and VI 631, N end of Frederiksted, Frederiksted, VIRGIN ISLANDS", "0", "0" ,[null, "", "", null, false], null], </v>
      </c>
    </row>
    <row r="2316" spans="1:28">
      <c r="A2316">
        <f t="shared" si="398"/>
        <v>2315</v>
      </c>
      <c r="B2316" s="1">
        <v>77001329</v>
      </c>
      <c r="C2316" t="s">
        <v>8766</v>
      </c>
      <c r="D2316" t="s">
        <v>11702</v>
      </c>
      <c r="E2316" s="3" t="s">
        <v>8582</v>
      </c>
      <c r="F2316" s="3" t="s">
        <v>11023</v>
      </c>
      <c r="G2316" t="s">
        <v>7208</v>
      </c>
      <c r="H2316">
        <v>19770505</v>
      </c>
      <c r="I2316" t="s">
        <v>2826</v>
      </c>
      <c r="J2316" s="2" t="str">
        <f t="shared" si="396"/>
        <v>Text</v>
      </c>
      <c r="K2316" t="s">
        <v>2827</v>
      </c>
      <c r="L2316" s="2" t="str">
        <f t="shared" si="397"/>
        <v>Photos</v>
      </c>
      <c r="O2316" t="str">
        <f t="shared" si="399"/>
        <v xml:space="preserve">[2315, 2315, </v>
      </c>
      <c r="P2316" s="1" t="str">
        <f t="shared" si="400"/>
        <v>77001329,</v>
      </c>
      <c r="Q2316" s="1" t="str">
        <f t="shared" si="401"/>
        <v>77001329,</v>
      </c>
      <c r="R2316" t="s">
        <v>5108</v>
      </c>
      <c r="S2316" t="str">
        <f t="shared" si="402"/>
        <v>Fort Christian</v>
      </c>
      <c r="T2316" t="s">
        <v>5112</v>
      </c>
      <c r="U2316" s="1" t="s">
        <v>5112</v>
      </c>
      <c r="V2316" t="str">
        <f t="shared" si="403"/>
        <v>At St. Thomas Harbor, Charlotte Amalie, VIRGIN ISLANDS</v>
      </c>
      <c r="W2316" s="4" t="s">
        <v>5112</v>
      </c>
      <c r="X2316">
        <f t="shared" si="404"/>
        <v>0</v>
      </c>
      <c r="Y2316" t="s">
        <v>5112</v>
      </c>
      <c r="Z2316">
        <f t="shared" si="405"/>
        <v>0</v>
      </c>
      <c r="AA2316" t="s">
        <v>11758</v>
      </c>
      <c r="AB2316" s="5" t="str">
        <f t="shared" si="406"/>
        <v xml:space="preserve">[2315, 2315, 77001329,77001329,"Fort Christian", "", "At St. Thomas Harbor, Charlotte Amalie, VIRGIN ISLANDS", "0", "0" ,[null, "", "", null, false], null], </v>
      </c>
    </row>
    <row r="2317" spans="1:28">
      <c r="A2317">
        <f t="shared" si="398"/>
        <v>2316</v>
      </c>
      <c r="B2317" s="1">
        <v>91001844</v>
      </c>
      <c r="C2317" t="s">
        <v>8766</v>
      </c>
      <c r="D2317" t="s">
        <v>11702</v>
      </c>
      <c r="E2317" s="3" t="s">
        <v>8582</v>
      </c>
      <c r="F2317" s="3" t="s">
        <v>11024</v>
      </c>
      <c r="G2317" t="s">
        <v>7209</v>
      </c>
      <c r="H2317">
        <v>19911220</v>
      </c>
      <c r="I2317" t="s">
        <v>4933</v>
      </c>
      <c r="J2317" s="2" t="str">
        <f t="shared" si="396"/>
        <v>Text</v>
      </c>
      <c r="K2317" t="s">
        <v>4934</v>
      </c>
      <c r="L2317" s="2" t="str">
        <f t="shared" si="397"/>
        <v>Photos</v>
      </c>
      <c r="O2317" t="str">
        <f t="shared" si="399"/>
        <v xml:space="preserve">[2316, 2316, </v>
      </c>
      <c r="P2317" s="1" t="str">
        <f t="shared" si="400"/>
        <v>91001844,</v>
      </c>
      <c r="Q2317" s="1" t="str">
        <f t="shared" si="401"/>
        <v>91001844,</v>
      </c>
      <c r="R2317" t="s">
        <v>5108</v>
      </c>
      <c r="S2317" t="str">
        <f t="shared" si="402"/>
        <v>Skytsborg</v>
      </c>
      <c r="T2317" t="s">
        <v>5112</v>
      </c>
      <c r="U2317" s="1" t="s">
        <v>5112</v>
      </c>
      <c r="V2317" t="str">
        <f t="shared" si="403"/>
        <v>39 Donningens Gade, Charlotte Amalie, VIRGIN ISLANDS</v>
      </c>
      <c r="W2317" s="4" t="s">
        <v>5112</v>
      </c>
      <c r="X2317">
        <f t="shared" si="404"/>
        <v>0</v>
      </c>
      <c r="Y2317" t="s">
        <v>5112</v>
      </c>
      <c r="Z2317">
        <f t="shared" si="405"/>
        <v>0</v>
      </c>
      <c r="AA2317" t="s">
        <v>11758</v>
      </c>
      <c r="AB2317" s="5" t="str">
        <f t="shared" si="406"/>
        <v xml:space="preserve">[2316, 2316, 91001844,91001844,"Skytsborg", "", "39 Donningens Gade, Charlotte Amalie, VIRGIN ISLANDS", "0", "0" ,[null, "", "", null, false], null], </v>
      </c>
    </row>
    <row r="2318" spans="1:28">
      <c r="A2318">
        <f t="shared" si="398"/>
        <v>2317</v>
      </c>
      <c r="B2318" s="1">
        <v>97001270</v>
      </c>
      <c r="C2318" t="s">
        <v>8766</v>
      </c>
      <c r="D2318" t="s">
        <v>11702</v>
      </c>
      <c r="E2318" s="3" t="s">
        <v>8583</v>
      </c>
      <c r="F2318" s="3" t="s">
        <v>11025</v>
      </c>
      <c r="G2318" t="s">
        <v>7210</v>
      </c>
      <c r="H2318">
        <v>19970925</v>
      </c>
      <c r="I2318" t="s">
        <v>4384</v>
      </c>
      <c r="J2318" s="2" t="str">
        <f t="shared" si="396"/>
        <v>Text</v>
      </c>
      <c r="K2318" t="s">
        <v>4385</v>
      </c>
      <c r="L2318" s="2" t="str">
        <f t="shared" si="397"/>
        <v>Photos</v>
      </c>
      <c r="O2318" t="str">
        <f t="shared" si="399"/>
        <v xml:space="preserve">[2317, 2317, </v>
      </c>
      <c r="P2318" s="1" t="str">
        <f t="shared" si="400"/>
        <v>97001270,</v>
      </c>
      <c r="Q2318" s="1" t="str">
        <f t="shared" si="401"/>
        <v>97001270,</v>
      </c>
      <c r="R2318" t="s">
        <v>5108</v>
      </c>
      <c r="S2318" t="str">
        <f t="shared" si="402"/>
        <v>St. Thomas Synagogue</v>
      </c>
      <c r="T2318" t="s">
        <v>5112</v>
      </c>
      <c r="U2318" s="1" t="s">
        <v>5112</v>
      </c>
      <c r="V2318" t="str">
        <f t="shared" si="403"/>
        <v>Crystal Gade #16AB, Queens Quarters, Charlotte, VIRGIN ISLANDS</v>
      </c>
      <c r="W2318" s="4" t="s">
        <v>5112</v>
      </c>
      <c r="X2318">
        <f t="shared" si="404"/>
        <v>0</v>
      </c>
      <c r="Y2318" t="s">
        <v>5112</v>
      </c>
      <c r="Z2318">
        <f t="shared" si="405"/>
        <v>0</v>
      </c>
      <c r="AA2318" t="s">
        <v>11758</v>
      </c>
      <c r="AB2318" s="5" t="str">
        <f t="shared" si="406"/>
        <v xml:space="preserve">[2317, 2317, 97001270,97001270,"St. Thomas Synagogue", "", "Crystal Gade #16AB, Queens Quarters, Charlotte, VIRGIN ISLANDS", "0", "0" ,[null, "", "", null, false], null], </v>
      </c>
    </row>
    <row r="2319" spans="1:28">
      <c r="A2319">
        <f t="shared" si="398"/>
        <v>2318</v>
      </c>
      <c r="B2319" s="1">
        <v>66000826</v>
      </c>
      <c r="C2319" t="s">
        <v>8767</v>
      </c>
      <c r="D2319" t="s">
        <v>11703</v>
      </c>
      <c r="E2319" s="3" t="s">
        <v>8584</v>
      </c>
      <c r="F2319" s="3" t="s">
        <v>8562</v>
      </c>
      <c r="G2319" t="s">
        <v>7211</v>
      </c>
      <c r="H2319">
        <v>19661015</v>
      </c>
      <c r="I2319" t="s">
        <v>923</v>
      </c>
      <c r="J2319" s="2" t="str">
        <f t="shared" si="396"/>
        <v>Text</v>
      </c>
      <c r="K2319" t="s">
        <v>924</v>
      </c>
      <c r="L2319" s="2" t="str">
        <f t="shared" si="397"/>
        <v>Photos</v>
      </c>
      <c r="O2319" t="str">
        <f t="shared" si="399"/>
        <v xml:space="preserve">[2318, 2318, </v>
      </c>
      <c r="P2319" s="1" t="str">
        <f t="shared" si="400"/>
        <v>66000826,</v>
      </c>
      <c r="Q2319" s="1" t="str">
        <f t="shared" si="401"/>
        <v>66000826,</v>
      </c>
      <c r="R2319" t="s">
        <v>5108</v>
      </c>
      <c r="S2319" t="str">
        <f t="shared" si="402"/>
        <v>Monticello</v>
      </c>
      <c r="T2319" t="s">
        <v>5112</v>
      </c>
      <c r="U2319" s="1" t="s">
        <v>5112</v>
      </c>
      <c r="V2319" t="str">
        <f t="shared" si="403"/>
        <v>2 mi. S of Charlottesville on VA 53, Charlottesville, VIRGINIA</v>
      </c>
      <c r="W2319" s="4" t="s">
        <v>5112</v>
      </c>
      <c r="X2319">
        <f t="shared" si="404"/>
        <v>0</v>
      </c>
      <c r="Y2319" t="s">
        <v>5112</v>
      </c>
      <c r="Z2319">
        <f t="shared" si="405"/>
        <v>0</v>
      </c>
      <c r="AA2319" t="s">
        <v>11758</v>
      </c>
      <c r="AB2319" s="5" t="str">
        <f t="shared" si="406"/>
        <v xml:space="preserve">[2318, 2318, 66000826,66000826,"Monticello", "", "2 mi. S of Charlottesville on VA 53, Charlottesville, VIRGINIA", "0", "0" ,[null, "", "", null, false], null], </v>
      </c>
    </row>
    <row r="2320" spans="1:28">
      <c r="A2320">
        <f t="shared" si="398"/>
        <v>2319</v>
      </c>
      <c r="B2320" s="1">
        <v>76002090</v>
      </c>
      <c r="C2320" t="s">
        <v>8767</v>
      </c>
      <c r="D2320" t="s">
        <v>11703</v>
      </c>
      <c r="E2320" s="3" t="s">
        <v>8584</v>
      </c>
      <c r="F2320" s="3" t="s">
        <v>11026</v>
      </c>
      <c r="G2320" t="s">
        <v>7212</v>
      </c>
      <c r="H2320">
        <v>19760901</v>
      </c>
      <c r="I2320" t="s">
        <v>3910</v>
      </c>
      <c r="J2320" s="2" t="str">
        <f t="shared" si="396"/>
        <v>Text</v>
      </c>
      <c r="K2320" t="s">
        <v>3911</v>
      </c>
      <c r="L2320" s="2" t="str">
        <f t="shared" si="397"/>
        <v>Photos</v>
      </c>
      <c r="O2320" t="str">
        <f t="shared" si="399"/>
        <v xml:space="preserve">[2319, 2319, </v>
      </c>
      <c r="P2320" s="1" t="str">
        <f t="shared" si="400"/>
        <v>76002090,</v>
      </c>
      <c r="Q2320" s="1" t="str">
        <f t="shared" si="401"/>
        <v>76002090,</v>
      </c>
      <c r="R2320" t="s">
        <v>5108</v>
      </c>
      <c r="S2320" t="str">
        <f t="shared" si="402"/>
        <v>Shack Mountain</v>
      </c>
      <c r="T2320" t="s">
        <v>5112</v>
      </c>
      <c r="U2320" s="1" t="s">
        <v>5112</v>
      </c>
      <c r="V2320" t="str">
        <f t="shared" si="403"/>
        <v>2 mi. NNW of Charlottesville near jct. of VA 657 and 743, Charlottesville, VIRGINIA</v>
      </c>
      <c r="W2320" s="4" t="s">
        <v>5112</v>
      </c>
      <c r="X2320">
        <f t="shared" si="404"/>
        <v>0</v>
      </c>
      <c r="Y2320" t="s">
        <v>5112</v>
      </c>
      <c r="Z2320">
        <f t="shared" si="405"/>
        <v>0</v>
      </c>
      <c r="AA2320" t="s">
        <v>11758</v>
      </c>
      <c r="AB2320" s="5" t="str">
        <f t="shared" si="406"/>
        <v xml:space="preserve">[2319, 2319, 76002090,76002090,"Shack Mountain", "", "2 mi. NNW of Charlottesville near jct. of VA 657 and 743, Charlottesville, VIRGINIA", "0", "0" ,[null, "", "", null, false], null], </v>
      </c>
    </row>
    <row r="2321" spans="1:28">
      <c r="A2321">
        <f t="shared" si="398"/>
        <v>2320</v>
      </c>
      <c r="B2321" s="1">
        <v>66000928</v>
      </c>
      <c r="C2321" t="s">
        <v>8767</v>
      </c>
      <c r="D2321" t="s">
        <v>8597</v>
      </c>
      <c r="E2321" s="3" t="s">
        <v>8585</v>
      </c>
      <c r="F2321" s="3" t="s">
        <v>11027</v>
      </c>
      <c r="G2321" t="s">
        <v>7213</v>
      </c>
      <c r="H2321">
        <v>19661113</v>
      </c>
      <c r="I2321" t="s">
        <v>3770</v>
      </c>
      <c r="J2321" s="2" t="str">
        <f t="shared" si="396"/>
        <v>Text</v>
      </c>
      <c r="K2321" t="s">
        <v>3771</v>
      </c>
      <c r="L2321" s="2" t="str">
        <f t="shared" si="397"/>
        <v>Photos</v>
      </c>
      <c r="O2321" t="str">
        <f t="shared" si="399"/>
        <v xml:space="preserve">[2320, 2320, </v>
      </c>
      <c r="P2321" s="1" t="str">
        <f t="shared" si="400"/>
        <v>66000928,</v>
      </c>
      <c r="Q2321" s="1" t="str">
        <f t="shared" si="401"/>
        <v>66000928,</v>
      </c>
      <c r="R2321" t="s">
        <v>5108</v>
      </c>
      <c r="S2321" t="str">
        <f t="shared" si="402"/>
        <v>Alexandria Historic District</v>
      </c>
      <c r="T2321" t="s">
        <v>5112</v>
      </c>
      <c r="U2321" s="1" t="s">
        <v>5112</v>
      </c>
      <c r="V2321" t="str">
        <f t="shared" si="403"/>
        <v>Bounded by, Alexandria (Independent City), VIRGINIA</v>
      </c>
      <c r="W2321" s="4" t="s">
        <v>5112</v>
      </c>
      <c r="X2321">
        <f t="shared" si="404"/>
        <v>0</v>
      </c>
      <c r="Y2321" t="s">
        <v>5112</v>
      </c>
      <c r="Z2321">
        <f t="shared" si="405"/>
        <v>0</v>
      </c>
      <c r="AA2321" t="s">
        <v>11758</v>
      </c>
      <c r="AB2321" s="5" t="str">
        <f t="shared" si="406"/>
        <v xml:space="preserve">[2320, 2320, 66000928,66000928,"Alexandria Historic District", "", "Bounded by, Alexandria (Independent City), VIRGINIA", "0", "0" ,[null, "", "", null, false], null], </v>
      </c>
    </row>
    <row r="2322" spans="1:28">
      <c r="A2322">
        <f t="shared" si="398"/>
        <v>2321</v>
      </c>
      <c r="B2322" s="1">
        <v>70000899</v>
      </c>
      <c r="C2322" t="s">
        <v>8767</v>
      </c>
      <c r="D2322" t="s">
        <v>8597</v>
      </c>
      <c r="E2322" s="3" t="s">
        <v>8585</v>
      </c>
      <c r="F2322" s="3" t="s">
        <v>9790</v>
      </c>
      <c r="G2322" t="s">
        <v>7214</v>
      </c>
      <c r="H2322">
        <v>19700510</v>
      </c>
      <c r="I2322" t="s">
        <v>2023</v>
      </c>
      <c r="J2322" s="2" t="str">
        <f t="shared" si="396"/>
        <v>Text</v>
      </c>
      <c r="K2322" t="s">
        <v>2024</v>
      </c>
      <c r="L2322" s="2" t="str">
        <f t="shared" si="397"/>
        <v>Photos</v>
      </c>
      <c r="O2322" t="str">
        <f t="shared" si="399"/>
        <v xml:space="preserve">[2321, 2321, </v>
      </c>
      <c r="P2322" s="1" t="str">
        <f t="shared" si="400"/>
        <v>70000899,</v>
      </c>
      <c r="Q2322" s="1" t="str">
        <f t="shared" si="401"/>
        <v>70000899,</v>
      </c>
      <c r="R2322" t="s">
        <v>5108</v>
      </c>
      <c r="S2322" t="str">
        <f t="shared" si="402"/>
        <v>Christ Church</v>
      </c>
      <c r="T2322" t="s">
        <v>5112</v>
      </c>
      <c r="U2322" s="1" t="s">
        <v>5112</v>
      </c>
      <c r="V2322" t="str">
        <f t="shared" si="403"/>
        <v>SE corner of Cameron and Columbus Sts., Alexandria (Independent City), VIRGINIA</v>
      </c>
      <c r="W2322" s="4" t="s">
        <v>5112</v>
      </c>
      <c r="X2322">
        <f t="shared" si="404"/>
        <v>0</v>
      </c>
      <c r="Y2322" t="s">
        <v>5112</v>
      </c>
      <c r="Z2322">
        <f t="shared" si="405"/>
        <v>0</v>
      </c>
      <c r="AA2322" t="s">
        <v>11758</v>
      </c>
      <c r="AB2322" s="5" t="str">
        <f t="shared" si="406"/>
        <v xml:space="preserve">[2321, 2321, 70000899,70000899,"Christ Church", "", "SE corner of Cameron and Columbus Sts., Alexandria (Independent City), VIRGINIA", "0", "0" ,[null, "", "", null, false], null], </v>
      </c>
    </row>
    <row r="2323" spans="1:28">
      <c r="A2323">
        <f t="shared" si="398"/>
        <v>2322</v>
      </c>
      <c r="B2323" s="1">
        <v>85003048</v>
      </c>
      <c r="C2323" t="s">
        <v>8767</v>
      </c>
      <c r="D2323" t="s">
        <v>8597</v>
      </c>
      <c r="E2323" s="3" t="s">
        <v>8585</v>
      </c>
      <c r="F2323" s="3" t="s">
        <v>11028</v>
      </c>
      <c r="G2323" t="s">
        <v>7215</v>
      </c>
      <c r="H2323">
        <v>19851217</v>
      </c>
      <c r="I2323" t="s">
        <v>2732</v>
      </c>
      <c r="J2323" s="2" t="str">
        <f t="shared" si="396"/>
        <v>Text</v>
      </c>
      <c r="K2323" t="s">
        <v>2733</v>
      </c>
      <c r="L2323" s="2" t="str">
        <f t="shared" si="397"/>
        <v>Photos</v>
      </c>
      <c r="O2323" t="str">
        <f t="shared" si="399"/>
        <v xml:space="preserve">[2322, 2322, </v>
      </c>
      <c r="P2323" s="1" t="str">
        <f t="shared" si="400"/>
        <v>85003048,</v>
      </c>
      <c r="Q2323" s="1" t="str">
        <f t="shared" si="401"/>
        <v>85003048,</v>
      </c>
      <c r="R2323" t="s">
        <v>5108</v>
      </c>
      <c r="S2323" t="str">
        <f t="shared" si="402"/>
        <v>Ford, President Gerald R., Jr., House</v>
      </c>
      <c r="T2323" t="s">
        <v>5112</v>
      </c>
      <c r="U2323" s="1" t="s">
        <v>5112</v>
      </c>
      <c r="V2323" t="str">
        <f t="shared" si="403"/>
        <v>514 Crown View Dr., Alexandria (Independent City), VIRGINIA</v>
      </c>
      <c r="W2323" s="4" t="s">
        <v>5112</v>
      </c>
      <c r="X2323">
        <f t="shared" si="404"/>
        <v>0</v>
      </c>
      <c r="Y2323" t="s">
        <v>5112</v>
      </c>
      <c r="Z2323">
        <f t="shared" si="405"/>
        <v>0</v>
      </c>
      <c r="AA2323" t="s">
        <v>11758</v>
      </c>
      <c r="AB2323" s="5" t="str">
        <f t="shared" si="406"/>
        <v xml:space="preserve">[2322, 2322, 85003048,85003048,"Ford, President Gerald R., Jr., House", "", "514 Crown View Dr., Alexandria (Independent City), VIRGINIA", "0", "0" ,[null, "", "", null, false], null], </v>
      </c>
    </row>
    <row r="2324" spans="1:28">
      <c r="A2324">
        <f t="shared" si="398"/>
        <v>2323</v>
      </c>
      <c r="B2324" s="1">
        <v>78003146</v>
      </c>
      <c r="C2324" t="s">
        <v>8767</v>
      </c>
      <c r="D2324" t="s">
        <v>8597</v>
      </c>
      <c r="E2324" s="3" t="s">
        <v>8585</v>
      </c>
      <c r="F2324" s="3" t="s">
        <v>11029</v>
      </c>
      <c r="G2324" t="s">
        <v>7216</v>
      </c>
      <c r="H2324">
        <v>19780602</v>
      </c>
      <c r="I2324" t="s">
        <v>1015</v>
      </c>
      <c r="J2324" s="2" t="str">
        <f t="shared" si="396"/>
        <v>Text</v>
      </c>
      <c r="K2324" t="s">
        <v>1016</v>
      </c>
      <c r="L2324" s="2" t="str">
        <f t="shared" si="397"/>
        <v>Photos</v>
      </c>
      <c r="O2324" t="str">
        <f t="shared" si="399"/>
        <v xml:space="preserve">[2323, 2323, </v>
      </c>
      <c r="P2324" s="1" t="str">
        <f t="shared" si="400"/>
        <v>78003146,</v>
      </c>
      <c r="Q2324" s="1" t="str">
        <f t="shared" si="401"/>
        <v>78003146,</v>
      </c>
      <c r="R2324" t="s">
        <v>5108</v>
      </c>
      <c r="S2324" t="str">
        <f t="shared" si="402"/>
        <v>Franklin and Armfield Office</v>
      </c>
      <c r="T2324" t="s">
        <v>5112</v>
      </c>
      <c r="U2324" s="1" t="s">
        <v>5112</v>
      </c>
      <c r="V2324" t="str">
        <f t="shared" si="403"/>
        <v>1315 Duke St., Alexandria (Independent City), VIRGINIA</v>
      </c>
      <c r="W2324" s="4" t="s">
        <v>5112</v>
      </c>
      <c r="X2324">
        <f t="shared" si="404"/>
        <v>0</v>
      </c>
      <c r="Y2324" t="s">
        <v>5112</v>
      </c>
      <c r="Z2324">
        <f t="shared" si="405"/>
        <v>0</v>
      </c>
      <c r="AA2324" t="s">
        <v>11758</v>
      </c>
      <c r="AB2324" s="5" t="str">
        <f t="shared" si="406"/>
        <v xml:space="preserve">[2323, 2323, 78003146,78003146,"Franklin and Armfield Office", "", "1315 Duke St., Alexandria (Independent City), VIRGINIA", "0", "0" ,[null, "", "", null, false], null], </v>
      </c>
    </row>
    <row r="2325" spans="1:28">
      <c r="A2325">
        <f t="shared" si="398"/>
        <v>2324</v>
      </c>
      <c r="B2325" s="1">
        <v>66000913</v>
      </c>
      <c r="C2325" t="s">
        <v>8767</v>
      </c>
      <c r="D2325" t="s">
        <v>8597</v>
      </c>
      <c r="E2325" s="3" t="s">
        <v>8585</v>
      </c>
      <c r="F2325" s="3" t="s">
        <v>11030</v>
      </c>
      <c r="G2325" t="s">
        <v>7217</v>
      </c>
      <c r="H2325">
        <v>19661015</v>
      </c>
      <c r="I2325" t="s">
        <v>1027</v>
      </c>
      <c r="J2325" s="2" t="str">
        <f t="shared" si="396"/>
        <v>Text</v>
      </c>
      <c r="K2325" t="s">
        <v>1028</v>
      </c>
      <c r="L2325" s="2" t="str">
        <f t="shared" si="397"/>
        <v>Photos</v>
      </c>
      <c r="O2325" t="str">
        <f t="shared" si="399"/>
        <v xml:space="preserve">[2324, 2324, </v>
      </c>
      <c r="P2325" s="1" t="str">
        <f t="shared" si="400"/>
        <v>66000913,</v>
      </c>
      <c r="Q2325" s="1" t="str">
        <f t="shared" si="401"/>
        <v>66000913,</v>
      </c>
      <c r="R2325" t="s">
        <v>5108</v>
      </c>
      <c r="S2325" t="str">
        <f t="shared" si="402"/>
        <v>Gadsby's Tavern</v>
      </c>
      <c r="T2325" t="s">
        <v>5112</v>
      </c>
      <c r="U2325" s="1" t="s">
        <v>5112</v>
      </c>
      <c r="V2325" t="str">
        <f t="shared" si="403"/>
        <v>128 N. Royal St., Alexandria (Independent City), VIRGINIA</v>
      </c>
      <c r="W2325" s="4" t="s">
        <v>5112</v>
      </c>
      <c r="X2325">
        <f t="shared" si="404"/>
        <v>0</v>
      </c>
      <c r="Y2325" t="s">
        <v>5112</v>
      </c>
      <c r="Z2325">
        <f t="shared" si="405"/>
        <v>0</v>
      </c>
      <c r="AA2325" t="s">
        <v>11758</v>
      </c>
      <c r="AB2325" s="5" t="str">
        <f t="shared" si="406"/>
        <v xml:space="preserve">[2324, 2324, 66000913,66000913,"Gadsby's Tavern", "", "128 N. Royal St., Alexandria (Independent City), VIRGINIA", "0", "0" ,[null, "", "", null, false], null], </v>
      </c>
    </row>
    <row r="2326" spans="1:28">
      <c r="A2326">
        <f t="shared" si="398"/>
        <v>2325</v>
      </c>
      <c r="B2326" s="1">
        <v>85002436</v>
      </c>
      <c r="C2326" t="s">
        <v>8767</v>
      </c>
      <c r="D2326" t="s">
        <v>11704</v>
      </c>
      <c r="E2326" s="3" t="s">
        <v>8586</v>
      </c>
      <c r="F2326" s="3" t="s">
        <v>11031</v>
      </c>
      <c r="G2326" t="s">
        <v>7218</v>
      </c>
      <c r="H2326">
        <v>19850204</v>
      </c>
      <c r="I2326" t="s">
        <v>1929</v>
      </c>
      <c r="J2326" s="2" t="str">
        <f t="shared" si="396"/>
        <v>Text</v>
      </c>
      <c r="K2326" t="s">
        <v>1930</v>
      </c>
      <c r="L2326" s="2" t="str">
        <f t="shared" si="397"/>
        <v>Photos</v>
      </c>
      <c r="O2326" t="str">
        <f t="shared" si="399"/>
        <v xml:space="preserve">[2325, 2325, </v>
      </c>
      <c r="P2326" s="1" t="str">
        <f t="shared" si="400"/>
        <v>85002436,</v>
      </c>
      <c r="Q2326" s="1" t="str">
        <f t="shared" si="401"/>
        <v>85002436,</v>
      </c>
      <c r="R2326" t="s">
        <v>5108</v>
      </c>
      <c r="S2326" t="str">
        <f t="shared" si="402"/>
        <v>Sayler's Creek Battlefield</v>
      </c>
      <c r="T2326" t="s">
        <v>5112</v>
      </c>
      <c r="U2326" s="1" t="s">
        <v>5112</v>
      </c>
      <c r="V2326" t="str">
        <f t="shared" si="403"/>
        <v>VA 617, 618, and 619, Farmville, VIRGINIA</v>
      </c>
      <c r="W2326" s="4" t="s">
        <v>5112</v>
      </c>
      <c r="X2326">
        <f t="shared" si="404"/>
        <v>0</v>
      </c>
      <c r="Y2326" t="s">
        <v>5112</v>
      </c>
      <c r="Z2326">
        <f t="shared" si="405"/>
        <v>0</v>
      </c>
      <c r="AA2326" t="s">
        <v>11758</v>
      </c>
      <c r="AB2326" s="5" t="str">
        <f t="shared" si="406"/>
        <v xml:space="preserve">[2325, 2325, 85002436,85002436,"Sayler's Creek Battlefield", "", "VA 617, 618, and 619, Farmville, VIRGINIA", "0", "0" ,[null, "", "", null, false], null], </v>
      </c>
    </row>
    <row r="2327" spans="1:28">
      <c r="A2327">
        <f t="shared" si="398"/>
        <v>2326</v>
      </c>
      <c r="B2327" s="1">
        <v>76002094</v>
      </c>
      <c r="C2327" t="s">
        <v>8767</v>
      </c>
      <c r="D2327" t="s">
        <v>8587</v>
      </c>
      <c r="E2327" s="3" t="s">
        <v>8587</v>
      </c>
      <c r="F2327" s="3" t="s">
        <v>11032</v>
      </c>
      <c r="G2327" t="s">
        <v>7219</v>
      </c>
      <c r="H2327">
        <v>19760511</v>
      </c>
      <c r="I2327" t="s">
        <v>2974</v>
      </c>
      <c r="J2327" s="2" t="str">
        <f t="shared" si="396"/>
        <v>Text</v>
      </c>
      <c r="K2327" t="s">
        <v>2975</v>
      </c>
      <c r="L2327" s="2" t="str">
        <f t="shared" si="397"/>
        <v>Photos</v>
      </c>
      <c r="O2327" t="str">
        <f t="shared" si="399"/>
        <v xml:space="preserve">[2326, 2326, </v>
      </c>
      <c r="P2327" s="1" t="str">
        <f t="shared" si="400"/>
        <v>76002094,</v>
      </c>
      <c r="Q2327" s="1" t="str">
        <f t="shared" si="401"/>
        <v>76002094,</v>
      </c>
      <c r="R2327" t="s">
        <v>5108</v>
      </c>
      <c r="S2327" t="str">
        <f t="shared" si="402"/>
        <v>Benjamin Banneker: SW 9 Intermediate Boundary Stone</v>
      </c>
      <c r="T2327" t="s">
        <v>5112</v>
      </c>
      <c r="U2327" s="1" t="s">
        <v>5112</v>
      </c>
      <c r="V2327" t="str">
        <f t="shared" si="403"/>
        <v>18th and Van Buren Sts., Arlington, VIRGINIA</v>
      </c>
      <c r="W2327" s="4" t="s">
        <v>5112</v>
      </c>
      <c r="X2327">
        <f t="shared" si="404"/>
        <v>0</v>
      </c>
      <c r="Y2327" t="s">
        <v>5112</v>
      </c>
      <c r="Z2327">
        <f t="shared" si="405"/>
        <v>0</v>
      </c>
      <c r="AA2327" t="s">
        <v>11758</v>
      </c>
      <c r="AB2327" s="5" t="str">
        <f t="shared" si="406"/>
        <v xml:space="preserve">[2326, 2326, 76002094,76002094,"Benjamin Banneker: SW 9 Intermediate Boundary Stone", "", "18th and Van Buren Sts., Arlington, VIRGINIA", "0", "0" ,[null, "", "", null, false], null], </v>
      </c>
    </row>
    <row r="2328" spans="1:28">
      <c r="A2328">
        <f t="shared" si="398"/>
        <v>2327</v>
      </c>
      <c r="B2328" s="1">
        <v>76002095</v>
      </c>
      <c r="C2328" t="s">
        <v>8767</v>
      </c>
      <c r="D2328" t="s">
        <v>8587</v>
      </c>
      <c r="E2328" s="3" t="s">
        <v>8587</v>
      </c>
      <c r="F2328" s="3" t="s">
        <v>11033</v>
      </c>
      <c r="G2328" t="s">
        <v>7220</v>
      </c>
      <c r="H2328">
        <v>19760511</v>
      </c>
      <c r="I2328" t="s">
        <v>911</v>
      </c>
      <c r="J2328" s="2" t="str">
        <f t="shared" si="396"/>
        <v>Text</v>
      </c>
      <c r="K2328" t="s">
        <v>912</v>
      </c>
      <c r="L2328" s="2" t="str">
        <f t="shared" si="397"/>
        <v>Photos</v>
      </c>
      <c r="O2328" t="str">
        <f t="shared" si="399"/>
        <v xml:space="preserve">[2327, 2327, </v>
      </c>
      <c r="P2328" s="1" t="str">
        <f t="shared" si="400"/>
        <v>76002095,</v>
      </c>
      <c r="Q2328" s="1" t="str">
        <f t="shared" si="401"/>
        <v>76002095,</v>
      </c>
      <c r="R2328" t="s">
        <v>5108</v>
      </c>
      <c r="S2328" t="str">
        <f t="shared" si="402"/>
        <v>Drew, Charles Richard, House</v>
      </c>
      <c r="T2328" t="s">
        <v>5112</v>
      </c>
      <c r="U2328" s="1" t="s">
        <v>5112</v>
      </c>
      <c r="V2328" t="str">
        <f t="shared" si="403"/>
        <v>2505 1st St., S., Arlington, VIRGINIA</v>
      </c>
      <c r="W2328" s="4" t="s">
        <v>5112</v>
      </c>
      <c r="X2328">
        <f t="shared" si="404"/>
        <v>0</v>
      </c>
      <c r="Y2328" t="s">
        <v>5112</v>
      </c>
      <c r="Z2328">
        <f t="shared" si="405"/>
        <v>0</v>
      </c>
      <c r="AA2328" t="s">
        <v>11758</v>
      </c>
      <c r="AB2328" s="5" t="str">
        <f t="shared" si="406"/>
        <v xml:space="preserve">[2327, 2327, 76002095,76002095,"Drew, Charles Richard, House", "", "2505 1st St., S., Arlington, VIRGINIA", "0", "0" ,[null, "", "", null, false], null], </v>
      </c>
    </row>
    <row r="2329" spans="1:28">
      <c r="A2329">
        <f t="shared" si="398"/>
        <v>2328</v>
      </c>
      <c r="B2329" s="1">
        <v>72001380</v>
      </c>
      <c r="C2329" t="s">
        <v>8767</v>
      </c>
      <c r="D2329" t="s">
        <v>8587</v>
      </c>
      <c r="E2329" s="3" t="s">
        <v>8587</v>
      </c>
      <c r="F2329" s="3" t="s">
        <v>11034</v>
      </c>
      <c r="G2329" t="s">
        <v>7221</v>
      </c>
      <c r="H2329">
        <v>19721128</v>
      </c>
      <c r="I2329" t="s">
        <v>1005</v>
      </c>
      <c r="J2329" s="2" t="str">
        <f t="shared" si="396"/>
        <v>Text</v>
      </c>
      <c r="K2329" t="s">
        <v>1006</v>
      </c>
      <c r="L2329" s="2" t="str">
        <f t="shared" si="397"/>
        <v>Photos</v>
      </c>
      <c r="O2329" t="str">
        <f t="shared" si="399"/>
        <v xml:space="preserve">[2328, 2328, </v>
      </c>
      <c r="P2329" s="1" t="str">
        <f t="shared" si="400"/>
        <v>72001380,</v>
      </c>
      <c r="Q2329" s="1" t="str">
        <f t="shared" si="401"/>
        <v>72001380,</v>
      </c>
      <c r="R2329" t="s">
        <v>5108</v>
      </c>
      <c r="S2329" t="str">
        <f t="shared" si="402"/>
        <v>Fort Myer Historic District</v>
      </c>
      <c r="T2329" t="s">
        <v>5112</v>
      </c>
      <c r="U2329" s="1" t="s">
        <v>5112</v>
      </c>
      <c r="V2329" t="str">
        <f t="shared" si="403"/>
        <v>Arlington Blvd. (U.S. 50), Arlington, VIRGINIA</v>
      </c>
      <c r="W2329" s="4" t="s">
        <v>5112</v>
      </c>
      <c r="X2329">
        <f t="shared" si="404"/>
        <v>0</v>
      </c>
      <c r="Y2329" t="s">
        <v>5112</v>
      </c>
      <c r="Z2329">
        <f t="shared" si="405"/>
        <v>0</v>
      </c>
      <c r="AA2329" t="s">
        <v>11758</v>
      </c>
      <c r="AB2329" s="5" t="str">
        <f t="shared" si="406"/>
        <v xml:space="preserve">[2328, 2328, 72001380,72001380,"Fort Myer Historic District", "", "Arlington Blvd. (U.S. 50), Arlington, VIRGINIA", "0", "0" ,[null, "", "", null, false], null], </v>
      </c>
    </row>
    <row r="2330" spans="1:28">
      <c r="A2330">
        <f t="shared" si="398"/>
        <v>2329</v>
      </c>
      <c r="B2330" s="1">
        <v>89000932</v>
      </c>
      <c r="C2330" t="s">
        <v>8767</v>
      </c>
      <c r="D2330" t="s">
        <v>8587</v>
      </c>
      <c r="E2330" s="3" t="s">
        <v>8587</v>
      </c>
      <c r="F2330" s="3" t="s">
        <v>11035</v>
      </c>
      <c r="G2330" t="s">
        <v>7222</v>
      </c>
      <c r="H2330">
        <v>19890727</v>
      </c>
      <c r="I2330" t="s">
        <v>3786</v>
      </c>
      <c r="J2330" s="2" t="str">
        <f t="shared" si="396"/>
        <v>Text</v>
      </c>
      <c r="K2330" t="s">
        <v>3787</v>
      </c>
      <c r="L2330" s="2" t="str">
        <f t="shared" si="397"/>
        <v>Photos</v>
      </c>
      <c r="O2330" t="str">
        <f t="shared" si="399"/>
        <v xml:space="preserve">[2329, 2329, </v>
      </c>
      <c r="P2330" s="1" t="str">
        <f t="shared" si="400"/>
        <v>89000932,</v>
      </c>
      <c r="Q2330" s="1" t="str">
        <f t="shared" si="401"/>
        <v>89000932,</v>
      </c>
      <c r="R2330" t="s">
        <v>5108</v>
      </c>
      <c r="S2330" t="str">
        <f t="shared" si="402"/>
        <v>Pentagon Office Building Complex</v>
      </c>
      <c r="T2330" t="s">
        <v>5112</v>
      </c>
      <c r="U2330" s="1" t="s">
        <v>5112</v>
      </c>
      <c r="V2330" t="str">
        <f t="shared" si="403"/>
        <v>Jefferson Davis Hwy./VA 110 at I-395, Arlington, VIRGINIA</v>
      </c>
      <c r="W2330" s="4" t="s">
        <v>5112</v>
      </c>
      <c r="X2330">
        <f t="shared" si="404"/>
        <v>0</v>
      </c>
      <c r="Y2330" t="s">
        <v>5112</v>
      </c>
      <c r="Z2330">
        <f t="shared" si="405"/>
        <v>0</v>
      </c>
      <c r="AA2330" t="s">
        <v>11758</v>
      </c>
      <c r="AB2330" s="5" t="str">
        <f t="shared" si="406"/>
        <v xml:space="preserve">[2329, 2329, 89000932,89000932,"Pentagon Office Building Complex", "", "Jefferson Davis Hwy./VA 110 at I-395, Arlington, VIRGINIA", "0", "0" ,[null, "", "", null, false], null], </v>
      </c>
    </row>
    <row r="2331" spans="1:28">
      <c r="A2331">
        <f t="shared" si="398"/>
        <v>2330</v>
      </c>
      <c r="B2331" s="1">
        <v>72001382</v>
      </c>
      <c r="C2331" t="s">
        <v>8767</v>
      </c>
      <c r="D2331" t="s">
        <v>8587</v>
      </c>
      <c r="E2331" s="3" t="s">
        <v>8587</v>
      </c>
      <c r="F2331" s="3" t="s">
        <v>11036</v>
      </c>
      <c r="G2331" t="s">
        <v>7223</v>
      </c>
      <c r="H2331">
        <v>19721128</v>
      </c>
      <c r="I2331" t="s">
        <v>1007</v>
      </c>
      <c r="J2331" s="2" t="str">
        <f t="shared" si="396"/>
        <v>Text</v>
      </c>
      <c r="K2331" t="s">
        <v>1008</v>
      </c>
      <c r="L2331" s="2" t="str">
        <f t="shared" si="397"/>
        <v>Photos</v>
      </c>
      <c r="O2331" t="str">
        <f t="shared" si="399"/>
        <v xml:space="preserve">[2330, 2330, </v>
      </c>
      <c r="P2331" s="1" t="str">
        <f t="shared" si="400"/>
        <v>72001382,</v>
      </c>
      <c r="Q2331" s="1" t="str">
        <f t="shared" si="401"/>
        <v>72001382,</v>
      </c>
      <c r="R2331" t="s">
        <v>5108</v>
      </c>
      <c r="S2331" t="str">
        <f t="shared" si="402"/>
        <v>Quarters 1, Fort Myer</v>
      </c>
      <c r="T2331" t="s">
        <v>5112</v>
      </c>
      <c r="U2331" s="1" t="s">
        <v>5112</v>
      </c>
      <c r="V2331" t="str">
        <f t="shared" si="403"/>
        <v>Grant Ave., Arlington, VIRGINIA</v>
      </c>
      <c r="W2331" s="4" t="s">
        <v>5112</v>
      </c>
      <c r="X2331">
        <f t="shared" si="404"/>
        <v>0</v>
      </c>
      <c r="Y2331" t="s">
        <v>5112</v>
      </c>
      <c r="Z2331">
        <f t="shared" si="405"/>
        <v>0</v>
      </c>
      <c r="AA2331" t="s">
        <v>11758</v>
      </c>
      <c r="AB2331" s="5" t="str">
        <f t="shared" si="406"/>
        <v xml:space="preserve">[2330, 2330, 72001382,72001382,"Quarters 1, Fort Myer", "", "Grant Ave., Arlington, VIRGINIA", "0", "0" ,[null, "", "", null, false], null], </v>
      </c>
    </row>
    <row r="2332" spans="1:28">
      <c r="A2332">
        <f t="shared" si="398"/>
        <v>2331</v>
      </c>
      <c r="B2332" s="1">
        <v>84003494</v>
      </c>
      <c r="C2332" t="s">
        <v>8767</v>
      </c>
      <c r="D2332" t="s">
        <v>8298</v>
      </c>
      <c r="E2332" s="3" t="s">
        <v>7518</v>
      </c>
      <c r="F2332" s="3" t="s">
        <v>11037</v>
      </c>
      <c r="G2332" t="s">
        <v>7224</v>
      </c>
      <c r="H2332">
        <v>19840503</v>
      </c>
      <c r="I2332" t="s">
        <v>3864</v>
      </c>
      <c r="J2332" s="2" t="str">
        <f t="shared" si="396"/>
        <v>Text</v>
      </c>
      <c r="K2332" t="s">
        <v>3865</v>
      </c>
      <c r="L2332" s="2" t="str">
        <f t="shared" si="397"/>
        <v>Photos</v>
      </c>
      <c r="O2332" t="str">
        <f t="shared" si="399"/>
        <v xml:space="preserve">[2331, 2331, </v>
      </c>
      <c r="P2332" s="1" t="str">
        <f t="shared" si="400"/>
        <v>84003494,</v>
      </c>
      <c r="Q2332" s="1" t="str">
        <f t="shared" si="401"/>
        <v>84003494,</v>
      </c>
      <c r="R2332" t="s">
        <v>5108</v>
      </c>
      <c r="S2332" t="str">
        <f t="shared" si="402"/>
        <v>Homestead, The</v>
      </c>
      <c r="T2332" t="s">
        <v>5112</v>
      </c>
      <c r="U2332" s="1" t="s">
        <v>5112</v>
      </c>
      <c r="V2332" t="str">
        <f t="shared" si="403"/>
        <v>US 220, Hot Springs, VIRGINIA</v>
      </c>
      <c r="W2332" s="4" t="s">
        <v>5112</v>
      </c>
      <c r="X2332">
        <f t="shared" si="404"/>
        <v>0</v>
      </c>
      <c r="Y2332" t="s">
        <v>5112</v>
      </c>
      <c r="Z2332">
        <f t="shared" si="405"/>
        <v>0</v>
      </c>
      <c r="AA2332" t="s">
        <v>11758</v>
      </c>
      <c r="AB2332" s="5" t="str">
        <f t="shared" si="406"/>
        <v xml:space="preserve">[2331, 2331, 84003494,84003494,"Homestead, The", "", "US 220, Hot Springs, VIRGINIA", "0", "0" ,[null, "", "", null, false], null], </v>
      </c>
    </row>
    <row r="2333" spans="1:28">
      <c r="A2333">
        <f t="shared" si="398"/>
        <v>2332</v>
      </c>
      <c r="B2333" s="1">
        <v>69000223</v>
      </c>
      <c r="C2333" t="s">
        <v>8767</v>
      </c>
      <c r="D2333" t="s">
        <v>8398</v>
      </c>
      <c r="E2333" s="3" t="s">
        <v>8588</v>
      </c>
      <c r="F2333" s="3" t="s">
        <v>11038</v>
      </c>
      <c r="G2333" t="s">
        <v>7225</v>
      </c>
      <c r="H2333">
        <v>19691112</v>
      </c>
      <c r="I2333" t="s">
        <v>931</v>
      </c>
      <c r="J2333" s="2" t="str">
        <f t="shared" si="396"/>
        <v>Text</v>
      </c>
      <c r="K2333" t="s">
        <v>932</v>
      </c>
      <c r="L2333" s="2" t="str">
        <f t="shared" si="397"/>
        <v>Photos</v>
      </c>
      <c r="O2333" t="str">
        <f t="shared" si="399"/>
        <v xml:space="preserve">[2332, 2332, </v>
      </c>
      <c r="P2333" s="1" t="str">
        <f t="shared" si="400"/>
        <v>69000223,</v>
      </c>
      <c r="Q2333" s="1" t="str">
        <f t="shared" si="401"/>
        <v>69000223,</v>
      </c>
      <c r="R2333" t="s">
        <v>5108</v>
      </c>
      <c r="S2333" t="str">
        <f t="shared" si="402"/>
        <v>Poplar Forest</v>
      </c>
      <c r="T2333" t="s">
        <v>5112</v>
      </c>
      <c r="U2333" s="1" t="s">
        <v>5112</v>
      </c>
      <c r="V2333" t="str">
        <f t="shared" si="403"/>
        <v>S of jct. of Rtes. 661 and 460, Lynchburg, VIRGINIA</v>
      </c>
      <c r="W2333" s="4" t="s">
        <v>5112</v>
      </c>
      <c r="X2333">
        <f t="shared" si="404"/>
        <v>0</v>
      </c>
      <c r="Y2333" t="s">
        <v>5112</v>
      </c>
      <c r="Z2333">
        <f t="shared" si="405"/>
        <v>0</v>
      </c>
      <c r="AA2333" t="s">
        <v>11758</v>
      </c>
      <c r="AB2333" s="5" t="str">
        <f t="shared" si="406"/>
        <v xml:space="preserve">[2332, 2332, 69000223,69000223,"Poplar Forest", "", "S of jct. of Rtes. 661 and 460, Lynchburg, VIRGINIA", "0", "0" ,[null, "", "", null, false], null], </v>
      </c>
    </row>
    <row r="2334" spans="1:28">
      <c r="A2334">
        <f t="shared" si="398"/>
        <v>2333</v>
      </c>
      <c r="B2334" s="1">
        <v>69000228</v>
      </c>
      <c r="C2334" t="s">
        <v>8767</v>
      </c>
      <c r="D2334" t="s">
        <v>11705</v>
      </c>
      <c r="E2334" s="3" t="s">
        <v>8589</v>
      </c>
      <c r="F2334" s="3" t="s">
        <v>7525</v>
      </c>
      <c r="G2334" t="s">
        <v>5114</v>
      </c>
      <c r="H2334">
        <v>19691112</v>
      </c>
      <c r="I2334" t="s">
        <v>3110</v>
      </c>
      <c r="J2334" s="2" t="str">
        <f t="shared" si="396"/>
        <v>Text</v>
      </c>
      <c r="K2334" t="s">
        <v>3111</v>
      </c>
      <c r="L2334" s="2" t="str">
        <f t="shared" si="397"/>
        <v>Photos</v>
      </c>
      <c r="O2334" t="str">
        <f t="shared" si="399"/>
        <v xml:space="preserve">[2333, 2333, </v>
      </c>
      <c r="P2334" s="1" t="str">
        <f t="shared" si="400"/>
        <v>69000228,</v>
      </c>
      <c r="Q2334" s="1" t="str">
        <f t="shared" si="401"/>
        <v>69000228,</v>
      </c>
      <c r="R2334" t="s">
        <v>5108</v>
      </c>
      <c r="S2334" t="str">
        <f t="shared" si="402"/>
        <v>Camden</v>
      </c>
      <c r="T2334" t="s">
        <v>5112</v>
      </c>
      <c r="U2334" s="1" t="s">
        <v>5112</v>
      </c>
      <c r="V2334" t="str">
        <f t="shared" si="403"/>
        <v>Address Restricted, Port Royal, VIRGINIA</v>
      </c>
      <c r="W2334" s="4" t="s">
        <v>5112</v>
      </c>
      <c r="X2334">
        <f t="shared" si="404"/>
        <v>0</v>
      </c>
      <c r="Y2334" t="s">
        <v>5112</v>
      </c>
      <c r="Z2334">
        <f t="shared" si="405"/>
        <v>0</v>
      </c>
      <c r="AA2334" t="s">
        <v>11758</v>
      </c>
      <c r="AB2334" s="5" t="str">
        <f t="shared" si="406"/>
        <v xml:space="preserve">[2333, 2333, 69000228,69000228,"Camden", "", "Address Restricted, Port Royal, VIRGINIA", "0", "0" ,[null, "", "", null, false], null], </v>
      </c>
    </row>
    <row r="2335" spans="1:28">
      <c r="A2335">
        <f t="shared" si="398"/>
        <v>2334</v>
      </c>
      <c r="B2335" s="1">
        <v>71001040</v>
      </c>
      <c r="C2335" t="s">
        <v>8767</v>
      </c>
      <c r="D2335" t="s">
        <v>8590</v>
      </c>
      <c r="E2335" s="3" t="s">
        <v>8590</v>
      </c>
      <c r="F2335" s="3" t="s">
        <v>7532</v>
      </c>
      <c r="G2335" t="s">
        <v>7226</v>
      </c>
      <c r="H2335">
        <v>19711111</v>
      </c>
      <c r="I2335" t="s">
        <v>975</v>
      </c>
      <c r="J2335" s="2" t="str">
        <f t="shared" si="396"/>
        <v>Text</v>
      </c>
      <c r="K2335" t="s">
        <v>976</v>
      </c>
      <c r="L2335" s="2" t="str">
        <f t="shared" si="397"/>
        <v>Photos</v>
      </c>
      <c r="O2335" t="str">
        <f t="shared" si="399"/>
        <v xml:space="preserve">[2334, 2334, </v>
      </c>
      <c r="P2335" s="1" t="str">
        <f t="shared" si="400"/>
        <v>71001040,</v>
      </c>
      <c r="Q2335" s="1" t="str">
        <f t="shared" si="401"/>
        <v>71001040,</v>
      </c>
      <c r="R2335" t="s">
        <v>5108</v>
      </c>
      <c r="S2335" t="str">
        <f t="shared" si="402"/>
        <v>Berkeley</v>
      </c>
      <c r="T2335" t="s">
        <v>5112</v>
      </c>
      <c r="U2335" s="1" t="s">
        <v>5112</v>
      </c>
      <c r="V2335" t="str">
        <f t="shared" si="403"/>
        <v>8 mi. W of Charles City, Charles City, VIRGINIA</v>
      </c>
      <c r="W2335" s="4" t="s">
        <v>5112</v>
      </c>
      <c r="X2335">
        <f t="shared" si="404"/>
        <v>0</v>
      </c>
      <c r="Y2335" t="s">
        <v>5112</v>
      </c>
      <c r="Z2335">
        <f t="shared" si="405"/>
        <v>0</v>
      </c>
      <c r="AA2335" t="s">
        <v>11758</v>
      </c>
      <c r="AB2335" s="5" t="str">
        <f t="shared" si="406"/>
        <v xml:space="preserve">[2334, 2334, 71001040,71001040,"Berkeley", "", "8 mi. W of Charles City, Charles City, VIRGINIA", "0", "0" ,[null, "", "", null, false], null], </v>
      </c>
    </row>
    <row r="2336" spans="1:28">
      <c r="A2336">
        <f t="shared" si="398"/>
        <v>2335</v>
      </c>
      <c r="B2336" s="1">
        <v>69000328</v>
      </c>
      <c r="C2336" t="s">
        <v>8767</v>
      </c>
      <c r="D2336" t="s">
        <v>8590</v>
      </c>
      <c r="E2336" s="3" t="s">
        <v>8591</v>
      </c>
      <c r="F2336" s="3" t="s">
        <v>11039</v>
      </c>
      <c r="G2336" t="s">
        <v>7227</v>
      </c>
      <c r="H2336">
        <v>19691001</v>
      </c>
      <c r="I2336" t="s">
        <v>979</v>
      </c>
      <c r="J2336" s="2" t="str">
        <f t="shared" si="396"/>
        <v>Text</v>
      </c>
      <c r="K2336" t="s">
        <v>980</v>
      </c>
      <c r="L2336" s="2" t="str">
        <f t="shared" si="397"/>
        <v>Photos</v>
      </c>
      <c r="O2336" t="str">
        <f t="shared" si="399"/>
        <v xml:space="preserve">[2335, 2335, </v>
      </c>
      <c r="P2336" s="1" t="str">
        <f t="shared" si="400"/>
        <v>69000328,</v>
      </c>
      <c r="Q2336" s="1" t="str">
        <f t="shared" si="401"/>
        <v>69000328,</v>
      </c>
      <c r="R2336" t="s">
        <v>5108</v>
      </c>
      <c r="S2336" t="str">
        <f t="shared" si="402"/>
        <v>Shirley</v>
      </c>
      <c r="T2336" t="s">
        <v>5112</v>
      </c>
      <c r="U2336" s="1" t="s">
        <v>5112</v>
      </c>
      <c r="V2336" t="str">
        <f t="shared" si="403"/>
        <v>5 mi. N of Hopewell off VA 608, Hopewell, VIRGINIA</v>
      </c>
      <c r="W2336" s="4" t="s">
        <v>5112</v>
      </c>
      <c r="X2336">
        <f t="shared" si="404"/>
        <v>0</v>
      </c>
      <c r="Y2336" t="s">
        <v>5112</v>
      </c>
      <c r="Z2336">
        <f t="shared" si="405"/>
        <v>0</v>
      </c>
      <c r="AA2336" t="s">
        <v>11758</v>
      </c>
      <c r="AB2336" s="5" t="str">
        <f t="shared" si="406"/>
        <v xml:space="preserve">[2335, 2335, 69000328,69000328,"Shirley", "", "5 mi. N of Hopewell off VA 608, Hopewell, VIRGINIA", "0", "0" ,[null, "", "", null, false], null], </v>
      </c>
    </row>
    <row r="2337" spans="1:28">
      <c r="A2337">
        <f t="shared" si="398"/>
        <v>2336</v>
      </c>
      <c r="B2337" s="1">
        <v>66000922</v>
      </c>
      <c r="C2337" t="s">
        <v>8767</v>
      </c>
      <c r="D2337" t="s">
        <v>8590</v>
      </c>
      <c r="E2337" s="3" t="s">
        <v>8590</v>
      </c>
      <c r="F2337" s="3" t="s">
        <v>11040</v>
      </c>
      <c r="G2337" t="s">
        <v>7228</v>
      </c>
      <c r="H2337">
        <v>19661015</v>
      </c>
      <c r="I2337" t="s">
        <v>981</v>
      </c>
      <c r="J2337" s="2" t="str">
        <f t="shared" si="396"/>
        <v>Text</v>
      </c>
      <c r="K2337" t="s">
        <v>982</v>
      </c>
      <c r="L2337" s="2" t="str">
        <f t="shared" si="397"/>
        <v>Photos</v>
      </c>
      <c r="O2337" t="str">
        <f t="shared" si="399"/>
        <v xml:space="preserve">[2336, 2336, </v>
      </c>
      <c r="P2337" s="1" t="str">
        <f t="shared" si="400"/>
        <v>66000922,</v>
      </c>
      <c r="Q2337" s="1" t="str">
        <f t="shared" si="401"/>
        <v>66000922,</v>
      </c>
      <c r="R2337" t="s">
        <v>5108</v>
      </c>
      <c r="S2337" t="str">
        <f t="shared" si="402"/>
        <v>Tyler, John, House</v>
      </c>
      <c r="T2337" t="s">
        <v>5112</v>
      </c>
      <c r="U2337" s="1" t="s">
        <v>5112</v>
      </c>
      <c r="V2337" t="str">
        <f t="shared" si="403"/>
        <v>4 mi. E of Charles City on VA 5, Charles City, VIRGINIA</v>
      </c>
      <c r="W2337" s="4" t="s">
        <v>5112</v>
      </c>
      <c r="X2337">
        <f t="shared" si="404"/>
        <v>0</v>
      </c>
      <c r="Y2337" t="s">
        <v>5112</v>
      </c>
      <c r="Z2337">
        <f t="shared" si="405"/>
        <v>0</v>
      </c>
      <c r="AA2337" t="s">
        <v>11758</v>
      </c>
      <c r="AB2337" s="5" t="str">
        <f t="shared" si="406"/>
        <v xml:space="preserve">[2336, 2336, 66000922,66000922,"Tyler, John, House", "", "4 mi. E of Charles City on VA 5, Charles City, VIRGINIA", "0", "0" ,[null, "", "", null, false], null], </v>
      </c>
    </row>
    <row r="2338" spans="1:28">
      <c r="A2338">
        <f t="shared" si="398"/>
        <v>2337</v>
      </c>
      <c r="B2338" s="1">
        <v>66000923</v>
      </c>
      <c r="C2338" t="s">
        <v>8767</v>
      </c>
      <c r="D2338" t="s">
        <v>8590</v>
      </c>
      <c r="E2338" s="3" t="s">
        <v>8590</v>
      </c>
      <c r="F2338" s="3" t="s">
        <v>11041</v>
      </c>
      <c r="G2338" t="s">
        <v>7229</v>
      </c>
      <c r="H2338">
        <v>19661015</v>
      </c>
      <c r="I2338" t="s">
        <v>983</v>
      </c>
      <c r="J2338" s="2" t="str">
        <f t="shared" si="396"/>
        <v>Text</v>
      </c>
      <c r="K2338" t="s">
        <v>984</v>
      </c>
      <c r="L2338" s="2" t="str">
        <f t="shared" si="397"/>
        <v>Photos</v>
      </c>
      <c r="O2338" t="str">
        <f t="shared" si="399"/>
        <v xml:space="preserve">[2337, 2337, </v>
      </c>
      <c r="P2338" s="1" t="str">
        <f t="shared" si="400"/>
        <v>66000923,</v>
      </c>
      <c r="Q2338" s="1" t="str">
        <f t="shared" si="401"/>
        <v>66000923,</v>
      </c>
      <c r="R2338" t="s">
        <v>5108</v>
      </c>
      <c r="S2338" t="str">
        <f t="shared" si="402"/>
        <v>Westover</v>
      </c>
      <c r="T2338" t="s">
        <v>5112</v>
      </c>
      <c r="U2338" s="1" t="s">
        <v>5112</v>
      </c>
      <c r="V2338" t="str">
        <f t="shared" si="403"/>
        <v>7 mi. W of Charles City on VA 5, Charles City, VIRGINIA</v>
      </c>
      <c r="W2338" s="4" t="s">
        <v>5112</v>
      </c>
      <c r="X2338">
        <f t="shared" si="404"/>
        <v>0</v>
      </c>
      <c r="Y2338" t="s">
        <v>5112</v>
      </c>
      <c r="Z2338">
        <f t="shared" si="405"/>
        <v>0</v>
      </c>
      <c r="AA2338" t="s">
        <v>11758</v>
      </c>
      <c r="AB2338" s="5" t="str">
        <f t="shared" si="406"/>
        <v xml:space="preserve">[2337, 2337, 66000923,66000923,"Westover", "", "7 mi. W of Charles City on VA 5, Charles City, VIRGINIA", "0", "0" ,[null, "", "", null, false], null], </v>
      </c>
    </row>
    <row r="2339" spans="1:28">
      <c r="A2339">
        <f t="shared" si="398"/>
        <v>2338</v>
      </c>
      <c r="B2339" s="1">
        <v>66000937</v>
      </c>
      <c r="C2339" t="s">
        <v>8767</v>
      </c>
      <c r="D2339" t="s">
        <v>8584</v>
      </c>
      <c r="E2339" s="3" t="s">
        <v>8592</v>
      </c>
      <c r="F2339" s="3" t="s">
        <v>11042</v>
      </c>
      <c r="G2339" t="s">
        <v>7230</v>
      </c>
      <c r="H2339">
        <v>19661015</v>
      </c>
      <c r="I2339" t="s">
        <v>1109</v>
      </c>
      <c r="J2339" s="2" t="str">
        <f t="shared" si="396"/>
        <v>Text</v>
      </c>
      <c r="K2339" t="s">
        <v>1110</v>
      </c>
      <c r="L2339" s="2" t="str">
        <f t="shared" si="397"/>
        <v>Photos</v>
      </c>
      <c r="O2339" t="str">
        <f t="shared" si="399"/>
        <v xml:space="preserve">[2338, 2338, </v>
      </c>
      <c r="P2339" s="1" t="str">
        <f t="shared" si="400"/>
        <v>66000937,</v>
      </c>
      <c r="Q2339" s="1" t="str">
        <f t="shared" si="401"/>
        <v>66000937,</v>
      </c>
      <c r="R2339" t="s">
        <v>5108</v>
      </c>
      <c r="S2339" t="str">
        <f t="shared" si="402"/>
        <v>Rotunda, University of Virginia</v>
      </c>
      <c r="T2339" t="s">
        <v>5112</v>
      </c>
      <c r="U2339" s="1" t="s">
        <v>5112</v>
      </c>
      <c r="V2339" t="str">
        <f t="shared" si="403"/>
        <v>University of Virginia, Charlottesville (Independent City), VIRGINIA</v>
      </c>
      <c r="W2339" s="4" t="s">
        <v>5112</v>
      </c>
      <c r="X2339">
        <f t="shared" si="404"/>
        <v>0</v>
      </c>
      <c r="Y2339" t="s">
        <v>5112</v>
      </c>
      <c r="Z2339">
        <f t="shared" si="405"/>
        <v>0</v>
      </c>
      <c r="AA2339" t="s">
        <v>11758</v>
      </c>
      <c r="AB2339" s="5" t="str">
        <f t="shared" si="406"/>
        <v xml:space="preserve">[2338, 2338, 66000937,66000937,"Rotunda, University of Virginia", "", "University of Virginia, Charlottesville (Independent City), VIRGINIA", "0", "0" ,[null, "", "", null, false], null], </v>
      </c>
    </row>
    <row r="2340" spans="1:28">
      <c r="A2340">
        <f t="shared" si="398"/>
        <v>2339</v>
      </c>
      <c r="B2340" s="1">
        <v>70000865</v>
      </c>
      <c r="C2340" t="s">
        <v>8767</v>
      </c>
      <c r="D2340" t="s">
        <v>8584</v>
      </c>
      <c r="E2340" s="3" t="s">
        <v>8592</v>
      </c>
      <c r="F2340" s="3" t="s">
        <v>11043</v>
      </c>
      <c r="G2340" t="s">
        <v>7231</v>
      </c>
      <c r="H2340">
        <v>19701120</v>
      </c>
      <c r="I2340" t="s">
        <v>3734</v>
      </c>
      <c r="J2340" s="2" t="str">
        <f t="shared" si="396"/>
        <v>Text</v>
      </c>
      <c r="K2340" t="s">
        <v>3735</v>
      </c>
      <c r="L2340" s="2" t="str">
        <f t="shared" si="397"/>
        <v>Photos</v>
      </c>
      <c r="O2340" t="str">
        <f t="shared" si="399"/>
        <v xml:space="preserve">[2339, 2339, </v>
      </c>
      <c r="P2340" s="1" t="str">
        <f t="shared" si="400"/>
        <v>70000865,</v>
      </c>
      <c r="Q2340" s="1" t="str">
        <f t="shared" si="401"/>
        <v>70000865,</v>
      </c>
      <c r="R2340" t="s">
        <v>5108</v>
      </c>
      <c r="S2340" t="str">
        <f t="shared" si="402"/>
        <v>University Of Virginia Historic District</v>
      </c>
      <c r="T2340" t="s">
        <v>5112</v>
      </c>
      <c r="U2340" s="1" t="s">
        <v>5112</v>
      </c>
      <c r="V2340" t="str">
        <f t="shared" si="403"/>
        <v>Bounded by University and Jefferson Park Aves., and Hospital and McCormick Rds., Charlottesville (Independent City), VIRGINIA</v>
      </c>
      <c r="W2340" s="4" t="s">
        <v>5112</v>
      </c>
      <c r="X2340">
        <f t="shared" si="404"/>
        <v>0</v>
      </c>
      <c r="Y2340" t="s">
        <v>5112</v>
      </c>
      <c r="Z2340">
        <f t="shared" si="405"/>
        <v>0</v>
      </c>
      <c r="AA2340" t="s">
        <v>11758</v>
      </c>
      <c r="AB2340" s="5" t="str">
        <f t="shared" si="406"/>
        <v xml:space="preserve">[2339, 2339, 70000865,70000865,"University Of Virginia Historic District", "", "Bounded by University and Jefferson Park Aves., and Hospital and McCormick Rds., Charlottesville (Independent City), VIRGINIA", "0", "0" ,[null, "", "", null, false], null], </v>
      </c>
    </row>
    <row r="2341" spans="1:28">
      <c r="A2341">
        <f t="shared" si="398"/>
        <v>2340</v>
      </c>
      <c r="B2341" s="1">
        <v>66000829</v>
      </c>
      <c r="C2341" t="s">
        <v>8767</v>
      </c>
      <c r="D2341" t="s">
        <v>11347</v>
      </c>
      <c r="E2341" s="3" t="s">
        <v>8593</v>
      </c>
      <c r="F2341" s="3" t="s">
        <v>11044</v>
      </c>
      <c r="G2341" t="s">
        <v>7232</v>
      </c>
      <c r="H2341">
        <v>19661015</v>
      </c>
      <c r="I2341" t="s">
        <v>915</v>
      </c>
      <c r="J2341" s="2" t="str">
        <f t="shared" si="396"/>
        <v>Text</v>
      </c>
      <c r="K2341" t="s">
        <v>916</v>
      </c>
      <c r="L2341" s="2" t="str">
        <f t="shared" si="397"/>
        <v>Photos</v>
      </c>
      <c r="O2341" t="str">
        <f t="shared" si="399"/>
        <v xml:space="preserve">[2340, 2340, </v>
      </c>
      <c r="P2341" s="1" t="str">
        <f t="shared" si="400"/>
        <v>66000829,</v>
      </c>
      <c r="Q2341" s="1" t="str">
        <f t="shared" si="401"/>
        <v>66000829,</v>
      </c>
      <c r="R2341" t="s">
        <v>5108</v>
      </c>
      <c r="S2341" t="str">
        <f t="shared" si="402"/>
        <v>Greenway Court</v>
      </c>
      <c r="T2341" t="s">
        <v>5112</v>
      </c>
      <c r="U2341" s="1" t="s">
        <v>5112</v>
      </c>
      <c r="V2341" t="str">
        <f t="shared" si="403"/>
        <v>1 mi. S of White Post on VA 277, White Post, VIRGINIA</v>
      </c>
      <c r="W2341" s="4" t="s">
        <v>5112</v>
      </c>
      <c r="X2341">
        <f t="shared" si="404"/>
        <v>0</v>
      </c>
      <c r="Y2341" t="s">
        <v>5112</v>
      </c>
      <c r="Z2341">
        <f t="shared" si="405"/>
        <v>0</v>
      </c>
      <c r="AA2341" t="s">
        <v>11758</v>
      </c>
      <c r="AB2341" s="5" t="str">
        <f t="shared" si="406"/>
        <v xml:space="preserve">[2340, 2340, 66000829,66000829,"Greenway Court", "", "1 mi. S of White Post on VA 277, White Post, VIRGINIA", "0", "0" ,[null, "", "", null, false], null], </v>
      </c>
    </row>
    <row r="2342" spans="1:28">
      <c r="A2342">
        <f t="shared" si="398"/>
        <v>2341</v>
      </c>
      <c r="B2342" s="1">
        <v>70000788</v>
      </c>
      <c r="C2342" t="s">
        <v>8767</v>
      </c>
      <c r="D2342" t="s">
        <v>11347</v>
      </c>
      <c r="E2342" s="3" t="s">
        <v>8594</v>
      </c>
      <c r="F2342" s="3" t="s">
        <v>11045</v>
      </c>
      <c r="G2342" t="s">
        <v>7233</v>
      </c>
      <c r="H2342">
        <v>19700226</v>
      </c>
      <c r="I2342" t="s">
        <v>937</v>
      </c>
      <c r="J2342" s="2" t="str">
        <f t="shared" si="396"/>
        <v>Text</v>
      </c>
      <c r="K2342" t="s">
        <v>938</v>
      </c>
      <c r="L2342" s="2" t="str">
        <f t="shared" si="397"/>
        <v>Photos</v>
      </c>
      <c r="O2342" t="str">
        <f t="shared" si="399"/>
        <v xml:space="preserve">[2341, 2341, </v>
      </c>
      <c r="P2342" s="1" t="str">
        <f t="shared" si="400"/>
        <v>70000788,</v>
      </c>
      <c r="Q2342" s="1" t="str">
        <f t="shared" si="401"/>
        <v>70000788,</v>
      </c>
      <c r="R2342" t="s">
        <v>5108</v>
      </c>
      <c r="S2342" t="str">
        <f t="shared" si="402"/>
        <v>Saratoga</v>
      </c>
      <c r="T2342" t="s">
        <v>5112</v>
      </c>
      <c r="U2342" s="1" t="s">
        <v>5112</v>
      </c>
      <c r="V2342" t="str">
        <f t="shared" si="403"/>
        <v>SE of jct. of Rtes. 723 and 617, Boyce, VIRGINIA</v>
      </c>
      <c r="W2342" s="4" t="s">
        <v>5112</v>
      </c>
      <c r="X2342">
        <f t="shared" si="404"/>
        <v>0</v>
      </c>
      <c r="Y2342" t="s">
        <v>5112</v>
      </c>
      <c r="Z2342">
        <f t="shared" si="405"/>
        <v>0</v>
      </c>
      <c r="AA2342" t="s">
        <v>11758</v>
      </c>
      <c r="AB2342" s="5" t="str">
        <f t="shared" si="406"/>
        <v xml:space="preserve">[2341, 2341, 70000788,70000788,"Saratoga", "", "SE of jct. of Rtes. 723 and 617, Boyce, VIRGINIA", "0", "0" ,[null, "", "", null, false], null], </v>
      </c>
    </row>
    <row r="2343" spans="1:28">
      <c r="A2343">
        <f t="shared" si="398"/>
        <v>2342</v>
      </c>
      <c r="B2343" s="1">
        <v>66000830</v>
      </c>
      <c r="C2343" t="s">
        <v>8767</v>
      </c>
      <c r="D2343" t="s">
        <v>11706</v>
      </c>
      <c r="E2343" s="3" t="s">
        <v>8595</v>
      </c>
      <c r="F2343" s="3" t="s">
        <v>11046</v>
      </c>
      <c r="G2343" t="s">
        <v>7234</v>
      </c>
      <c r="H2343">
        <v>19661015</v>
      </c>
      <c r="I2343" t="s">
        <v>2141</v>
      </c>
      <c r="J2343" s="2" t="str">
        <f t="shared" si="396"/>
        <v>Text</v>
      </c>
      <c r="K2343" t="s">
        <v>2142</v>
      </c>
      <c r="L2343" s="2" t="str">
        <f t="shared" si="397"/>
        <v>Photos</v>
      </c>
      <c r="O2343" t="str">
        <f t="shared" si="399"/>
        <v xml:space="preserve">[2342, 2342, </v>
      </c>
      <c r="P2343" s="1" t="str">
        <f t="shared" si="400"/>
        <v>66000830,</v>
      </c>
      <c r="Q2343" s="1" t="str">
        <f t="shared" si="401"/>
        <v>66000830,</v>
      </c>
      <c r="R2343" t="s">
        <v>5108</v>
      </c>
      <c r="S2343" t="str">
        <f t="shared" si="402"/>
        <v>Five Forks Battlefield</v>
      </c>
      <c r="T2343" t="s">
        <v>5112</v>
      </c>
      <c r="U2343" s="1" t="s">
        <v>5112</v>
      </c>
      <c r="V2343" t="str">
        <f t="shared" si="403"/>
        <v>12 mi. W of Petersburg on CR 627 at Church Rd., Petersburg, VIRGINIA</v>
      </c>
      <c r="W2343" s="4" t="s">
        <v>5112</v>
      </c>
      <c r="X2343">
        <f t="shared" si="404"/>
        <v>0</v>
      </c>
      <c r="Y2343" t="s">
        <v>5112</v>
      </c>
      <c r="Z2343">
        <f t="shared" si="405"/>
        <v>0</v>
      </c>
      <c r="AA2343" t="s">
        <v>11758</v>
      </c>
      <c r="AB2343" s="5" t="str">
        <f t="shared" si="406"/>
        <v xml:space="preserve">[2342, 2342, 66000830,66000830,"Five Forks Battlefield", "", "12 mi. W of Petersburg on CR 627 at Church Rd., Petersburg, VIRGINIA", "0", "0" ,[null, "", "", null, false], null], </v>
      </c>
    </row>
    <row r="2344" spans="1:28">
      <c r="A2344">
        <f t="shared" si="398"/>
        <v>2343</v>
      </c>
      <c r="B2344" s="1">
        <v>6000239</v>
      </c>
      <c r="C2344" t="s">
        <v>8767</v>
      </c>
      <c r="D2344" t="s">
        <v>11706</v>
      </c>
      <c r="E2344" s="3" t="s">
        <v>8595</v>
      </c>
      <c r="F2344" s="3" t="s">
        <v>11047</v>
      </c>
      <c r="G2344" t="s">
        <v>7235</v>
      </c>
      <c r="H2344">
        <v>20060217</v>
      </c>
      <c r="I2344" t="s">
        <v>4759</v>
      </c>
      <c r="J2344" s="2" t="str">
        <f t="shared" si="396"/>
        <v>Text</v>
      </c>
      <c r="K2344" t="s">
        <v>4760</v>
      </c>
      <c r="L2344" s="2" t="str">
        <f t="shared" si="397"/>
        <v>Photos</v>
      </c>
      <c r="O2344" t="str">
        <f t="shared" si="399"/>
        <v xml:space="preserve">[2343, 2343, </v>
      </c>
      <c r="P2344" s="1" t="str">
        <f t="shared" si="400"/>
        <v>6000239,</v>
      </c>
      <c r="Q2344" s="1" t="str">
        <f t="shared" si="401"/>
        <v>6000239,</v>
      </c>
      <c r="R2344" t="s">
        <v>5108</v>
      </c>
      <c r="S2344" t="str">
        <f t="shared" si="402"/>
        <v>Petersburg Breakthrough Battlefield</v>
      </c>
      <c r="T2344" t="s">
        <v>5112</v>
      </c>
      <c r="U2344" s="1" t="s">
        <v>5112</v>
      </c>
      <c r="V2344" t="str">
        <f t="shared" si="403"/>
        <v>Jct. of Duncan and Boydon Plank Rds., Petersburg, VIRGINIA</v>
      </c>
      <c r="W2344" s="4" t="s">
        <v>5112</v>
      </c>
      <c r="X2344">
        <f t="shared" si="404"/>
        <v>0</v>
      </c>
      <c r="Y2344" t="s">
        <v>5112</v>
      </c>
      <c r="Z2344">
        <f t="shared" si="405"/>
        <v>0</v>
      </c>
      <c r="AA2344" t="s">
        <v>11758</v>
      </c>
      <c r="AB2344" s="5" t="str">
        <f t="shared" si="406"/>
        <v xml:space="preserve">[2343, 2343, 6000239,6000239,"Petersburg Breakthrough Battlefield", "", "Jct. of Duncan and Boydon Plank Rds., Petersburg, VIRGINIA", "0", "0" ,[null, "", "", null, false], null], </v>
      </c>
    </row>
    <row r="2345" spans="1:28">
      <c r="A2345">
        <f t="shared" si="398"/>
        <v>2344</v>
      </c>
      <c r="B2345" s="1">
        <v>66000832</v>
      </c>
      <c r="C2345" t="s">
        <v>8767</v>
      </c>
      <c r="D2345" t="s">
        <v>11707</v>
      </c>
      <c r="E2345" s="3" t="s">
        <v>8596</v>
      </c>
      <c r="F2345" s="3" t="s">
        <v>11048</v>
      </c>
      <c r="G2345" t="s">
        <v>7236</v>
      </c>
      <c r="H2345">
        <v>19661015</v>
      </c>
      <c r="I2345" t="s">
        <v>2976</v>
      </c>
      <c r="J2345" s="2" t="str">
        <f t="shared" si="396"/>
        <v>Text</v>
      </c>
      <c r="K2345" t="s">
        <v>2977</v>
      </c>
      <c r="L2345" s="2" t="str">
        <f t="shared" si="397"/>
        <v>Photos</v>
      </c>
      <c r="O2345" t="str">
        <f t="shared" si="399"/>
        <v xml:space="preserve">[2344, 2344, </v>
      </c>
      <c r="P2345" s="1" t="str">
        <f t="shared" si="400"/>
        <v>66000832,</v>
      </c>
      <c r="Q2345" s="1" t="str">
        <f t="shared" si="401"/>
        <v>66000832,</v>
      </c>
      <c r="R2345" t="s">
        <v>5108</v>
      </c>
      <c r="S2345" t="str">
        <f t="shared" si="402"/>
        <v>Gunston Hall</v>
      </c>
      <c r="T2345" t="s">
        <v>5112</v>
      </c>
      <c r="U2345" s="1" t="s">
        <v>5112</v>
      </c>
      <c r="V2345" t="str">
        <f t="shared" si="403"/>
        <v>10709 Gunston Rd., Mason Neck, VIRGINIA</v>
      </c>
      <c r="W2345" s="4" t="s">
        <v>5112</v>
      </c>
      <c r="X2345">
        <f t="shared" si="404"/>
        <v>0</v>
      </c>
      <c r="Y2345" t="s">
        <v>5112</v>
      </c>
      <c r="Z2345">
        <f t="shared" si="405"/>
        <v>0</v>
      </c>
      <c r="AA2345" t="s">
        <v>11758</v>
      </c>
      <c r="AB2345" s="5" t="str">
        <f t="shared" si="406"/>
        <v xml:space="preserve">[2344, 2344, 66000832,66000832,"Gunston Hall", "", "10709 Gunston Rd., Mason Neck, VIRGINIA", "0", "0" ,[null, "", "", null, false], null], </v>
      </c>
    </row>
    <row r="2346" spans="1:28">
      <c r="A2346">
        <f t="shared" si="398"/>
        <v>2345</v>
      </c>
      <c r="B2346" s="1">
        <v>66000833</v>
      </c>
      <c r="C2346" t="s">
        <v>8767</v>
      </c>
      <c r="D2346" t="s">
        <v>11707</v>
      </c>
      <c r="E2346" s="3" t="s">
        <v>8597</v>
      </c>
      <c r="F2346" s="3" t="s">
        <v>11049</v>
      </c>
      <c r="G2346" t="s">
        <v>7237</v>
      </c>
      <c r="H2346">
        <v>19661015</v>
      </c>
      <c r="I2346" t="s">
        <v>929</v>
      </c>
      <c r="J2346" s="2" t="str">
        <f t="shared" si="396"/>
        <v>Text</v>
      </c>
      <c r="K2346" t="s">
        <v>930</v>
      </c>
      <c r="L2346" s="2" t="str">
        <f t="shared" si="397"/>
        <v>Photos</v>
      </c>
      <c r="O2346" t="str">
        <f t="shared" si="399"/>
        <v xml:space="preserve">[2345, 2345, </v>
      </c>
      <c r="P2346" s="1" t="str">
        <f t="shared" si="400"/>
        <v>66000833,</v>
      </c>
      <c r="Q2346" s="1" t="str">
        <f t="shared" si="401"/>
        <v>66000833,</v>
      </c>
      <c r="R2346" t="s">
        <v>5108</v>
      </c>
      <c r="S2346" t="str">
        <f t="shared" si="402"/>
        <v>Mount Vernon</v>
      </c>
      <c r="T2346" t="s">
        <v>5112</v>
      </c>
      <c r="U2346" s="1" t="s">
        <v>5112</v>
      </c>
      <c r="V2346" t="str">
        <f t="shared" si="403"/>
        <v>7 mi. S of Alexandria on George Washington Memorial Pkwy., Alexandria, VIRGINIA</v>
      </c>
      <c r="W2346" s="4" t="s">
        <v>5112</v>
      </c>
      <c r="X2346">
        <f t="shared" si="404"/>
        <v>0</v>
      </c>
      <c r="Y2346" t="s">
        <v>5112</v>
      </c>
      <c r="Z2346">
        <f t="shared" si="405"/>
        <v>0</v>
      </c>
      <c r="AA2346" t="s">
        <v>11758</v>
      </c>
      <c r="AB2346" s="5" t="str">
        <f t="shared" si="406"/>
        <v xml:space="preserve">[2345, 2345, 66000833,66000833,"Mount Vernon", "", "7 mi. S of Alexandria on George Washington Memorial Pkwy., Alexandria, VIRGINIA", "0", "0" ,[null, "", "", null, false], null], </v>
      </c>
    </row>
    <row r="2347" spans="1:28">
      <c r="A2347">
        <f t="shared" si="398"/>
        <v>2346</v>
      </c>
      <c r="B2347" s="1">
        <v>79003038</v>
      </c>
      <c r="C2347" t="s">
        <v>8767</v>
      </c>
      <c r="D2347" t="s">
        <v>11707</v>
      </c>
      <c r="E2347" s="3" t="s">
        <v>8082</v>
      </c>
      <c r="F2347" s="3" t="s">
        <v>11050</v>
      </c>
      <c r="G2347" t="s">
        <v>7238</v>
      </c>
      <c r="H2347">
        <v>19791018</v>
      </c>
      <c r="I2347" t="s">
        <v>3678</v>
      </c>
      <c r="J2347" s="2" t="str">
        <f t="shared" si="396"/>
        <v>Text</v>
      </c>
      <c r="K2347" t="s">
        <v>3679</v>
      </c>
      <c r="L2347" s="2" t="str">
        <f t="shared" si="397"/>
        <v>Photos</v>
      </c>
      <c r="O2347" t="str">
        <f t="shared" si="399"/>
        <v xml:space="preserve">[2346, 2346, </v>
      </c>
      <c r="P2347" s="1" t="str">
        <f t="shared" si="400"/>
        <v>79003038,</v>
      </c>
      <c r="Q2347" s="1" t="str">
        <f t="shared" si="401"/>
        <v>79003038,</v>
      </c>
      <c r="R2347" t="s">
        <v>5108</v>
      </c>
      <c r="S2347" t="str">
        <f t="shared" si="402"/>
        <v>Potomac Canal Historic District</v>
      </c>
      <c r="T2347" t="s">
        <v>5112</v>
      </c>
      <c r="U2347" s="1" t="s">
        <v>5112</v>
      </c>
      <c r="V2347" t="str">
        <f t="shared" si="403"/>
        <v>E of Great Falls, Great Falls, VIRGINIA</v>
      </c>
      <c r="W2347" s="4" t="s">
        <v>5112</v>
      </c>
      <c r="X2347">
        <f t="shared" si="404"/>
        <v>0</v>
      </c>
      <c r="Y2347" t="s">
        <v>5112</v>
      </c>
      <c r="Z2347">
        <f t="shared" si="405"/>
        <v>0</v>
      </c>
      <c r="AA2347" t="s">
        <v>11758</v>
      </c>
      <c r="AB2347" s="5" t="str">
        <f t="shared" si="406"/>
        <v xml:space="preserve">[2346, 2346, 79003038,79003038,"Potomac Canal Historic District", "", "E of Great Falls, Great Falls, VIRGINIA", "0", "0" ,[null, "", "", null, false], null], </v>
      </c>
    </row>
    <row r="2348" spans="1:28">
      <c r="A2348">
        <f t="shared" si="398"/>
        <v>2347</v>
      </c>
      <c r="B2348" s="1">
        <v>70000792</v>
      </c>
      <c r="C2348" t="s">
        <v>8767</v>
      </c>
      <c r="D2348" t="s">
        <v>11707</v>
      </c>
      <c r="E2348" s="3" t="s">
        <v>8597</v>
      </c>
      <c r="F2348" s="3" t="s">
        <v>11051</v>
      </c>
      <c r="G2348" t="s">
        <v>7239</v>
      </c>
      <c r="H2348">
        <v>19700226</v>
      </c>
      <c r="I2348" t="s">
        <v>4453</v>
      </c>
      <c r="J2348" s="2" t="str">
        <f t="shared" si="396"/>
        <v>Text</v>
      </c>
      <c r="K2348" t="s">
        <v>4454</v>
      </c>
      <c r="L2348" s="2" t="str">
        <f t="shared" si="397"/>
        <v>Photos</v>
      </c>
      <c r="O2348" t="str">
        <f t="shared" si="399"/>
        <v xml:space="preserve">[2347, 2347, </v>
      </c>
      <c r="P2348" s="1" t="str">
        <f t="shared" si="400"/>
        <v>70000792,</v>
      </c>
      <c r="Q2348" s="1" t="str">
        <f t="shared" si="401"/>
        <v>70000792,</v>
      </c>
      <c r="R2348" t="s">
        <v>5108</v>
      </c>
      <c r="S2348" t="str">
        <f t="shared" si="402"/>
        <v>Woodlawn Plantation</v>
      </c>
      <c r="T2348" t="s">
        <v>5112</v>
      </c>
      <c r="U2348" s="1" t="s">
        <v>5112</v>
      </c>
      <c r="V2348" t="str">
        <f t="shared" si="403"/>
        <v>W of jct. of U.S. 1 and Rte. 235, Alexandria, VIRGINIA</v>
      </c>
      <c r="W2348" s="4" t="s">
        <v>5112</v>
      </c>
      <c r="X2348">
        <f t="shared" si="404"/>
        <v>0</v>
      </c>
      <c r="Y2348" t="s">
        <v>5112</v>
      </c>
      <c r="Z2348">
        <f t="shared" si="405"/>
        <v>0</v>
      </c>
      <c r="AA2348" t="s">
        <v>11758</v>
      </c>
      <c r="AB2348" s="5" t="str">
        <f t="shared" si="406"/>
        <v xml:space="preserve">[2347, 2347, 70000792,70000792,"Woodlawn Plantation", "", "W of jct. of U.S. 1 and Rte. 235, Alexandria, VIRGINIA", "0", "0" ,[null, "", "", null, false], null], </v>
      </c>
    </row>
    <row r="2349" spans="1:28">
      <c r="A2349">
        <f t="shared" si="398"/>
        <v>2348</v>
      </c>
      <c r="B2349" s="1">
        <v>69000241</v>
      </c>
      <c r="C2349" t="s">
        <v>8767</v>
      </c>
      <c r="D2349" t="s">
        <v>11708</v>
      </c>
      <c r="E2349" s="3" t="s">
        <v>8598</v>
      </c>
      <c r="F2349" s="3" t="s">
        <v>11052</v>
      </c>
      <c r="G2349" t="s">
        <v>7240</v>
      </c>
      <c r="H2349">
        <v>19691112</v>
      </c>
      <c r="I2349" t="s">
        <v>909</v>
      </c>
      <c r="J2349" s="2" t="str">
        <f t="shared" si="396"/>
        <v>Text</v>
      </c>
      <c r="K2349" t="s">
        <v>910</v>
      </c>
      <c r="L2349" s="2" t="str">
        <f t="shared" si="397"/>
        <v>Photos</v>
      </c>
      <c r="O2349" t="str">
        <f t="shared" si="399"/>
        <v xml:space="preserve">[2348, 2348, </v>
      </c>
      <c r="P2349" s="1" t="str">
        <f t="shared" si="400"/>
        <v>69000241,</v>
      </c>
      <c r="Q2349" s="1" t="str">
        <f t="shared" si="401"/>
        <v>69000241,</v>
      </c>
      <c r="R2349" t="s">
        <v>5108</v>
      </c>
      <c r="S2349" t="str">
        <f t="shared" si="402"/>
        <v>Bremo Plantation</v>
      </c>
      <c r="T2349" t="s">
        <v>5112</v>
      </c>
      <c r="U2349" s="1" t="s">
        <v>5112</v>
      </c>
      <c r="V2349" t="str">
        <f t="shared" si="403"/>
        <v>W of Bremo Bluff off U.S. 15, Bremo Bluff, VIRGINIA</v>
      </c>
      <c r="W2349" s="4" t="s">
        <v>5112</v>
      </c>
      <c r="X2349">
        <f t="shared" si="404"/>
        <v>0</v>
      </c>
      <c r="Y2349" t="s">
        <v>5112</v>
      </c>
      <c r="Z2349">
        <f t="shared" si="405"/>
        <v>0</v>
      </c>
      <c r="AA2349" t="s">
        <v>11758</v>
      </c>
      <c r="AB2349" s="5" t="str">
        <f t="shared" si="406"/>
        <v xml:space="preserve">[2348, 2348, 69000241,69000241,"Bremo Plantation", "", "W of Bremo Bluff off U.S. 15, Bremo Bluff, VIRGINIA", "0", "0" ,[null, "", "", null, false], null], </v>
      </c>
    </row>
    <row r="2350" spans="1:28">
      <c r="A2350">
        <f t="shared" si="398"/>
        <v>2349</v>
      </c>
      <c r="B2350" s="1">
        <v>69000243</v>
      </c>
      <c r="C2350" t="s">
        <v>8767</v>
      </c>
      <c r="D2350" t="s">
        <v>7922</v>
      </c>
      <c r="E2350" s="3" t="s">
        <v>7647</v>
      </c>
      <c r="F2350" s="3" t="s">
        <v>11053</v>
      </c>
      <c r="G2350" t="s">
        <v>7241</v>
      </c>
      <c r="H2350">
        <v>19690811</v>
      </c>
      <c r="I2350" t="s">
        <v>1939</v>
      </c>
      <c r="J2350" s="2" t="str">
        <f t="shared" si="396"/>
        <v>Text</v>
      </c>
      <c r="K2350" t="s">
        <v>1940</v>
      </c>
      <c r="L2350" s="2" t="str">
        <f t="shared" si="397"/>
        <v>Photos</v>
      </c>
      <c r="O2350" t="str">
        <f t="shared" si="399"/>
        <v xml:space="preserve">[2349, 2349, </v>
      </c>
      <c r="P2350" s="1" t="str">
        <f t="shared" si="400"/>
        <v>69000243,</v>
      </c>
      <c r="Q2350" s="1" t="str">
        <f t="shared" si="401"/>
        <v>69000243,</v>
      </c>
      <c r="R2350" t="s">
        <v>5108</v>
      </c>
      <c r="S2350" t="str">
        <f t="shared" si="402"/>
        <v>Cedar Creek Battlefield and Belle Grove</v>
      </c>
      <c r="T2350" t="s">
        <v>5112</v>
      </c>
      <c r="U2350" s="1" t="s">
        <v>5112</v>
      </c>
      <c r="V2350" t="str">
        <f t="shared" si="403"/>
        <v>On I-81 between Middletown and Strasburg, Middletown, VIRGINIA</v>
      </c>
      <c r="W2350" s="4" t="s">
        <v>5112</v>
      </c>
      <c r="X2350">
        <f t="shared" si="404"/>
        <v>0</v>
      </c>
      <c r="Y2350" t="s">
        <v>5112</v>
      </c>
      <c r="Z2350">
        <f t="shared" si="405"/>
        <v>0</v>
      </c>
      <c r="AA2350" t="s">
        <v>11758</v>
      </c>
      <c r="AB2350" s="5" t="str">
        <f t="shared" si="406"/>
        <v xml:space="preserve">[2349, 2349, 69000243,69000243,"Cedar Creek Battlefield and Belle Grove", "", "On I-81 between Middletown and Strasburg, Middletown, VIRGINIA", "0", "0" ,[null, "", "", null, false], null], </v>
      </c>
    </row>
    <row r="2351" spans="1:28">
      <c r="A2351">
        <f t="shared" si="398"/>
        <v>2350</v>
      </c>
      <c r="B2351" s="1">
        <v>69000325</v>
      </c>
      <c r="C2351" t="s">
        <v>8767</v>
      </c>
      <c r="D2351" t="s">
        <v>8634</v>
      </c>
      <c r="E2351" s="3" t="s">
        <v>8599</v>
      </c>
      <c r="F2351" s="3" t="s">
        <v>11054</v>
      </c>
      <c r="G2351" t="s">
        <v>7242</v>
      </c>
      <c r="H2351">
        <v>19690604</v>
      </c>
      <c r="I2351" t="s">
        <v>1959</v>
      </c>
      <c r="J2351" s="2" t="str">
        <f t="shared" si="396"/>
        <v>Text</v>
      </c>
      <c r="K2351" t="s">
        <v>1960</v>
      </c>
      <c r="L2351" s="2" t="str">
        <f t="shared" si="397"/>
        <v>Photos</v>
      </c>
      <c r="O2351" t="str">
        <f t="shared" si="399"/>
        <v xml:space="preserve">[2350, 2350, </v>
      </c>
      <c r="P2351" s="1" t="str">
        <f t="shared" si="400"/>
        <v>69000325,</v>
      </c>
      <c r="Q2351" s="1" t="str">
        <f t="shared" si="401"/>
        <v>69000325,</v>
      </c>
      <c r="R2351" t="s">
        <v>5108</v>
      </c>
      <c r="S2351" t="str">
        <f t="shared" si="402"/>
        <v>Kenmore</v>
      </c>
      <c r="T2351" t="s">
        <v>5112</v>
      </c>
      <c r="U2351" s="1" t="s">
        <v>5112</v>
      </c>
      <c r="V2351" t="str">
        <f t="shared" si="403"/>
        <v>1201 Washington Ave., Fredericksburg (Independent City), VIRGINIA</v>
      </c>
      <c r="W2351" s="4" t="s">
        <v>5112</v>
      </c>
      <c r="X2351">
        <f t="shared" si="404"/>
        <v>0</v>
      </c>
      <c r="Y2351" t="s">
        <v>5112</v>
      </c>
      <c r="Z2351">
        <f t="shared" si="405"/>
        <v>0</v>
      </c>
      <c r="AA2351" t="s">
        <v>11758</v>
      </c>
      <c r="AB2351" s="5" t="str">
        <f t="shared" si="406"/>
        <v xml:space="preserve">[2350, 2350, 69000325,69000325,"Kenmore", "", "1201 Washington Ave., Fredericksburg (Independent City), VIRGINIA", "0", "0" ,[null, "", "", null, false], null], </v>
      </c>
    </row>
    <row r="2352" spans="1:28">
      <c r="A2352">
        <f t="shared" si="398"/>
        <v>2351</v>
      </c>
      <c r="B2352" s="1">
        <v>66000917</v>
      </c>
      <c r="C2352" t="s">
        <v>8767</v>
      </c>
      <c r="D2352" t="s">
        <v>8634</v>
      </c>
      <c r="E2352" s="3" t="s">
        <v>8599</v>
      </c>
      <c r="F2352" s="3" t="s">
        <v>11055</v>
      </c>
      <c r="G2352" t="s">
        <v>7243</v>
      </c>
      <c r="H2352">
        <v>19661113</v>
      </c>
      <c r="I2352" t="s">
        <v>1035</v>
      </c>
      <c r="J2352" s="2" t="str">
        <f t="shared" si="396"/>
        <v>Text</v>
      </c>
      <c r="K2352" t="s">
        <v>1036</v>
      </c>
      <c r="L2352" s="2" t="str">
        <f t="shared" si="397"/>
        <v>Photos</v>
      </c>
      <c r="O2352" t="str">
        <f t="shared" si="399"/>
        <v xml:space="preserve">[2351, 2351, </v>
      </c>
      <c r="P2352" s="1" t="str">
        <f t="shared" si="400"/>
        <v>66000917,</v>
      </c>
      <c r="Q2352" s="1" t="str">
        <f t="shared" si="401"/>
        <v>66000917,</v>
      </c>
      <c r="R2352" t="s">
        <v>5108</v>
      </c>
      <c r="S2352" t="str">
        <f t="shared" si="402"/>
        <v>Monroe Law Office</v>
      </c>
      <c r="T2352" t="s">
        <v>5112</v>
      </c>
      <c r="U2352" s="1" t="s">
        <v>5112</v>
      </c>
      <c r="V2352" t="str">
        <f t="shared" si="403"/>
        <v>908 Charles St., Fredericksburg (Independent City), VIRGINIA</v>
      </c>
      <c r="W2352" s="4" t="s">
        <v>5112</v>
      </c>
      <c r="X2352">
        <f t="shared" si="404"/>
        <v>0</v>
      </c>
      <c r="Y2352" t="s">
        <v>5112</v>
      </c>
      <c r="Z2352">
        <f t="shared" si="405"/>
        <v>0</v>
      </c>
      <c r="AA2352" t="s">
        <v>11758</v>
      </c>
      <c r="AB2352" s="5" t="str">
        <f t="shared" si="406"/>
        <v xml:space="preserve">[2351, 2351, 66000917,66000917,"Monroe Law Office", "", "908 Charles St., Fredericksburg (Independent City), VIRGINIA", "0", "0" ,[null, "", "", null, false], null], </v>
      </c>
    </row>
    <row r="2353" spans="1:28">
      <c r="A2353">
        <f t="shared" si="398"/>
        <v>2352</v>
      </c>
      <c r="B2353" s="1">
        <v>66000919</v>
      </c>
      <c r="C2353" t="s">
        <v>8767</v>
      </c>
      <c r="D2353" t="s">
        <v>8634</v>
      </c>
      <c r="E2353" s="3" t="s">
        <v>8599</v>
      </c>
      <c r="F2353" s="3" t="s">
        <v>11056</v>
      </c>
      <c r="G2353" t="s">
        <v>7244</v>
      </c>
      <c r="H2353">
        <v>19661015</v>
      </c>
      <c r="I2353" t="s">
        <v>1045</v>
      </c>
      <c r="J2353" s="2" t="str">
        <f t="shared" si="396"/>
        <v>Text</v>
      </c>
      <c r="K2353" t="s">
        <v>1046</v>
      </c>
      <c r="L2353" s="2" t="str">
        <f t="shared" si="397"/>
        <v>Photos</v>
      </c>
      <c r="O2353" t="str">
        <f t="shared" si="399"/>
        <v xml:space="preserve">[2352, 2352, </v>
      </c>
      <c r="P2353" s="1" t="str">
        <f t="shared" si="400"/>
        <v>66000919,</v>
      </c>
      <c r="Q2353" s="1" t="str">
        <f t="shared" si="401"/>
        <v>66000919,</v>
      </c>
      <c r="R2353" t="s">
        <v>5108</v>
      </c>
      <c r="S2353" t="str">
        <f t="shared" si="402"/>
        <v>Rising Sun Tavern</v>
      </c>
      <c r="T2353" t="s">
        <v>5112</v>
      </c>
      <c r="U2353" s="1" t="s">
        <v>5112</v>
      </c>
      <c r="V2353" t="str">
        <f t="shared" si="403"/>
        <v>1306 Caroline St., Fredericksburg (Independent City), VIRGINIA</v>
      </c>
      <c r="W2353" s="4" t="s">
        <v>5112</v>
      </c>
      <c r="X2353">
        <f t="shared" si="404"/>
        <v>0</v>
      </c>
      <c r="Y2353" t="s">
        <v>5112</v>
      </c>
      <c r="Z2353">
        <f t="shared" si="405"/>
        <v>0</v>
      </c>
      <c r="AA2353" t="s">
        <v>11758</v>
      </c>
      <c r="AB2353" s="5" t="str">
        <f t="shared" si="406"/>
        <v xml:space="preserve">[2352, 2352, 66000919,66000919,"Rising Sun Tavern", "", "1306 Caroline St., Fredericksburg (Independent City), VIRGINIA", "0", "0" ,[null, "", "", null, false], null], </v>
      </c>
    </row>
    <row r="2354" spans="1:28">
      <c r="A2354">
        <f t="shared" si="398"/>
        <v>2353</v>
      </c>
      <c r="B2354" s="1">
        <v>81000640</v>
      </c>
      <c r="C2354" t="s">
        <v>8767</v>
      </c>
      <c r="D2354" t="s">
        <v>7961</v>
      </c>
      <c r="E2354" s="3" t="s">
        <v>8600</v>
      </c>
      <c r="F2354" s="3" t="s">
        <v>11057</v>
      </c>
      <c r="G2354" t="s">
        <v>7245</v>
      </c>
      <c r="H2354">
        <v>19811221</v>
      </c>
      <c r="I2354" t="s">
        <v>3132</v>
      </c>
      <c r="J2354" s="2" t="str">
        <f t="shared" si="396"/>
        <v>Text</v>
      </c>
      <c r="K2354" t="s">
        <v>3133</v>
      </c>
      <c r="L2354" s="2" t="str">
        <f t="shared" si="397"/>
        <v>Photos</v>
      </c>
      <c r="O2354" t="str">
        <f t="shared" si="399"/>
        <v xml:space="preserve">[2353, 2353, </v>
      </c>
      <c r="P2354" s="1" t="str">
        <f t="shared" si="400"/>
        <v>81000640,</v>
      </c>
      <c r="Q2354" s="1" t="str">
        <f t="shared" si="401"/>
        <v>81000640,</v>
      </c>
      <c r="R2354" t="s">
        <v>5108</v>
      </c>
      <c r="S2354" t="str">
        <f t="shared" si="402"/>
        <v>Holly Knoll</v>
      </c>
      <c r="T2354" t="s">
        <v>5112</v>
      </c>
      <c r="U2354" s="1" t="s">
        <v>5112</v>
      </c>
      <c r="V2354" t="str">
        <f t="shared" si="403"/>
        <v>Off RR 662, Capahosic, VIRGINIA</v>
      </c>
      <c r="W2354" s="4" t="s">
        <v>5112</v>
      </c>
      <c r="X2354">
        <f t="shared" si="404"/>
        <v>0</v>
      </c>
      <c r="Y2354" t="s">
        <v>5112</v>
      </c>
      <c r="Z2354">
        <f t="shared" si="405"/>
        <v>0</v>
      </c>
      <c r="AA2354" t="s">
        <v>11758</v>
      </c>
      <c r="AB2354" s="5" t="str">
        <f t="shared" si="406"/>
        <v xml:space="preserve">[2353, 2353, 81000640,81000640,"Holly Knoll", "", "Off RR 662, Capahosic, VIRGINIA", "0", "0" ,[null, "", "", null, false], null], </v>
      </c>
    </row>
    <row r="2355" spans="1:28">
      <c r="A2355">
        <f t="shared" si="398"/>
        <v>2354</v>
      </c>
      <c r="B2355" s="1">
        <v>68000049</v>
      </c>
      <c r="C2355" t="s">
        <v>8767</v>
      </c>
      <c r="D2355" t="s">
        <v>11709</v>
      </c>
      <c r="E2355" s="3" t="s">
        <v>8601</v>
      </c>
      <c r="F2355" s="3" t="s">
        <v>11058</v>
      </c>
      <c r="G2355" t="s">
        <v>7246</v>
      </c>
      <c r="H2355">
        <v>19681122</v>
      </c>
      <c r="I2355" t="s">
        <v>2193</v>
      </c>
      <c r="J2355" s="2" t="str">
        <f t="shared" si="396"/>
        <v>Text</v>
      </c>
      <c r="K2355" t="s">
        <v>2194</v>
      </c>
      <c r="L2355" s="2" t="str">
        <f t="shared" si="397"/>
        <v>Photos</v>
      </c>
      <c r="O2355" t="str">
        <f t="shared" si="399"/>
        <v xml:space="preserve">[2354, 2354, </v>
      </c>
      <c r="P2355" s="1" t="str">
        <f t="shared" si="400"/>
        <v>68000049,</v>
      </c>
      <c r="Q2355" s="1" t="str">
        <f t="shared" si="401"/>
        <v>68000049,</v>
      </c>
      <c r="R2355" t="s">
        <v>5108</v>
      </c>
      <c r="S2355" t="str">
        <f t="shared" si="402"/>
        <v>Tuckahoe</v>
      </c>
      <c r="T2355" t="s">
        <v>5112</v>
      </c>
      <c r="U2355" s="1" t="s">
        <v>5112</v>
      </c>
      <c r="V2355" t="str">
        <f t="shared" si="403"/>
        <v>SE of Manakin near jct. of Rtes. 650 and 647, Manakin, VIRGINIA</v>
      </c>
      <c r="W2355" s="4" t="s">
        <v>5112</v>
      </c>
      <c r="X2355">
        <f t="shared" si="404"/>
        <v>0</v>
      </c>
      <c r="Y2355" t="s">
        <v>5112</v>
      </c>
      <c r="Z2355">
        <f t="shared" si="405"/>
        <v>0</v>
      </c>
      <c r="AA2355" t="s">
        <v>11758</v>
      </c>
      <c r="AB2355" s="5" t="str">
        <f t="shared" si="406"/>
        <v xml:space="preserve">[2354, 2354, 68000049,68000049,"Tuckahoe", "", "SE of Manakin near jct. of Rtes. 650 and 647, Manakin, VIRGINIA", "0", "0" ,[null, "", "", null, false], null], </v>
      </c>
    </row>
    <row r="2356" spans="1:28">
      <c r="A2356">
        <f t="shared" si="398"/>
        <v>2355</v>
      </c>
      <c r="B2356" s="1">
        <v>71000979</v>
      </c>
      <c r="C2356" t="s">
        <v>8767</v>
      </c>
      <c r="D2356" t="s">
        <v>11710</v>
      </c>
      <c r="E2356" s="3" t="s">
        <v>8602</v>
      </c>
      <c r="F2356" s="3" t="s">
        <v>11059</v>
      </c>
      <c r="G2356" t="s">
        <v>7247</v>
      </c>
      <c r="H2356">
        <v>19710922</v>
      </c>
      <c r="I2356" t="s">
        <v>933</v>
      </c>
      <c r="J2356" s="2" t="str">
        <f t="shared" si="396"/>
        <v>Text</v>
      </c>
      <c r="K2356" t="s">
        <v>934</v>
      </c>
      <c r="L2356" s="2" t="str">
        <f t="shared" si="397"/>
        <v>Photos</v>
      </c>
      <c r="O2356" t="str">
        <f t="shared" si="399"/>
        <v xml:space="preserve">[2355, 2355, </v>
      </c>
      <c r="P2356" s="1" t="str">
        <f t="shared" si="400"/>
        <v>71000979,</v>
      </c>
      <c r="Q2356" s="1" t="str">
        <f t="shared" si="401"/>
        <v>71000979,</v>
      </c>
      <c r="R2356" t="s">
        <v>5108</v>
      </c>
      <c r="S2356" t="str">
        <f t="shared" si="402"/>
        <v>Ripshin</v>
      </c>
      <c r="T2356" t="s">
        <v>5112</v>
      </c>
      <c r="U2356" s="1" t="s">
        <v>5112</v>
      </c>
      <c r="V2356" t="str">
        <f t="shared" si="403"/>
        <v>Near jct. of VA 603 and 732, Trout Dale, VIRGINIA</v>
      </c>
      <c r="W2356" s="4" t="s">
        <v>5112</v>
      </c>
      <c r="X2356">
        <f t="shared" si="404"/>
        <v>0</v>
      </c>
      <c r="Y2356" t="s">
        <v>5112</v>
      </c>
      <c r="Z2356">
        <f t="shared" si="405"/>
        <v>0</v>
      </c>
      <c r="AA2356" t="s">
        <v>11758</v>
      </c>
      <c r="AB2356" s="5" t="str">
        <f t="shared" si="406"/>
        <v xml:space="preserve">[2355, 2355, 71000979,71000979,"Ripshin", "", "Near jct. of VA 603 and 732, Trout Dale, VIRGINIA", "0", "0" ,[null, "", "", null, false], null], </v>
      </c>
    </row>
    <row r="2357" spans="1:28">
      <c r="A2357">
        <f t="shared" si="398"/>
        <v>2356</v>
      </c>
      <c r="B2357" s="1">
        <v>69000246</v>
      </c>
      <c r="C2357" t="s">
        <v>8767</v>
      </c>
      <c r="D2357" t="s">
        <v>11711</v>
      </c>
      <c r="E2357" s="3" t="s">
        <v>8603</v>
      </c>
      <c r="F2357" s="3" t="s">
        <v>11060</v>
      </c>
      <c r="G2357" t="s">
        <v>7248</v>
      </c>
      <c r="H2357">
        <v>19691125</v>
      </c>
      <c r="I2357" t="s">
        <v>907</v>
      </c>
      <c r="J2357" s="2" t="str">
        <f t="shared" si="396"/>
        <v>Text</v>
      </c>
      <c r="K2357" t="s">
        <v>908</v>
      </c>
      <c r="L2357" s="2" t="str">
        <f t="shared" si="397"/>
        <v>Photos</v>
      </c>
      <c r="O2357" t="str">
        <f t="shared" si="399"/>
        <v xml:space="preserve">[2356, 2356, </v>
      </c>
      <c r="P2357" s="1" t="str">
        <f t="shared" si="400"/>
        <v>69000246,</v>
      </c>
      <c r="Q2357" s="1" t="str">
        <f t="shared" si="401"/>
        <v>69000246,</v>
      </c>
      <c r="R2357" t="s">
        <v>5108</v>
      </c>
      <c r="S2357" t="str">
        <f t="shared" si="402"/>
        <v>Berry Hill</v>
      </c>
      <c r="T2357" t="s">
        <v>5112</v>
      </c>
      <c r="U2357" s="1" t="s">
        <v>5112</v>
      </c>
      <c r="V2357" t="str">
        <f t="shared" si="403"/>
        <v>S of jct. of Rtes. 659 and 682, South Boston, VIRGINIA</v>
      </c>
      <c r="W2357" s="4" t="s">
        <v>5112</v>
      </c>
      <c r="X2357">
        <f t="shared" si="404"/>
        <v>0</v>
      </c>
      <c r="Y2357" t="s">
        <v>5112</v>
      </c>
      <c r="Z2357">
        <f t="shared" si="405"/>
        <v>0</v>
      </c>
      <c r="AA2357" t="s">
        <v>11758</v>
      </c>
      <c r="AB2357" s="5" t="str">
        <f t="shared" si="406"/>
        <v xml:space="preserve">[2356, 2356, 69000246,69000246,"Berry Hill", "", "S of jct. of Rtes. 659 and 682, South Boston, VIRGINIA", "0", "0" ,[null, "", "", null, false], null], </v>
      </c>
    </row>
    <row r="2358" spans="1:28">
      <c r="A2358">
        <f t="shared" si="398"/>
        <v>2357</v>
      </c>
      <c r="B2358" s="1">
        <v>66000912</v>
      </c>
      <c r="C2358" t="s">
        <v>8767</v>
      </c>
      <c r="D2358" t="s">
        <v>11712</v>
      </c>
      <c r="E2358" s="3" t="s">
        <v>8604</v>
      </c>
      <c r="F2358" s="3" t="s">
        <v>11061</v>
      </c>
      <c r="G2358" t="s">
        <v>7249</v>
      </c>
      <c r="H2358">
        <v>19661015</v>
      </c>
      <c r="I2358" t="s">
        <v>3276</v>
      </c>
      <c r="J2358" s="2" t="str">
        <f t="shared" si="396"/>
        <v>Text</v>
      </c>
      <c r="K2358" t="s">
        <v>3277</v>
      </c>
      <c r="L2358" s="2" t="str">
        <f t="shared" si="397"/>
        <v>Photos</v>
      </c>
      <c r="O2358" t="str">
        <f t="shared" si="399"/>
        <v xml:space="preserve">[2357, 2357, </v>
      </c>
      <c r="P2358" s="1" t="str">
        <f t="shared" si="400"/>
        <v>66000912,</v>
      </c>
      <c r="Q2358" s="1" t="str">
        <f t="shared" si="401"/>
        <v>66000912,</v>
      </c>
      <c r="R2358" t="s">
        <v>5108</v>
      </c>
      <c r="S2358" t="str">
        <f t="shared" si="402"/>
        <v>Fort Monroe</v>
      </c>
      <c r="T2358" t="s">
        <v>5112</v>
      </c>
      <c r="U2358" s="1" t="s">
        <v>5112</v>
      </c>
      <c r="V2358" t="str">
        <f t="shared" si="403"/>
        <v>Old Point Comfort, Hampton (Independent City), VIRGINIA</v>
      </c>
      <c r="W2358" s="4" t="s">
        <v>5112</v>
      </c>
      <c r="X2358">
        <f t="shared" si="404"/>
        <v>0</v>
      </c>
      <c r="Y2358" t="s">
        <v>5112</v>
      </c>
      <c r="Z2358">
        <f t="shared" si="405"/>
        <v>0</v>
      </c>
      <c r="AA2358" t="s">
        <v>11758</v>
      </c>
      <c r="AB2358" s="5" t="str">
        <f t="shared" si="406"/>
        <v xml:space="preserve">[2357, 2357, 66000912,66000912,"Fort Monroe", "", "Old Point Comfort, Hampton (Independent City), VIRGINIA", "0", "0" ,[null, "", "", null, false], null], </v>
      </c>
    </row>
    <row r="2359" spans="1:28">
      <c r="A2359">
        <f t="shared" si="398"/>
        <v>2358</v>
      </c>
      <c r="B2359" s="1">
        <v>69000323</v>
      </c>
      <c r="C2359" t="s">
        <v>8767</v>
      </c>
      <c r="D2359" t="s">
        <v>11712</v>
      </c>
      <c r="E2359" s="3" t="s">
        <v>8604</v>
      </c>
      <c r="F2359" s="3" t="s">
        <v>11062</v>
      </c>
      <c r="G2359" t="s">
        <v>7250</v>
      </c>
      <c r="H2359">
        <v>19691112</v>
      </c>
      <c r="I2359" t="s">
        <v>1031</v>
      </c>
      <c r="J2359" s="2" t="str">
        <f t="shared" si="396"/>
        <v>Text</v>
      </c>
      <c r="K2359" t="s">
        <v>1032</v>
      </c>
      <c r="L2359" s="2" t="str">
        <f t="shared" si="397"/>
        <v>Photos</v>
      </c>
      <c r="O2359" t="str">
        <f t="shared" si="399"/>
        <v xml:space="preserve">[2358, 2358, </v>
      </c>
      <c r="P2359" s="1" t="str">
        <f t="shared" si="400"/>
        <v>69000323,</v>
      </c>
      <c r="Q2359" s="1" t="str">
        <f t="shared" si="401"/>
        <v>69000323,</v>
      </c>
      <c r="R2359" t="s">
        <v>5108</v>
      </c>
      <c r="S2359" t="str">
        <f t="shared" si="402"/>
        <v>Hampton Institute</v>
      </c>
      <c r="T2359" t="s">
        <v>5112</v>
      </c>
      <c r="U2359" s="1" t="s">
        <v>5112</v>
      </c>
      <c r="V2359" t="str">
        <f t="shared" si="403"/>
        <v>NW of jct. of U.S. 60 and the Hampton Roads Bridge Tunnel, Hampton (Independent City), VIRGINIA</v>
      </c>
      <c r="W2359" s="4" t="s">
        <v>5112</v>
      </c>
      <c r="X2359">
        <f t="shared" si="404"/>
        <v>0</v>
      </c>
      <c r="Y2359" t="s">
        <v>5112</v>
      </c>
      <c r="Z2359">
        <f t="shared" si="405"/>
        <v>0</v>
      </c>
      <c r="AA2359" t="s">
        <v>11758</v>
      </c>
      <c r="AB2359" s="5" t="str">
        <f t="shared" si="406"/>
        <v xml:space="preserve">[2358, 2358, 69000323,69000323,"Hampton Institute", "", "NW of jct. of U.S. 60 and the Hampton Roads Bridge Tunnel, Hampton (Independent City), VIRGINIA", "0", "0" ,[null, "", "", null, false], null], </v>
      </c>
    </row>
    <row r="2360" spans="1:28">
      <c r="A2360">
        <f t="shared" si="398"/>
        <v>2359</v>
      </c>
      <c r="B2360" s="1">
        <v>85002808</v>
      </c>
      <c r="C2360" t="s">
        <v>8767</v>
      </c>
      <c r="D2360" t="s">
        <v>11712</v>
      </c>
      <c r="E2360" s="3" t="s">
        <v>8604</v>
      </c>
      <c r="F2360" s="3" t="s">
        <v>11063</v>
      </c>
      <c r="G2360" t="s">
        <v>7251</v>
      </c>
      <c r="H2360">
        <v>19851003</v>
      </c>
      <c r="I2360" t="s">
        <v>2730</v>
      </c>
      <c r="J2360" s="2" t="str">
        <f t="shared" si="396"/>
        <v>Text</v>
      </c>
      <c r="K2360" t="s">
        <v>2731</v>
      </c>
      <c r="L2360" s="2" t="str">
        <f t="shared" si="397"/>
        <v>Photos</v>
      </c>
      <c r="O2360" t="str">
        <f t="shared" si="399"/>
        <v xml:space="preserve">[2359, 2359, </v>
      </c>
      <c r="P2360" s="1" t="str">
        <f t="shared" si="400"/>
        <v>85002808,</v>
      </c>
      <c r="Q2360" s="1" t="str">
        <f t="shared" si="401"/>
        <v>85002808,</v>
      </c>
      <c r="R2360" t="s">
        <v>5108</v>
      </c>
      <c r="S2360" t="str">
        <f t="shared" si="402"/>
        <v>Lunar Landing Research Facility</v>
      </c>
      <c r="T2360" t="s">
        <v>5112</v>
      </c>
      <c r="U2360" s="1" t="s">
        <v>5112</v>
      </c>
      <c r="V2360" t="str">
        <f t="shared" si="403"/>
        <v>Langley Research Center, Hampton (Independent City), VIRGINIA</v>
      </c>
      <c r="W2360" s="4" t="s">
        <v>5112</v>
      </c>
      <c r="X2360">
        <f t="shared" si="404"/>
        <v>0</v>
      </c>
      <c r="Y2360" t="s">
        <v>5112</v>
      </c>
      <c r="Z2360">
        <f t="shared" si="405"/>
        <v>0</v>
      </c>
      <c r="AA2360" t="s">
        <v>11758</v>
      </c>
      <c r="AB2360" s="5" t="str">
        <f t="shared" si="406"/>
        <v xml:space="preserve">[2359, 2359, 85002808,85002808,"Lunar Landing Research Facility", "", "Langley Research Center, Hampton (Independent City), VIRGINIA", "0", "0" ,[null, "", "", null, false], null], </v>
      </c>
    </row>
    <row r="2361" spans="1:28">
      <c r="A2361">
        <f t="shared" si="398"/>
        <v>2360</v>
      </c>
      <c r="B2361" s="1">
        <v>85002809</v>
      </c>
      <c r="C2361" t="s">
        <v>8767</v>
      </c>
      <c r="D2361" t="s">
        <v>11712</v>
      </c>
      <c r="E2361" s="3" t="s">
        <v>8604</v>
      </c>
      <c r="F2361" s="3" t="s">
        <v>11064</v>
      </c>
      <c r="G2361" t="s">
        <v>7251</v>
      </c>
      <c r="H2361">
        <v>19851003</v>
      </c>
      <c r="I2361" t="s">
        <v>2928</v>
      </c>
      <c r="J2361" s="2" t="str">
        <f t="shared" si="396"/>
        <v>Text</v>
      </c>
      <c r="K2361" t="s">
        <v>2929</v>
      </c>
      <c r="L2361" s="2" t="str">
        <f t="shared" si="397"/>
        <v>Photos</v>
      </c>
      <c r="O2361" t="str">
        <f t="shared" si="399"/>
        <v xml:space="preserve">[2360, 2360, </v>
      </c>
      <c r="P2361" s="1" t="str">
        <f t="shared" si="400"/>
        <v>85002809,</v>
      </c>
      <c r="Q2361" s="1" t="str">
        <f t="shared" si="401"/>
        <v>85002809,</v>
      </c>
      <c r="R2361" t="s">
        <v>5108</v>
      </c>
      <c r="S2361" t="str">
        <f t="shared" si="402"/>
        <v>Rendezvous Docking Simulator</v>
      </c>
      <c r="T2361" t="s">
        <v>5112</v>
      </c>
      <c r="U2361" s="1" t="s">
        <v>5112</v>
      </c>
      <c r="V2361" t="str">
        <f t="shared" si="403"/>
        <v>Langley Research Center, Hampton (Independent City), VIRGINIA</v>
      </c>
      <c r="W2361" s="4" t="s">
        <v>5112</v>
      </c>
      <c r="X2361">
        <f t="shared" si="404"/>
        <v>0</v>
      </c>
      <c r="Y2361" t="s">
        <v>5112</v>
      </c>
      <c r="Z2361">
        <f t="shared" si="405"/>
        <v>0</v>
      </c>
      <c r="AA2361" t="s">
        <v>11758</v>
      </c>
      <c r="AB2361" s="5" t="str">
        <f t="shared" si="406"/>
        <v xml:space="preserve">[2360, 2360, 85002809,85002809,"Rendezvous Docking Simulator", "", "Langley Research Center, Hampton (Independent City), VIRGINIA", "0", "0" ,[null, "", "", null, false], null], </v>
      </c>
    </row>
    <row r="2362" spans="1:28">
      <c r="A2362">
        <f t="shared" si="398"/>
        <v>2361</v>
      </c>
      <c r="B2362" s="1">
        <v>85002795</v>
      </c>
      <c r="C2362" t="s">
        <v>8767</v>
      </c>
      <c r="D2362" t="s">
        <v>11712</v>
      </c>
      <c r="E2362" s="3" t="s">
        <v>8604</v>
      </c>
      <c r="F2362" s="3" t="s">
        <v>11065</v>
      </c>
      <c r="G2362" t="s">
        <v>7251</v>
      </c>
      <c r="H2362">
        <v>19851003</v>
      </c>
      <c r="I2362" t="s">
        <v>2728</v>
      </c>
      <c r="J2362" s="2" t="str">
        <f t="shared" si="396"/>
        <v>Text</v>
      </c>
      <c r="K2362" t="s">
        <v>2729</v>
      </c>
      <c r="L2362" s="2" t="str">
        <f t="shared" si="397"/>
        <v>Photos</v>
      </c>
      <c r="O2362" t="str">
        <f t="shared" si="399"/>
        <v xml:space="preserve">[2361, 2361, </v>
      </c>
      <c r="P2362" s="1" t="str">
        <f t="shared" si="400"/>
        <v>85002795,</v>
      </c>
      <c r="Q2362" s="1" t="str">
        <f t="shared" si="401"/>
        <v>85002795,</v>
      </c>
      <c r="R2362" t="s">
        <v>5108</v>
      </c>
      <c r="S2362" t="str">
        <f t="shared" si="402"/>
        <v>Variable Density Tunnel</v>
      </c>
      <c r="T2362" t="s">
        <v>5112</v>
      </c>
      <c r="U2362" s="1" t="s">
        <v>5112</v>
      </c>
      <c r="V2362" t="str">
        <f t="shared" si="403"/>
        <v>Langley Research Center, Hampton (Independent City), VIRGINIA</v>
      </c>
      <c r="W2362" s="4" t="s">
        <v>5112</v>
      </c>
      <c r="X2362">
        <f t="shared" si="404"/>
        <v>0</v>
      </c>
      <c r="Y2362" t="s">
        <v>5112</v>
      </c>
      <c r="Z2362">
        <f t="shared" si="405"/>
        <v>0</v>
      </c>
      <c r="AA2362" t="s">
        <v>11758</v>
      </c>
      <c r="AB2362" s="5" t="str">
        <f t="shared" si="406"/>
        <v xml:space="preserve">[2361, 2361, 85002795,85002795,"Variable Density Tunnel", "", "Langley Research Center, Hampton (Independent City), VIRGINIA", "0", "0" ,[null, "", "", null, false], null], </v>
      </c>
    </row>
    <row r="2363" spans="1:28">
      <c r="A2363">
        <f t="shared" si="398"/>
        <v>2362</v>
      </c>
      <c r="B2363" s="1">
        <v>69000247</v>
      </c>
      <c r="C2363" t="s">
        <v>8767</v>
      </c>
      <c r="D2363" t="s">
        <v>7851</v>
      </c>
      <c r="E2363" s="3" t="s">
        <v>8605</v>
      </c>
      <c r="F2363" s="3" t="s">
        <v>11066</v>
      </c>
      <c r="G2363" t="s">
        <v>7252</v>
      </c>
      <c r="H2363">
        <v>19691001</v>
      </c>
      <c r="I2363" t="s">
        <v>917</v>
      </c>
      <c r="J2363" s="2" t="str">
        <f t="shared" si="396"/>
        <v>Text</v>
      </c>
      <c r="K2363" t="s">
        <v>918</v>
      </c>
      <c r="L2363" s="2" t="str">
        <f t="shared" si="397"/>
        <v>Photos</v>
      </c>
      <c r="O2363" t="str">
        <f t="shared" si="399"/>
        <v xml:space="preserve">[2362, 2362, </v>
      </c>
      <c r="P2363" s="1" t="str">
        <f t="shared" si="400"/>
        <v>69000247,</v>
      </c>
      <c r="Q2363" s="1" t="str">
        <f t="shared" si="401"/>
        <v>69000247,</v>
      </c>
      <c r="R2363" t="s">
        <v>5108</v>
      </c>
      <c r="S2363" t="str">
        <f t="shared" si="402"/>
        <v>Hanover County Courthouse</v>
      </c>
      <c r="T2363" t="s">
        <v>5112</v>
      </c>
      <c r="U2363" s="1" t="s">
        <v>5112</v>
      </c>
      <c r="V2363" t="str">
        <f t="shared" si="403"/>
        <v>Jct. of Rte. 1006 and U.S. 301, Hanover Court House, VIRGINIA</v>
      </c>
      <c r="W2363" s="4" t="s">
        <v>5112</v>
      </c>
      <c r="X2363">
        <f t="shared" si="404"/>
        <v>0</v>
      </c>
      <c r="Y2363" t="s">
        <v>5112</v>
      </c>
      <c r="Z2363">
        <f t="shared" si="405"/>
        <v>0</v>
      </c>
      <c r="AA2363" t="s">
        <v>11758</v>
      </c>
      <c r="AB2363" s="5" t="str">
        <f t="shared" si="406"/>
        <v xml:space="preserve">[2362, 2362, 69000247,69000247,"Hanover County Courthouse", "", "Jct. of Rte. 1006 and U.S. 301, Hanover Court House, VIRGINIA", "0", "0" ,[null, "", "", null, false], null], </v>
      </c>
    </row>
    <row r="2364" spans="1:28">
      <c r="A2364">
        <f t="shared" si="398"/>
        <v>2363</v>
      </c>
      <c r="B2364" s="1">
        <v>66000837</v>
      </c>
      <c r="C2364" t="s">
        <v>8767</v>
      </c>
      <c r="D2364" t="s">
        <v>7851</v>
      </c>
      <c r="E2364" s="3" t="s">
        <v>7862</v>
      </c>
      <c r="F2364" s="3" t="s">
        <v>11067</v>
      </c>
      <c r="G2364" t="s">
        <v>7253</v>
      </c>
      <c r="H2364">
        <v>19661015</v>
      </c>
      <c r="I2364" t="s">
        <v>919</v>
      </c>
      <c r="J2364" s="2" t="str">
        <f t="shared" ref="J2364:J2427" si="407">HYPERLINK(I2364,"Text")</f>
        <v>Text</v>
      </c>
      <c r="K2364" t="s">
        <v>920</v>
      </c>
      <c r="L2364" s="2" t="str">
        <f t="shared" ref="L2364:L2427" si="408">HYPERLINK(K2364,"Photos")</f>
        <v>Photos</v>
      </c>
      <c r="O2364" t="str">
        <f t="shared" si="399"/>
        <v xml:space="preserve">[2363, 2363, </v>
      </c>
      <c r="P2364" s="1" t="str">
        <f t="shared" si="400"/>
        <v>66000837,</v>
      </c>
      <c r="Q2364" s="1" t="str">
        <f t="shared" si="401"/>
        <v>66000837,</v>
      </c>
      <c r="R2364" t="s">
        <v>5108</v>
      </c>
      <c r="S2364" t="str">
        <f t="shared" si="402"/>
        <v>Ruffin, Edmund, Plantation</v>
      </c>
      <c r="T2364" t="s">
        <v>5112</v>
      </c>
      <c r="U2364" s="1" t="s">
        <v>5112</v>
      </c>
      <c r="V2364" t="str">
        <f t="shared" si="403"/>
        <v>11 mi. NE of Richmond on U.S. 360, Richmond, VIRGINIA</v>
      </c>
      <c r="W2364" s="4" t="s">
        <v>5112</v>
      </c>
      <c r="X2364">
        <f t="shared" si="404"/>
        <v>0</v>
      </c>
      <c r="Y2364" t="s">
        <v>5112</v>
      </c>
      <c r="Z2364">
        <f t="shared" si="405"/>
        <v>0</v>
      </c>
      <c r="AA2364" t="s">
        <v>11758</v>
      </c>
      <c r="AB2364" s="5" t="str">
        <f t="shared" si="406"/>
        <v xml:space="preserve">[2363, 2363, 66000837,66000837,"Ruffin, Edmund, Plantation", "", "11 mi. NE of Richmond on U.S. 360, Richmond, VIRGINIA", "0", "0" ,[null, "", "", null, false], null], </v>
      </c>
    </row>
    <row r="2365" spans="1:28">
      <c r="A2365">
        <f t="shared" si="398"/>
        <v>2364</v>
      </c>
      <c r="B2365" s="1">
        <v>66000835</v>
      </c>
      <c r="C2365" t="s">
        <v>8767</v>
      </c>
      <c r="D2365" t="s">
        <v>7851</v>
      </c>
      <c r="E2365" s="3" t="s">
        <v>8606</v>
      </c>
      <c r="F2365" s="3" t="s">
        <v>11068</v>
      </c>
      <c r="G2365" t="s">
        <v>7254</v>
      </c>
      <c r="H2365">
        <v>19661015</v>
      </c>
      <c r="I2365" t="s">
        <v>977</v>
      </c>
      <c r="J2365" s="2" t="str">
        <f t="shared" si="407"/>
        <v>Text</v>
      </c>
      <c r="K2365" t="s">
        <v>978</v>
      </c>
      <c r="L2365" s="2" t="str">
        <f t="shared" si="408"/>
        <v>Photos</v>
      </c>
      <c r="O2365" t="str">
        <f t="shared" si="399"/>
        <v xml:space="preserve">[2364, 2364, </v>
      </c>
      <c r="P2365" s="1" t="str">
        <f t="shared" si="400"/>
        <v>66000835,</v>
      </c>
      <c r="Q2365" s="1" t="str">
        <f t="shared" si="401"/>
        <v>66000835,</v>
      </c>
      <c r="R2365" t="s">
        <v>5108</v>
      </c>
      <c r="S2365" t="str">
        <f t="shared" si="402"/>
        <v>Scotchtown</v>
      </c>
      <c r="T2365" t="s">
        <v>5112</v>
      </c>
      <c r="U2365" s="1" t="s">
        <v>5112</v>
      </c>
      <c r="V2365" t="str">
        <f t="shared" si="403"/>
        <v>10 mi. NW of Ashland on VA 685, Ashland, VIRGINIA</v>
      </c>
      <c r="W2365" s="4" t="s">
        <v>5112</v>
      </c>
      <c r="X2365">
        <f t="shared" si="404"/>
        <v>0</v>
      </c>
      <c r="Y2365" t="s">
        <v>5112</v>
      </c>
      <c r="Z2365">
        <f t="shared" si="405"/>
        <v>0</v>
      </c>
      <c r="AA2365" t="s">
        <v>11758</v>
      </c>
      <c r="AB2365" s="5" t="str">
        <f t="shared" si="406"/>
        <v xml:space="preserve">[2364, 2364, 66000835,66000835,"Scotchtown", "", "10 mi. NW of Ashland on VA 685, Ashland, VIRGINIA", "0", "0" ,[null, "", "", null, false], null], </v>
      </c>
    </row>
    <row r="2366" spans="1:28">
      <c r="A2366">
        <f t="shared" si="398"/>
        <v>2365</v>
      </c>
      <c r="B2366" s="1">
        <v>74002126</v>
      </c>
      <c r="C2366" t="s">
        <v>8767</v>
      </c>
      <c r="D2366" t="s">
        <v>11713</v>
      </c>
      <c r="E2366" s="3" t="s">
        <v>8607</v>
      </c>
      <c r="F2366" s="3" t="s">
        <v>11069</v>
      </c>
      <c r="G2366" t="s">
        <v>7255</v>
      </c>
      <c r="H2366">
        <v>19741202</v>
      </c>
      <c r="I2366" t="s">
        <v>3134</v>
      </c>
      <c r="J2366" s="2" t="str">
        <f t="shared" si="407"/>
        <v>Text</v>
      </c>
      <c r="K2366" t="s">
        <v>3135</v>
      </c>
      <c r="L2366" s="2" t="str">
        <f t="shared" si="408"/>
        <v>Photos</v>
      </c>
      <c r="O2366" t="str">
        <f t="shared" si="399"/>
        <v xml:space="preserve">[2365, 2365, </v>
      </c>
      <c r="P2366" s="1" t="str">
        <f t="shared" si="400"/>
        <v>74002126,</v>
      </c>
      <c r="Q2366" s="1" t="str">
        <f t="shared" si="401"/>
        <v>74002126,</v>
      </c>
      <c r="R2366" t="s">
        <v>5108</v>
      </c>
      <c r="S2366" t="str">
        <f t="shared" si="402"/>
        <v>Randolph, Virginia, Cottage</v>
      </c>
      <c r="T2366" t="s">
        <v>5112</v>
      </c>
      <c r="U2366" s="1" t="s">
        <v>5112</v>
      </c>
      <c r="V2366" t="str">
        <f t="shared" si="403"/>
        <v>2200 Mountain Rd., Glen Allen, VIRGINIA</v>
      </c>
      <c r="W2366" s="4" t="s">
        <v>5112</v>
      </c>
      <c r="X2366">
        <f t="shared" si="404"/>
        <v>0</v>
      </c>
      <c r="Y2366" t="s">
        <v>5112</v>
      </c>
      <c r="Z2366">
        <f t="shared" si="405"/>
        <v>0</v>
      </c>
      <c r="AA2366" t="s">
        <v>11758</v>
      </c>
      <c r="AB2366" s="5" t="str">
        <f t="shared" si="406"/>
        <v xml:space="preserve">[2365, 2365, 74002126,74002126,"Randolph, Virginia, Cottage", "", "2200 Mountain Rd., Glen Allen, VIRGINIA", "0", "0" ,[null, "", "", null, false], null], </v>
      </c>
    </row>
    <row r="2367" spans="1:28">
      <c r="A2367">
        <f t="shared" si="398"/>
        <v>2366</v>
      </c>
      <c r="B2367" s="1">
        <v>66000838</v>
      </c>
      <c r="C2367" t="s">
        <v>8767</v>
      </c>
      <c r="D2367" t="s">
        <v>11714</v>
      </c>
      <c r="E2367" s="3" t="s">
        <v>8608</v>
      </c>
      <c r="F2367" s="3" t="s">
        <v>11070</v>
      </c>
      <c r="G2367" t="s">
        <v>7256</v>
      </c>
      <c r="H2367">
        <v>19661015</v>
      </c>
      <c r="I2367" t="s">
        <v>935</v>
      </c>
      <c r="J2367" s="2" t="str">
        <f t="shared" si="407"/>
        <v>Text</v>
      </c>
      <c r="K2367" t="s">
        <v>936</v>
      </c>
      <c r="L2367" s="2" t="str">
        <f t="shared" si="408"/>
        <v>Photos</v>
      </c>
      <c r="O2367" t="str">
        <f t="shared" si="399"/>
        <v xml:space="preserve">[2366, 2366, </v>
      </c>
      <c r="P2367" s="1" t="str">
        <f t="shared" si="400"/>
        <v>66000838,</v>
      </c>
      <c r="Q2367" s="1" t="str">
        <f t="shared" si="401"/>
        <v>66000838,</v>
      </c>
      <c r="R2367" t="s">
        <v>5108</v>
      </c>
      <c r="S2367" t="str">
        <f t="shared" si="402"/>
        <v>St. Luke's Church</v>
      </c>
      <c r="T2367" t="s">
        <v>5112</v>
      </c>
      <c r="U2367" s="1" t="s">
        <v>5112</v>
      </c>
      <c r="V2367" t="str">
        <f t="shared" si="403"/>
        <v>4 mi. S of Smithfield on VA 10, Smithfield, VIRGINIA</v>
      </c>
      <c r="W2367" s="4" t="s">
        <v>5112</v>
      </c>
      <c r="X2367">
        <f t="shared" si="404"/>
        <v>0</v>
      </c>
      <c r="Y2367" t="s">
        <v>5112</v>
      </c>
      <c r="Z2367">
        <f t="shared" si="405"/>
        <v>0</v>
      </c>
      <c r="AA2367" t="s">
        <v>11758</v>
      </c>
      <c r="AB2367" s="5" t="str">
        <f t="shared" si="406"/>
        <v xml:space="preserve">[2366, 2366, 66000838,66000838,"St. Luke's Church", "", "4 mi. S of Smithfield on VA 10, Smithfield, VIRGINIA", "0", "0" ,[null, "", "", null, false], null], </v>
      </c>
    </row>
    <row r="2368" spans="1:28">
      <c r="A2368">
        <f t="shared" si="398"/>
        <v>2367</v>
      </c>
      <c r="B2368" s="1">
        <v>69000249</v>
      </c>
      <c r="C2368" t="s">
        <v>8767</v>
      </c>
      <c r="D2368" t="s">
        <v>11715</v>
      </c>
      <c r="E2368" s="3" t="s">
        <v>8609</v>
      </c>
      <c r="F2368" s="3" t="s">
        <v>11071</v>
      </c>
      <c r="G2368" t="s">
        <v>7257</v>
      </c>
      <c r="H2368">
        <v>19691112</v>
      </c>
      <c r="I2368" t="s">
        <v>2189</v>
      </c>
      <c r="J2368" s="2" t="str">
        <f t="shared" si="407"/>
        <v>Text</v>
      </c>
      <c r="K2368" t="s">
        <v>2190</v>
      </c>
      <c r="L2368" s="2" t="str">
        <f t="shared" si="408"/>
        <v>Photos</v>
      </c>
      <c r="O2368" t="str">
        <f t="shared" si="399"/>
        <v xml:space="preserve">[2367, 2367, </v>
      </c>
      <c r="P2368" s="1" t="str">
        <f t="shared" si="400"/>
        <v>69000249,</v>
      </c>
      <c r="Q2368" s="1" t="str">
        <f t="shared" si="401"/>
        <v>69000249,</v>
      </c>
      <c r="R2368" t="s">
        <v>5108</v>
      </c>
      <c r="S2368" t="str">
        <f t="shared" si="402"/>
        <v>Carter's Grove</v>
      </c>
      <c r="T2368" t="s">
        <v>5112</v>
      </c>
      <c r="U2368" s="1" t="s">
        <v>5112</v>
      </c>
      <c r="V2368" t="str">
        <f t="shared" si="403"/>
        <v>SE of jct. of Rte. 667 and U.S. 60, Williamsburg, VIRGINIA</v>
      </c>
      <c r="W2368" s="4" t="s">
        <v>5112</v>
      </c>
      <c r="X2368">
        <f t="shared" si="404"/>
        <v>0</v>
      </c>
      <c r="Y2368" t="s">
        <v>5112</v>
      </c>
      <c r="Z2368">
        <f t="shared" si="405"/>
        <v>0</v>
      </c>
      <c r="AA2368" t="s">
        <v>11758</v>
      </c>
      <c r="AB2368" s="5" t="str">
        <f t="shared" si="406"/>
        <v xml:space="preserve">[2367, 2367, 69000249,69000249,"Carter's Grove", "", "SE of jct. of Rte. 667 and U.S. 60, Williamsburg, VIRGINIA", "0", "0" ,[null, "", "", null, false], null], </v>
      </c>
    </row>
    <row r="2369" spans="1:28">
      <c r="A2369">
        <f t="shared" si="398"/>
        <v>2368</v>
      </c>
      <c r="B2369" s="1">
        <v>69000252</v>
      </c>
      <c r="C2369" t="s">
        <v>8767</v>
      </c>
      <c r="D2369" t="s">
        <v>11716</v>
      </c>
      <c r="E2369" s="3" t="s">
        <v>8610</v>
      </c>
      <c r="F2369" s="3" t="s">
        <v>11072</v>
      </c>
      <c r="G2369" t="s">
        <v>7258</v>
      </c>
      <c r="H2369">
        <v>19691112</v>
      </c>
      <c r="I2369" t="s">
        <v>913</v>
      </c>
      <c r="J2369" s="2" t="str">
        <f t="shared" si="407"/>
        <v>Text</v>
      </c>
      <c r="K2369" t="s">
        <v>914</v>
      </c>
      <c r="L2369" s="2" t="str">
        <f t="shared" si="408"/>
        <v>Photos</v>
      </c>
      <c r="O2369" t="str">
        <f t="shared" si="399"/>
        <v xml:space="preserve">[2368, 2368, </v>
      </c>
      <c r="P2369" s="1" t="str">
        <f t="shared" si="400"/>
        <v>69000252,</v>
      </c>
      <c r="Q2369" s="1" t="str">
        <f t="shared" si="401"/>
        <v>69000252,</v>
      </c>
      <c r="R2369" t="s">
        <v>5108</v>
      </c>
      <c r="S2369" t="str">
        <f t="shared" si="402"/>
        <v>Elsing Green</v>
      </c>
      <c r="T2369" t="s">
        <v>5112</v>
      </c>
      <c r="U2369" s="1" t="s">
        <v>5112</v>
      </c>
      <c r="V2369" t="str">
        <f t="shared" si="403"/>
        <v>SW of jct. of SR 632 and 623, Tunstall, VIRGINIA</v>
      </c>
      <c r="W2369" s="4" t="s">
        <v>5112</v>
      </c>
      <c r="X2369">
        <f t="shared" si="404"/>
        <v>0</v>
      </c>
      <c r="Y2369" t="s">
        <v>5112</v>
      </c>
      <c r="Z2369">
        <f t="shared" si="405"/>
        <v>0</v>
      </c>
      <c r="AA2369" t="s">
        <v>11758</v>
      </c>
      <c r="AB2369" s="5" t="str">
        <f t="shared" si="406"/>
        <v xml:space="preserve">[2368, 2368, 69000252,69000252,"Elsing Green", "", "SW of jct. of SR 632 and 623, Tunstall, VIRGINIA", "0", "0" ,[null, "", "", null, false], null], </v>
      </c>
    </row>
    <row r="2370" spans="1:28">
      <c r="A2370">
        <f t="shared" si="398"/>
        <v>2369</v>
      </c>
      <c r="B2370" s="1">
        <v>66000841</v>
      </c>
      <c r="C2370" t="s">
        <v>8767</v>
      </c>
      <c r="D2370" t="s">
        <v>7795</v>
      </c>
      <c r="E2370" s="3" t="s">
        <v>8284</v>
      </c>
      <c r="F2370" s="3" t="s">
        <v>9790</v>
      </c>
      <c r="G2370" t="s">
        <v>7259</v>
      </c>
      <c r="H2370">
        <v>19661015</v>
      </c>
      <c r="I2370" t="s">
        <v>3136</v>
      </c>
      <c r="J2370" s="2" t="str">
        <f t="shared" si="407"/>
        <v>Text</v>
      </c>
      <c r="K2370" t="s">
        <v>3137</v>
      </c>
      <c r="L2370" s="2" t="str">
        <f t="shared" si="408"/>
        <v>Photos</v>
      </c>
      <c r="O2370" t="str">
        <f t="shared" si="399"/>
        <v xml:space="preserve">[2369, 2369, </v>
      </c>
      <c r="P2370" s="1" t="str">
        <f t="shared" si="400"/>
        <v>66000841,</v>
      </c>
      <c r="Q2370" s="1" t="str">
        <f t="shared" si="401"/>
        <v>66000841,</v>
      </c>
      <c r="R2370" t="s">
        <v>5108</v>
      </c>
      <c r="S2370" t="str">
        <f t="shared" si="402"/>
        <v>Christ Church</v>
      </c>
      <c r="T2370" t="s">
        <v>5112</v>
      </c>
      <c r="U2370" s="1" t="s">
        <v>5112</v>
      </c>
      <c r="V2370" t="str">
        <f t="shared" si="403"/>
        <v>3 mi. S of Kilmarnock on VA 3, Irvington, VIRGINIA</v>
      </c>
      <c r="W2370" s="4" t="s">
        <v>5112</v>
      </c>
      <c r="X2370">
        <f t="shared" si="404"/>
        <v>0</v>
      </c>
      <c r="Y2370" t="s">
        <v>5112</v>
      </c>
      <c r="Z2370">
        <f t="shared" si="405"/>
        <v>0</v>
      </c>
      <c r="AA2370" t="s">
        <v>11758</v>
      </c>
      <c r="AB2370" s="5" t="str">
        <f t="shared" si="406"/>
        <v xml:space="preserve">[2369, 2369, 66000841,66000841,"Christ Church", "", "3 mi. S of Kilmarnock on VA 3, Irvington, VIRGINIA", "0", "0" ,[null, "", "", null, false], null], </v>
      </c>
    </row>
    <row r="2371" spans="1:28">
      <c r="A2371">
        <f t="shared" si="398"/>
        <v>2370</v>
      </c>
      <c r="B2371" s="1">
        <v>66000956</v>
      </c>
      <c r="C2371" t="s">
        <v>8767</v>
      </c>
      <c r="D2371" t="s">
        <v>7854</v>
      </c>
      <c r="E2371" s="3" t="s">
        <v>8611</v>
      </c>
      <c r="F2371" s="3" t="s">
        <v>11073</v>
      </c>
      <c r="G2371" t="s">
        <v>7260</v>
      </c>
      <c r="H2371">
        <v>19661015</v>
      </c>
      <c r="I2371" t="s">
        <v>2007</v>
      </c>
      <c r="J2371" s="2" t="str">
        <f t="shared" si="407"/>
        <v>Text</v>
      </c>
      <c r="K2371" t="s">
        <v>2008</v>
      </c>
      <c r="L2371" s="2" t="str">
        <f t="shared" si="408"/>
        <v>Photos</v>
      </c>
      <c r="O2371" t="str">
        <f t="shared" si="399"/>
        <v xml:space="preserve">[2370, 2370, </v>
      </c>
      <c r="P2371" s="1" t="str">
        <f t="shared" si="400"/>
        <v>66000956,</v>
      </c>
      <c r="Q2371" s="1" t="str">
        <f t="shared" si="401"/>
        <v>66000956,</v>
      </c>
      <c r="R2371" t="s">
        <v>5108</v>
      </c>
      <c r="S2371" t="str">
        <f t="shared" si="402"/>
        <v>Barracks, Virginia Military Institute</v>
      </c>
      <c r="T2371" t="s">
        <v>5112</v>
      </c>
      <c r="U2371" s="1" t="s">
        <v>5112</v>
      </c>
      <c r="V2371" t="str">
        <f t="shared" si="403"/>
        <v>N edge of Lexington on U.S. 11, Lexington (Independent City), VIRGINIA</v>
      </c>
      <c r="W2371" s="4" t="s">
        <v>5112</v>
      </c>
      <c r="X2371">
        <f t="shared" si="404"/>
        <v>0</v>
      </c>
      <c r="Y2371" t="s">
        <v>5112</v>
      </c>
      <c r="Z2371">
        <f t="shared" si="405"/>
        <v>0</v>
      </c>
      <c r="AA2371" t="s">
        <v>11758</v>
      </c>
      <c r="AB2371" s="5" t="str">
        <f t="shared" si="406"/>
        <v xml:space="preserve">[2370, 2370, 66000956,66000956,"Barracks, Virginia Military Institute", "", "N edge of Lexington on U.S. 11, Lexington (Independent City), VIRGINIA", "0", "0" ,[null, "", "", null, false], null], </v>
      </c>
    </row>
    <row r="2372" spans="1:28">
      <c r="A2372">
        <f t="shared" si="398"/>
        <v>2371</v>
      </c>
      <c r="B2372" s="1">
        <v>66000914</v>
      </c>
      <c r="C2372" t="s">
        <v>8767</v>
      </c>
      <c r="D2372" t="s">
        <v>7854</v>
      </c>
      <c r="E2372" s="3" t="s">
        <v>8611</v>
      </c>
      <c r="F2372" s="3" t="s">
        <v>11074</v>
      </c>
      <c r="G2372" t="s">
        <v>7261</v>
      </c>
      <c r="H2372">
        <v>19661015</v>
      </c>
      <c r="I2372" t="s">
        <v>1957</v>
      </c>
      <c r="J2372" s="2" t="str">
        <f t="shared" si="407"/>
        <v>Text</v>
      </c>
      <c r="K2372" t="s">
        <v>1958</v>
      </c>
      <c r="L2372" s="2" t="str">
        <f t="shared" si="408"/>
        <v>Photos</v>
      </c>
      <c r="O2372" t="str">
        <f t="shared" si="399"/>
        <v xml:space="preserve">[2371, 2371, </v>
      </c>
      <c r="P2372" s="1" t="str">
        <f t="shared" si="400"/>
        <v>66000914,</v>
      </c>
      <c r="Q2372" s="1" t="str">
        <f t="shared" si="401"/>
        <v>66000914,</v>
      </c>
      <c r="R2372" t="s">
        <v>5108</v>
      </c>
      <c r="S2372" t="str">
        <f t="shared" si="402"/>
        <v>Lee Chapel, Washington and Lee University</v>
      </c>
      <c r="T2372" t="s">
        <v>5112</v>
      </c>
      <c r="U2372" s="1" t="s">
        <v>5112</v>
      </c>
      <c r="V2372" t="str">
        <f t="shared" si="403"/>
        <v>Washington and Lee University campus, Lexington (Independent City), VIRGINIA</v>
      </c>
      <c r="W2372" s="4" t="s">
        <v>5112</v>
      </c>
      <c r="X2372">
        <f t="shared" si="404"/>
        <v>0</v>
      </c>
      <c r="Y2372" t="s">
        <v>5112</v>
      </c>
      <c r="Z2372">
        <f t="shared" si="405"/>
        <v>0</v>
      </c>
      <c r="AA2372" t="s">
        <v>11758</v>
      </c>
      <c r="AB2372" s="5" t="str">
        <f t="shared" si="406"/>
        <v xml:space="preserve">[2371, 2371, 66000914,66000914,"Lee Chapel, Washington and Lee University", "", "Washington and Lee University campus, Lexington (Independent City), VIRGINIA", "0", "0" ,[null, "", "", null, false], null], </v>
      </c>
    </row>
    <row r="2373" spans="1:28">
      <c r="A2373">
        <f t="shared" ref="A2373:A2436" si="409">A2372+1</f>
        <v>2372</v>
      </c>
      <c r="B2373" s="1">
        <v>74002219</v>
      </c>
      <c r="C2373" t="s">
        <v>8767</v>
      </c>
      <c r="D2373" t="s">
        <v>7854</v>
      </c>
      <c r="E2373" s="3" t="s">
        <v>8611</v>
      </c>
      <c r="F2373" s="3" t="s">
        <v>11075</v>
      </c>
      <c r="G2373" t="s">
        <v>7262</v>
      </c>
      <c r="H2373">
        <v>19740530</v>
      </c>
      <c r="I2373" t="s">
        <v>1053</v>
      </c>
      <c r="J2373" s="2" t="str">
        <f t="shared" si="407"/>
        <v>Text</v>
      </c>
      <c r="K2373" t="s">
        <v>1054</v>
      </c>
      <c r="L2373" s="2" t="str">
        <f t="shared" si="408"/>
        <v>Photos</v>
      </c>
      <c r="O2373" t="str">
        <f t="shared" ref="O2373:O2436" si="410">"[" &amp;  A2373 &amp; ", " &amp; A2373 &amp; ", "</f>
        <v xml:space="preserve">[2372, 2372, </v>
      </c>
      <c r="P2373" s="1" t="str">
        <f t="shared" ref="P2373:P2436" si="411">B2373 &amp; ","</f>
        <v>74002219,</v>
      </c>
      <c r="Q2373" s="1" t="str">
        <f t="shared" ref="Q2373:Q2436" si="412">B2373 &amp; ","</f>
        <v>74002219,</v>
      </c>
      <c r="R2373" t="s">
        <v>5108</v>
      </c>
      <c r="S2373" t="str">
        <f t="shared" ref="S2373:S2436" si="413">F2373</f>
        <v>Virginia Military Institute Historic District</v>
      </c>
      <c r="T2373" t="s">
        <v>5112</v>
      </c>
      <c r="U2373" s="1" t="s">
        <v>5112</v>
      </c>
      <c r="V2373" t="str">
        <f t="shared" ref="V2373:V2436" si="414">G2373 &amp; ", " &amp; E2373 &amp; ", " &amp; C2373</f>
        <v>VMI campus, Lexington (Independent City), VIRGINIA</v>
      </c>
      <c r="W2373" s="4" t="s">
        <v>5112</v>
      </c>
      <c r="X2373">
        <f t="shared" ref="X2373:X2436" si="415">M2373</f>
        <v>0</v>
      </c>
      <c r="Y2373" t="s">
        <v>5112</v>
      </c>
      <c r="Z2373">
        <f t="shared" ref="Z2373:Z2436" si="416">N2373</f>
        <v>0</v>
      </c>
      <c r="AA2373" t="s">
        <v>11758</v>
      </c>
      <c r="AB2373" s="5" t="str">
        <f t="shared" ref="AB2373:AB2436" si="417">O2373&amp;P2373&amp;Q2373&amp;R2373&amp;S2373&amp;T2373&amp;U2373&amp;V2373&amp;W2373&amp;X2373&amp;Y2373&amp;Z2373&amp;AA2373</f>
        <v xml:space="preserve">[2372, 2372, 74002219,74002219,"Virginia Military Institute Historic District", "", "VMI campus, Lexington (Independent City), VIRGINIA", "0", "0" ,[null, "", "", null, false], null], </v>
      </c>
    </row>
    <row r="2374" spans="1:28">
      <c r="A2374">
        <f t="shared" si="409"/>
        <v>2373</v>
      </c>
      <c r="B2374" s="1">
        <v>71001047</v>
      </c>
      <c r="C2374" t="s">
        <v>8767</v>
      </c>
      <c r="D2374" t="s">
        <v>7854</v>
      </c>
      <c r="E2374" s="3" t="s">
        <v>8611</v>
      </c>
      <c r="F2374" s="3" t="s">
        <v>11076</v>
      </c>
      <c r="G2374" t="s">
        <v>7263</v>
      </c>
      <c r="H2374">
        <v>19711111</v>
      </c>
      <c r="I2374" t="s">
        <v>1055</v>
      </c>
      <c r="J2374" s="2" t="str">
        <f t="shared" si="407"/>
        <v>Text</v>
      </c>
      <c r="K2374" t="s">
        <v>1056</v>
      </c>
      <c r="L2374" s="2" t="str">
        <f t="shared" si="408"/>
        <v>Photos</v>
      </c>
      <c r="O2374" t="str">
        <f t="shared" si="410"/>
        <v xml:space="preserve">[2373, 2373, </v>
      </c>
      <c r="P2374" s="1" t="str">
        <f t="shared" si="411"/>
        <v>71001047,</v>
      </c>
      <c r="Q2374" s="1" t="str">
        <f t="shared" si="412"/>
        <v>71001047,</v>
      </c>
      <c r="R2374" t="s">
        <v>5108</v>
      </c>
      <c r="S2374" t="str">
        <f t="shared" si="413"/>
        <v>Washington and Lee University Historic District</v>
      </c>
      <c r="T2374" t="s">
        <v>5112</v>
      </c>
      <c r="U2374" s="1" t="s">
        <v>5112</v>
      </c>
      <c r="V2374" t="str">
        <f t="shared" si="414"/>
        <v>W and L University campus, Lexington (Independent City), VIRGINIA</v>
      </c>
      <c r="W2374" s="4" t="s">
        <v>5112</v>
      </c>
      <c r="X2374">
        <f t="shared" si="415"/>
        <v>0</v>
      </c>
      <c r="Y2374" t="s">
        <v>5112</v>
      </c>
      <c r="Z2374">
        <f t="shared" si="416"/>
        <v>0</v>
      </c>
      <c r="AA2374" t="s">
        <v>11758</v>
      </c>
      <c r="AB2374" s="5" t="str">
        <f t="shared" si="417"/>
        <v xml:space="preserve">[2373, 2373, 71001047,71001047,"Washington and Lee University Historic District", "", "W and L University campus, Lexington (Independent City), VIRGINIA", "0", "0" ,[null, "", "", null, false], null], </v>
      </c>
    </row>
    <row r="2375" spans="1:28">
      <c r="A2375">
        <f t="shared" si="409"/>
        <v>2374</v>
      </c>
      <c r="B2375" s="1">
        <v>84003880</v>
      </c>
      <c r="C2375" t="s">
        <v>8767</v>
      </c>
      <c r="D2375" t="s">
        <v>11717</v>
      </c>
      <c r="E2375" s="3" t="s">
        <v>8612</v>
      </c>
      <c r="F2375" s="3" t="s">
        <v>11077</v>
      </c>
      <c r="G2375" t="s">
        <v>7264</v>
      </c>
      <c r="H2375">
        <v>19840427</v>
      </c>
      <c r="I2375" t="s">
        <v>2187</v>
      </c>
      <c r="J2375" s="2" t="str">
        <f t="shared" si="407"/>
        <v>Text</v>
      </c>
      <c r="K2375" t="s">
        <v>2188</v>
      </c>
      <c r="L2375" s="2" t="str">
        <f t="shared" si="408"/>
        <v>Photos</v>
      </c>
      <c r="O2375" t="str">
        <f t="shared" si="410"/>
        <v xml:space="preserve">[2374, 2374, </v>
      </c>
      <c r="P2375" s="1" t="str">
        <f t="shared" si="411"/>
        <v>84003880,</v>
      </c>
      <c r="Q2375" s="1" t="str">
        <f t="shared" si="412"/>
        <v>84003880,</v>
      </c>
      <c r="R2375" t="s">
        <v>5108</v>
      </c>
      <c r="S2375" t="str">
        <f t="shared" si="413"/>
        <v>Ball's Bluff Battlefield and National Cemetery</v>
      </c>
      <c r="T2375" t="s">
        <v>5112</v>
      </c>
      <c r="U2375" s="1" t="s">
        <v>5112</v>
      </c>
      <c r="V2375" t="str">
        <f t="shared" si="414"/>
        <v>Ball's Bluff, Leesburg, VIRGINIA</v>
      </c>
      <c r="W2375" s="4" t="s">
        <v>5112</v>
      </c>
      <c r="X2375">
        <f t="shared" si="415"/>
        <v>0</v>
      </c>
      <c r="Y2375" t="s">
        <v>5112</v>
      </c>
      <c r="Z2375">
        <f t="shared" si="416"/>
        <v>0</v>
      </c>
      <c r="AA2375" t="s">
        <v>11758</v>
      </c>
      <c r="AB2375" s="5" t="str">
        <f t="shared" si="417"/>
        <v xml:space="preserve">[2374, 2374, 84003880,84003880,"Ball's Bluff Battlefield and National Cemetery", "", "Ball's Bluff, Leesburg, VIRGINIA", "0", "0" ,[null, "", "", null, false], null], </v>
      </c>
    </row>
    <row r="2376" spans="1:28">
      <c r="A2376">
        <f t="shared" si="409"/>
        <v>2375</v>
      </c>
      <c r="B2376" s="1">
        <v>96000972</v>
      </c>
      <c r="C2376" t="s">
        <v>8767</v>
      </c>
      <c r="D2376" t="s">
        <v>11717</v>
      </c>
      <c r="E2376" s="3" t="s">
        <v>8612</v>
      </c>
      <c r="F2376" s="3" t="s">
        <v>11078</v>
      </c>
      <c r="G2376" t="s">
        <v>7265</v>
      </c>
      <c r="H2376">
        <v>19960619</v>
      </c>
      <c r="I2376" t="s">
        <v>4150</v>
      </c>
      <c r="J2376" s="2" t="str">
        <f t="shared" si="407"/>
        <v>Text</v>
      </c>
      <c r="K2376" t="s">
        <v>4151</v>
      </c>
      <c r="L2376" s="2" t="str">
        <f t="shared" si="408"/>
        <v>Photos</v>
      </c>
      <c r="O2376" t="str">
        <f t="shared" si="410"/>
        <v xml:space="preserve">[2375, 2375, </v>
      </c>
      <c r="P2376" s="1" t="str">
        <f t="shared" si="411"/>
        <v>96000972,</v>
      </c>
      <c r="Q2376" s="1" t="str">
        <f t="shared" si="412"/>
        <v>96000972,</v>
      </c>
      <c r="R2376" t="s">
        <v>5108</v>
      </c>
      <c r="S2376" t="str">
        <f t="shared" si="413"/>
        <v>Marshall, Gen. George C., House</v>
      </c>
      <c r="T2376" t="s">
        <v>5112</v>
      </c>
      <c r="U2376" s="1" t="s">
        <v>5112</v>
      </c>
      <c r="V2376" t="str">
        <f t="shared" si="414"/>
        <v>217 Edwards Ferry Rd., Leesburg, VIRGINIA</v>
      </c>
      <c r="W2376" s="4" t="s">
        <v>5112</v>
      </c>
      <c r="X2376">
        <f t="shared" si="415"/>
        <v>0</v>
      </c>
      <c r="Y2376" t="s">
        <v>5112</v>
      </c>
      <c r="Z2376">
        <f t="shared" si="416"/>
        <v>0</v>
      </c>
      <c r="AA2376" t="s">
        <v>11758</v>
      </c>
      <c r="AB2376" s="5" t="str">
        <f t="shared" si="417"/>
        <v xml:space="preserve">[2375, 2375, 96000972,96000972,"Marshall, Gen. George C., House", "", "217 Edwards Ferry Rd., Leesburg, VIRGINIA", "0", "0" ,[null, "", "", null, false], null], </v>
      </c>
    </row>
    <row r="2377" spans="1:28">
      <c r="A2377">
        <f t="shared" si="409"/>
        <v>2376</v>
      </c>
      <c r="B2377" s="1">
        <v>76002112</v>
      </c>
      <c r="C2377" t="s">
        <v>8767</v>
      </c>
      <c r="D2377" t="s">
        <v>11717</v>
      </c>
      <c r="E2377" s="3" t="s">
        <v>8613</v>
      </c>
      <c r="F2377" s="3" t="s">
        <v>11079</v>
      </c>
      <c r="G2377" t="s">
        <v>7266</v>
      </c>
      <c r="H2377">
        <v>19761208</v>
      </c>
      <c r="I2377" t="s">
        <v>1955</v>
      </c>
      <c r="J2377" s="2" t="str">
        <f t="shared" si="407"/>
        <v>Text</v>
      </c>
      <c r="K2377" t="s">
        <v>1956</v>
      </c>
      <c r="L2377" s="2" t="str">
        <f t="shared" si="408"/>
        <v>Photos</v>
      </c>
      <c r="O2377" t="str">
        <f t="shared" si="410"/>
        <v xml:space="preserve">[2376, 2376, </v>
      </c>
      <c r="P2377" s="1" t="str">
        <f t="shared" si="411"/>
        <v>76002112,</v>
      </c>
      <c r="Q2377" s="1" t="str">
        <f t="shared" si="412"/>
        <v>76002112,</v>
      </c>
      <c r="R2377" t="s">
        <v>5108</v>
      </c>
      <c r="S2377" t="str">
        <f t="shared" si="413"/>
        <v>Mitchell, Gen. William, House</v>
      </c>
      <c r="T2377" t="s">
        <v>5112</v>
      </c>
      <c r="U2377" s="1" t="s">
        <v>5112</v>
      </c>
      <c r="V2377" t="str">
        <f t="shared" si="414"/>
        <v>0.5 mi. S of Middleburg on VA 626, Middleburg, VIRGINIA</v>
      </c>
      <c r="W2377" s="4" t="s">
        <v>5112</v>
      </c>
      <c r="X2377">
        <f t="shared" si="415"/>
        <v>0</v>
      </c>
      <c r="Y2377" t="s">
        <v>5112</v>
      </c>
      <c r="Z2377">
        <f t="shared" si="416"/>
        <v>0</v>
      </c>
      <c r="AA2377" t="s">
        <v>11758</v>
      </c>
      <c r="AB2377" s="5" t="str">
        <f t="shared" si="417"/>
        <v xml:space="preserve">[2376, 2376, 76002112,76002112,"Mitchell, Gen. William, House", "", "0.5 mi. S of Middleburg on VA 626, Middleburg, VIRGINIA", "0", "0" ,[null, "", "", null, false], null], </v>
      </c>
    </row>
    <row r="2378" spans="1:28">
      <c r="A2378">
        <f t="shared" si="409"/>
        <v>2377</v>
      </c>
      <c r="B2378" s="1">
        <v>66000842</v>
      </c>
      <c r="C2378" t="s">
        <v>8767</v>
      </c>
      <c r="D2378" t="s">
        <v>11717</v>
      </c>
      <c r="E2378" s="3" t="s">
        <v>8612</v>
      </c>
      <c r="F2378" s="3" t="s">
        <v>11080</v>
      </c>
      <c r="G2378" t="s">
        <v>7267</v>
      </c>
      <c r="H2378">
        <v>19661015</v>
      </c>
      <c r="I2378" t="s">
        <v>991</v>
      </c>
      <c r="J2378" s="2" t="str">
        <f t="shared" si="407"/>
        <v>Text</v>
      </c>
      <c r="K2378" t="s">
        <v>992</v>
      </c>
      <c r="L2378" s="2" t="str">
        <f t="shared" si="408"/>
        <v>Photos</v>
      </c>
      <c r="O2378" t="str">
        <f t="shared" si="410"/>
        <v xml:space="preserve">[2377, 2377, </v>
      </c>
      <c r="P2378" s="1" t="str">
        <f t="shared" si="411"/>
        <v>66000842,</v>
      </c>
      <c r="Q2378" s="1" t="str">
        <f t="shared" si="412"/>
        <v>66000842,</v>
      </c>
      <c r="R2378" t="s">
        <v>5108</v>
      </c>
      <c r="S2378" t="str">
        <f t="shared" si="413"/>
        <v>Oak Hill</v>
      </c>
      <c r="T2378" t="s">
        <v>5112</v>
      </c>
      <c r="U2378" s="1" t="s">
        <v>5112</v>
      </c>
      <c r="V2378" t="str">
        <f t="shared" si="414"/>
        <v>8 mi. S of Leesburg on U.S. 15, Leesburg, VIRGINIA</v>
      </c>
      <c r="W2378" s="4" t="s">
        <v>5112</v>
      </c>
      <c r="X2378">
        <f t="shared" si="415"/>
        <v>0</v>
      </c>
      <c r="Y2378" t="s">
        <v>5112</v>
      </c>
      <c r="Z2378">
        <f t="shared" si="416"/>
        <v>0</v>
      </c>
      <c r="AA2378" t="s">
        <v>11758</v>
      </c>
      <c r="AB2378" s="5" t="str">
        <f t="shared" si="417"/>
        <v xml:space="preserve">[2377, 2377, 66000842,66000842,"Oak Hill", "", "8 mi. S of Leesburg on U.S. 15, Leesburg, VIRGINIA", "0", "0" ,[null, "", "", null, false], null], </v>
      </c>
    </row>
    <row r="2379" spans="1:28">
      <c r="A2379">
        <f t="shared" si="409"/>
        <v>2378</v>
      </c>
      <c r="B2379" s="1">
        <v>69000255</v>
      </c>
      <c r="C2379" t="s">
        <v>8767</v>
      </c>
      <c r="D2379" t="s">
        <v>11717</v>
      </c>
      <c r="E2379" s="3" t="s">
        <v>8612</v>
      </c>
      <c r="F2379" s="3" t="s">
        <v>11081</v>
      </c>
      <c r="G2379" t="s">
        <v>7268</v>
      </c>
      <c r="H2379">
        <v>19691112</v>
      </c>
      <c r="I2379" t="s">
        <v>3118</v>
      </c>
      <c r="J2379" s="2" t="str">
        <f t="shared" si="407"/>
        <v>Text</v>
      </c>
      <c r="K2379" t="s">
        <v>3119</v>
      </c>
      <c r="L2379" s="2" t="str">
        <f t="shared" si="408"/>
        <v>Photos</v>
      </c>
      <c r="O2379" t="str">
        <f t="shared" si="410"/>
        <v xml:space="preserve">[2378, 2378, </v>
      </c>
      <c r="P2379" s="1" t="str">
        <f t="shared" si="411"/>
        <v>69000255,</v>
      </c>
      <c r="Q2379" s="1" t="str">
        <f t="shared" si="412"/>
        <v>69000255,</v>
      </c>
      <c r="R2379" t="s">
        <v>5108</v>
      </c>
      <c r="S2379" t="str">
        <f t="shared" si="413"/>
        <v>Oatlands</v>
      </c>
      <c r="T2379" t="s">
        <v>5112</v>
      </c>
      <c r="U2379" s="1" t="s">
        <v>5112</v>
      </c>
      <c r="V2379" t="str">
        <f t="shared" si="414"/>
        <v>S of jct. of Rtes. 15 and 651, Leesburg, VIRGINIA</v>
      </c>
      <c r="W2379" s="4" t="s">
        <v>5112</v>
      </c>
      <c r="X2379">
        <f t="shared" si="415"/>
        <v>0</v>
      </c>
      <c r="Y2379" t="s">
        <v>5112</v>
      </c>
      <c r="Z2379">
        <f t="shared" si="416"/>
        <v>0</v>
      </c>
      <c r="AA2379" t="s">
        <v>11758</v>
      </c>
      <c r="AB2379" s="5" t="str">
        <f t="shared" si="417"/>
        <v xml:space="preserve">[2378, 2378, 69000255,69000255,"Oatlands", "", "S of jct. of Rtes. 15 and 651, Leesburg, VIRGINIA", "0", "0" ,[null, "", "", null, false], null], </v>
      </c>
    </row>
    <row r="2380" spans="1:28">
      <c r="A2380">
        <f t="shared" si="409"/>
        <v>2379</v>
      </c>
      <c r="B2380" s="1">
        <v>69000256</v>
      </c>
      <c r="C2380" t="s">
        <v>8767</v>
      </c>
      <c r="D2380" t="s">
        <v>11717</v>
      </c>
      <c r="E2380" s="3" t="s">
        <v>8614</v>
      </c>
      <c r="F2380" s="3" t="s">
        <v>11082</v>
      </c>
      <c r="G2380" t="s">
        <v>7269</v>
      </c>
      <c r="H2380">
        <v>19690603</v>
      </c>
      <c r="I2380" t="s">
        <v>2195</v>
      </c>
      <c r="J2380" s="2" t="str">
        <f t="shared" si="407"/>
        <v>Text</v>
      </c>
      <c r="K2380" t="s">
        <v>2196</v>
      </c>
      <c r="L2380" s="2" t="str">
        <f t="shared" si="408"/>
        <v>Photos</v>
      </c>
      <c r="O2380" t="str">
        <f t="shared" si="410"/>
        <v xml:space="preserve">[2379, 2379, </v>
      </c>
      <c r="P2380" s="1" t="str">
        <f t="shared" si="411"/>
        <v>69000256,</v>
      </c>
      <c r="Q2380" s="1" t="str">
        <f t="shared" si="412"/>
        <v>69000256,</v>
      </c>
      <c r="R2380" t="s">
        <v>5108</v>
      </c>
      <c r="S2380" t="str">
        <f t="shared" si="413"/>
        <v>Waterford Historic District</v>
      </c>
      <c r="T2380" t="s">
        <v>5112</v>
      </c>
      <c r="U2380" s="1" t="s">
        <v>5112</v>
      </c>
      <c r="V2380" t="str">
        <f t="shared" si="414"/>
        <v>NW of Leesburg on Rte. 665, Waterford, VIRGINIA</v>
      </c>
      <c r="W2380" s="4" t="s">
        <v>5112</v>
      </c>
      <c r="X2380">
        <f t="shared" si="415"/>
        <v>0</v>
      </c>
      <c r="Y2380" t="s">
        <v>5112</v>
      </c>
      <c r="Z2380">
        <f t="shared" si="416"/>
        <v>0</v>
      </c>
      <c r="AA2380" t="s">
        <v>11758</v>
      </c>
      <c r="AB2380" s="5" t="str">
        <f t="shared" si="417"/>
        <v xml:space="preserve">[2379, 2379, 69000256,69000256,"Waterford Historic District", "", "NW of Leesburg on Rte. 665, Waterford, VIRGINIA", "0", "0" ,[null, "", "", null, false], null], </v>
      </c>
    </row>
    <row r="2381" spans="1:28">
      <c r="A2381">
        <f t="shared" si="409"/>
        <v>2380</v>
      </c>
      <c r="B2381" s="1">
        <v>73002036</v>
      </c>
      <c r="C2381" t="s">
        <v>8767</v>
      </c>
      <c r="D2381" t="s">
        <v>11407</v>
      </c>
      <c r="E2381" s="3" t="s">
        <v>8615</v>
      </c>
      <c r="F2381" s="3" t="s">
        <v>11083</v>
      </c>
      <c r="G2381" t="s">
        <v>7270</v>
      </c>
      <c r="H2381">
        <v>19730307</v>
      </c>
      <c r="I2381" t="s">
        <v>2814</v>
      </c>
      <c r="J2381" s="2" t="str">
        <f t="shared" si="407"/>
        <v>Text</v>
      </c>
      <c r="K2381" t="s">
        <v>2815</v>
      </c>
      <c r="L2381" s="2" t="str">
        <f t="shared" si="408"/>
        <v>Photos</v>
      </c>
      <c r="O2381" t="str">
        <f t="shared" si="410"/>
        <v xml:space="preserve">[2380, 2380, </v>
      </c>
      <c r="P2381" s="1" t="str">
        <f t="shared" si="411"/>
        <v>73002036,</v>
      </c>
      <c r="Q2381" s="1" t="str">
        <f t="shared" si="412"/>
        <v>73002036,</v>
      </c>
      <c r="R2381" t="s">
        <v>5108</v>
      </c>
      <c r="S2381" t="str">
        <f t="shared" si="413"/>
        <v>Green Springs Historic District</v>
      </c>
      <c r="T2381" t="s">
        <v>5112</v>
      </c>
      <c r="U2381" s="1" t="s">
        <v>5112</v>
      </c>
      <c r="V2381" t="str">
        <f t="shared" si="414"/>
        <v>NE of Zion Crossroads on U.S. 15, Zion Crossroads, VIRGINIA</v>
      </c>
      <c r="W2381" s="4" t="s">
        <v>5112</v>
      </c>
      <c r="X2381">
        <f t="shared" si="415"/>
        <v>0</v>
      </c>
      <c r="Y2381" t="s">
        <v>5112</v>
      </c>
      <c r="Z2381">
        <f t="shared" si="416"/>
        <v>0</v>
      </c>
      <c r="AA2381" t="s">
        <v>11758</v>
      </c>
      <c r="AB2381" s="5" t="str">
        <f t="shared" si="417"/>
        <v xml:space="preserve">[2380, 2380, 73002036,73002036,"Green Springs Historic District", "", "NE of Zion Crossroads on U.S. 15, Zion Crossroads, VIRGINIA", "0", "0" ,[null, "", "", null, false], null], </v>
      </c>
    </row>
    <row r="2382" spans="1:28">
      <c r="A2382">
        <f t="shared" si="409"/>
        <v>2381</v>
      </c>
      <c r="B2382" s="1">
        <v>76002183</v>
      </c>
      <c r="C2382" t="s">
        <v>8767</v>
      </c>
      <c r="D2382" t="s">
        <v>8588</v>
      </c>
      <c r="E2382" s="3" t="s">
        <v>8616</v>
      </c>
      <c r="F2382" s="3" t="s">
        <v>11084</v>
      </c>
      <c r="G2382" t="s">
        <v>7271</v>
      </c>
      <c r="H2382">
        <v>19761208</v>
      </c>
      <c r="I2382" t="s">
        <v>1029</v>
      </c>
      <c r="J2382" s="2" t="str">
        <f t="shared" si="407"/>
        <v>Text</v>
      </c>
      <c r="K2382" t="s">
        <v>1030</v>
      </c>
      <c r="L2382" s="2" t="str">
        <f t="shared" si="408"/>
        <v>Photos</v>
      </c>
      <c r="O2382" t="str">
        <f t="shared" si="410"/>
        <v xml:space="preserve">[2381, 2381, </v>
      </c>
      <c r="P2382" s="1" t="str">
        <f t="shared" si="411"/>
        <v>76002183,</v>
      </c>
      <c r="Q2382" s="1" t="str">
        <f t="shared" si="412"/>
        <v>76002183,</v>
      </c>
      <c r="R2382" t="s">
        <v>5108</v>
      </c>
      <c r="S2382" t="str">
        <f t="shared" si="413"/>
        <v>Glass, Carter, House</v>
      </c>
      <c r="T2382" t="s">
        <v>5112</v>
      </c>
      <c r="U2382" s="1" t="s">
        <v>5112</v>
      </c>
      <c r="V2382" t="str">
        <f t="shared" si="414"/>
        <v>605 Clay St., Lynchburg (Independent City), VIRGINIA</v>
      </c>
      <c r="W2382" s="4" t="s">
        <v>5112</v>
      </c>
      <c r="X2382">
        <f t="shared" si="415"/>
        <v>0</v>
      </c>
      <c r="Y2382" t="s">
        <v>5112</v>
      </c>
      <c r="Z2382">
        <f t="shared" si="416"/>
        <v>0</v>
      </c>
      <c r="AA2382" t="s">
        <v>11758</v>
      </c>
      <c r="AB2382" s="5" t="str">
        <f t="shared" si="417"/>
        <v xml:space="preserve">[2381, 2381, 76002183,76002183,"Glass, Carter, House", "", "605 Clay St., Lynchburg (Independent City), VIRGINIA", "0", "0" ,[null, "", "", null, false], null], </v>
      </c>
    </row>
    <row r="2383" spans="1:28">
      <c r="A2383">
        <f t="shared" si="409"/>
        <v>2382</v>
      </c>
      <c r="B2383" s="1">
        <v>88001825</v>
      </c>
      <c r="C2383" t="s">
        <v>8767</v>
      </c>
      <c r="D2383" t="s">
        <v>7796</v>
      </c>
      <c r="E2383" s="3" t="s">
        <v>8617</v>
      </c>
      <c r="F2383" s="3" t="s">
        <v>11085</v>
      </c>
      <c r="G2383" t="s">
        <v>7272</v>
      </c>
      <c r="H2383">
        <v>19880607</v>
      </c>
      <c r="I2383" t="s">
        <v>3249</v>
      </c>
      <c r="J2383" s="2" t="str">
        <f t="shared" si="407"/>
        <v>Text</v>
      </c>
      <c r="K2383" t="s">
        <v>3250</v>
      </c>
      <c r="L2383" s="2" t="str">
        <f t="shared" si="408"/>
        <v>Photos</v>
      </c>
      <c r="O2383" t="str">
        <f t="shared" si="410"/>
        <v xml:space="preserve">[2382, 2382, </v>
      </c>
      <c r="P2383" s="1" t="str">
        <f t="shared" si="411"/>
        <v>88001825,</v>
      </c>
      <c r="Q2383" s="1" t="str">
        <f t="shared" si="412"/>
        <v>88001825,</v>
      </c>
      <c r="R2383" t="s">
        <v>5108</v>
      </c>
      <c r="S2383" t="str">
        <f t="shared" si="413"/>
        <v>Camp Hoover</v>
      </c>
      <c r="T2383" t="s">
        <v>5112</v>
      </c>
      <c r="U2383" s="1" t="s">
        <v>5112</v>
      </c>
      <c r="V2383" t="str">
        <f t="shared" si="414"/>
        <v>Shenandoah National Park, Graves Mill, VIRGINIA</v>
      </c>
      <c r="W2383" s="4" t="s">
        <v>5112</v>
      </c>
      <c r="X2383">
        <f t="shared" si="415"/>
        <v>0</v>
      </c>
      <c r="Y2383" t="s">
        <v>5112</v>
      </c>
      <c r="Z2383">
        <f t="shared" si="416"/>
        <v>0</v>
      </c>
      <c r="AA2383" t="s">
        <v>11758</v>
      </c>
      <c r="AB2383" s="5" t="str">
        <f t="shared" si="417"/>
        <v xml:space="preserve">[2382, 2382, 88001825,88001825,"Camp Hoover", "", "Shenandoah National Park, Graves Mill, VIRGINIA", "0", "0" ,[null, "", "", null, false], null], </v>
      </c>
    </row>
    <row r="2384" spans="1:28">
      <c r="A2384">
        <f t="shared" si="409"/>
        <v>2383</v>
      </c>
      <c r="B2384" s="1">
        <v>3001033</v>
      </c>
      <c r="C2384" t="s">
        <v>8767</v>
      </c>
      <c r="D2384" t="s">
        <v>11718</v>
      </c>
      <c r="E2384" s="3" t="s">
        <v>8618</v>
      </c>
      <c r="F2384" s="3" t="s">
        <v>11086</v>
      </c>
      <c r="G2384" t="s">
        <v>7273</v>
      </c>
      <c r="H2384">
        <v>20030731</v>
      </c>
      <c r="I2384" t="s">
        <v>4611</v>
      </c>
      <c r="J2384" s="2" t="str">
        <f t="shared" si="407"/>
        <v>Text</v>
      </c>
      <c r="K2384" t="s">
        <v>4612</v>
      </c>
      <c r="L2384" s="2" t="str">
        <f t="shared" si="408"/>
        <v>Photos</v>
      </c>
      <c r="O2384" t="str">
        <f t="shared" si="410"/>
        <v xml:space="preserve">[2383, 2383, </v>
      </c>
      <c r="P2384" s="1" t="str">
        <f t="shared" si="411"/>
        <v>3001033,</v>
      </c>
      <c r="Q2384" s="1" t="str">
        <f t="shared" si="412"/>
        <v>3001033,</v>
      </c>
      <c r="R2384" t="s">
        <v>5108</v>
      </c>
      <c r="S2384" t="str">
        <f t="shared" si="413"/>
        <v>Prestwould</v>
      </c>
      <c r="T2384" t="s">
        <v>5112</v>
      </c>
      <c r="U2384" s="1" t="s">
        <v>5112</v>
      </c>
      <c r="V2384" t="str">
        <f t="shared" si="414"/>
        <v>US 15, near the jct. of VA 49, Clarksville, VIRGINIA</v>
      </c>
      <c r="W2384" s="4" t="s">
        <v>5112</v>
      </c>
      <c r="X2384">
        <f t="shared" si="415"/>
        <v>0</v>
      </c>
      <c r="Y2384" t="s">
        <v>5112</v>
      </c>
      <c r="Z2384">
        <f t="shared" si="416"/>
        <v>0</v>
      </c>
      <c r="AA2384" t="s">
        <v>11758</v>
      </c>
      <c r="AB2384" s="5" t="str">
        <f t="shared" si="417"/>
        <v xml:space="preserve">[2383, 2383, 3001033,3001033,"Prestwould", "", "US 15, near the jct. of VA 49, Clarksville, VIRGINIA", "0", "0" ,[null, "", "", null, false], null], </v>
      </c>
    </row>
    <row r="2385" spans="1:28">
      <c r="A2385">
        <f t="shared" si="409"/>
        <v>2384</v>
      </c>
      <c r="B2385" s="1">
        <v>1001046</v>
      </c>
      <c r="C2385" t="s">
        <v>8767</v>
      </c>
      <c r="D2385" t="s">
        <v>11719</v>
      </c>
      <c r="E2385" s="3" t="s">
        <v>8619</v>
      </c>
      <c r="F2385" s="3" t="s">
        <v>11087</v>
      </c>
      <c r="G2385" t="s">
        <v>7274</v>
      </c>
      <c r="H2385">
        <v>20010807</v>
      </c>
      <c r="I2385" t="s">
        <v>4569</v>
      </c>
      <c r="J2385" s="2" t="str">
        <f t="shared" si="407"/>
        <v>Text</v>
      </c>
      <c r="K2385" t="s">
        <v>4570</v>
      </c>
      <c r="L2385" s="2" t="str">
        <f t="shared" si="408"/>
        <v>Photos</v>
      </c>
      <c r="O2385" t="str">
        <f t="shared" si="410"/>
        <v xml:space="preserve">[2384, 2384, </v>
      </c>
      <c r="P2385" s="1" t="str">
        <f t="shared" si="411"/>
        <v>1001046,</v>
      </c>
      <c r="Q2385" s="1" t="str">
        <f t="shared" si="412"/>
        <v>1001046,</v>
      </c>
      <c r="R2385" t="s">
        <v>5108</v>
      </c>
      <c r="S2385" t="str">
        <f t="shared" si="413"/>
        <v>New Kent School; Watkins, George W., School</v>
      </c>
      <c r="T2385" t="s">
        <v>5112</v>
      </c>
      <c r="U2385" s="1" t="s">
        <v>5112</v>
      </c>
      <c r="V2385" t="str">
        <f t="shared" si="414"/>
        <v>New Kent: 11825 New Kent Hwy; Watkins: 6501 New Kent Hwy., New Kent; Quinton, VIRGINIA</v>
      </c>
      <c r="W2385" s="4" t="s">
        <v>5112</v>
      </c>
      <c r="X2385">
        <f t="shared" si="415"/>
        <v>0</v>
      </c>
      <c r="Y2385" t="s">
        <v>5112</v>
      </c>
      <c r="Z2385">
        <f t="shared" si="416"/>
        <v>0</v>
      </c>
      <c r="AA2385" t="s">
        <v>11758</v>
      </c>
      <c r="AB2385" s="5" t="str">
        <f t="shared" si="417"/>
        <v xml:space="preserve">[2384, 2384, 1001046,1001046,"New Kent School; Watkins, George W., School", "", "New Kent: 11825 New Kent Hwy; Watkins: 6501 New Kent Hwy., New Kent; Quinton, VIRGINIA", "0", "0" ,[null, "", "", null, false], null], </v>
      </c>
    </row>
    <row r="2386" spans="1:28">
      <c r="A2386">
        <f t="shared" si="409"/>
        <v>2385</v>
      </c>
      <c r="B2386" s="1">
        <v>69000266</v>
      </c>
      <c r="C2386" t="s">
        <v>8767</v>
      </c>
      <c r="D2386" t="s">
        <v>11651</v>
      </c>
      <c r="E2386" s="3" t="s">
        <v>8620</v>
      </c>
      <c r="F2386" s="3" t="s">
        <v>11088</v>
      </c>
      <c r="G2386" t="s">
        <v>7275</v>
      </c>
      <c r="H2386">
        <v>19691112</v>
      </c>
      <c r="I2386" t="s">
        <v>5077</v>
      </c>
      <c r="J2386" s="2" t="str">
        <f t="shared" si="407"/>
        <v>Text</v>
      </c>
      <c r="K2386" t="s">
        <v>5078</v>
      </c>
      <c r="L2386" s="2" t="str">
        <f t="shared" si="408"/>
        <v>Photos</v>
      </c>
      <c r="O2386" t="str">
        <f t="shared" si="410"/>
        <v xml:space="preserve">[2385, 2385, </v>
      </c>
      <c r="P2386" s="1" t="str">
        <f t="shared" si="411"/>
        <v>69000266,</v>
      </c>
      <c r="Q2386" s="1" t="str">
        <f t="shared" si="412"/>
        <v>69000266,</v>
      </c>
      <c r="R2386" t="s">
        <v>5108</v>
      </c>
      <c r="S2386" t="str">
        <f t="shared" si="413"/>
        <v>Pear Valley</v>
      </c>
      <c r="T2386" t="s">
        <v>5112</v>
      </c>
      <c r="U2386" s="1" t="s">
        <v>5112</v>
      </c>
      <c r="V2386" t="str">
        <f t="shared" si="414"/>
        <v>Off (South) of VA 628, Eastville, VIRGINIA</v>
      </c>
      <c r="W2386" s="4" t="s">
        <v>5112</v>
      </c>
      <c r="X2386">
        <f t="shared" si="415"/>
        <v>0</v>
      </c>
      <c r="Y2386" t="s">
        <v>5112</v>
      </c>
      <c r="Z2386">
        <f t="shared" si="416"/>
        <v>0</v>
      </c>
      <c r="AA2386" t="s">
        <v>11758</v>
      </c>
      <c r="AB2386" s="5" t="str">
        <f t="shared" si="417"/>
        <v xml:space="preserve">[2385, 2385, 69000266,69000266,"Pear Valley", "", "Off (South) of VA 628, Eastville, VIRGINIA", "0", "0" ,[null, "", "", null, false], null], </v>
      </c>
    </row>
    <row r="2387" spans="1:28">
      <c r="A2387">
        <f t="shared" si="409"/>
        <v>2386</v>
      </c>
      <c r="B2387" s="1">
        <v>66000843</v>
      </c>
      <c r="C2387" t="s">
        <v>8767</v>
      </c>
      <c r="D2387" t="s">
        <v>8621</v>
      </c>
      <c r="E2387" s="3" t="s">
        <v>8621</v>
      </c>
      <c r="F2387" s="3" t="s">
        <v>8575</v>
      </c>
      <c r="G2387" t="s">
        <v>7276</v>
      </c>
      <c r="H2387">
        <v>19661015</v>
      </c>
      <c r="I2387" t="s">
        <v>925</v>
      </c>
      <c r="J2387" s="2" t="str">
        <f t="shared" si="407"/>
        <v>Text</v>
      </c>
      <c r="K2387" t="s">
        <v>926</v>
      </c>
      <c r="L2387" s="2" t="str">
        <f t="shared" si="408"/>
        <v>Photos</v>
      </c>
      <c r="O2387" t="str">
        <f t="shared" si="410"/>
        <v xml:space="preserve">[2386, 2386, </v>
      </c>
      <c r="P2387" s="1" t="str">
        <f t="shared" si="411"/>
        <v>66000843,</v>
      </c>
      <c r="Q2387" s="1" t="str">
        <f t="shared" si="412"/>
        <v>66000843,</v>
      </c>
      <c r="R2387" t="s">
        <v>5108</v>
      </c>
      <c r="S2387" t="str">
        <f t="shared" si="413"/>
        <v>Montpelier</v>
      </c>
      <c r="T2387" t="s">
        <v>5112</v>
      </c>
      <c r="U2387" s="1" t="s">
        <v>5112</v>
      </c>
      <c r="V2387" t="str">
        <f t="shared" si="414"/>
        <v>4 mi. W of Orange on VA 20, Orange, VIRGINIA</v>
      </c>
      <c r="W2387" s="4" t="s">
        <v>5112</v>
      </c>
      <c r="X2387">
        <f t="shared" si="415"/>
        <v>0</v>
      </c>
      <c r="Y2387" t="s">
        <v>5112</v>
      </c>
      <c r="Z2387">
        <f t="shared" si="416"/>
        <v>0</v>
      </c>
      <c r="AA2387" t="s">
        <v>11758</v>
      </c>
      <c r="AB2387" s="5" t="str">
        <f t="shared" si="417"/>
        <v xml:space="preserve">[2386, 2386, 66000843,66000843,"Montpelier", "", "4 mi. W of Orange on VA 20, Orange, VIRGINIA", "0", "0" ,[null, "", "", null, false], null], </v>
      </c>
    </row>
    <row r="2388" spans="1:28">
      <c r="A2388">
        <f t="shared" si="409"/>
        <v>2387</v>
      </c>
      <c r="B2388" s="1">
        <v>97000375</v>
      </c>
      <c r="C2388" t="s">
        <v>8767</v>
      </c>
      <c r="D2388" t="s">
        <v>11410</v>
      </c>
      <c r="E2388" s="3" t="s">
        <v>8622</v>
      </c>
      <c r="F2388" s="3" t="s">
        <v>11089</v>
      </c>
      <c r="G2388" t="s">
        <v>7277</v>
      </c>
      <c r="H2388">
        <v>19970428</v>
      </c>
      <c r="I2388" t="s">
        <v>4973</v>
      </c>
      <c r="J2388" s="2" t="str">
        <f t="shared" si="407"/>
        <v>Text</v>
      </c>
      <c r="K2388" t="s">
        <v>4974</v>
      </c>
      <c r="L2388" s="2" t="str">
        <f t="shared" si="408"/>
        <v>Photos</v>
      </c>
      <c r="O2388" t="str">
        <f t="shared" si="410"/>
        <v xml:space="preserve">[2387, 2387, </v>
      </c>
      <c r="P2388" s="1" t="str">
        <f t="shared" si="411"/>
        <v>97000375,</v>
      </c>
      <c r="Q2388" s="1" t="str">
        <f t="shared" si="412"/>
        <v>97000375,</v>
      </c>
      <c r="R2388" t="s">
        <v>5108</v>
      </c>
      <c r="S2388" t="str">
        <f t="shared" si="413"/>
        <v>Skyline Drive Historic District</v>
      </c>
      <c r="T2388" t="s">
        <v>5112</v>
      </c>
      <c r="U2388" s="1" t="s">
        <v>5112</v>
      </c>
      <c r="V2388" t="str">
        <f t="shared" si="414"/>
        <v>Shenandoah National Park, from the N entrance station at Front Royal to the S entrance station at Rockfish Gap, Luray, VIRGINIA</v>
      </c>
      <c r="W2388" s="4" t="s">
        <v>5112</v>
      </c>
      <c r="X2388">
        <f t="shared" si="415"/>
        <v>0</v>
      </c>
      <c r="Y2388" t="s">
        <v>5112</v>
      </c>
      <c r="Z2388">
        <f t="shared" si="416"/>
        <v>0</v>
      </c>
      <c r="AA2388" t="s">
        <v>11758</v>
      </c>
      <c r="AB2388" s="5" t="str">
        <f t="shared" si="417"/>
        <v xml:space="preserve">[2387, 2387, 97000375,97000375,"Skyline Drive Historic District", "", "Shenandoah National Park, from the N entrance station at Front Royal to the S entrance station at Rockfish Gap, Luray, VIRGINIA", "0", "0" ,[null, "", "", null, false], null], </v>
      </c>
    </row>
    <row r="2389" spans="1:28">
      <c r="A2389">
        <f t="shared" si="409"/>
        <v>2388</v>
      </c>
      <c r="B2389" s="1">
        <v>71000987</v>
      </c>
      <c r="C2389" t="s">
        <v>8767</v>
      </c>
      <c r="D2389" t="s">
        <v>11720</v>
      </c>
      <c r="E2389" s="3" t="s">
        <v>8623</v>
      </c>
      <c r="F2389" s="3" t="s">
        <v>11090</v>
      </c>
      <c r="G2389" t="s">
        <v>7278</v>
      </c>
      <c r="H2389">
        <v>19710922</v>
      </c>
      <c r="I2389" t="s">
        <v>1009</v>
      </c>
      <c r="J2389" s="2" t="str">
        <f t="shared" si="407"/>
        <v>Text</v>
      </c>
      <c r="K2389" t="s">
        <v>1010</v>
      </c>
      <c r="L2389" s="2" t="str">
        <f t="shared" si="408"/>
        <v>Photos</v>
      </c>
      <c r="O2389" t="str">
        <f t="shared" si="410"/>
        <v xml:space="preserve">[2388, 2388, </v>
      </c>
      <c r="P2389" s="1" t="str">
        <f t="shared" si="411"/>
        <v>71000987,</v>
      </c>
      <c r="Q2389" s="1" t="str">
        <f t="shared" si="412"/>
        <v>71000987,</v>
      </c>
      <c r="R2389" t="s">
        <v>5108</v>
      </c>
      <c r="S2389" t="str">
        <f t="shared" si="413"/>
        <v>Reynolds Homestead</v>
      </c>
      <c r="T2389" t="s">
        <v>5112</v>
      </c>
      <c r="U2389" s="1" t="s">
        <v>5112</v>
      </c>
      <c r="V2389" t="str">
        <f t="shared" si="414"/>
        <v>N of Critz on VA 798, Critz, VIRGINIA</v>
      </c>
      <c r="W2389" s="4" t="s">
        <v>5112</v>
      </c>
      <c r="X2389">
        <f t="shared" si="415"/>
        <v>0</v>
      </c>
      <c r="Y2389" t="s">
        <v>5112</v>
      </c>
      <c r="Z2389">
        <f t="shared" si="416"/>
        <v>0</v>
      </c>
      <c r="AA2389" t="s">
        <v>11758</v>
      </c>
      <c r="AB2389" s="5" t="str">
        <f t="shared" si="417"/>
        <v xml:space="preserve">[2388, 2388, 71000987,71000987,"Reynolds Homestead", "", "N of Critz on VA 798, Critz, VIRGINIA", "0", "0" ,[null, "", "", null, false], null], </v>
      </c>
    </row>
    <row r="2390" spans="1:28">
      <c r="A2390">
        <f t="shared" si="409"/>
        <v>2389</v>
      </c>
      <c r="B2390" s="1">
        <v>69000322</v>
      </c>
      <c r="C2390" t="s">
        <v>8767</v>
      </c>
      <c r="D2390" t="s">
        <v>8595</v>
      </c>
      <c r="E2390" s="3" t="s">
        <v>8624</v>
      </c>
      <c r="F2390" s="3" t="s">
        <v>11091</v>
      </c>
      <c r="G2390" t="s">
        <v>7279</v>
      </c>
      <c r="H2390">
        <v>19690611</v>
      </c>
      <c r="I2390" t="s">
        <v>1025</v>
      </c>
      <c r="J2390" s="2" t="str">
        <f t="shared" si="407"/>
        <v>Text</v>
      </c>
      <c r="K2390" t="s">
        <v>1026</v>
      </c>
      <c r="L2390" s="2" t="str">
        <f t="shared" si="408"/>
        <v>Photos</v>
      </c>
      <c r="O2390" t="str">
        <f t="shared" si="410"/>
        <v xml:space="preserve">[2389, 2389, </v>
      </c>
      <c r="P2390" s="1" t="str">
        <f t="shared" si="411"/>
        <v>69000322,</v>
      </c>
      <c r="Q2390" s="1" t="str">
        <f t="shared" si="412"/>
        <v>69000322,</v>
      </c>
      <c r="R2390" t="s">
        <v>5108</v>
      </c>
      <c r="S2390" t="str">
        <f t="shared" si="413"/>
        <v>Exchange Building</v>
      </c>
      <c r="T2390" t="s">
        <v>5112</v>
      </c>
      <c r="U2390" s="1" t="s">
        <v>5112</v>
      </c>
      <c r="V2390" t="str">
        <f t="shared" si="414"/>
        <v>15--19 W. Bank St., Petersburg (Independent City), VIRGINIA</v>
      </c>
      <c r="W2390" s="4" t="s">
        <v>5112</v>
      </c>
      <c r="X2390">
        <f t="shared" si="415"/>
        <v>0</v>
      </c>
      <c r="Y2390" t="s">
        <v>5112</v>
      </c>
      <c r="Z2390">
        <f t="shared" si="416"/>
        <v>0</v>
      </c>
      <c r="AA2390" t="s">
        <v>11758</v>
      </c>
      <c r="AB2390" s="5" t="str">
        <f t="shared" si="417"/>
        <v xml:space="preserve">[2389, 2389, 69000322,69000322,"Exchange Building", "", "15--19 W. Bank St., Petersburg (Independent City), VIRGINIA", "0", "0" ,[null, "", "", null, false], null], </v>
      </c>
    </row>
    <row r="2391" spans="1:28">
      <c r="A2391">
        <f t="shared" si="409"/>
        <v>2390</v>
      </c>
      <c r="B2391" s="1">
        <v>81000643</v>
      </c>
      <c r="C2391" t="s">
        <v>8767</v>
      </c>
      <c r="D2391" t="s">
        <v>11721</v>
      </c>
      <c r="E2391" s="3" t="s">
        <v>7945</v>
      </c>
      <c r="F2391" s="3" t="s">
        <v>11092</v>
      </c>
      <c r="G2391" t="s">
        <v>7280</v>
      </c>
      <c r="H2391">
        <v>19811029</v>
      </c>
      <c r="I2391" t="s">
        <v>2844</v>
      </c>
      <c r="J2391" s="2" t="str">
        <f t="shared" si="407"/>
        <v>Text</v>
      </c>
      <c r="K2391" t="s">
        <v>2845</v>
      </c>
      <c r="L2391" s="2" t="str">
        <f t="shared" si="408"/>
        <v>Photos</v>
      </c>
      <c r="O2391" t="str">
        <f t="shared" si="410"/>
        <v xml:space="preserve">[2390, 2390, </v>
      </c>
      <c r="P2391" s="1" t="str">
        <f t="shared" si="411"/>
        <v>81000643,</v>
      </c>
      <c r="Q2391" s="1" t="str">
        <f t="shared" si="412"/>
        <v>81000643,</v>
      </c>
      <c r="R2391" t="s">
        <v>5108</v>
      </c>
      <c r="S2391" t="str">
        <f t="shared" si="413"/>
        <v>Pittsylvania County Courthouse</v>
      </c>
      <c r="T2391" t="s">
        <v>5112</v>
      </c>
      <c r="U2391" s="1" t="s">
        <v>5112</v>
      </c>
      <c r="V2391" t="str">
        <f t="shared" si="414"/>
        <v>US 29, Chatham, VIRGINIA</v>
      </c>
      <c r="W2391" s="4" t="s">
        <v>5112</v>
      </c>
      <c r="X2391">
        <f t="shared" si="415"/>
        <v>0</v>
      </c>
      <c r="Y2391" t="s">
        <v>5112</v>
      </c>
      <c r="Z2391">
        <f t="shared" si="416"/>
        <v>0</v>
      </c>
      <c r="AA2391" t="s">
        <v>11758</v>
      </c>
      <c r="AB2391" s="5" t="str">
        <f t="shared" si="417"/>
        <v xml:space="preserve">[2390, 2390, 81000643,81000643,"Pittsylvania County Courthouse", "", "US 29, Chatham, VIRGINIA", "0", "0" ,[null, "", "", null, false], null], </v>
      </c>
    </row>
    <row r="2392" spans="1:28">
      <c r="A2392">
        <f t="shared" si="409"/>
        <v>2391</v>
      </c>
      <c r="B2392" s="1">
        <v>70000862</v>
      </c>
      <c r="C2392" t="s">
        <v>8767</v>
      </c>
      <c r="D2392" t="s">
        <v>8131</v>
      </c>
      <c r="E2392" s="3" t="s">
        <v>8625</v>
      </c>
      <c r="F2392" s="3" t="s">
        <v>11093</v>
      </c>
      <c r="G2392" t="s">
        <v>7281</v>
      </c>
      <c r="H2392">
        <v>19700226</v>
      </c>
      <c r="I2392" t="s">
        <v>2191</v>
      </c>
      <c r="J2392" s="2" t="str">
        <f t="shared" si="407"/>
        <v>Text</v>
      </c>
      <c r="K2392" t="s">
        <v>2192</v>
      </c>
      <c r="L2392" s="2" t="str">
        <f t="shared" si="408"/>
        <v>Photos</v>
      </c>
      <c r="O2392" t="str">
        <f t="shared" si="410"/>
        <v xml:space="preserve">[2391, 2391, </v>
      </c>
      <c r="P2392" s="1" t="str">
        <f t="shared" si="411"/>
        <v>70000862,</v>
      </c>
      <c r="Q2392" s="1" t="str">
        <f t="shared" si="412"/>
        <v>70000862,</v>
      </c>
      <c r="R2392" t="s">
        <v>5108</v>
      </c>
      <c r="S2392" t="str">
        <f t="shared" si="413"/>
        <v>Drydock No. 1</v>
      </c>
      <c r="T2392" t="s">
        <v>5112</v>
      </c>
      <c r="U2392" s="1" t="s">
        <v>5112</v>
      </c>
      <c r="V2392" t="str">
        <f t="shared" si="414"/>
        <v>Norfolk Naval Shipyard, Portsmouth (Independent City), VIRGINIA</v>
      </c>
      <c r="W2392" s="4" t="s">
        <v>5112</v>
      </c>
      <c r="X2392">
        <f t="shared" si="415"/>
        <v>0</v>
      </c>
      <c r="Y2392" t="s">
        <v>5112</v>
      </c>
      <c r="Z2392">
        <f t="shared" si="416"/>
        <v>0</v>
      </c>
      <c r="AA2392" t="s">
        <v>11758</v>
      </c>
      <c r="AB2392" s="5" t="str">
        <f t="shared" si="417"/>
        <v xml:space="preserve">[2391, 2391, 70000862,70000862,"Drydock No. 1", "", "Norfolk Naval Shipyard, Portsmouth (Independent City), VIRGINIA", "0", "0" ,[null, "", "", null, false], null], </v>
      </c>
    </row>
    <row r="2393" spans="1:28">
      <c r="A2393">
        <f t="shared" si="409"/>
        <v>2392</v>
      </c>
      <c r="B2393" s="1">
        <v>89001080</v>
      </c>
      <c r="C2393" t="s">
        <v>8767</v>
      </c>
      <c r="D2393" t="s">
        <v>8131</v>
      </c>
      <c r="E2393" s="3" t="s">
        <v>8625</v>
      </c>
      <c r="F2393" s="3" t="s">
        <v>11094</v>
      </c>
      <c r="G2393" t="s">
        <v>7282</v>
      </c>
      <c r="H2393">
        <v>19890505</v>
      </c>
      <c r="I2393" t="s">
        <v>3438</v>
      </c>
      <c r="J2393" s="2" t="str">
        <f t="shared" si="407"/>
        <v>Text</v>
      </c>
      <c r="K2393" t="s">
        <v>3439</v>
      </c>
      <c r="L2393" s="2" t="str">
        <f t="shared" si="408"/>
        <v>Photos</v>
      </c>
      <c r="O2393" t="str">
        <f t="shared" si="410"/>
        <v xml:space="preserve">[2392, 2392, </v>
      </c>
      <c r="P2393" s="1" t="str">
        <f t="shared" si="411"/>
        <v>89001080,</v>
      </c>
      <c r="Q2393" s="1" t="str">
        <f t="shared" si="412"/>
        <v>89001080,</v>
      </c>
      <c r="R2393" t="s">
        <v>5108</v>
      </c>
      <c r="S2393" t="str">
        <f t="shared" si="413"/>
        <v>LIGHTSHIP No. 101, PORTSMOUTH</v>
      </c>
      <c r="T2393" t="s">
        <v>5112</v>
      </c>
      <c r="U2393" s="1" t="s">
        <v>5112</v>
      </c>
      <c r="V2393" t="str">
        <f t="shared" si="414"/>
        <v>London Slip, Elizabeth River, Portsmouth (Independent City), VIRGINIA</v>
      </c>
      <c r="W2393" s="4" t="s">
        <v>5112</v>
      </c>
      <c r="X2393">
        <f t="shared" si="415"/>
        <v>0</v>
      </c>
      <c r="Y2393" t="s">
        <v>5112</v>
      </c>
      <c r="Z2393">
        <f t="shared" si="416"/>
        <v>0</v>
      </c>
      <c r="AA2393" t="s">
        <v>11758</v>
      </c>
      <c r="AB2393" s="5" t="str">
        <f t="shared" si="417"/>
        <v xml:space="preserve">[2392, 2392, 89001080,89001080,"LIGHTSHIP No. 101, PORTSMOUTH", "", "London Slip, Elizabeth River, Portsmouth (Independent City), VIRGINIA", "0", "0" ,[null, "", "", null, false], null], </v>
      </c>
    </row>
    <row r="2394" spans="1:28">
      <c r="A2394">
        <f t="shared" si="409"/>
        <v>2393</v>
      </c>
      <c r="B2394" s="1">
        <v>95001177</v>
      </c>
      <c r="C2394" t="s">
        <v>8767</v>
      </c>
      <c r="D2394" t="s">
        <v>11722</v>
      </c>
      <c r="E2394" s="3" t="s">
        <v>8586</v>
      </c>
      <c r="F2394" s="3" t="s">
        <v>11095</v>
      </c>
      <c r="G2394" t="s">
        <v>7283</v>
      </c>
      <c r="H2394">
        <v>19951024</v>
      </c>
      <c r="I2394" t="s">
        <v>4126</v>
      </c>
      <c r="J2394" s="2" t="str">
        <f t="shared" si="407"/>
        <v>Text</v>
      </c>
      <c r="K2394" t="s">
        <v>4127</v>
      </c>
      <c r="L2394" s="2" t="str">
        <f t="shared" si="408"/>
        <v>Photos</v>
      </c>
      <c r="O2394" t="str">
        <f t="shared" si="410"/>
        <v xml:space="preserve">[2393, 2393, </v>
      </c>
      <c r="P2394" s="1" t="str">
        <f t="shared" si="411"/>
        <v>95001177,</v>
      </c>
      <c r="Q2394" s="1" t="str">
        <f t="shared" si="412"/>
        <v>95001177,</v>
      </c>
      <c r="R2394" t="s">
        <v>5108</v>
      </c>
      <c r="S2394" t="str">
        <f t="shared" si="413"/>
        <v>Moton, Robert Russa, High School</v>
      </c>
      <c r="T2394" t="s">
        <v>5112</v>
      </c>
      <c r="U2394" s="1" t="s">
        <v>5112</v>
      </c>
      <c r="V2394" t="str">
        <f t="shared" si="414"/>
        <v>Jct. of S. Main St. and Griffin Blvd., Farmville, VIRGINIA</v>
      </c>
      <c r="W2394" s="4" t="s">
        <v>5112</v>
      </c>
      <c r="X2394">
        <f t="shared" si="415"/>
        <v>0</v>
      </c>
      <c r="Y2394" t="s">
        <v>5112</v>
      </c>
      <c r="Z2394">
        <f t="shared" si="416"/>
        <v>0</v>
      </c>
      <c r="AA2394" t="s">
        <v>11758</v>
      </c>
      <c r="AB2394" s="5" t="str">
        <f t="shared" si="417"/>
        <v xml:space="preserve">[2393, 2393, 95001177,95001177,"Moton, Robert Russa, High School", "", "Jct. of S. Main St. and Griffin Blvd., Farmville, VIRGINIA", "0", "0" ,[null, "", "", null, false], null], </v>
      </c>
    </row>
    <row r="2395" spans="1:28">
      <c r="A2395">
        <f t="shared" si="409"/>
        <v>2394</v>
      </c>
      <c r="B2395" s="1">
        <v>69000271</v>
      </c>
      <c r="C2395" t="s">
        <v>8767</v>
      </c>
      <c r="D2395" t="s">
        <v>11723</v>
      </c>
      <c r="E2395" s="3" t="s">
        <v>8626</v>
      </c>
      <c r="F2395" s="3" t="s">
        <v>11096</v>
      </c>
      <c r="G2395" t="s">
        <v>7284</v>
      </c>
      <c r="H2395">
        <v>19691112</v>
      </c>
      <c r="I2395" t="s">
        <v>3138</v>
      </c>
      <c r="J2395" s="2" t="str">
        <f t="shared" si="407"/>
        <v>Text</v>
      </c>
      <c r="K2395" t="s">
        <v>3139</v>
      </c>
      <c r="L2395" s="2" t="str">
        <f t="shared" si="408"/>
        <v>Photos</v>
      </c>
      <c r="O2395" t="str">
        <f t="shared" si="410"/>
        <v xml:space="preserve">[2394, 2394, </v>
      </c>
      <c r="P2395" s="1" t="str">
        <f t="shared" si="411"/>
        <v>69000271,</v>
      </c>
      <c r="Q2395" s="1" t="str">
        <f t="shared" si="412"/>
        <v>69000271,</v>
      </c>
      <c r="R2395" t="s">
        <v>5108</v>
      </c>
      <c r="S2395" t="str">
        <f t="shared" si="413"/>
        <v>Brandon</v>
      </c>
      <c r="T2395" t="s">
        <v>5112</v>
      </c>
      <c r="U2395" s="1" t="s">
        <v>5112</v>
      </c>
      <c r="V2395" t="str">
        <f t="shared" si="414"/>
        <v>W bank of the James River at the end of Rte. 611, Burrowsville, VIRGINIA</v>
      </c>
      <c r="W2395" s="4" t="s">
        <v>5112</v>
      </c>
      <c r="X2395">
        <f t="shared" si="415"/>
        <v>0</v>
      </c>
      <c r="Y2395" t="s">
        <v>5112</v>
      </c>
      <c r="Z2395">
        <f t="shared" si="416"/>
        <v>0</v>
      </c>
      <c r="AA2395" t="s">
        <v>11758</v>
      </c>
      <c r="AB2395" s="5" t="str">
        <f t="shared" si="417"/>
        <v xml:space="preserve">[2394, 2394, 69000271,69000271,"Brandon", "", "W bank of the James River at the end of Rte. 611, Burrowsville, VIRGINIA", "0", "0" ,[null, "", "", null, false], null], </v>
      </c>
    </row>
    <row r="2396" spans="1:28">
      <c r="A2396">
        <f t="shared" si="409"/>
        <v>2395</v>
      </c>
      <c r="B2396" s="1">
        <v>69000327</v>
      </c>
      <c r="C2396" t="s">
        <v>8767</v>
      </c>
      <c r="D2396" t="s">
        <v>7862</v>
      </c>
      <c r="E2396" s="3" t="s">
        <v>8627</v>
      </c>
      <c r="F2396" s="3" t="s">
        <v>9172</v>
      </c>
      <c r="G2396" t="s">
        <v>7285</v>
      </c>
      <c r="H2396">
        <v>19691001</v>
      </c>
      <c r="I2396" t="s">
        <v>1041</v>
      </c>
      <c r="J2396" s="2" t="str">
        <f t="shared" si="407"/>
        <v>Text</v>
      </c>
      <c r="K2396" t="s">
        <v>1042</v>
      </c>
      <c r="L2396" s="2" t="str">
        <f t="shared" si="408"/>
        <v>Photos</v>
      </c>
      <c r="O2396" t="str">
        <f t="shared" si="410"/>
        <v xml:space="preserve">[2395, 2395, </v>
      </c>
      <c r="P2396" s="1" t="str">
        <f t="shared" si="411"/>
        <v>69000327,</v>
      </c>
      <c r="Q2396" s="1" t="str">
        <f t="shared" si="412"/>
        <v>69000327,</v>
      </c>
      <c r="R2396" t="s">
        <v>5108</v>
      </c>
      <c r="S2396" t="str">
        <f t="shared" si="413"/>
        <v>City Hall</v>
      </c>
      <c r="T2396" t="s">
        <v>5112</v>
      </c>
      <c r="U2396" s="1" t="s">
        <v>5112</v>
      </c>
      <c r="V2396" t="str">
        <f t="shared" si="414"/>
        <v>Bounded by 10th, Broad, 11th, and Capitol Sts., Richmond (Independent City), VIRGINIA</v>
      </c>
      <c r="W2396" s="4" t="s">
        <v>5112</v>
      </c>
      <c r="X2396">
        <f t="shared" si="415"/>
        <v>0</v>
      </c>
      <c r="Y2396" t="s">
        <v>5112</v>
      </c>
      <c r="Z2396">
        <f t="shared" si="416"/>
        <v>0</v>
      </c>
      <c r="AA2396" t="s">
        <v>11758</v>
      </c>
      <c r="AB2396" s="5" t="str">
        <f t="shared" si="417"/>
        <v xml:space="preserve">[2395, 2395, 69000327,69000327,"City Hall", "", "Bounded by 10th, Broad, 11th, and Capitol Sts., Richmond (Independent City), VIRGINIA", "0", "0" ,[null, "", "", null, false], null], </v>
      </c>
    </row>
    <row r="2397" spans="1:28">
      <c r="A2397">
        <f t="shared" si="409"/>
        <v>2396</v>
      </c>
      <c r="B2397" s="1">
        <v>69000321</v>
      </c>
      <c r="C2397" t="s">
        <v>8767</v>
      </c>
      <c r="D2397" t="s">
        <v>7862</v>
      </c>
      <c r="E2397" s="3" t="s">
        <v>8627</v>
      </c>
      <c r="F2397" s="3" t="s">
        <v>11097</v>
      </c>
      <c r="G2397" t="s">
        <v>7286</v>
      </c>
      <c r="H2397">
        <v>19690416</v>
      </c>
      <c r="I2397" t="s">
        <v>1019</v>
      </c>
      <c r="J2397" s="2" t="str">
        <f t="shared" si="407"/>
        <v>Text</v>
      </c>
      <c r="K2397" t="s">
        <v>1020</v>
      </c>
      <c r="L2397" s="2" t="str">
        <f t="shared" si="408"/>
        <v>Photos</v>
      </c>
      <c r="O2397" t="str">
        <f t="shared" si="410"/>
        <v xml:space="preserve">[2396, 2396, </v>
      </c>
      <c r="P2397" s="1" t="str">
        <f t="shared" si="411"/>
        <v>69000321,</v>
      </c>
      <c r="Q2397" s="1" t="str">
        <f t="shared" si="412"/>
        <v>69000321,</v>
      </c>
      <c r="R2397" t="s">
        <v>5108</v>
      </c>
      <c r="S2397" t="str">
        <f t="shared" si="413"/>
        <v>Egyptian Building</v>
      </c>
      <c r="T2397" t="s">
        <v>5112</v>
      </c>
      <c r="U2397" s="1" t="s">
        <v>5112</v>
      </c>
      <c r="V2397" t="str">
        <f t="shared" si="414"/>
        <v>SW corner of E. Marshall and College Sts., Richmond (Independent City), VIRGINIA</v>
      </c>
      <c r="W2397" s="4" t="s">
        <v>5112</v>
      </c>
      <c r="X2397">
        <f t="shared" si="415"/>
        <v>0</v>
      </c>
      <c r="Y2397" t="s">
        <v>5112</v>
      </c>
      <c r="Z2397">
        <f t="shared" si="416"/>
        <v>0</v>
      </c>
      <c r="AA2397" t="s">
        <v>11758</v>
      </c>
      <c r="AB2397" s="5" t="str">
        <f t="shared" si="417"/>
        <v xml:space="preserve">[2396, 2396, 69000321,69000321,"Egyptian Building", "", "SW corner of E. Marshall and College Sts., Richmond (Independent City), VIRGINIA", "0", "0" ,[null, "", "", null, false], null], </v>
      </c>
    </row>
    <row r="2398" spans="1:28">
      <c r="A2398">
        <f t="shared" si="409"/>
        <v>2397</v>
      </c>
      <c r="B2398" s="1">
        <v>71001041</v>
      </c>
      <c r="C2398" t="s">
        <v>8767</v>
      </c>
      <c r="D2398" t="s">
        <v>7862</v>
      </c>
      <c r="E2398" s="3" t="s">
        <v>8627</v>
      </c>
      <c r="F2398" s="3" t="s">
        <v>11098</v>
      </c>
      <c r="G2398" t="s">
        <v>7287</v>
      </c>
      <c r="H2398">
        <v>19711111</v>
      </c>
      <c r="I2398" t="s">
        <v>3144</v>
      </c>
      <c r="J2398" s="2" t="str">
        <f t="shared" si="407"/>
        <v>Text</v>
      </c>
      <c r="K2398" t="s">
        <v>3145</v>
      </c>
      <c r="L2398" s="2" t="str">
        <f t="shared" si="408"/>
        <v>Photos</v>
      </c>
      <c r="O2398" t="str">
        <f t="shared" si="410"/>
        <v xml:space="preserve">[2397, 2397, </v>
      </c>
      <c r="P2398" s="1" t="str">
        <f t="shared" si="411"/>
        <v>71001041,</v>
      </c>
      <c r="Q2398" s="1" t="str">
        <f t="shared" si="412"/>
        <v>71001041,</v>
      </c>
      <c r="R2398" t="s">
        <v>5108</v>
      </c>
      <c r="S2398" t="str">
        <f t="shared" si="413"/>
        <v>Glasgow, Ellen, House</v>
      </c>
      <c r="T2398" t="s">
        <v>5112</v>
      </c>
      <c r="U2398" s="1" t="s">
        <v>5112</v>
      </c>
      <c r="V2398" t="str">
        <f t="shared" si="414"/>
        <v>1 W. Main St., Richmond (Independent City), VIRGINIA</v>
      </c>
      <c r="W2398" s="4" t="s">
        <v>5112</v>
      </c>
      <c r="X2398">
        <f t="shared" si="415"/>
        <v>0</v>
      </c>
      <c r="Y2398" t="s">
        <v>5112</v>
      </c>
      <c r="Z2398">
        <f t="shared" si="416"/>
        <v>0</v>
      </c>
      <c r="AA2398" t="s">
        <v>11758</v>
      </c>
      <c r="AB2398" s="5" t="str">
        <f t="shared" si="417"/>
        <v xml:space="preserve">[2397, 2397, 71001041,71001041,"Glasgow, Ellen, House", "", "1 W. Main St., Richmond (Independent City), VIRGINIA", "0", "0" ,[null, "", "", null, false], null], </v>
      </c>
    </row>
    <row r="2399" spans="1:28">
      <c r="A2399">
        <f t="shared" si="409"/>
        <v>2398</v>
      </c>
      <c r="B2399" s="1">
        <v>69000360</v>
      </c>
      <c r="C2399" t="s">
        <v>8767</v>
      </c>
      <c r="D2399" t="s">
        <v>7862</v>
      </c>
      <c r="E2399" s="3" t="s">
        <v>8627</v>
      </c>
      <c r="F2399" s="3" t="s">
        <v>10981</v>
      </c>
      <c r="G2399" t="s">
        <v>5575</v>
      </c>
      <c r="H2399">
        <v>19690604</v>
      </c>
      <c r="I2399" t="s">
        <v>3239</v>
      </c>
      <c r="J2399" s="2" t="str">
        <f t="shared" si="407"/>
        <v>Text</v>
      </c>
      <c r="K2399" t="s">
        <v>3240</v>
      </c>
      <c r="L2399" s="2" t="str">
        <f t="shared" si="408"/>
        <v>Photos</v>
      </c>
      <c r="O2399" t="str">
        <f t="shared" si="410"/>
        <v xml:space="preserve">[2398, 2398, </v>
      </c>
      <c r="P2399" s="1" t="str">
        <f t="shared" si="411"/>
        <v>69000360,</v>
      </c>
      <c r="Q2399" s="1" t="str">
        <f t="shared" si="412"/>
        <v>69000360,</v>
      </c>
      <c r="R2399" t="s">
        <v>5108</v>
      </c>
      <c r="S2399" t="str">
        <f t="shared" si="413"/>
        <v>Governor's Mansion</v>
      </c>
      <c r="T2399" t="s">
        <v>5112</v>
      </c>
      <c r="U2399" s="1" t="s">
        <v>5112</v>
      </c>
      <c r="V2399" t="str">
        <f t="shared" si="414"/>
        <v>Capitol Sq., Richmond (Independent City), VIRGINIA</v>
      </c>
      <c r="W2399" s="4" t="s">
        <v>5112</v>
      </c>
      <c r="X2399">
        <f t="shared" si="415"/>
        <v>0</v>
      </c>
      <c r="Y2399" t="s">
        <v>5112</v>
      </c>
      <c r="Z2399">
        <f t="shared" si="416"/>
        <v>0</v>
      </c>
      <c r="AA2399" t="s">
        <v>11758</v>
      </c>
      <c r="AB2399" s="5" t="str">
        <f t="shared" si="417"/>
        <v xml:space="preserve">[2398, 2398, 69000360,69000360,"Governor's Mansion", "", "Capitol Sq., Richmond (Independent City), VIRGINIA", "0", "0" ,[null, "", "", null, false], null], </v>
      </c>
    </row>
    <row r="2400" spans="1:28">
      <c r="A2400">
        <f t="shared" si="409"/>
        <v>2399</v>
      </c>
      <c r="B2400" s="1">
        <v>76002187</v>
      </c>
      <c r="C2400" t="s">
        <v>8767</v>
      </c>
      <c r="D2400" t="s">
        <v>7862</v>
      </c>
      <c r="E2400" s="3" t="s">
        <v>8627</v>
      </c>
      <c r="F2400" s="3" t="s">
        <v>11099</v>
      </c>
      <c r="G2400" t="s">
        <v>7288</v>
      </c>
      <c r="H2400">
        <v>19760730</v>
      </c>
      <c r="I2400" t="s">
        <v>1011</v>
      </c>
      <c r="J2400" s="2" t="str">
        <f t="shared" si="407"/>
        <v>Text</v>
      </c>
      <c r="K2400" t="s">
        <v>1012</v>
      </c>
      <c r="L2400" s="2" t="str">
        <f t="shared" si="408"/>
        <v>Photos</v>
      </c>
      <c r="O2400" t="str">
        <f t="shared" si="410"/>
        <v xml:space="preserve">[2399, 2399, </v>
      </c>
      <c r="P2400" s="1" t="str">
        <f t="shared" si="411"/>
        <v>76002187,</v>
      </c>
      <c r="Q2400" s="1" t="str">
        <f t="shared" si="412"/>
        <v>76002187,</v>
      </c>
      <c r="R2400" t="s">
        <v>5108</v>
      </c>
      <c r="S2400" t="str">
        <f t="shared" si="413"/>
        <v>Jackson Ward Historic District</v>
      </c>
      <c r="T2400" t="s">
        <v>5112</v>
      </c>
      <c r="U2400" s="1" t="s">
        <v>5112</v>
      </c>
      <c r="V2400" t="str">
        <f t="shared" si="414"/>
        <v>Roughly bounded by 5th, Marshall, and Gilmer Sts., and the Richmond-Petersburg Tpke., Richmond (Independent City), VIRGINIA</v>
      </c>
      <c r="W2400" s="4" t="s">
        <v>5112</v>
      </c>
      <c r="X2400">
        <f t="shared" si="415"/>
        <v>0</v>
      </c>
      <c r="Y2400" t="s">
        <v>5112</v>
      </c>
      <c r="Z2400">
        <f t="shared" si="416"/>
        <v>0</v>
      </c>
      <c r="AA2400" t="s">
        <v>11758</v>
      </c>
      <c r="AB2400" s="5" t="str">
        <f t="shared" si="417"/>
        <v xml:space="preserve">[2399, 2399, 76002187,76002187,"Jackson Ward Historic District", "", "Roughly bounded by 5th, Marshall, and Gilmer Sts., and the Richmond-Petersburg Tpke., Richmond (Independent City), VIRGINIA", "0", "0" ,[null, "", "", null, false], null], </v>
      </c>
    </row>
    <row r="2401" spans="1:28">
      <c r="A2401">
        <f t="shared" si="409"/>
        <v>2400</v>
      </c>
      <c r="B2401" s="1">
        <v>70000867</v>
      </c>
      <c r="C2401" t="s">
        <v>8767</v>
      </c>
      <c r="D2401" t="s">
        <v>7862</v>
      </c>
      <c r="E2401" s="3" t="s">
        <v>8627</v>
      </c>
      <c r="F2401" s="3" t="s">
        <v>11100</v>
      </c>
      <c r="G2401" t="s">
        <v>7289</v>
      </c>
      <c r="H2401">
        <v>19701015</v>
      </c>
      <c r="I2401" t="s">
        <v>1013</v>
      </c>
      <c r="J2401" s="2" t="str">
        <f t="shared" si="407"/>
        <v>Text</v>
      </c>
      <c r="K2401" t="s">
        <v>1014</v>
      </c>
      <c r="L2401" s="2" t="str">
        <f t="shared" si="408"/>
        <v>Photos</v>
      </c>
      <c r="O2401" t="str">
        <f t="shared" si="410"/>
        <v xml:space="preserve">[2400, 2400, </v>
      </c>
      <c r="P2401" s="1" t="str">
        <f t="shared" si="411"/>
        <v>70000867,</v>
      </c>
      <c r="Q2401" s="1" t="str">
        <f t="shared" si="412"/>
        <v>70000867,</v>
      </c>
      <c r="R2401" t="s">
        <v>5108</v>
      </c>
      <c r="S2401" t="str">
        <f t="shared" si="413"/>
        <v>Main Street Station and Trainshed</v>
      </c>
      <c r="T2401" t="s">
        <v>5112</v>
      </c>
      <c r="U2401" s="1" t="s">
        <v>5112</v>
      </c>
      <c r="V2401" t="str">
        <f t="shared" si="414"/>
        <v>1020 E. Main St., Richmond (Independent City), VIRGINIA</v>
      </c>
      <c r="W2401" s="4" t="s">
        <v>5112</v>
      </c>
      <c r="X2401">
        <f t="shared" si="415"/>
        <v>0</v>
      </c>
      <c r="Y2401" t="s">
        <v>5112</v>
      </c>
      <c r="Z2401">
        <f t="shared" si="416"/>
        <v>0</v>
      </c>
      <c r="AA2401" t="s">
        <v>11758</v>
      </c>
      <c r="AB2401" s="5" t="str">
        <f t="shared" si="417"/>
        <v xml:space="preserve">[2400, 2400, 70000867,70000867,"Main Street Station and Trainshed", "", "1020 E. Main St., Richmond (Independent City), VIRGINIA", "0", "0" ,[null, "", "", null, false], null], </v>
      </c>
    </row>
    <row r="2402" spans="1:28">
      <c r="A2402">
        <f t="shared" si="409"/>
        <v>2401</v>
      </c>
      <c r="B2402" s="1">
        <v>66000916</v>
      </c>
      <c r="C2402" t="s">
        <v>8767</v>
      </c>
      <c r="D2402" t="s">
        <v>7862</v>
      </c>
      <c r="E2402" s="3" t="s">
        <v>8627</v>
      </c>
      <c r="F2402" s="3" t="s">
        <v>11101</v>
      </c>
      <c r="G2402" t="s">
        <v>7290</v>
      </c>
      <c r="H2402">
        <v>19661015</v>
      </c>
      <c r="I2402" t="s">
        <v>1033</v>
      </c>
      <c r="J2402" s="2" t="str">
        <f t="shared" si="407"/>
        <v>Text</v>
      </c>
      <c r="K2402" t="s">
        <v>1034</v>
      </c>
      <c r="L2402" s="2" t="str">
        <f t="shared" si="408"/>
        <v>Photos</v>
      </c>
      <c r="O2402" t="str">
        <f t="shared" si="410"/>
        <v xml:space="preserve">[2401, 2401, </v>
      </c>
      <c r="P2402" s="1" t="str">
        <f t="shared" si="411"/>
        <v>66000916,</v>
      </c>
      <c r="Q2402" s="1" t="str">
        <f t="shared" si="412"/>
        <v>66000916,</v>
      </c>
      <c r="R2402" t="s">
        <v>5108</v>
      </c>
      <c r="S2402" t="str">
        <f t="shared" si="413"/>
        <v>Marshall, John, House</v>
      </c>
      <c r="T2402" t="s">
        <v>5112</v>
      </c>
      <c r="U2402" s="1" t="s">
        <v>5112</v>
      </c>
      <c r="V2402" t="str">
        <f t="shared" si="414"/>
        <v>9th and Marshall Sts., Richmond (Independent City), VIRGINIA</v>
      </c>
      <c r="W2402" s="4" t="s">
        <v>5112</v>
      </c>
      <c r="X2402">
        <f t="shared" si="415"/>
        <v>0</v>
      </c>
      <c r="Y2402" t="s">
        <v>5112</v>
      </c>
      <c r="Z2402">
        <f t="shared" si="416"/>
        <v>0</v>
      </c>
      <c r="AA2402" t="s">
        <v>11758</v>
      </c>
      <c r="AB2402" s="5" t="str">
        <f t="shared" si="417"/>
        <v xml:space="preserve">[2401, 2401, 66000916,66000916,"Marshall, John, House", "", "9th and Marshall Sts., Richmond (Independent City), VIRGINIA", "0", "0" ,[null, "", "", null, false], null], </v>
      </c>
    </row>
    <row r="2403" spans="1:28">
      <c r="A2403">
        <f t="shared" si="409"/>
        <v>2402</v>
      </c>
      <c r="B2403" s="1">
        <v>69000276</v>
      </c>
      <c r="C2403" t="s">
        <v>8767</v>
      </c>
      <c r="D2403" t="s">
        <v>7862</v>
      </c>
      <c r="E2403" s="3" t="s">
        <v>8628</v>
      </c>
      <c r="F2403" s="3" t="s">
        <v>11102</v>
      </c>
      <c r="G2403" t="s">
        <v>7291</v>
      </c>
      <c r="H2403">
        <v>19691001</v>
      </c>
      <c r="I2403" t="s">
        <v>3140</v>
      </c>
      <c r="J2403" s="2" t="str">
        <f t="shared" si="407"/>
        <v>Text</v>
      </c>
      <c r="K2403" t="s">
        <v>3141</v>
      </c>
      <c r="L2403" s="2" t="str">
        <f t="shared" si="408"/>
        <v>Photos</v>
      </c>
      <c r="O2403" t="str">
        <f t="shared" si="410"/>
        <v xml:space="preserve">[2402, 2402, </v>
      </c>
      <c r="P2403" s="1" t="str">
        <f t="shared" si="411"/>
        <v>69000276,</v>
      </c>
      <c r="Q2403" s="1" t="str">
        <f t="shared" si="412"/>
        <v>69000276,</v>
      </c>
      <c r="R2403" t="s">
        <v>5108</v>
      </c>
      <c r="S2403" t="str">
        <f t="shared" si="413"/>
        <v>Menokin</v>
      </c>
      <c r="T2403" t="s">
        <v>5112</v>
      </c>
      <c r="U2403" s="1" t="s">
        <v>5112</v>
      </c>
      <c r="V2403" t="str">
        <f t="shared" si="414"/>
        <v>NW of jct. of Rtes. 690 and 621, Warsaw, VIRGINIA</v>
      </c>
      <c r="W2403" s="4" t="s">
        <v>5112</v>
      </c>
      <c r="X2403">
        <f t="shared" si="415"/>
        <v>0</v>
      </c>
      <c r="Y2403" t="s">
        <v>5112</v>
      </c>
      <c r="Z2403">
        <f t="shared" si="416"/>
        <v>0</v>
      </c>
      <c r="AA2403" t="s">
        <v>11758</v>
      </c>
      <c r="AB2403" s="5" t="str">
        <f t="shared" si="417"/>
        <v xml:space="preserve">[2402, 2402, 69000276,69000276,"Menokin", "", "NW of jct. of Rtes. 690 and 621, Warsaw, VIRGINIA", "0", "0" ,[null, "", "", null, false], null], </v>
      </c>
    </row>
    <row r="2404" spans="1:28">
      <c r="A2404">
        <f t="shared" si="409"/>
        <v>2403</v>
      </c>
      <c r="B2404" s="1">
        <v>71001044</v>
      </c>
      <c r="C2404" t="s">
        <v>8767</v>
      </c>
      <c r="D2404" t="s">
        <v>7862</v>
      </c>
      <c r="E2404" s="3" t="s">
        <v>8627</v>
      </c>
      <c r="F2404" s="3" t="s">
        <v>11103</v>
      </c>
      <c r="G2404" t="s">
        <v>7292</v>
      </c>
      <c r="H2404">
        <v>19711111</v>
      </c>
      <c r="I2404" t="s">
        <v>1037</v>
      </c>
      <c r="J2404" s="2" t="str">
        <f t="shared" si="407"/>
        <v>Text</v>
      </c>
      <c r="K2404" t="s">
        <v>1038</v>
      </c>
      <c r="L2404" s="2" t="str">
        <f t="shared" si="408"/>
        <v>Photos</v>
      </c>
      <c r="O2404" t="str">
        <f t="shared" si="410"/>
        <v xml:space="preserve">[2403, 2403, </v>
      </c>
      <c r="P2404" s="1" t="str">
        <f t="shared" si="411"/>
        <v>71001044,</v>
      </c>
      <c r="Q2404" s="1" t="str">
        <f t="shared" si="412"/>
        <v>71001044,</v>
      </c>
      <c r="R2404" t="s">
        <v>5108</v>
      </c>
      <c r="S2404" t="str">
        <f t="shared" si="413"/>
        <v>Monroe, James, Tomb</v>
      </c>
      <c r="T2404" t="s">
        <v>5112</v>
      </c>
      <c r="U2404" s="1" t="s">
        <v>5112</v>
      </c>
      <c r="V2404" t="str">
        <f t="shared" si="414"/>
        <v>Hollywood Cemetery, 412 S. Cherry St., Richmond (Independent City), VIRGINIA</v>
      </c>
      <c r="W2404" s="4" t="s">
        <v>5112</v>
      </c>
      <c r="X2404">
        <f t="shared" si="415"/>
        <v>0</v>
      </c>
      <c r="Y2404" t="s">
        <v>5112</v>
      </c>
      <c r="Z2404">
        <f t="shared" si="416"/>
        <v>0</v>
      </c>
      <c r="AA2404" t="s">
        <v>11758</v>
      </c>
      <c r="AB2404" s="5" t="str">
        <f t="shared" si="417"/>
        <v xml:space="preserve">[2403, 2403, 71001044,71001044,"Monroe, James, Tomb", "", "Hollywood Cemetery, 412 S. Cherry St., Richmond (Independent City), VIRGINIA", "0", "0" ,[null, "", "", null, false], null], </v>
      </c>
    </row>
    <row r="2405" spans="1:28">
      <c r="A2405">
        <f t="shared" si="409"/>
        <v>2404</v>
      </c>
      <c r="B2405" s="1">
        <v>70000883</v>
      </c>
      <c r="C2405" t="s">
        <v>8767</v>
      </c>
      <c r="D2405" t="s">
        <v>7862</v>
      </c>
      <c r="E2405" s="3" t="s">
        <v>8627</v>
      </c>
      <c r="F2405" s="3" t="s">
        <v>11104</v>
      </c>
      <c r="G2405" t="s">
        <v>7293</v>
      </c>
      <c r="H2405">
        <v>19700216</v>
      </c>
      <c r="I2405" t="s">
        <v>4422</v>
      </c>
      <c r="J2405" s="2" t="str">
        <f t="shared" si="407"/>
        <v>Text</v>
      </c>
      <c r="K2405" t="s">
        <v>4423</v>
      </c>
      <c r="L2405" s="2" t="str">
        <f t="shared" si="408"/>
        <v>Photos</v>
      </c>
      <c r="O2405" t="str">
        <f t="shared" si="410"/>
        <v xml:space="preserve">[2404, 2404, </v>
      </c>
      <c r="P2405" s="1" t="str">
        <f t="shared" si="411"/>
        <v>70000883,</v>
      </c>
      <c r="Q2405" s="1" t="str">
        <f t="shared" si="412"/>
        <v>70000883,</v>
      </c>
      <c r="R2405" t="s">
        <v>5108</v>
      </c>
      <c r="S2405" t="str">
        <f t="shared" si="413"/>
        <v>Monument Avenue Historic District</v>
      </c>
      <c r="T2405" t="s">
        <v>5112</v>
      </c>
      <c r="U2405" s="1" t="s">
        <v>5112</v>
      </c>
      <c r="V2405" t="str">
        <f t="shared" si="414"/>
        <v>Bounded by Grace and Birch Sts., Park Ave., and Roseneath Rd., Richmond (Independent City), VIRGINIA</v>
      </c>
      <c r="W2405" s="4" t="s">
        <v>5112</v>
      </c>
      <c r="X2405">
        <f t="shared" si="415"/>
        <v>0</v>
      </c>
      <c r="Y2405" t="s">
        <v>5112</v>
      </c>
      <c r="Z2405">
        <f t="shared" si="416"/>
        <v>0</v>
      </c>
      <c r="AA2405" t="s">
        <v>11758</v>
      </c>
      <c r="AB2405" s="5" t="str">
        <f t="shared" si="417"/>
        <v xml:space="preserve">[2404, 2404, 70000883,70000883,"Monument Avenue Historic District", "", "Bounded by Grace and Birch Sts., Park Ave., and Roseneath Rd., Richmond (Independent City), VIRGINIA", "0", "0" ,[null, "", "", null, false], null], </v>
      </c>
    </row>
    <row r="2406" spans="1:28">
      <c r="A2406">
        <f t="shared" si="409"/>
        <v>2405</v>
      </c>
      <c r="B2406" s="1">
        <v>69000326</v>
      </c>
      <c r="C2406" t="s">
        <v>8767</v>
      </c>
      <c r="D2406" t="s">
        <v>7862</v>
      </c>
      <c r="E2406" s="3" t="s">
        <v>8627</v>
      </c>
      <c r="F2406" s="3" t="s">
        <v>11105</v>
      </c>
      <c r="G2406" t="s">
        <v>7294</v>
      </c>
      <c r="H2406">
        <v>19690416</v>
      </c>
      <c r="I2406" t="s">
        <v>1039</v>
      </c>
      <c r="J2406" s="2" t="str">
        <f t="shared" si="407"/>
        <v>Text</v>
      </c>
      <c r="K2406" t="s">
        <v>1040</v>
      </c>
      <c r="L2406" s="2" t="str">
        <f t="shared" si="408"/>
        <v>Photos</v>
      </c>
      <c r="O2406" t="str">
        <f t="shared" si="410"/>
        <v xml:space="preserve">[2405, 2405, </v>
      </c>
      <c r="P2406" s="1" t="str">
        <f t="shared" si="411"/>
        <v>69000326,</v>
      </c>
      <c r="Q2406" s="1" t="str">
        <f t="shared" si="412"/>
        <v>69000326,</v>
      </c>
      <c r="R2406" t="s">
        <v>5108</v>
      </c>
      <c r="S2406" t="str">
        <f t="shared" si="413"/>
        <v>Monumental Church</v>
      </c>
      <c r="T2406" t="s">
        <v>5112</v>
      </c>
      <c r="U2406" s="1" t="s">
        <v>5112</v>
      </c>
      <c r="V2406" t="str">
        <f t="shared" si="414"/>
        <v>1224 E. Broad St., Richmond (Independent City), VIRGINIA</v>
      </c>
      <c r="W2406" s="4" t="s">
        <v>5112</v>
      </c>
      <c r="X2406">
        <f t="shared" si="415"/>
        <v>0</v>
      </c>
      <c r="Y2406" t="s">
        <v>5112</v>
      </c>
      <c r="Z2406">
        <f t="shared" si="416"/>
        <v>0</v>
      </c>
      <c r="AA2406" t="s">
        <v>11758</v>
      </c>
      <c r="AB2406" s="5" t="str">
        <f t="shared" si="417"/>
        <v xml:space="preserve">[2405, 2405, 69000326,69000326,"Monumental Church", "", "1224 E. Broad St., Richmond (Independent City), VIRGINIA", "0", "0" ,[null, "", "", null, false], null], </v>
      </c>
    </row>
    <row r="2407" spans="1:28">
      <c r="A2407">
        <f t="shared" si="409"/>
        <v>2406</v>
      </c>
      <c r="B2407" s="1">
        <v>66000845</v>
      </c>
      <c r="C2407" t="s">
        <v>8767</v>
      </c>
      <c r="D2407" t="s">
        <v>7862</v>
      </c>
      <c r="E2407" s="3" t="s">
        <v>8628</v>
      </c>
      <c r="F2407" s="3" t="s">
        <v>11106</v>
      </c>
      <c r="G2407" t="s">
        <v>7295</v>
      </c>
      <c r="H2407">
        <v>19661015</v>
      </c>
      <c r="I2407" t="s">
        <v>927</v>
      </c>
      <c r="J2407" s="2" t="str">
        <f t="shared" si="407"/>
        <v>Text</v>
      </c>
      <c r="K2407" t="s">
        <v>928</v>
      </c>
      <c r="L2407" s="2" t="str">
        <f t="shared" si="408"/>
        <v>Photos</v>
      </c>
      <c r="O2407" t="str">
        <f t="shared" si="410"/>
        <v xml:space="preserve">[2406, 2406, </v>
      </c>
      <c r="P2407" s="1" t="str">
        <f t="shared" si="411"/>
        <v>66000845,</v>
      </c>
      <c r="Q2407" s="1" t="str">
        <f t="shared" si="412"/>
        <v>66000845,</v>
      </c>
      <c r="R2407" t="s">
        <v>5108</v>
      </c>
      <c r="S2407" t="str">
        <f t="shared" si="413"/>
        <v>Mount Airy</v>
      </c>
      <c r="T2407" t="s">
        <v>5112</v>
      </c>
      <c r="U2407" s="1" t="s">
        <v>5112</v>
      </c>
      <c r="V2407" t="str">
        <f t="shared" si="414"/>
        <v>W of Warsaw on U.S. 360, Warsaw, VIRGINIA</v>
      </c>
      <c r="W2407" s="4" t="s">
        <v>5112</v>
      </c>
      <c r="X2407">
        <f t="shared" si="415"/>
        <v>0</v>
      </c>
      <c r="Y2407" t="s">
        <v>5112</v>
      </c>
      <c r="Z2407">
        <f t="shared" si="416"/>
        <v>0</v>
      </c>
      <c r="AA2407" t="s">
        <v>11758</v>
      </c>
      <c r="AB2407" s="5" t="str">
        <f t="shared" si="417"/>
        <v xml:space="preserve">[2406, 2406, 66000845,66000845,"Mount Airy", "", "W of Warsaw on U.S. 360, Warsaw, VIRGINIA", "0", "0" ,[null, "", "", null, false], null], </v>
      </c>
    </row>
    <row r="2408" spans="1:28">
      <c r="A2408">
        <f t="shared" si="409"/>
        <v>2407</v>
      </c>
      <c r="B2408" s="1">
        <v>69000277</v>
      </c>
      <c r="C2408" t="s">
        <v>8767</v>
      </c>
      <c r="D2408" t="s">
        <v>7862</v>
      </c>
      <c r="E2408" s="3" t="s">
        <v>8629</v>
      </c>
      <c r="F2408" s="3" t="s">
        <v>11107</v>
      </c>
      <c r="G2408" t="s">
        <v>7296</v>
      </c>
      <c r="H2408">
        <v>19691112</v>
      </c>
      <c r="I2408" t="s">
        <v>2237</v>
      </c>
      <c r="J2408" s="2" t="str">
        <f t="shared" si="407"/>
        <v>Text</v>
      </c>
      <c r="K2408" t="s">
        <v>2238</v>
      </c>
      <c r="L2408" s="2" t="str">
        <f t="shared" si="408"/>
        <v>Photos</v>
      </c>
      <c r="O2408" t="str">
        <f t="shared" si="410"/>
        <v xml:space="preserve">[2407, 2407, </v>
      </c>
      <c r="P2408" s="1" t="str">
        <f t="shared" si="411"/>
        <v>69000277,</v>
      </c>
      <c r="Q2408" s="1" t="str">
        <f t="shared" si="412"/>
        <v>69000277,</v>
      </c>
      <c r="R2408" t="s">
        <v>5108</v>
      </c>
      <c r="S2408" t="str">
        <f t="shared" si="413"/>
        <v>Sabine Hall</v>
      </c>
      <c r="T2408" t="s">
        <v>5112</v>
      </c>
      <c r="U2408" s="1" t="s">
        <v>5112</v>
      </c>
      <c r="V2408" t="str">
        <f t="shared" si="414"/>
        <v>S of jct. of Rtes. 624 and 360, Tappahannock, VIRGINIA</v>
      </c>
      <c r="W2408" s="4" t="s">
        <v>5112</v>
      </c>
      <c r="X2408">
        <f t="shared" si="415"/>
        <v>0</v>
      </c>
      <c r="Y2408" t="s">
        <v>5112</v>
      </c>
      <c r="Z2408">
        <f t="shared" si="416"/>
        <v>0</v>
      </c>
      <c r="AA2408" t="s">
        <v>11758</v>
      </c>
      <c r="AB2408" s="5" t="str">
        <f t="shared" si="417"/>
        <v xml:space="preserve">[2407, 2407, 69000277,69000277,"Sabine Hall", "", "S of jct. of Rtes. 624 and 360, Tappahannock, VIRGINIA", "0", "0" ,[null, "", "", null, false], null], </v>
      </c>
    </row>
    <row r="2409" spans="1:28">
      <c r="A2409">
        <f t="shared" si="409"/>
        <v>2408</v>
      </c>
      <c r="B2409" s="1">
        <v>66000920</v>
      </c>
      <c r="C2409" t="s">
        <v>8767</v>
      </c>
      <c r="D2409" t="s">
        <v>7862</v>
      </c>
      <c r="E2409" s="3" t="s">
        <v>8627</v>
      </c>
      <c r="F2409" s="3" t="s">
        <v>11108</v>
      </c>
      <c r="G2409" t="s">
        <v>7297</v>
      </c>
      <c r="H2409">
        <v>19661015</v>
      </c>
      <c r="I2409" t="s">
        <v>1047</v>
      </c>
      <c r="J2409" s="2" t="str">
        <f t="shared" si="407"/>
        <v>Text</v>
      </c>
      <c r="K2409" t="s">
        <v>1048</v>
      </c>
      <c r="L2409" s="2" t="str">
        <f t="shared" si="408"/>
        <v>Photos</v>
      </c>
      <c r="O2409" t="str">
        <f t="shared" si="410"/>
        <v xml:space="preserve">[2408, 2408, </v>
      </c>
      <c r="P2409" s="1" t="str">
        <f t="shared" si="411"/>
        <v>66000920,</v>
      </c>
      <c r="Q2409" s="1" t="str">
        <f t="shared" si="412"/>
        <v>66000920,</v>
      </c>
      <c r="R2409" t="s">
        <v>5108</v>
      </c>
      <c r="S2409" t="str">
        <f t="shared" si="413"/>
        <v>St. John's Episcopal Church</v>
      </c>
      <c r="T2409" t="s">
        <v>5112</v>
      </c>
      <c r="U2409" s="1" t="s">
        <v>5112</v>
      </c>
      <c r="V2409" t="str">
        <f t="shared" si="414"/>
        <v>E. Broad St. between 24th and 25th Sts., Richmond (Independent City), VIRGINIA</v>
      </c>
      <c r="W2409" s="4" t="s">
        <v>5112</v>
      </c>
      <c r="X2409">
        <f t="shared" si="415"/>
        <v>0</v>
      </c>
      <c r="Y2409" t="s">
        <v>5112</v>
      </c>
      <c r="Z2409">
        <f t="shared" si="416"/>
        <v>0</v>
      </c>
      <c r="AA2409" t="s">
        <v>11758</v>
      </c>
      <c r="AB2409" s="5" t="str">
        <f t="shared" si="417"/>
        <v xml:space="preserve">[2408, 2408, 66000920,66000920,"St. John's Episcopal Church", "", "E. Broad St. between 24th and 25th Sts., Richmond (Independent City), VIRGINIA", "0", "0" ,[null, "", "", null, false], null], </v>
      </c>
    </row>
    <row r="2410" spans="1:28">
      <c r="A2410">
        <f t="shared" si="409"/>
        <v>2409</v>
      </c>
      <c r="B2410" s="1">
        <v>71001048</v>
      </c>
      <c r="C2410" t="s">
        <v>8767</v>
      </c>
      <c r="D2410" t="s">
        <v>7862</v>
      </c>
      <c r="E2410" s="3" t="s">
        <v>8627</v>
      </c>
      <c r="F2410" s="3" t="s">
        <v>11109</v>
      </c>
      <c r="G2410" t="s">
        <v>7298</v>
      </c>
      <c r="H2410">
        <v>19710702</v>
      </c>
      <c r="I2410" t="s">
        <v>4250</v>
      </c>
      <c r="J2410" s="2" t="str">
        <f t="shared" si="407"/>
        <v>Text</v>
      </c>
      <c r="K2410" t="s">
        <v>4251</v>
      </c>
      <c r="L2410" s="2" t="str">
        <f t="shared" si="408"/>
        <v>Photos</v>
      </c>
      <c r="O2410" t="str">
        <f t="shared" si="410"/>
        <v xml:space="preserve">[2409, 2409, </v>
      </c>
      <c r="P2410" s="1" t="str">
        <f t="shared" si="411"/>
        <v>71001048,</v>
      </c>
      <c r="Q2410" s="1" t="str">
        <f t="shared" si="412"/>
        <v>71001048,</v>
      </c>
      <c r="R2410" t="s">
        <v>5108</v>
      </c>
      <c r="S2410" t="str">
        <f t="shared" si="413"/>
        <v>Tredegar Iron Works</v>
      </c>
      <c r="T2410" t="s">
        <v>5112</v>
      </c>
      <c r="U2410" s="1" t="s">
        <v>5112</v>
      </c>
      <c r="V2410" t="str">
        <f t="shared" si="414"/>
        <v>500 Tredegar St., Richmond (Independent City), VIRGINIA</v>
      </c>
      <c r="W2410" s="4" t="s">
        <v>5112</v>
      </c>
      <c r="X2410">
        <f t="shared" si="415"/>
        <v>0</v>
      </c>
      <c r="Y2410" t="s">
        <v>5112</v>
      </c>
      <c r="Z2410">
        <f t="shared" si="416"/>
        <v>0</v>
      </c>
      <c r="AA2410" t="s">
        <v>11758</v>
      </c>
      <c r="AB2410" s="5" t="str">
        <f t="shared" si="417"/>
        <v xml:space="preserve">[2409, 2409, 71001048,71001048,"Tredegar Iron Works", "", "500 Tredegar St., Richmond (Independent City), VIRGINIA", "0", "0" ,[null, "", "", null, false], null], </v>
      </c>
    </row>
    <row r="2411" spans="1:28">
      <c r="A2411">
        <f t="shared" si="409"/>
        <v>2410</v>
      </c>
      <c r="B2411" s="1">
        <v>69000329</v>
      </c>
      <c r="C2411" t="s">
        <v>8767</v>
      </c>
      <c r="D2411" t="s">
        <v>7862</v>
      </c>
      <c r="E2411" s="3" t="s">
        <v>8627</v>
      </c>
      <c r="F2411" s="3" t="s">
        <v>11110</v>
      </c>
      <c r="G2411" t="s">
        <v>7299</v>
      </c>
      <c r="H2411">
        <v>19690611</v>
      </c>
      <c r="I2411" t="s">
        <v>1059</v>
      </c>
      <c r="J2411" s="2" t="str">
        <f t="shared" si="407"/>
        <v>Text</v>
      </c>
      <c r="K2411" t="s">
        <v>1060</v>
      </c>
      <c r="L2411" s="2" t="str">
        <f t="shared" si="408"/>
        <v>Photos</v>
      </c>
      <c r="O2411" t="str">
        <f t="shared" si="410"/>
        <v xml:space="preserve">[2410, 2410, </v>
      </c>
      <c r="P2411" s="1" t="str">
        <f t="shared" si="411"/>
        <v>69000329,</v>
      </c>
      <c r="Q2411" s="1" t="str">
        <f t="shared" si="412"/>
        <v>69000329,</v>
      </c>
      <c r="R2411" t="s">
        <v>5108</v>
      </c>
      <c r="S2411" t="str">
        <f t="shared" si="413"/>
        <v>Valentine Museum</v>
      </c>
      <c r="T2411" t="s">
        <v>5112</v>
      </c>
      <c r="U2411" s="1" t="s">
        <v>5112</v>
      </c>
      <c r="V2411" t="str">
        <f t="shared" si="414"/>
        <v>1005--1015 E. Clay St., Richmond (Independent City), VIRGINIA</v>
      </c>
      <c r="W2411" s="4" t="s">
        <v>5112</v>
      </c>
      <c r="X2411">
        <f t="shared" si="415"/>
        <v>0</v>
      </c>
      <c r="Y2411" t="s">
        <v>5112</v>
      </c>
      <c r="Z2411">
        <f t="shared" si="416"/>
        <v>0</v>
      </c>
      <c r="AA2411" t="s">
        <v>11758</v>
      </c>
      <c r="AB2411" s="5" t="str">
        <f t="shared" si="417"/>
        <v xml:space="preserve">[2410, 2410, 69000329,69000329,"Valentine Museum", "", "1005--1015 E. Clay St., Richmond (Independent City), VIRGINIA", "0", "0" ,[null, "", "", null, false], null], </v>
      </c>
    </row>
    <row r="2412" spans="1:28">
      <c r="A2412">
        <f t="shared" si="409"/>
        <v>2411</v>
      </c>
      <c r="B2412" s="1">
        <v>66000911</v>
      </c>
      <c r="C2412" t="s">
        <v>8767</v>
      </c>
      <c r="D2412" t="s">
        <v>7862</v>
      </c>
      <c r="E2412" s="3" t="s">
        <v>8627</v>
      </c>
      <c r="F2412" s="3" t="s">
        <v>11111</v>
      </c>
      <c r="G2412" t="s">
        <v>5575</v>
      </c>
      <c r="H2412">
        <v>19661015</v>
      </c>
      <c r="I2412" t="s">
        <v>1017</v>
      </c>
      <c r="J2412" s="2" t="str">
        <f t="shared" si="407"/>
        <v>Text</v>
      </c>
      <c r="K2412" t="s">
        <v>1018</v>
      </c>
      <c r="L2412" s="2" t="str">
        <f t="shared" si="408"/>
        <v>Photos</v>
      </c>
      <c r="O2412" t="str">
        <f t="shared" si="410"/>
        <v xml:space="preserve">[2411, 2411, </v>
      </c>
      <c r="P2412" s="1" t="str">
        <f t="shared" si="411"/>
        <v>66000911,</v>
      </c>
      <c r="Q2412" s="1" t="str">
        <f t="shared" si="412"/>
        <v>66000911,</v>
      </c>
      <c r="R2412" t="s">
        <v>5108</v>
      </c>
      <c r="S2412" t="str">
        <f t="shared" si="413"/>
        <v>Virginia State Capitol</v>
      </c>
      <c r="T2412" t="s">
        <v>5112</v>
      </c>
      <c r="U2412" s="1" t="s">
        <v>5112</v>
      </c>
      <c r="V2412" t="str">
        <f t="shared" si="414"/>
        <v>Capitol Sq., Richmond (Independent City), VIRGINIA</v>
      </c>
      <c r="W2412" s="4" t="s">
        <v>5112</v>
      </c>
      <c r="X2412">
        <f t="shared" si="415"/>
        <v>0</v>
      </c>
      <c r="Y2412" t="s">
        <v>5112</v>
      </c>
      <c r="Z2412">
        <f t="shared" si="416"/>
        <v>0</v>
      </c>
      <c r="AA2412" t="s">
        <v>11758</v>
      </c>
      <c r="AB2412" s="5" t="str">
        <f t="shared" si="417"/>
        <v xml:space="preserve">[2411, 2411, 66000911,66000911,"Virginia State Capitol", "", "Capitol Sq., Richmond (Independent City), VIRGINIA", "0", "0" ,[null, "", "", null, false], null], </v>
      </c>
    </row>
    <row r="2413" spans="1:28">
      <c r="A2413">
        <f t="shared" si="409"/>
        <v>2412</v>
      </c>
      <c r="B2413" s="1">
        <v>75002100</v>
      </c>
      <c r="C2413" t="s">
        <v>8767</v>
      </c>
      <c r="D2413" t="s">
        <v>7862</v>
      </c>
      <c r="E2413" s="3" t="s">
        <v>8627</v>
      </c>
      <c r="F2413" s="3" t="s">
        <v>11112</v>
      </c>
      <c r="G2413" t="s">
        <v>7300</v>
      </c>
      <c r="H2413">
        <v>19750512</v>
      </c>
      <c r="I2413" t="s">
        <v>2155</v>
      </c>
      <c r="J2413" s="2" t="str">
        <f t="shared" si="407"/>
        <v>Text</v>
      </c>
      <c r="K2413" t="s">
        <v>2156</v>
      </c>
      <c r="L2413" s="2" t="str">
        <f t="shared" si="408"/>
        <v>Photos</v>
      </c>
      <c r="O2413" t="str">
        <f t="shared" si="410"/>
        <v xml:space="preserve">[2412, 2412, </v>
      </c>
      <c r="P2413" s="1" t="str">
        <f t="shared" si="411"/>
        <v>75002100,</v>
      </c>
      <c r="Q2413" s="1" t="str">
        <f t="shared" si="412"/>
        <v>75002100,</v>
      </c>
      <c r="R2413" t="s">
        <v>5108</v>
      </c>
      <c r="S2413" t="str">
        <f t="shared" si="413"/>
        <v>Walker, Maggie Lena, House, National Historic Site</v>
      </c>
      <c r="T2413" t="s">
        <v>5112</v>
      </c>
      <c r="U2413" s="1" t="s">
        <v>5112</v>
      </c>
      <c r="V2413" t="str">
        <f t="shared" si="414"/>
        <v>110A E. Leigh St., Richmond (Independent City), VIRGINIA</v>
      </c>
      <c r="W2413" s="4" t="s">
        <v>5112</v>
      </c>
      <c r="X2413">
        <f t="shared" si="415"/>
        <v>0</v>
      </c>
      <c r="Y2413" t="s">
        <v>5112</v>
      </c>
      <c r="Z2413">
        <f t="shared" si="416"/>
        <v>0</v>
      </c>
      <c r="AA2413" t="s">
        <v>11758</v>
      </c>
      <c r="AB2413" s="5" t="str">
        <f t="shared" si="417"/>
        <v xml:space="preserve">[2412, 2412, 75002100,75002100,"Walker, Maggie Lena, House, National Historic Site", "", "110A E. Leigh St., Richmond (Independent City), VIRGINIA", "0", "0" ,[null, "", "", null, false], null], </v>
      </c>
    </row>
    <row r="2414" spans="1:28">
      <c r="A2414">
        <f t="shared" si="409"/>
        <v>2413</v>
      </c>
      <c r="B2414" s="1">
        <v>66000924</v>
      </c>
      <c r="C2414" t="s">
        <v>8767</v>
      </c>
      <c r="D2414" t="s">
        <v>7862</v>
      </c>
      <c r="E2414" s="3" t="s">
        <v>8627</v>
      </c>
      <c r="F2414" s="3" t="s">
        <v>11113</v>
      </c>
      <c r="G2414" t="s">
        <v>7301</v>
      </c>
      <c r="H2414">
        <v>19661015</v>
      </c>
      <c r="I2414" t="s">
        <v>1057</v>
      </c>
      <c r="J2414" s="2" t="str">
        <f t="shared" si="407"/>
        <v>Text</v>
      </c>
      <c r="K2414" t="s">
        <v>1058</v>
      </c>
      <c r="L2414" s="2" t="str">
        <f t="shared" si="408"/>
        <v>Photos</v>
      </c>
      <c r="O2414" t="str">
        <f t="shared" si="410"/>
        <v xml:space="preserve">[2413, 2413, </v>
      </c>
      <c r="P2414" s="1" t="str">
        <f t="shared" si="411"/>
        <v>66000924,</v>
      </c>
      <c r="Q2414" s="1" t="str">
        <f t="shared" si="412"/>
        <v>66000924,</v>
      </c>
      <c r="R2414" t="s">
        <v>5108</v>
      </c>
      <c r="S2414" t="str">
        <f t="shared" si="413"/>
        <v>White House of the Confederacy</v>
      </c>
      <c r="T2414" t="s">
        <v>5112</v>
      </c>
      <c r="U2414" s="1" t="s">
        <v>5112</v>
      </c>
      <c r="V2414" t="str">
        <f t="shared" si="414"/>
        <v>Clay and 12th Sts., Richmond (Independent City), VIRGINIA</v>
      </c>
      <c r="W2414" s="4" t="s">
        <v>5112</v>
      </c>
      <c r="X2414">
        <f t="shared" si="415"/>
        <v>0</v>
      </c>
      <c r="Y2414" t="s">
        <v>5112</v>
      </c>
      <c r="Z2414">
        <f t="shared" si="416"/>
        <v>0</v>
      </c>
      <c r="AA2414" t="s">
        <v>11758</v>
      </c>
      <c r="AB2414" s="5" t="str">
        <f t="shared" si="417"/>
        <v xml:space="preserve">[2413, 2413, 66000924,66000924,"White House of the Confederacy", "", "Clay and 12th Sts., Richmond (Independent City), VIRGINIA", "0", "0" ,[null, "", "", null, false], null], </v>
      </c>
    </row>
    <row r="2415" spans="1:28">
      <c r="A2415">
        <f t="shared" si="409"/>
        <v>2414</v>
      </c>
      <c r="B2415" s="1">
        <v>66000846</v>
      </c>
      <c r="C2415" t="s">
        <v>8767</v>
      </c>
      <c r="D2415" t="s">
        <v>11724</v>
      </c>
      <c r="E2415" s="3" t="s">
        <v>8630</v>
      </c>
      <c r="F2415" s="3" t="s">
        <v>11114</v>
      </c>
      <c r="G2415" t="s">
        <v>7302</v>
      </c>
      <c r="H2415">
        <v>19661015</v>
      </c>
      <c r="I2415" t="s">
        <v>3142</v>
      </c>
      <c r="J2415" s="2" t="str">
        <f t="shared" si="407"/>
        <v>Text</v>
      </c>
      <c r="K2415" t="s">
        <v>3143</v>
      </c>
      <c r="L2415" s="2" t="str">
        <f t="shared" si="408"/>
        <v>Photos</v>
      </c>
      <c r="O2415" t="str">
        <f t="shared" si="410"/>
        <v xml:space="preserve">[2414, 2414, </v>
      </c>
      <c r="P2415" s="1" t="str">
        <f t="shared" si="411"/>
        <v>66000846,</v>
      </c>
      <c r="Q2415" s="1" t="str">
        <f t="shared" si="412"/>
        <v>66000846,</v>
      </c>
      <c r="R2415" t="s">
        <v>5108</v>
      </c>
      <c r="S2415" t="str">
        <f t="shared" si="413"/>
        <v>McCormick, Cyrus, Farm and Workshop</v>
      </c>
      <c r="T2415" t="s">
        <v>5112</v>
      </c>
      <c r="U2415" s="1" t="s">
        <v>5112</v>
      </c>
      <c r="V2415" t="str">
        <f t="shared" si="414"/>
        <v>S of Staunton on U.S. 11 and CR 606 at Walnut Grove, Steele's Tavern, VIRGINIA</v>
      </c>
      <c r="W2415" s="4" t="s">
        <v>5112</v>
      </c>
      <c r="X2415">
        <f t="shared" si="415"/>
        <v>0</v>
      </c>
      <c r="Y2415" t="s">
        <v>5112</v>
      </c>
      <c r="Z2415">
        <f t="shared" si="416"/>
        <v>0</v>
      </c>
      <c r="AA2415" t="s">
        <v>11758</v>
      </c>
      <c r="AB2415" s="5" t="str">
        <f t="shared" si="417"/>
        <v xml:space="preserve">[2414, 2414, 66000846,66000846,"McCormick, Cyrus, Farm and Workshop", "", "S of Staunton on U.S. 11 and CR 606 at Walnut Grove, Steele's Tavern, VIRGINIA", "0", "0" ,[null, "", "", null, false], null], </v>
      </c>
    </row>
    <row r="2416" spans="1:28">
      <c r="A2416">
        <f t="shared" si="409"/>
        <v>2415</v>
      </c>
      <c r="B2416" s="1">
        <v>97001401</v>
      </c>
      <c r="C2416" t="s">
        <v>8767</v>
      </c>
      <c r="D2416" t="s">
        <v>11724</v>
      </c>
      <c r="E2416" s="3" t="s">
        <v>8631</v>
      </c>
      <c r="F2416" s="3" t="s">
        <v>8631</v>
      </c>
      <c r="G2416" t="s">
        <v>7303</v>
      </c>
      <c r="H2416">
        <v>19971118</v>
      </c>
      <c r="I2416" t="s">
        <v>4404</v>
      </c>
      <c r="J2416" s="2" t="str">
        <f t="shared" si="407"/>
        <v>Text</v>
      </c>
      <c r="K2416" t="s">
        <v>4405</v>
      </c>
      <c r="L2416" s="2" t="str">
        <f t="shared" si="408"/>
        <v>Photos</v>
      </c>
      <c r="O2416" t="str">
        <f t="shared" si="410"/>
        <v xml:space="preserve">[2415, 2415, </v>
      </c>
      <c r="P2416" s="1" t="str">
        <f t="shared" si="411"/>
        <v>97001401,</v>
      </c>
      <c r="Q2416" s="1" t="str">
        <f t="shared" si="412"/>
        <v>97001401,</v>
      </c>
      <c r="R2416" t="s">
        <v>5108</v>
      </c>
      <c r="S2416" t="str">
        <f t="shared" si="413"/>
        <v>Natural Bridge</v>
      </c>
      <c r="T2416" t="s">
        <v>5112</v>
      </c>
      <c r="U2416" s="1" t="s">
        <v>5112</v>
      </c>
      <c r="V2416" t="str">
        <f t="shared" si="414"/>
        <v>Jct. of VA 11 and VA 130, Natural Bridge, VIRGINIA</v>
      </c>
      <c r="W2416" s="4" t="s">
        <v>5112</v>
      </c>
      <c r="X2416">
        <f t="shared" si="415"/>
        <v>0</v>
      </c>
      <c r="Y2416" t="s">
        <v>5112</v>
      </c>
      <c r="Z2416">
        <f t="shared" si="416"/>
        <v>0</v>
      </c>
      <c r="AA2416" t="s">
        <v>11758</v>
      </c>
      <c r="AB2416" s="5" t="str">
        <f t="shared" si="417"/>
        <v xml:space="preserve">[2415, 2415, 97001401,97001401,"Natural Bridge", "", "Jct. of VA 11 and VA 130, Natural Bridge, VIRGINIA", "0", "0" ,[null, "", "", null, false], null], </v>
      </c>
    </row>
    <row r="2417" spans="1:28">
      <c r="A2417">
        <f t="shared" si="409"/>
        <v>2416</v>
      </c>
      <c r="B2417" s="1">
        <v>69000282</v>
      </c>
      <c r="C2417" t="s">
        <v>8767</v>
      </c>
      <c r="D2417" t="s">
        <v>11725</v>
      </c>
      <c r="E2417" s="3" t="s">
        <v>8632</v>
      </c>
      <c r="F2417" s="3" t="s">
        <v>11115</v>
      </c>
      <c r="G2417" t="s">
        <v>7304</v>
      </c>
      <c r="H2417">
        <v>19691112</v>
      </c>
      <c r="I2417" t="s">
        <v>3672</v>
      </c>
      <c r="J2417" s="2" t="str">
        <f t="shared" si="407"/>
        <v>Text</v>
      </c>
      <c r="K2417" t="s">
        <v>3673</v>
      </c>
      <c r="L2417" s="2" t="str">
        <f t="shared" si="408"/>
        <v>Photos</v>
      </c>
      <c r="O2417" t="str">
        <f t="shared" si="410"/>
        <v xml:space="preserve">[2416, 2416, </v>
      </c>
      <c r="P2417" s="1" t="str">
        <f t="shared" si="411"/>
        <v>69000282,</v>
      </c>
      <c r="Q2417" s="1" t="str">
        <f t="shared" si="412"/>
        <v>69000282,</v>
      </c>
      <c r="R2417" t="s">
        <v>5108</v>
      </c>
      <c r="S2417" t="str">
        <f t="shared" si="413"/>
        <v>Aquia Church</v>
      </c>
      <c r="T2417" t="s">
        <v>5112</v>
      </c>
      <c r="U2417" s="1" t="s">
        <v>5112</v>
      </c>
      <c r="V2417" t="str">
        <f t="shared" si="414"/>
        <v>N of jct. of U.S. 1 and VA 610, Garrisonville, VIRGINIA</v>
      </c>
      <c r="W2417" s="4" t="s">
        <v>5112</v>
      </c>
      <c r="X2417">
        <f t="shared" si="415"/>
        <v>0</v>
      </c>
      <c r="Y2417" t="s">
        <v>5112</v>
      </c>
      <c r="Z2417">
        <f t="shared" si="416"/>
        <v>0</v>
      </c>
      <c r="AA2417" t="s">
        <v>11758</v>
      </c>
      <c r="AB2417" s="5" t="str">
        <f t="shared" si="417"/>
        <v xml:space="preserve">[2416, 2416, 69000282,69000282,"Aquia Church", "", "N of jct. of U.S. 1 and VA 610, Garrisonville, VIRGINIA", "0", "0" ,[null, "", "", null, false], null], </v>
      </c>
    </row>
    <row r="2418" spans="1:28">
      <c r="A2418">
        <f t="shared" si="409"/>
        <v>2417</v>
      </c>
      <c r="B2418" s="1">
        <v>66000848</v>
      </c>
      <c r="C2418" t="s">
        <v>8767</v>
      </c>
      <c r="D2418" t="s">
        <v>11725</v>
      </c>
      <c r="E2418" s="3" t="s">
        <v>8633</v>
      </c>
      <c r="F2418" s="3" t="s">
        <v>7589</v>
      </c>
      <c r="G2418" t="s">
        <v>6026</v>
      </c>
      <c r="H2418">
        <v>19661015</v>
      </c>
      <c r="I2418" t="s">
        <v>921</v>
      </c>
      <c r="J2418" s="2" t="str">
        <f t="shared" si="407"/>
        <v>Text</v>
      </c>
      <c r="K2418" t="s">
        <v>922</v>
      </c>
      <c r="L2418" s="2" t="str">
        <f t="shared" si="408"/>
        <v>Photos</v>
      </c>
      <c r="O2418" t="str">
        <f t="shared" si="410"/>
        <v xml:space="preserve">[2417, 2417, </v>
      </c>
      <c r="P2418" s="1" t="str">
        <f t="shared" si="411"/>
        <v>66000848,</v>
      </c>
      <c r="Q2418" s="1" t="str">
        <f t="shared" si="412"/>
        <v>66000848,</v>
      </c>
      <c r="R2418" t="s">
        <v>5108</v>
      </c>
      <c r="S2418" t="str">
        <f t="shared" si="413"/>
        <v>Belmont</v>
      </c>
      <c r="T2418" t="s">
        <v>5112</v>
      </c>
      <c r="U2418" s="1" t="s">
        <v>5112</v>
      </c>
      <c r="V2418" t="str">
        <f t="shared" si="414"/>
        <v>Off U.S. 1, Falmouth, VIRGINIA</v>
      </c>
      <c r="W2418" s="4" t="s">
        <v>5112</v>
      </c>
      <c r="X2418">
        <f t="shared" si="415"/>
        <v>0</v>
      </c>
      <c r="Y2418" t="s">
        <v>5112</v>
      </c>
      <c r="Z2418">
        <f t="shared" si="416"/>
        <v>0</v>
      </c>
      <c r="AA2418" t="s">
        <v>11758</v>
      </c>
      <c r="AB2418" s="5" t="str">
        <f t="shared" si="417"/>
        <v xml:space="preserve">[2417, 2417, 66000848,66000848,"Belmont", "", "Off U.S. 1, Falmouth, VIRGINIA", "0", "0" ,[null, "", "", null, false], null], </v>
      </c>
    </row>
    <row r="2419" spans="1:28">
      <c r="A2419">
        <f t="shared" si="409"/>
        <v>2418</v>
      </c>
      <c r="B2419" s="1">
        <v>259</v>
      </c>
      <c r="C2419" t="s">
        <v>8767</v>
      </c>
      <c r="D2419" t="s">
        <v>11725</v>
      </c>
      <c r="E2419" s="3" t="s">
        <v>8634</v>
      </c>
      <c r="F2419" s="3" t="s">
        <v>11116</v>
      </c>
      <c r="G2419" t="s">
        <v>7305</v>
      </c>
      <c r="H2419">
        <v>20000216</v>
      </c>
      <c r="I2419" t="s">
        <v>4545</v>
      </c>
      <c r="J2419" s="2" t="str">
        <f t="shared" si="407"/>
        <v>Text</v>
      </c>
      <c r="K2419" t="s">
        <v>4546</v>
      </c>
      <c r="L2419" s="2" t="str">
        <f t="shared" si="408"/>
        <v>Photos</v>
      </c>
      <c r="O2419" t="str">
        <f t="shared" si="410"/>
        <v xml:space="preserve">[2418, 2418, </v>
      </c>
      <c r="P2419" s="1" t="str">
        <f t="shared" si="411"/>
        <v>259,</v>
      </c>
      <c r="Q2419" s="1" t="str">
        <f t="shared" si="412"/>
        <v>259,</v>
      </c>
      <c r="R2419" t="s">
        <v>5108</v>
      </c>
      <c r="S2419" t="str">
        <f t="shared" si="413"/>
        <v>Washington, George, Boyhood Home Site</v>
      </c>
      <c r="T2419" t="s">
        <v>5112</v>
      </c>
      <c r="U2419" s="1" t="s">
        <v>5112</v>
      </c>
      <c r="V2419" t="str">
        <f t="shared" si="414"/>
        <v>237 King's Highway, Fredericksburg, VIRGINIA</v>
      </c>
      <c r="W2419" s="4" t="s">
        <v>5112</v>
      </c>
      <c r="X2419">
        <f t="shared" si="415"/>
        <v>0</v>
      </c>
      <c r="Y2419" t="s">
        <v>5112</v>
      </c>
      <c r="Z2419">
        <f t="shared" si="416"/>
        <v>0</v>
      </c>
      <c r="AA2419" t="s">
        <v>11758</v>
      </c>
      <c r="AB2419" s="5" t="str">
        <f t="shared" si="417"/>
        <v xml:space="preserve">[2418, 2418, 259,259,"Washington, George, Boyhood Home Site", "", "237 King's Highway, Fredericksburg, VIRGINIA", "0", "0" ,[null, "", "", null, false], null], </v>
      </c>
    </row>
    <row r="2420" spans="1:28">
      <c r="A2420">
        <f t="shared" si="409"/>
        <v>2419</v>
      </c>
      <c r="B2420" s="1">
        <v>66000926</v>
      </c>
      <c r="C2420" t="s">
        <v>8767</v>
      </c>
      <c r="D2420" t="s">
        <v>11726</v>
      </c>
      <c r="E2420" s="3" t="s">
        <v>8635</v>
      </c>
      <c r="F2420" s="3" t="s">
        <v>11117</v>
      </c>
      <c r="G2420" t="s">
        <v>7306</v>
      </c>
      <c r="H2420">
        <v>19661015</v>
      </c>
      <c r="I2420" t="s">
        <v>1061</v>
      </c>
      <c r="J2420" s="2" t="str">
        <f t="shared" si="407"/>
        <v>Text</v>
      </c>
      <c r="K2420" t="s">
        <v>1062</v>
      </c>
      <c r="L2420" s="2" t="str">
        <f t="shared" si="408"/>
        <v>Photos</v>
      </c>
      <c r="O2420" t="str">
        <f t="shared" si="410"/>
        <v xml:space="preserve">[2419, 2419, </v>
      </c>
      <c r="P2420" s="1" t="str">
        <f t="shared" si="411"/>
        <v>66000926,</v>
      </c>
      <c r="Q2420" s="1" t="str">
        <f t="shared" si="412"/>
        <v>66000926,</v>
      </c>
      <c r="R2420" t="s">
        <v>5108</v>
      </c>
      <c r="S2420" t="str">
        <f t="shared" si="413"/>
        <v>Wilson, Woodrow, Birthplace</v>
      </c>
      <c r="T2420" t="s">
        <v>5112</v>
      </c>
      <c r="U2420" s="1" t="s">
        <v>5112</v>
      </c>
      <c r="V2420" t="str">
        <f t="shared" si="414"/>
        <v>N. Coalter St. between Beverly and Frederick Sts., Staunton (Independent City), VIRGINIA</v>
      </c>
      <c r="W2420" s="4" t="s">
        <v>5112</v>
      </c>
      <c r="X2420">
        <f t="shared" si="415"/>
        <v>0</v>
      </c>
      <c r="Y2420" t="s">
        <v>5112</v>
      </c>
      <c r="Z2420">
        <f t="shared" si="416"/>
        <v>0</v>
      </c>
      <c r="AA2420" t="s">
        <v>11758</v>
      </c>
      <c r="AB2420" s="5" t="str">
        <f t="shared" si="417"/>
        <v xml:space="preserve">[2419, 2419, 66000926,66000926,"Wilson, Woodrow, Birthplace", "", "N. Coalter St. between Beverly and Frederick Sts., Staunton (Independent City), VIRGINIA", "0", "0" ,[null, "", "", null, false], null], </v>
      </c>
    </row>
    <row r="2421" spans="1:28">
      <c r="A2421">
        <f t="shared" si="409"/>
        <v>2420</v>
      </c>
      <c r="B2421" s="1">
        <v>66000849</v>
      </c>
      <c r="C2421" t="s">
        <v>8767</v>
      </c>
      <c r="D2421" t="s">
        <v>11727</v>
      </c>
      <c r="E2421" s="3" t="s">
        <v>8636</v>
      </c>
      <c r="F2421" s="3" t="s">
        <v>8636</v>
      </c>
      <c r="G2421" t="s">
        <v>7307</v>
      </c>
      <c r="H2421">
        <v>19661015</v>
      </c>
      <c r="I2421" t="s">
        <v>905</v>
      </c>
      <c r="J2421" s="2" t="str">
        <f t="shared" si="407"/>
        <v>Text</v>
      </c>
      <c r="K2421" t="s">
        <v>906</v>
      </c>
      <c r="L2421" s="2" t="str">
        <f t="shared" si="408"/>
        <v>Photos</v>
      </c>
      <c r="O2421" t="str">
        <f t="shared" si="410"/>
        <v xml:space="preserve">[2420, 2420, </v>
      </c>
      <c r="P2421" s="1" t="str">
        <f t="shared" si="411"/>
        <v>66000849,</v>
      </c>
      <c r="Q2421" s="1" t="str">
        <f t="shared" si="412"/>
        <v>66000849,</v>
      </c>
      <c r="R2421" t="s">
        <v>5108</v>
      </c>
      <c r="S2421" t="str">
        <f t="shared" si="413"/>
        <v>Bacon's Castle</v>
      </c>
      <c r="T2421" t="s">
        <v>5112</v>
      </c>
      <c r="U2421" s="1" t="s">
        <v>5112</v>
      </c>
      <c r="V2421" t="str">
        <f t="shared" si="414"/>
        <v>Off VA 10, Bacon's Castle, VIRGINIA</v>
      </c>
      <c r="W2421" s="4" t="s">
        <v>5112</v>
      </c>
      <c r="X2421">
        <f t="shared" si="415"/>
        <v>0</v>
      </c>
      <c r="Y2421" t="s">
        <v>5112</v>
      </c>
      <c r="Z2421">
        <f t="shared" si="416"/>
        <v>0</v>
      </c>
      <c r="AA2421" t="s">
        <v>11758</v>
      </c>
      <c r="AB2421" s="5" t="str">
        <f t="shared" si="417"/>
        <v xml:space="preserve">[2420, 2420, 66000849,66000849,"Bacon's Castle", "", "Off VA 10, Bacon's Castle, VIRGINIA", "0", "0" ,[null, "", "", null, false], null], </v>
      </c>
    </row>
    <row r="2422" spans="1:28">
      <c r="A2422">
        <f t="shared" si="409"/>
        <v>2421</v>
      </c>
      <c r="B2422" s="1">
        <v>94001651</v>
      </c>
      <c r="C2422" t="s">
        <v>8767</v>
      </c>
      <c r="D2422" t="s">
        <v>11391</v>
      </c>
      <c r="E2422" s="3" t="s">
        <v>8637</v>
      </c>
      <c r="F2422" s="3" t="s">
        <v>11118</v>
      </c>
      <c r="G2422" t="s">
        <v>7308</v>
      </c>
      <c r="H2422">
        <v>19941012</v>
      </c>
      <c r="I2422" t="s">
        <v>4128</v>
      </c>
      <c r="J2422" s="2" t="str">
        <f t="shared" si="407"/>
        <v>Text</v>
      </c>
      <c r="K2422" t="s">
        <v>4129</v>
      </c>
      <c r="L2422" s="2" t="str">
        <f t="shared" si="408"/>
        <v>Photos</v>
      </c>
      <c r="O2422" t="str">
        <f t="shared" si="410"/>
        <v xml:space="preserve">[2421, 2421, </v>
      </c>
      <c r="P2422" s="1" t="str">
        <f t="shared" si="411"/>
        <v>94001651,</v>
      </c>
      <c r="Q2422" s="1" t="str">
        <f t="shared" si="412"/>
        <v>94001651,</v>
      </c>
      <c r="R2422" t="s">
        <v>5108</v>
      </c>
      <c r="S2422" t="str">
        <f t="shared" si="413"/>
        <v>Pocahontas Mine No. 1</v>
      </c>
      <c r="T2422" t="s">
        <v>5112</v>
      </c>
      <c r="U2422" s="1" t="s">
        <v>5112</v>
      </c>
      <c r="V2422" t="str">
        <f t="shared" si="414"/>
        <v>Rt. 659, Reedsville Hollow Rd., Pocahontas, VIRGINIA</v>
      </c>
      <c r="W2422" s="4" t="s">
        <v>5112</v>
      </c>
      <c r="X2422">
        <f t="shared" si="415"/>
        <v>0</v>
      </c>
      <c r="Y2422" t="s">
        <v>5112</v>
      </c>
      <c r="Z2422">
        <f t="shared" si="416"/>
        <v>0</v>
      </c>
      <c r="AA2422" t="s">
        <v>11758</v>
      </c>
      <c r="AB2422" s="5" t="str">
        <f t="shared" si="417"/>
        <v xml:space="preserve">[2421, 2421, 94001651,94001651,"Pocahontas Mine No. 1", "", "Rt. 659, Reedsville Hollow Rd., Pocahontas, VIRGINIA", "0", "0" ,[null, "", "", null, false], null], </v>
      </c>
    </row>
    <row r="2423" spans="1:28">
      <c r="A2423">
        <f t="shared" si="409"/>
        <v>2422</v>
      </c>
      <c r="B2423" s="1">
        <v>66000910</v>
      </c>
      <c r="C2423" t="s">
        <v>8767</v>
      </c>
      <c r="D2423" t="s">
        <v>11728</v>
      </c>
      <c r="E2423" s="3" t="s">
        <v>8638</v>
      </c>
      <c r="F2423" s="3" t="s">
        <v>11119</v>
      </c>
      <c r="G2423" t="s">
        <v>7309</v>
      </c>
      <c r="H2423">
        <v>19661015</v>
      </c>
      <c r="I2423" t="s">
        <v>1023</v>
      </c>
      <c r="J2423" s="2" t="str">
        <f t="shared" si="407"/>
        <v>Text</v>
      </c>
      <c r="K2423" t="s">
        <v>1024</v>
      </c>
      <c r="L2423" s="2" t="str">
        <f t="shared" si="408"/>
        <v>Photos</v>
      </c>
      <c r="O2423" t="str">
        <f t="shared" si="410"/>
        <v xml:space="preserve">[2422, 2422, </v>
      </c>
      <c r="P2423" s="1" t="str">
        <f t="shared" si="411"/>
        <v>66000910,</v>
      </c>
      <c r="Q2423" s="1" t="str">
        <f t="shared" si="412"/>
        <v>66000910,</v>
      </c>
      <c r="R2423" t="s">
        <v>5108</v>
      </c>
      <c r="S2423" t="str">
        <f t="shared" si="413"/>
        <v>Cape Henry Lighthouse</v>
      </c>
      <c r="T2423" t="s">
        <v>5112</v>
      </c>
      <c r="U2423" s="1" t="s">
        <v>5112</v>
      </c>
      <c r="V2423" t="str">
        <f t="shared" si="414"/>
        <v>Atlantic Ave. at U.S. 60, Virginia Beach (Independent City), VIRGINIA</v>
      </c>
      <c r="W2423" s="4" t="s">
        <v>5112</v>
      </c>
      <c r="X2423">
        <f t="shared" si="415"/>
        <v>0</v>
      </c>
      <c r="Y2423" t="s">
        <v>5112</v>
      </c>
      <c r="Z2423">
        <f t="shared" si="416"/>
        <v>0</v>
      </c>
      <c r="AA2423" t="s">
        <v>11758</v>
      </c>
      <c r="AB2423" s="5" t="str">
        <f t="shared" si="417"/>
        <v xml:space="preserve">[2422, 2422, 66000910,66000910,"Cape Henry Lighthouse", "", "Atlantic Ave. at U.S. 60, Virginia Beach (Independent City), VIRGINIA", "0", "0" ,[null, "", "", null, false], null], </v>
      </c>
    </row>
    <row r="2424" spans="1:28">
      <c r="A2424">
        <f t="shared" si="409"/>
        <v>2423</v>
      </c>
      <c r="B2424" s="1">
        <v>66000921</v>
      </c>
      <c r="C2424" t="s">
        <v>8767</v>
      </c>
      <c r="D2424" t="s">
        <v>11728</v>
      </c>
      <c r="E2424" s="3" t="s">
        <v>8638</v>
      </c>
      <c r="F2424" s="3" t="s">
        <v>11120</v>
      </c>
      <c r="G2424" t="s">
        <v>7310</v>
      </c>
      <c r="H2424">
        <v>19661015</v>
      </c>
      <c r="I2424" t="s">
        <v>1051</v>
      </c>
      <c r="J2424" s="2" t="str">
        <f t="shared" si="407"/>
        <v>Text</v>
      </c>
      <c r="K2424" t="s">
        <v>1052</v>
      </c>
      <c r="L2424" s="2" t="str">
        <f t="shared" si="408"/>
        <v>Photos</v>
      </c>
      <c r="O2424" t="str">
        <f t="shared" si="410"/>
        <v xml:space="preserve">[2423, 2423, </v>
      </c>
      <c r="P2424" s="1" t="str">
        <f t="shared" si="411"/>
        <v>66000921,</v>
      </c>
      <c r="Q2424" s="1" t="str">
        <f t="shared" si="412"/>
        <v>66000921,</v>
      </c>
      <c r="R2424" t="s">
        <v>5108</v>
      </c>
      <c r="S2424" t="str">
        <f t="shared" si="413"/>
        <v>Thoroughgood House</v>
      </c>
      <c r="T2424" t="s">
        <v>5112</v>
      </c>
      <c r="U2424" s="1" t="s">
        <v>5112</v>
      </c>
      <c r="V2424" t="str">
        <f t="shared" si="414"/>
        <v>E of Norfolk on Lynnhaven River, Virginia Beach (Independent City), VIRGINIA</v>
      </c>
      <c r="W2424" s="4" t="s">
        <v>5112</v>
      </c>
      <c r="X2424">
        <f t="shared" si="415"/>
        <v>0</v>
      </c>
      <c r="Y2424" t="s">
        <v>5112</v>
      </c>
      <c r="Z2424">
        <f t="shared" si="416"/>
        <v>0</v>
      </c>
      <c r="AA2424" t="s">
        <v>11758</v>
      </c>
      <c r="AB2424" s="5" t="str">
        <f t="shared" si="417"/>
        <v xml:space="preserve">[2423, 2423, 66000921,66000921,"Thoroughgood House", "", "E of Norfolk on Lynnhaven River, Virginia Beach (Independent City), VIRGINIA", "0", "0" ,[null, "", "", null, false], null], </v>
      </c>
    </row>
    <row r="2425" spans="1:28">
      <c r="A2425">
        <f t="shared" si="409"/>
        <v>2424</v>
      </c>
      <c r="B2425" s="1">
        <v>77001495</v>
      </c>
      <c r="C2425" t="s">
        <v>8767</v>
      </c>
      <c r="D2425" t="s">
        <v>8352</v>
      </c>
      <c r="E2425" s="3" t="s">
        <v>8639</v>
      </c>
      <c r="F2425" s="3" t="s">
        <v>11121</v>
      </c>
      <c r="G2425" t="s">
        <v>5114</v>
      </c>
      <c r="H2425">
        <v>19770505</v>
      </c>
      <c r="I2425" t="s">
        <v>3346</v>
      </c>
      <c r="J2425" s="2" t="str">
        <f t="shared" si="407"/>
        <v>Text</v>
      </c>
      <c r="K2425" t="s">
        <v>3347</v>
      </c>
      <c r="L2425" s="2" t="str">
        <f t="shared" si="408"/>
        <v>Photos</v>
      </c>
      <c r="O2425" t="str">
        <f t="shared" si="410"/>
        <v xml:space="preserve">[2424, 2424, </v>
      </c>
      <c r="P2425" s="1" t="str">
        <f t="shared" si="411"/>
        <v>77001495,</v>
      </c>
      <c r="Q2425" s="1" t="str">
        <f t="shared" si="412"/>
        <v>77001495,</v>
      </c>
      <c r="R2425" t="s">
        <v>5108</v>
      </c>
      <c r="S2425" t="str">
        <f t="shared" si="413"/>
        <v>Thunderbird Archeological District</v>
      </c>
      <c r="T2425" t="s">
        <v>5112</v>
      </c>
      <c r="U2425" s="1" t="s">
        <v>5112</v>
      </c>
      <c r="V2425" t="str">
        <f t="shared" si="414"/>
        <v>Address Restricted, Limeton, VIRGINIA</v>
      </c>
      <c r="W2425" s="4" t="s">
        <v>5112</v>
      </c>
      <c r="X2425">
        <f t="shared" si="415"/>
        <v>0</v>
      </c>
      <c r="Y2425" t="s">
        <v>5112</v>
      </c>
      <c r="Z2425">
        <f t="shared" si="416"/>
        <v>0</v>
      </c>
      <c r="AA2425" t="s">
        <v>11758</v>
      </c>
      <c r="AB2425" s="5" t="str">
        <f t="shared" si="417"/>
        <v xml:space="preserve">[2424, 2424, 77001495,77001495,"Thunderbird Archeological District", "", "Address Restricted, Limeton, VIRGINIA", "0", "0" ,[null, "", "", null, false], null], </v>
      </c>
    </row>
    <row r="2426" spans="1:28">
      <c r="A2426">
        <f t="shared" si="409"/>
        <v>2425</v>
      </c>
      <c r="B2426" s="1">
        <v>71000991</v>
      </c>
      <c r="C2426" t="s">
        <v>8767</v>
      </c>
      <c r="D2426" t="s">
        <v>8640</v>
      </c>
      <c r="E2426" s="3" t="s">
        <v>8640</v>
      </c>
      <c r="F2426" s="3" t="s">
        <v>11122</v>
      </c>
      <c r="G2426" t="s">
        <v>7311</v>
      </c>
      <c r="H2426">
        <v>19711111</v>
      </c>
      <c r="I2426" t="s">
        <v>939</v>
      </c>
      <c r="J2426" s="2" t="str">
        <f t="shared" si="407"/>
        <v>Text</v>
      </c>
      <c r="K2426" t="s">
        <v>940</v>
      </c>
      <c r="L2426" s="2" t="str">
        <f t="shared" si="408"/>
        <v>Photos</v>
      </c>
      <c r="O2426" t="str">
        <f t="shared" si="410"/>
        <v xml:space="preserve">[2425, 2425, </v>
      </c>
      <c r="P2426" s="1" t="str">
        <f t="shared" si="411"/>
        <v>71000991,</v>
      </c>
      <c r="Q2426" s="1" t="str">
        <f t="shared" si="412"/>
        <v>71000991,</v>
      </c>
      <c r="R2426" t="s">
        <v>5108</v>
      </c>
      <c r="S2426" t="str">
        <f t="shared" si="413"/>
        <v>Spence's Point</v>
      </c>
      <c r="T2426" t="s">
        <v>5112</v>
      </c>
      <c r="U2426" s="1" t="s">
        <v>5112</v>
      </c>
      <c r="V2426" t="str">
        <f t="shared" si="414"/>
        <v>On Sandy Point Neck, on VA 749, Westmoreland, VIRGINIA</v>
      </c>
      <c r="W2426" s="4" t="s">
        <v>5112</v>
      </c>
      <c r="X2426">
        <f t="shared" si="415"/>
        <v>0</v>
      </c>
      <c r="Y2426" t="s">
        <v>5112</v>
      </c>
      <c r="Z2426">
        <f t="shared" si="416"/>
        <v>0</v>
      </c>
      <c r="AA2426" t="s">
        <v>11758</v>
      </c>
      <c r="AB2426" s="5" t="str">
        <f t="shared" si="417"/>
        <v xml:space="preserve">[2425, 2425, 71000991,71000991,"Spence's Point", "", "On Sandy Point Neck, on VA 749, Westmoreland, VIRGINIA", "0", "0" ,[null, "", "", null, false], null], </v>
      </c>
    </row>
    <row r="2427" spans="1:28">
      <c r="A2427">
        <f t="shared" si="409"/>
        <v>2426</v>
      </c>
      <c r="B2427" s="1">
        <v>66000851</v>
      </c>
      <c r="C2427" t="s">
        <v>8767</v>
      </c>
      <c r="D2427" t="s">
        <v>8640</v>
      </c>
      <c r="E2427" s="3" t="s">
        <v>8641</v>
      </c>
      <c r="F2427" s="3" t="s">
        <v>11123</v>
      </c>
      <c r="G2427" t="s">
        <v>7312</v>
      </c>
      <c r="H2427">
        <v>19661015</v>
      </c>
      <c r="I2427" t="s">
        <v>2239</v>
      </c>
      <c r="J2427" s="2" t="str">
        <f t="shared" si="407"/>
        <v>Text</v>
      </c>
      <c r="K2427" t="s">
        <v>2240</v>
      </c>
      <c r="L2427" s="2" t="str">
        <f t="shared" si="408"/>
        <v>Photos</v>
      </c>
      <c r="O2427" t="str">
        <f t="shared" si="410"/>
        <v xml:space="preserve">[2426, 2426, </v>
      </c>
      <c r="P2427" s="1" t="str">
        <f t="shared" si="411"/>
        <v>66000851,</v>
      </c>
      <c r="Q2427" s="1" t="str">
        <f t="shared" si="412"/>
        <v>66000851,</v>
      </c>
      <c r="R2427" t="s">
        <v>5108</v>
      </c>
      <c r="S2427" t="str">
        <f t="shared" si="413"/>
        <v>Stratford Hall</v>
      </c>
      <c r="T2427" t="s">
        <v>5112</v>
      </c>
      <c r="U2427" s="1" t="s">
        <v>5112</v>
      </c>
      <c r="V2427" t="str">
        <f t="shared" si="414"/>
        <v>N of Lerty on VA 214, Lerty, VIRGINIA</v>
      </c>
      <c r="W2427" s="4" t="s">
        <v>5112</v>
      </c>
      <c r="X2427">
        <f t="shared" si="415"/>
        <v>0</v>
      </c>
      <c r="Y2427" t="s">
        <v>5112</v>
      </c>
      <c r="Z2427">
        <f t="shared" si="416"/>
        <v>0</v>
      </c>
      <c r="AA2427" t="s">
        <v>11758</v>
      </c>
      <c r="AB2427" s="5" t="str">
        <f t="shared" si="417"/>
        <v xml:space="preserve">[2426, 2426, 66000851,66000851,"Stratford Hall", "", "N of Lerty on VA 214, Lerty, VIRGINIA", "0", "0" ,[null, "", "", null, false], null], </v>
      </c>
    </row>
    <row r="2428" spans="1:28">
      <c r="A2428">
        <f t="shared" si="409"/>
        <v>2427</v>
      </c>
      <c r="B2428" s="1">
        <v>69000331</v>
      </c>
      <c r="C2428" t="s">
        <v>8767</v>
      </c>
      <c r="D2428" t="s">
        <v>8640</v>
      </c>
      <c r="E2428" s="3" t="s">
        <v>8642</v>
      </c>
      <c r="F2428" s="3" t="s">
        <v>11124</v>
      </c>
      <c r="G2428" t="s">
        <v>7313</v>
      </c>
      <c r="H2428">
        <v>19691112</v>
      </c>
      <c r="I2428" t="s">
        <v>1951</v>
      </c>
      <c r="J2428" s="2" t="str">
        <f t="shared" ref="J2428:J2491" si="418">HYPERLINK(I2428,"Text")</f>
        <v>Text</v>
      </c>
      <c r="K2428" t="s">
        <v>1952</v>
      </c>
      <c r="L2428" s="2" t="str">
        <f t="shared" ref="L2428:L2491" si="419">HYPERLINK(K2428,"Photos")</f>
        <v>Photos</v>
      </c>
      <c r="O2428" t="str">
        <f t="shared" si="410"/>
        <v xml:space="preserve">[2427, 2427, </v>
      </c>
      <c r="P2428" s="1" t="str">
        <f t="shared" si="411"/>
        <v>69000331,</v>
      </c>
      <c r="Q2428" s="1" t="str">
        <f t="shared" si="412"/>
        <v>69000331,</v>
      </c>
      <c r="R2428" t="s">
        <v>5108</v>
      </c>
      <c r="S2428" t="str">
        <f t="shared" si="413"/>
        <v>Yeocomico Church</v>
      </c>
      <c r="T2428" t="s">
        <v>5112</v>
      </c>
      <c r="U2428" s="1" t="s">
        <v>5112</v>
      </c>
      <c r="V2428" t="str">
        <f t="shared" si="414"/>
        <v>SW of Tucker Hill on Rte. 66, Tucker Hill, VIRGINIA</v>
      </c>
      <c r="W2428" s="4" t="s">
        <v>5112</v>
      </c>
      <c r="X2428">
        <f t="shared" si="415"/>
        <v>0</v>
      </c>
      <c r="Y2428" t="s">
        <v>5112</v>
      </c>
      <c r="Z2428">
        <f t="shared" si="416"/>
        <v>0</v>
      </c>
      <c r="AA2428" t="s">
        <v>11758</v>
      </c>
      <c r="AB2428" s="5" t="str">
        <f t="shared" si="417"/>
        <v xml:space="preserve">[2427, 2427, 69000331,69000331,"Yeocomico Church", "", "SW of Tucker Hill on Rte. 66, Tucker Hill, VIRGINIA", "0", "0" ,[null, "", "", null, false], null], </v>
      </c>
    </row>
    <row r="2429" spans="1:28">
      <c r="A2429">
        <f t="shared" si="409"/>
        <v>2428</v>
      </c>
      <c r="B2429" s="1">
        <v>70000861</v>
      </c>
      <c r="C2429" t="s">
        <v>8767</v>
      </c>
      <c r="D2429" t="s">
        <v>8609</v>
      </c>
      <c r="E2429" s="3" t="s">
        <v>8643</v>
      </c>
      <c r="F2429" s="3" t="s">
        <v>11125</v>
      </c>
      <c r="G2429" t="s">
        <v>7314</v>
      </c>
      <c r="H2429">
        <v>19700510</v>
      </c>
      <c r="I2429" t="s">
        <v>1021</v>
      </c>
      <c r="J2429" s="2" t="str">
        <f t="shared" si="418"/>
        <v>Text</v>
      </c>
      <c r="K2429" t="s">
        <v>1022</v>
      </c>
      <c r="L2429" s="2" t="str">
        <f t="shared" si="419"/>
        <v>Photos</v>
      </c>
      <c r="O2429" t="str">
        <f t="shared" si="410"/>
        <v xml:space="preserve">[2428, 2428, </v>
      </c>
      <c r="P2429" s="1" t="str">
        <f t="shared" si="411"/>
        <v>70000861,</v>
      </c>
      <c r="Q2429" s="1" t="str">
        <f t="shared" si="412"/>
        <v>70000861,</v>
      </c>
      <c r="R2429" t="s">
        <v>5108</v>
      </c>
      <c r="S2429" t="str">
        <f t="shared" si="413"/>
        <v>Bruton Parish Church</v>
      </c>
      <c r="T2429" t="s">
        <v>5112</v>
      </c>
      <c r="U2429" s="1" t="s">
        <v>5112</v>
      </c>
      <c r="V2429" t="str">
        <f t="shared" si="414"/>
        <v>Duke of Gloucester St., Williamsburg (Independent City), VIRGINIA</v>
      </c>
      <c r="W2429" s="4" t="s">
        <v>5112</v>
      </c>
      <c r="X2429">
        <f t="shared" si="415"/>
        <v>0</v>
      </c>
      <c r="Y2429" t="s">
        <v>5112</v>
      </c>
      <c r="Z2429">
        <f t="shared" si="416"/>
        <v>0</v>
      </c>
      <c r="AA2429" t="s">
        <v>11758</v>
      </c>
      <c r="AB2429" s="5" t="str">
        <f t="shared" si="417"/>
        <v xml:space="preserve">[2428, 2428, 70000861,70000861,"Bruton Parish Church", "", "Duke of Gloucester St., Williamsburg (Independent City), VIRGINIA", "0", "0" ,[null, "", "", null, false], null], </v>
      </c>
    </row>
    <row r="2430" spans="1:28">
      <c r="A2430">
        <f t="shared" si="409"/>
        <v>2429</v>
      </c>
      <c r="B2430" s="1">
        <v>70000863</v>
      </c>
      <c r="C2430" t="s">
        <v>8767</v>
      </c>
      <c r="D2430" t="s">
        <v>8609</v>
      </c>
      <c r="E2430" s="3" t="s">
        <v>8643</v>
      </c>
      <c r="F2430" s="3" t="s">
        <v>11126</v>
      </c>
      <c r="G2430" t="s">
        <v>7315</v>
      </c>
      <c r="H2430">
        <v>19700415</v>
      </c>
      <c r="I2430" t="s">
        <v>1043</v>
      </c>
      <c r="J2430" s="2" t="str">
        <f t="shared" si="418"/>
        <v>Text</v>
      </c>
      <c r="K2430" t="s">
        <v>1044</v>
      </c>
      <c r="L2430" s="2" t="str">
        <f t="shared" si="419"/>
        <v>Photos</v>
      </c>
      <c r="O2430" t="str">
        <f t="shared" si="410"/>
        <v xml:space="preserve">[2429, 2429, </v>
      </c>
      <c r="P2430" s="1" t="str">
        <f t="shared" si="411"/>
        <v>70000863,</v>
      </c>
      <c r="Q2430" s="1" t="str">
        <f t="shared" si="412"/>
        <v>70000863,</v>
      </c>
      <c r="R2430" t="s">
        <v>5108</v>
      </c>
      <c r="S2430" t="str">
        <f t="shared" si="413"/>
        <v>Randolph, Peyton, House</v>
      </c>
      <c r="T2430" t="s">
        <v>5112</v>
      </c>
      <c r="U2430" s="1" t="s">
        <v>5112</v>
      </c>
      <c r="V2430" t="str">
        <f t="shared" si="414"/>
        <v>Corner of Nicholson and N. England Sts., Williamsburg (Independent City), VIRGINIA</v>
      </c>
      <c r="W2430" s="4" t="s">
        <v>5112</v>
      </c>
      <c r="X2430">
        <f t="shared" si="415"/>
        <v>0</v>
      </c>
      <c r="Y2430" t="s">
        <v>5112</v>
      </c>
      <c r="Z2430">
        <f t="shared" si="416"/>
        <v>0</v>
      </c>
      <c r="AA2430" t="s">
        <v>11758</v>
      </c>
      <c r="AB2430" s="5" t="str">
        <f t="shared" si="417"/>
        <v xml:space="preserve">[2429, 2429, 70000863,70000863,"Randolph, Peyton, House", "", "Corner of Nicholson and N. England Sts., Williamsburg (Independent City), VIRGINIA", "0", "0" ,[null, "", "", null, false], null], </v>
      </c>
    </row>
    <row r="2431" spans="1:28">
      <c r="A2431">
        <f t="shared" si="409"/>
        <v>2430</v>
      </c>
      <c r="B2431" s="1">
        <v>70000864</v>
      </c>
      <c r="C2431" t="s">
        <v>8767</v>
      </c>
      <c r="D2431" t="s">
        <v>8609</v>
      </c>
      <c r="E2431" s="3" t="s">
        <v>8643</v>
      </c>
      <c r="F2431" s="3" t="s">
        <v>11127</v>
      </c>
      <c r="G2431" t="s">
        <v>7316</v>
      </c>
      <c r="H2431">
        <v>19700415</v>
      </c>
      <c r="I2431" t="s">
        <v>1049</v>
      </c>
      <c r="J2431" s="2" t="str">
        <f t="shared" si="418"/>
        <v>Text</v>
      </c>
      <c r="K2431" t="s">
        <v>1050</v>
      </c>
      <c r="L2431" s="2" t="str">
        <f t="shared" si="419"/>
        <v>Photos</v>
      </c>
      <c r="O2431" t="str">
        <f t="shared" si="410"/>
        <v xml:space="preserve">[2430, 2430, </v>
      </c>
      <c r="P2431" s="1" t="str">
        <f t="shared" si="411"/>
        <v>70000864,</v>
      </c>
      <c r="Q2431" s="1" t="str">
        <f t="shared" si="412"/>
        <v>70000864,</v>
      </c>
      <c r="R2431" t="s">
        <v>5108</v>
      </c>
      <c r="S2431" t="str">
        <f t="shared" si="413"/>
        <v>Semple, James, House</v>
      </c>
      <c r="T2431" t="s">
        <v>5112</v>
      </c>
      <c r="U2431" s="1" t="s">
        <v>5112</v>
      </c>
      <c r="V2431" t="str">
        <f t="shared" si="414"/>
        <v>S side of Frances St. between Blair and Walker Sts., Williamsburg (Independent City), VIRGINIA</v>
      </c>
      <c r="W2431" s="4" t="s">
        <v>5112</v>
      </c>
      <c r="X2431">
        <f t="shared" si="415"/>
        <v>0</v>
      </c>
      <c r="Y2431" t="s">
        <v>5112</v>
      </c>
      <c r="Z2431">
        <f t="shared" si="416"/>
        <v>0</v>
      </c>
      <c r="AA2431" t="s">
        <v>11758</v>
      </c>
      <c r="AB2431" s="5" t="str">
        <f t="shared" si="417"/>
        <v xml:space="preserve">[2430, 2430, 70000864,70000864,"Semple, James, House", "", "S side of Frances St. between Blair and Walker Sts., Williamsburg (Independent City), VIRGINIA", "0", "0" ,[null, "", "", null, false], null], </v>
      </c>
    </row>
    <row r="2432" spans="1:28">
      <c r="A2432">
        <f t="shared" si="409"/>
        <v>2431</v>
      </c>
      <c r="B2432" s="1">
        <v>66000925</v>
      </c>
      <c r="C2432" t="s">
        <v>8767</v>
      </c>
      <c r="D2432" t="s">
        <v>8609</v>
      </c>
      <c r="E2432" s="3" t="s">
        <v>8643</v>
      </c>
      <c r="F2432" s="3" t="s">
        <v>11128</v>
      </c>
      <c r="G2432" t="s">
        <v>7317</v>
      </c>
      <c r="H2432">
        <v>19661015</v>
      </c>
      <c r="I2432" t="s">
        <v>2482</v>
      </c>
      <c r="J2432" s="2" t="str">
        <f t="shared" si="418"/>
        <v>Text</v>
      </c>
      <c r="K2432" t="s">
        <v>2483</v>
      </c>
      <c r="L2432" s="2" t="str">
        <f t="shared" si="419"/>
        <v>Photos</v>
      </c>
      <c r="O2432" t="str">
        <f t="shared" si="410"/>
        <v xml:space="preserve">[2431, 2431, </v>
      </c>
      <c r="P2432" s="1" t="str">
        <f t="shared" si="411"/>
        <v>66000925,</v>
      </c>
      <c r="Q2432" s="1" t="str">
        <f t="shared" si="412"/>
        <v>66000925,</v>
      </c>
      <c r="R2432" t="s">
        <v>5108</v>
      </c>
      <c r="S2432" t="str">
        <f t="shared" si="413"/>
        <v>Williamsburg Historic District</v>
      </c>
      <c r="T2432" t="s">
        <v>5112</v>
      </c>
      <c r="U2432" s="1" t="s">
        <v>5112</v>
      </c>
      <c r="V2432" t="str">
        <f t="shared" si="414"/>
        <v>Bounded by Francis, Waller, Nicholson, N. England, Lafayette, and Nassau Sts., Williamsburg (Independent City), VIRGINIA</v>
      </c>
      <c r="W2432" s="4" t="s">
        <v>5112</v>
      </c>
      <c r="X2432">
        <f t="shared" si="415"/>
        <v>0</v>
      </c>
      <c r="Y2432" t="s">
        <v>5112</v>
      </c>
      <c r="Z2432">
        <f t="shared" si="416"/>
        <v>0</v>
      </c>
      <c r="AA2432" t="s">
        <v>11758</v>
      </c>
      <c r="AB2432" s="5" t="str">
        <f t="shared" si="417"/>
        <v xml:space="preserve">[2431, 2431, 66000925,66000925,"Williamsburg Historic District", "", "Bounded by Francis, Waller, Nicholson, N. England, Lafayette, and Nassau Sts., Williamsburg (Independent City), VIRGINIA", "0", "0" ,[null, "", "", null, false], null], </v>
      </c>
    </row>
    <row r="2433" spans="1:28">
      <c r="A2433">
        <f t="shared" si="409"/>
        <v>2432</v>
      </c>
      <c r="B2433" s="1">
        <v>66000929</v>
      </c>
      <c r="C2433" t="s">
        <v>8767</v>
      </c>
      <c r="D2433" t="s">
        <v>8609</v>
      </c>
      <c r="E2433" s="3" t="s">
        <v>8643</v>
      </c>
      <c r="F2433" s="3" t="s">
        <v>11129</v>
      </c>
      <c r="G2433" t="s">
        <v>7318</v>
      </c>
      <c r="H2433">
        <v>19661015</v>
      </c>
      <c r="I2433" t="s">
        <v>1065</v>
      </c>
      <c r="J2433" s="2" t="str">
        <f t="shared" si="418"/>
        <v>Text</v>
      </c>
      <c r="K2433" t="s">
        <v>1066</v>
      </c>
      <c r="L2433" s="2" t="str">
        <f t="shared" si="419"/>
        <v>Photos</v>
      </c>
      <c r="O2433" t="str">
        <f t="shared" si="410"/>
        <v xml:space="preserve">[2432, 2432, </v>
      </c>
      <c r="P2433" s="1" t="str">
        <f t="shared" si="411"/>
        <v>66000929,</v>
      </c>
      <c r="Q2433" s="1" t="str">
        <f t="shared" si="412"/>
        <v>66000929,</v>
      </c>
      <c r="R2433" t="s">
        <v>5108</v>
      </c>
      <c r="S2433" t="str">
        <f t="shared" si="413"/>
        <v>Wren Building, College of William and Mary</v>
      </c>
      <c r="T2433" t="s">
        <v>5112</v>
      </c>
      <c r="U2433" s="1" t="s">
        <v>5112</v>
      </c>
      <c r="V2433" t="str">
        <f t="shared" si="414"/>
        <v>College of William and Mary campus, Williamsburg (Independent City), VIRGINIA</v>
      </c>
      <c r="W2433" s="4" t="s">
        <v>5112</v>
      </c>
      <c r="X2433">
        <f t="shared" si="415"/>
        <v>0</v>
      </c>
      <c r="Y2433" t="s">
        <v>5112</v>
      </c>
      <c r="Z2433">
        <f t="shared" si="416"/>
        <v>0</v>
      </c>
      <c r="AA2433" t="s">
        <v>11758</v>
      </c>
      <c r="AB2433" s="5" t="str">
        <f t="shared" si="417"/>
        <v xml:space="preserve">[2432, 2432, 66000929,66000929,"Wren Building, College of William and Mary", "", "College of William and Mary campus, Williamsburg (Independent City), VIRGINIA", "0", "0" ,[null, "", "", null, false], null], </v>
      </c>
    </row>
    <row r="2434" spans="1:28">
      <c r="A2434">
        <f t="shared" si="409"/>
        <v>2433</v>
      </c>
      <c r="B2434" s="1">
        <v>70000866</v>
      </c>
      <c r="C2434" t="s">
        <v>8767</v>
      </c>
      <c r="D2434" t="s">
        <v>8609</v>
      </c>
      <c r="E2434" s="3" t="s">
        <v>8643</v>
      </c>
      <c r="F2434" s="3" t="s">
        <v>11130</v>
      </c>
      <c r="G2434" t="s">
        <v>7319</v>
      </c>
      <c r="H2434">
        <v>19700415</v>
      </c>
      <c r="I2434" t="s">
        <v>1063</v>
      </c>
      <c r="J2434" s="2" t="str">
        <f t="shared" si="418"/>
        <v>Text</v>
      </c>
      <c r="K2434" t="s">
        <v>1064</v>
      </c>
      <c r="L2434" s="2" t="str">
        <f t="shared" si="419"/>
        <v>Photos</v>
      </c>
      <c r="O2434" t="str">
        <f t="shared" si="410"/>
        <v xml:space="preserve">[2433, 2433, </v>
      </c>
      <c r="P2434" s="1" t="str">
        <f t="shared" si="411"/>
        <v>70000866,</v>
      </c>
      <c r="Q2434" s="1" t="str">
        <f t="shared" si="412"/>
        <v>70000866,</v>
      </c>
      <c r="R2434" t="s">
        <v>5108</v>
      </c>
      <c r="S2434" t="str">
        <f t="shared" si="413"/>
        <v>Wythe House</v>
      </c>
      <c r="T2434" t="s">
        <v>5112</v>
      </c>
      <c r="U2434" s="1" t="s">
        <v>5112</v>
      </c>
      <c r="V2434" t="str">
        <f t="shared" si="414"/>
        <v>W side of the Palace Green, Williamsburg (Independent City), VIRGINIA</v>
      </c>
      <c r="W2434" s="4" t="s">
        <v>5112</v>
      </c>
      <c r="X2434">
        <f t="shared" si="415"/>
        <v>0</v>
      </c>
      <c r="Y2434" t="s">
        <v>5112</v>
      </c>
      <c r="Z2434">
        <f t="shared" si="416"/>
        <v>0</v>
      </c>
      <c r="AA2434" t="s">
        <v>11758</v>
      </c>
      <c r="AB2434" s="5" t="str">
        <f t="shared" si="417"/>
        <v xml:space="preserve">[2433, 2433, 70000866,70000866,"Wythe House", "", "W side of the Palace Green, Williamsburg (Independent City), VIRGINIA", "0", "0" ,[null, "", "", null, false], null], </v>
      </c>
    </row>
    <row r="2435" spans="1:28">
      <c r="A2435">
        <f t="shared" si="409"/>
        <v>2434</v>
      </c>
      <c r="B2435" s="1">
        <v>67000027</v>
      </c>
      <c r="C2435" t="s">
        <v>8767</v>
      </c>
      <c r="D2435" t="s">
        <v>11729</v>
      </c>
      <c r="E2435" s="3" t="s">
        <v>8644</v>
      </c>
      <c r="F2435" s="3" t="s">
        <v>11131</v>
      </c>
      <c r="G2435" t="s">
        <v>7320</v>
      </c>
      <c r="H2435">
        <v>19670528</v>
      </c>
      <c r="I2435" t="s">
        <v>1459</v>
      </c>
      <c r="J2435" s="2" t="str">
        <f t="shared" si="418"/>
        <v>Text</v>
      </c>
      <c r="K2435" t="s">
        <v>1460</v>
      </c>
      <c r="L2435" s="2" t="str">
        <f t="shared" si="419"/>
        <v>Photos</v>
      </c>
      <c r="O2435" t="str">
        <f t="shared" si="410"/>
        <v xml:space="preserve">[2434, 2434, </v>
      </c>
      <c r="P2435" s="1" t="str">
        <f t="shared" si="411"/>
        <v>67000027,</v>
      </c>
      <c r="Q2435" s="1" t="str">
        <f t="shared" si="412"/>
        <v>67000027,</v>
      </c>
      <c r="R2435" t="s">
        <v>5108</v>
      </c>
      <c r="S2435" t="str">
        <f t="shared" si="413"/>
        <v>Jackson, Thomas J., Headquarters</v>
      </c>
      <c r="T2435" t="s">
        <v>5112</v>
      </c>
      <c r="U2435" s="1" t="s">
        <v>5112</v>
      </c>
      <c r="V2435" t="str">
        <f t="shared" si="414"/>
        <v>415 N. Braddock St., Winchester (Independent City), VIRGINIA</v>
      </c>
      <c r="W2435" s="4" t="s">
        <v>5112</v>
      </c>
      <c r="X2435">
        <f t="shared" si="415"/>
        <v>0</v>
      </c>
      <c r="Y2435" t="s">
        <v>5112</v>
      </c>
      <c r="Z2435">
        <f t="shared" si="416"/>
        <v>0</v>
      </c>
      <c r="AA2435" t="s">
        <v>11758</v>
      </c>
      <c r="AB2435" s="5" t="str">
        <f t="shared" si="417"/>
        <v xml:space="preserve">[2434, 2434, 67000027,67000027,"Jackson, Thomas J., Headquarters", "", "415 N. Braddock St., Winchester (Independent City), VIRGINIA", "0", "0" ,[null, "", "", null, false], null], </v>
      </c>
    </row>
    <row r="2436" spans="1:28">
      <c r="A2436">
        <f t="shared" si="409"/>
        <v>2435</v>
      </c>
      <c r="B2436" s="1">
        <v>82001518</v>
      </c>
      <c r="C2436" t="s">
        <v>8767</v>
      </c>
      <c r="D2436" t="s">
        <v>7910</v>
      </c>
      <c r="E2436" s="3" t="s">
        <v>8645</v>
      </c>
      <c r="F2436" s="3" t="s">
        <v>11132</v>
      </c>
      <c r="G2436" t="s">
        <v>7321</v>
      </c>
      <c r="H2436">
        <v>19821114</v>
      </c>
      <c r="I2436" t="s">
        <v>3860</v>
      </c>
      <c r="J2436" s="2" t="str">
        <f t="shared" si="418"/>
        <v>Text</v>
      </c>
      <c r="K2436" t="s">
        <v>3861</v>
      </c>
      <c r="L2436" s="2" t="str">
        <f t="shared" si="419"/>
        <v>Photos</v>
      </c>
      <c r="O2436" t="str">
        <f t="shared" si="410"/>
        <v xml:space="preserve">[2435, 2435, </v>
      </c>
      <c r="P2436" s="1" t="str">
        <f t="shared" si="411"/>
        <v>82001518,</v>
      </c>
      <c r="Q2436" s="1" t="str">
        <f t="shared" si="412"/>
        <v>82001518,</v>
      </c>
      <c r="R2436" t="s">
        <v>5108</v>
      </c>
      <c r="S2436" t="str">
        <f t="shared" si="413"/>
        <v>SAVANNAH (nuclear ship)</v>
      </c>
      <c r="T2436" t="s">
        <v>5112</v>
      </c>
      <c r="U2436" s="1" t="s">
        <v>5112</v>
      </c>
      <c r="V2436" t="str">
        <f t="shared" si="414"/>
        <v>James River reserve fleet, Newport News, VIRGINIA</v>
      </c>
      <c r="W2436" s="4" t="s">
        <v>5112</v>
      </c>
      <c r="X2436">
        <f t="shared" si="415"/>
        <v>0</v>
      </c>
      <c r="Y2436" t="s">
        <v>5112</v>
      </c>
      <c r="Z2436">
        <f t="shared" si="416"/>
        <v>0</v>
      </c>
      <c r="AA2436" t="s">
        <v>11758</v>
      </c>
      <c r="AB2436" s="5" t="str">
        <f t="shared" si="417"/>
        <v xml:space="preserve">[2435, 2435, 82001518,82001518,"SAVANNAH (nuclear ship)", "", "James River reserve fleet, Newport News, VIRGINIA", "0", "0" ,[null, "", "", null, false], null], </v>
      </c>
    </row>
    <row r="2437" spans="1:28">
      <c r="A2437">
        <f t="shared" ref="A2437:A2500" si="420">A2436+1</f>
        <v>2436</v>
      </c>
      <c r="B2437" s="1">
        <v>92000245</v>
      </c>
      <c r="C2437" t="s">
        <v>8768</v>
      </c>
      <c r="D2437" t="s">
        <v>11730</v>
      </c>
      <c r="E2437" s="3" t="s">
        <v>8646</v>
      </c>
      <c r="F2437" s="3" t="s">
        <v>11133</v>
      </c>
      <c r="G2437" t="s">
        <v>7322</v>
      </c>
      <c r="H2437">
        <v>19920403</v>
      </c>
      <c r="I2437" t="s">
        <v>4947</v>
      </c>
      <c r="J2437" s="2" t="str">
        <f t="shared" si="418"/>
        <v>Text</v>
      </c>
      <c r="K2437" t="s">
        <v>4948</v>
      </c>
      <c r="L2437" s="2" t="str">
        <f t="shared" si="419"/>
        <v>Photos</v>
      </c>
      <c r="O2437" t="str">
        <f t="shared" ref="O2437:O2500" si="421">"[" &amp;  A2437 &amp; ", " &amp; A2437 &amp; ", "</f>
        <v xml:space="preserve">[2436, 2436, </v>
      </c>
      <c r="P2437" s="1" t="str">
        <f t="shared" ref="P2437:P2500" si="422">B2437 &amp; ","</f>
        <v>92000245,</v>
      </c>
      <c r="Q2437" s="1" t="str">
        <f t="shared" ref="Q2437:Q2500" si="423">B2437 &amp; ","</f>
        <v>92000245,</v>
      </c>
      <c r="R2437" t="s">
        <v>5108</v>
      </c>
      <c r="S2437" t="str">
        <f t="shared" ref="S2437:S2500" si="424">F2437</f>
        <v>Hanford B Reactor</v>
      </c>
      <c r="T2437" t="s">
        <v>5112</v>
      </c>
      <c r="U2437" s="1" t="s">
        <v>5112</v>
      </c>
      <c r="V2437" t="str">
        <f t="shared" ref="V2437:V2500" si="425">G2437 &amp; ", " &amp; E2437 &amp; ", " &amp; C2437</f>
        <v>Near jct. of WA 24 and WA 240, Hanford Site, Richland, WASHINGTON</v>
      </c>
      <c r="W2437" s="4" t="s">
        <v>5112</v>
      </c>
      <c r="X2437">
        <f t="shared" ref="X2437:X2500" si="426">M2437</f>
        <v>0</v>
      </c>
      <c r="Y2437" t="s">
        <v>5112</v>
      </c>
      <c r="Z2437">
        <f t="shared" ref="Z2437:Z2500" si="427">N2437</f>
        <v>0</v>
      </c>
      <c r="AA2437" t="s">
        <v>11758</v>
      </c>
      <c r="AB2437" s="5" t="str">
        <f t="shared" ref="AB2437:AB2500" si="428">O2437&amp;P2437&amp;Q2437&amp;R2437&amp;S2437&amp;T2437&amp;U2437&amp;V2437&amp;W2437&amp;X2437&amp;Y2437&amp;Z2437&amp;AA2437</f>
        <v xml:space="preserve">[2436, 2436, 92000245,92000245,"Hanford B Reactor", "", "Near jct. of WA 24 and WA 240, Hanford Site, Richland, WASHINGTON", "0", "0" ,[null, "", "", null, false], null], </v>
      </c>
    </row>
    <row r="2438" spans="1:28">
      <c r="A2438">
        <f t="shared" si="420"/>
        <v>2437</v>
      </c>
      <c r="B2438" s="1">
        <v>66000745</v>
      </c>
      <c r="C2438" t="s">
        <v>8768</v>
      </c>
      <c r="D2438" t="s">
        <v>8529</v>
      </c>
      <c r="E2438" s="3" t="s">
        <v>8647</v>
      </c>
      <c r="F2438" s="3" t="s">
        <v>11134</v>
      </c>
      <c r="G2438" t="s">
        <v>5114</v>
      </c>
      <c r="H2438">
        <v>19661015</v>
      </c>
      <c r="I2438" t="s">
        <v>3348</v>
      </c>
      <c r="J2438" s="2" t="str">
        <f t="shared" si="418"/>
        <v>Text</v>
      </c>
      <c r="K2438" t="s">
        <v>3349</v>
      </c>
      <c r="L2438" s="2" t="str">
        <f t="shared" si="419"/>
        <v>Photos</v>
      </c>
      <c r="O2438" t="str">
        <f t="shared" si="421"/>
        <v xml:space="preserve">[2437, 2437, </v>
      </c>
      <c r="P2438" s="1" t="str">
        <f t="shared" si="422"/>
        <v>66000745,</v>
      </c>
      <c r="Q2438" s="1" t="str">
        <f t="shared" si="423"/>
        <v>66000745,</v>
      </c>
      <c r="R2438" t="s">
        <v>5108</v>
      </c>
      <c r="S2438" t="str">
        <f t="shared" si="424"/>
        <v>Marmes Rockshelter</v>
      </c>
      <c r="T2438" t="s">
        <v>5112</v>
      </c>
      <c r="U2438" s="1" t="s">
        <v>5112</v>
      </c>
      <c r="V2438" t="str">
        <f t="shared" si="425"/>
        <v>Address Restricted, Lyons Ferry, WASHINGTON</v>
      </c>
      <c r="W2438" s="4" t="s">
        <v>5112</v>
      </c>
      <c r="X2438">
        <f t="shared" si="426"/>
        <v>0</v>
      </c>
      <c r="Y2438" t="s">
        <v>5112</v>
      </c>
      <c r="Z2438">
        <f t="shared" si="427"/>
        <v>0</v>
      </c>
      <c r="AA2438" t="s">
        <v>11758</v>
      </c>
      <c r="AB2438" s="5" t="str">
        <f t="shared" si="428"/>
        <v xml:space="preserve">[2437, 2437, 66000745,66000745,"Marmes Rockshelter", "", "Address Restricted, Lyons Ferry, WASHINGTON", "0", "0" ,[null, "", "", null, false], null], </v>
      </c>
    </row>
    <row r="2439" spans="1:28">
      <c r="A2439">
        <f t="shared" si="420"/>
        <v>2438</v>
      </c>
      <c r="B2439" s="1">
        <v>74001954</v>
      </c>
      <c r="C2439" t="s">
        <v>8768</v>
      </c>
      <c r="D2439" t="s">
        <v>8322</v>
      </c>
      <c r="E2439" s="3" t="s">
        <v>8648</v>
      </c>
      <c r="F2439" s="3" t="s">
        <v>11135</v>
      </c>
      <c r="G2439" t="s">
        <v>7323</v>
      </c>
      <c r="H2439">
        <v>19740315</v>
      </c>
      <c r="I2439" t="s">
        <v>1861</v>
      </c>
      <c r="J2439" s="2" t="str">
        <f t="shared" si="418"/>
        <v>Text</v>
      </c>
      <c r="K2439" t="s">
        <v>1862</v>
      </c>
      <c r="L2439" s="2" t="str">
        <f t="shared" si="419"/>
        <v>Photos</v>
      </c>
      <c r="O2439" t="str">
        <f t="shared" si="421"/>
        <v xml:space="preserve">[2438, 2438, </v>
      </c>
      <c r="P2439" s="1" t="str">
        <f t="shared" si="422"/>
        <v>74001954,</v>
      </c>
      <c r="Q2439" s="1" t="str">
        <f t="shared" si="423"/>
        <v>74001954,</v>
      </c>
      <c r="R2439" t="s">
        <v>5108</v>
      </c>
      <c r="S2439" t="str">
        <f t="shared" si="424"/>
        <v>Fort Worden</v>
      </c>
      <c r="T2439" t="s">
        <v>5112</v>
      </c>
      <c r="U2439" s="1" t="s">
        <v>5112</v>
      </c>
      <c r="V2439" t="str">
        <f t="shared" si="425"/>
        <v>Cherry and W Sts., Port Townsend, WASHINGTON</v>
      </c>
      <c r="W2439" s="4" t="s">
        <v>5112</v>
      </c>
      <c r="X2439">
        <f t="shared" si="426"/>
        <v>0</v>
      </c>
      <c r="Y2439" t="s">
        <v>5112</v>
      </c>
      <c r="Z2439">
        <f t="shared" si="427"/>
        <v>0</v>
      </c>
      <c r="AA2439" t="s">
        <v>11758</v>
      </c>
      <c r="AB2439" s="5" t="str">
        <f t="shared" si="428"/>
        <v xml:space="preserve">[2438, 2438, 74001954,74001954,"Fort Worden", "", "Cherry and W Sts., Port Townsend, WASHINGTON", "0", "0" ,[null, "", "", null, false], null], </v>
      </c>
    </row>
    <row r="2440" spans="1:28">
      <c r="A2440">
        <f t="shared" si="420"/>
        <v>2439</v>
      </c>
      <c r="B2440" s="1">
        <v>76001883</v>
      </c>
      <c r="C2440" t="s">
        <v>8768</v>
      </c>
      <c r="D2440" t="s">
        <v>8322</v>
      </c>
      <c r="E2440" s="3" t="s">
        <v>8648</v>
      </c>
      <c r="F2440" s="3" t="s">
        <v>11136</v>
      </c>
      <c r="G2440" t="s">
        <v>7324</v>
      </c>
      <c r="H2440">
        <v>19760517</v>
      </c>
      <c r="I2440" t="s">
        <v>2526</v>
      </c>
      <c r="J2440" s="2" t="str">
        <f t="shared" si="418"/>
        <v>Text</v>
      </c>
      <c r="K2440" t="s">
        <v>2527</v>
      </c>
      <c r="L2440" s="2" t="str">
        <f t="shared" si="419"/>
        <v>Photos</v>
      </c>
      <c r="O2440" t="str">
        <f t="shared" si="421"/>
        <v xml:space="preserve">[2439, 2439, </v>
      </c>
      <c r="P2440" s="1" t="str">
        <f t="shared" si="422"/>
        <v>76001883,</v>
      </c>
      <c r="Q2440" s="1" t="str">
        <f t="shared" si="423"/>
        <v>76001883,</v>
      </c>
      <c r="R2440" t="s">
        <v>5108</v>
      </c>
      <c r="S2440" t="str">
        <f t="shared" si="424"/>
        <v>Port Townsend Historic District</v>
      </c>
      <c r="T2440" t="s">
        <v>5112</v>
      </c>
      <c r="U2440" s="1" t="s">
        <v>5112</v>
      </c>
      <c r="V2440" t="str">
        <f t="shared" si="425"/>
        <v>Roughly bounded by Scott, Blaine, Walker, and Taft Sts., and the Waterfront, Port Townsend, WASHINGTON</v>
      </c>
      <c r="W2440" s="4" t="s">
        <v>5112</v>
      </c>
      <c r="X2440">
        <f t="shared" si="426"/>
        <v>0</v>
      </c>
      <c r="Y2440" t="s">
        <v>5112</v>
      </c>
      <c r="Z2440">
        <f t="shared" si="427"/>
        <v>0</v>
      </c>
      <c r="AA2440" t="s">
        <v>11758</v>
      </c>
      <c r="AB2440" s="5" t="str">
        <f t="shared" si="428"/>
        <v xml:space="preserve">[2439, 2439, 76001883,76001883,"Port Townsend Historic District", "", "Roughly bounded by Scott, Blaine, Walker, and Taft Sts., and the Waterfront, Port Townsend, WASHINGTON", "0", "0" ,[null, "", "", null, false], null], </v>
      </c>
    </row>
    <row r="2441" spans="1:28">
      <c r="A2441">
        <f t="shared" si="420"/>
        <v>2440</v>
      </c>
      <c r="B2441" s="1">
        <v>89001067</v>
      </c>
      <c r="C2441" t="s">
        <v>8768</v>
      </c>
      <c r="D2441" t="s">
        <v>11731</v>
      </c>
      <c r="E2441" s="3" t="s">
        <v>8649</v>
      </c>
      <c r="F2441" s="3" t="s">
        <v>11137</v>
      </c>
      <c r="G2441" t="s">
        <v>7325</v>
      </c>
      <c r="H2441">
        <v>19890411</v>
      </c>
      <c r="I2441" t="s">
        <v>3444</v>
      </c>
      <c r="J2441" s="2" t="str">
        <f t="shared" si="418"/>
        <v>Text</v>
      </c>
      <c r="K2441" t="s">
        <v>3445</v>
      </c>
      <c r="L2441" s="2" t="str">
        <f t="shared" si="419"/>
        <v>Photos</v>
      </c>
      <c r="O2441" t="str">
        <f t="shared" si="421"/>
        <v xml:space="preserve">[2440, 2440, </v>
      </c>
      <c r="P2441" s="1" t="str">
        <f t="shared" si="422"/>
        <v>89001067,</v>
      </c>
      <c r="Q2441" s="1" t="str">
        <f t="shared" si="423"/>
        <v>89001067,</v>
      </c>
      <c r="R2441" t="s">
        <v>5108</v>
      </c>
      <c r="S2441" t="str">
        <f t="shared" si="424"/>
        <v>ADVENTURESS</v>
      </c>
      <c r="T2441" t="s">
        <v>5112</v>
      </c>
      <c r="U2441" s="1" t="s">
        <v>5112</v>
      </c>
      <c r="V2441" t="str">
        <f t="shared" si="425"/>
        <v>Lake Union Drydock, Seattle, WASHINGTON</v>
      </c>
      <c r="W2441" s="4" t="s">
        <v>5112</v>
      </c>
      <c r="X2441">
        <f t="shared" si="426"/>
        <v>0</v>
      </c>
      <c r="Y2441" t="s">
        <v>5112</v>
      </c>
      <c r="Z2441">
        <f t="shared" si="427"/>
        <v>0</v>
      </c>
      <c r="AA2441" t="s">
        <v>11758</v>
      </c>
      <c r="AB2441" s="5" t="str">
        <f t="shared" si="428"/>
        <v xml:space="preserve">[2440, 2440, 89001067,89001067,"ADVENTURESS", "", "Lake Union Drydock, Seattle, WASHINGTON", "0", "0" ,[null, "", "", null, false], null], </v>
      </c>
    </row>
    <row r="2442" spans="1:28">
      <c r="A2442">
        <f t="shared" si="420"/>
        <v>2441</v>
      </c>
      <c r="B2442" s="1">
        <v>89001078</v>
      </c>
      <c r="C2442" t="s">
        <v>8768</v>
      </c>
      <c r="D2442" t="s">
        <v>11731</v>
      </c>
      <c r="E2442" s="3" t="s">
        <v>8650</v>
      </c>
      <c r="F2442" s="3" t="s">
        <v>11138</v>
      </c>
      <c r="G2442" t="s">
        <v>7326</v>
      </c>
      <c r="H2442">
        <v>19890411</v>
      </c>
      <c r="I2442" t="s">
        <v>3406</v>
      </c>
      <c r="J2442" s="2" t="str">
        <f t="shared" si="418"/>
        <v>Text</v>
      </c>
      <c r="K2442" t="s">
        <v>3407</v>
      </c>
      <c r="L2442" s="2" t="str">
        <f t="shared" si="419"/>
        <v>Photos</v>
      </c>
      <c r="O2442" t="str">
        <f t="shared" si="421"/>
        <v xml:space="preserve">[2441, 2441, </v>
      </c>
      <c r="P2442" s="1" t="str">
        <f t="shared" si="422"/>
        <v>89001078,</v>
      </c>
      <c r="Q2442" s="1" t="str">
        <f t="shared" si="423"/>
        <v>89001078,</v>
      </c>
      <c r="R2442" t="s">
        <v>5108</v>
      </c>
      <c r="S2442" t="str">
        <f t="shared" si="424"/>
        <v>ARTHUR FOSS (tugboat)</v>
      </c>
      <c r="T2442" t="s">
        <v>5112</v>
      </c>
      <c r="U2442" s="1" t="s">
        <v>5112</v>
      </c>
      <c r="V2442" t="str">
        <f t="shared" si="425"/>
        <v>Moss Bay waterfront, Kirkland, WASHINGTON</v>
      </c>
      <c r="W2442" s="4" t="s">
        <v>5112</v>
      </c>
      <c r="X2442">
        <f t="shared" si="426"/>
        <v>0</v>
      </c>
      <c r="Y2442" t="s">
        <v>5112</v>
      </c>
      <c r="Z2442">
        <f t="shared" si="427"/>
        <v>0</v>
      </c>
      <c r="AA2442" t="s">
        <v>11758</v>
      </c>
      <c r="AB2442" s="5" t="str">
        <f t="shared" si="428"/>
        <v xml:space="preserve">[2441, 2441, 89001078,89001078,"ARTHUR FOSS (tugboat)", "", "Moss Bay waterfront, Kirkland, WASHINGTON", "0", "0" ,[null, "", "", null, false], null], </v>
      </c>
    </row>
    <row r="2443" spans="1:28">
      <c r="A2443">
        <f t="shared" si="420"/>
        <v>2442</v>
      </c>
      <c r="B2443" s="1">
        <v>89001448</v>
      </c>
      <c r="C2443" t="s">
        <v>8768</v>
      </c>
      <c r="D2443" t="s">
        <v>11731</v>
      </c>
      <c r="E2443" s="3" t="s">
        <v>8649</v>
      </c>
      <c r="F2443" s="3" t="s">
        <v>11139</v>
      </c>
      <c r="G2443" t="s">
        <v>7327</v>
      </c>
      <c r="H2443">
        <v>19890630</v>
      </c>
      <c r="I2443" t="s">
        <v>3506</v>
      </c>
      <c r="J2443" s="2" t="str">
        <f t="shared" si="418"/>
        <v>Text</v>
      </c>
      <c r="K2443" t="s">
        <v>3507</v>
      </c>
      <c r="L2443" s="2" t="str">
        <f t="shared" si="419"/>
        <v>Photos</v>
      </c>
      <c r="O2443" t="str">
        <f t="shared" si="421"/>
        <v xml:space="preserve">[2442, 2442, </v>
      </c>
      <c r="P2443" s="1" t="str">
        <f t="shared" si="422"/>
        <v>89001448,</v>
      </c>
      <c r="Q2443" s="1" t="str">
        <f t="shared" si="423"/>
        <v>89001448,</v>
      </c>
      <c r="R2443" t="s">
        <v>5108</v>
      </c>
      <c r="S2443" t="str">
        <f t="shared" si="424"/>
        <v>DUWAMISH</v>
      </c>
      <c r="T2443" t="s">
        <v>5112</v>
      </c>
      <c r="U2443" s="1" t="s">
        <v>5112</v>
      </c>
      <c r="V2443" t="str">
        <f t="shared" si="425"/>
        <v>Lake Washington Ship Canal, Chittenden Locks, Seattle, WASHINGTON</v>
      </c>
      <c r="W2443" s="4" t="s">
        <v>5112</v>
      </c>
      <c r="X2443">
        <f t="shared" si="426"/>
        <v>0</v>
      </c>
      <c r="Y2443" t="s">
        <v>5112</v>
      </c>
      <c r="Z2443">
        <f t="shared" si="427"/>
        <v>0</v>
      </c>
      <c r="AA2443" t="s">
        <v>11758</v>
      </c>
      <c r="AB2443" s="5" t="str">
        <f t="shared" si="428"/>
        <v xml:space="preserve">[2442, 2442, 89001448,89001448,"DUWAMISH", "", "Lake Washington Ship Canal, Chittenden Locks, Seattle, WASHINGTON", "0", "0" ,[null, "", "", null, false], null], </v>
      </c>
    </row>
    <row r="2444" spans="1:28">
      <c r="A2444">
        <f t="shared" si="420"/>
        <v>2443</v>
      </c>
      <c r="B2444" s="1">
        <v>6000462</v>
      </c>
      <c r="C2444" t="s">
        <v>8768</v>
      </c>
      <c r="D2444" t="s">
        <v>11731</v>
      </c>
      <c r="E2444" s="3" t="s">
        <v>8649</v>
      </c>
      <c r="F2444" s="3" t="s">
        <v>11140</v>
      </c>
      <c r="G2444" t="s">
        <v>7328</v>
      </c>
      <c r="H2444">
        <v>20060320</v>
      </c>
      <c r="I2444" t="s">
        <v>4773</v>
      </c>
      <c r="J2444" s="2" t="str">
        <f t="shared" si="418"/>
        <v>Text</v>
      </c>
      <c r="K2444" t="s">
        <v>4774</v>
      </c>
      <c r="L2444" s="2" t="str">
        <f t="shared" si="419"/>
        <v>Photos</v>
      </c>
      <c r="O2444" t="str">
        <f t="shared" si="421"/>
        <v xml:space="preserve">[2443, 2443, </v>
      </c>
      <c r="P2444" s="1" t="str">
        <f t="shared" si="422"/>
        <v>6000462,</v>
      </c>
      <c r="Q2444" s="1" t="str">
        <f t="shared" si="423"/>
        <v>6000462,</v>
      </c>
      <c r="R2444" t="s">
        <v>5108</v>
      </c>
      <c r="S2444" t="str">
        <f t="shared" si="424"/>
        <v>Panama Hotel</v>
      </c>
      <c r="T2444" t="s">
        <v>5112</v>
      </c>
      <c r="U2444" s="1" t="s">
        <v>5112</v>
      </c>
      <c r="V2444" t="str">
        <f t="shared" si="425"/>
        <v>605 South Main St. and 302 6th Ave. South, Seattle, WASHINGTON</v>
      </c>
      <c r="W2444" s="4" t="s">
        <v>5112</v>
      </c>
      <c r="X2444">
        <f t="shared" si="426"/>
        <v>0</v>
      </c>
      <c r="Y2444" t="s">
        <v>5112</v>
      </c>
      <c r="Z2444">
        <f t="shared" si="427"/>
        <v>0</v>
      </c>
      <c r="AA2444" t="s">
        <v>11758</v>
      </c>
      <c r="AB2444" s="5" t="str">
        <f t="shared" si="428"/>
        <v xml:space="preserve">[2443, 2443, 6000462,6000462,"Panama Hotel", "", "605 South Main St. and 302 6th Ave. South, Seattle, WASHINGTON", "0", "0" ,[null, "", "", null, false], null], </v>
      </c>
    </row>
    <row r="2445" spans="1:28">
      <c r="A2445">
        <f t="shared" si="420"/>
        <v>2444</v>
      </c>
      <c r="B2445" s="1">
        <v>77001340</v>
      </c>
      <c r="C2445" t="s">
        <v>8768</v>
      </c>
      <c r="D2445" t="s">
        <v>11731</v>
      </c>
      <c r="E2445" s="3" t="s">
        <v>8649</v>
      </c>
      <c r="F2445" s="3" t="s">
        <v>11141</v>
      </c>
      <c r="G2445" t="s">
        <v>7329</v>
      </c>
      <c r="H2445">
        <v>19770505</v>
      </c>
      <c r="I2445" t="s">
        <v>4268</v>
      </c>
      <c r="J2445" s="2" t="str">
        <f t="shared" si="418"/>
        <v>Text</v>
      </c>
      <c r="K2445" t="s">
        <v>4269</v>
      </c>
      <c r="L2445" s="2" t="str">
        <f t="shared" si="419"/>
        <v>Photos</v>
      </c>
      <c r="O2445" t="str">
        <f t="shared" si="421"/>
        <v xml:space="preserve">[2444, 2444, </v>
      </c>
      <c r="P2445" s="1" t="str">
        <f t="shared" si="422"/>
        <v>77001340,</v>
      </c>
      <c r="Q2445" s="1" t="str">
        <f t="shared" si="423"/>
        <v>77001340,</v>
      </c>
      <c r="R2445" t="s">
        <v>5108</v>
      </c>
      <c r="S2445" t="str">
        <f t="shared" si="424"/>
        <v>Pioneer Building, Pergola, and Totem Pole</v>
      </c>
      <c r="T2445" t="s">
        <v>5112</v>
      </c>
      <c r="U2445" s="1" t="s">
        <v>5112</v>
      </c>
      <c r="V2445" t="str">
        <f t="shared" si="425"/>
        <v>5th Ave. and Yesler Way, Seattle, WASHINGTON</v>
      </c>
      <c r="W2445" s="4" t="s">
        <v>5112</v>
      </c>
      <c r="X2445">
        <f t="shared" si="426"/>
        <v>0</v>
      </c>
      <c r="Y2445" t="s">
        <v>5112</v>
      </c>
      <c r="Z2445">
        <f t="shared" si="427"/>
        <v>0</v>
      </c>
      <c r="AA2445" t="s">
        <v>11758</v>
      </c>
      <c r="AB2445" s="5" t="str">
        <f t="shared" si="428"/>
        <v xml:space="preserve">[2444, 2444, 77001340,77001340,"Pioneer Building, Pergola, and Totem Pole", "", "5th Ave. and Yesler Way, Seattle, WASHINGTON", "0", "0" ,[null, "", "", null, false], null], </v>
      </c>
    </row>
    <row r="2446" spans="1:28">
      <c r="A2446">
        <f t="shared" si="420"/>
        <v>2445</v>
      </c>
      <c r="B2446" s="1">
        <v>75001852</v>
      </c>
      <c r="C2446" t="s">
        <v>8768</v>
      </c>
      <c r="D2446" t="s">
        <v>11731</v>
      </c>
      <c r="E2446" s="3" t="s">
        <v>8650</v>
      </c>
      <c r="F2446" s="3" t="s">
        <v>11142</v>
      </c>
      <c r="G2446" t="s">
        <v>7330</v>
      </c>
      <c r="H2446">
        <v>19750423</v>
      </c>
      <c r="I2446" t="s">
        <v>3428</v>
      </c>
      <c r="J2446" s="2" t="str">
        <f t="shared" si="418"/>
        <v>Text</v>
      </c>
      <c r="K2446" t="s">
        <v>3429</v>
      </c>
      <c r="L2446" s="2" t="str">
        <f t="shared" si="419"/>
        <v>Photos</v>
      </c>
      <c r="O2446" t="str">
        <f t="shared" si="421"/>
        <v xml:space="preserve">[2445, 2445, </v>
      </c>
      <c r="P2446" s="1" t="str">
        <f t="shared" si="422"/>
        <v>75001852,</v>
      </c>
      <c r="Q2446" s="1" t="str">
        <f t="shared" si="423"/>
        <v>75001852,</v>
      </c>
      <c r="R2446" t="s">
        <v>5108</v>
      </c>
      <c r="S2446" t="str">
        <f t="shared" si="424"/>
        <v>RELIEF (lightship)</v>
      </c>
      <c r="T2446" t="s">
        <v>5112</v>
      </c>
      <c r="U2446" s="1" t="s">
        <v>5112</v>
      </c>
      <c r="V2446" t="str">
        <f t="shared" si="425"/>
        <v>Central Waterfront at Moss Bay, Kirkland, WASHINGTON</v>
      </c>
      <c r="W2446" s="4" t="s">
        <v>5112</v>
      </c>
      <c r="X2446">
        <f t="shared" si="426"/>
        <v>0</v>
      </c>
      <c r="Y2446" t="s">
        <v>5112</v>
      </c>
      <c r="Z2446">
        <f t="shared" si="427"/>
        <v>0</v>
      </c>
      <c r="AA2446" t="s">
        <v>11758</v>
      </c>
      <c r="AB2446" s="5" t="str">
        <f t="shared" si="428"/>
        <v xml:space="preserve">[2445, 2445, 75001852,75001852,"RELIEF (lightship)", "", "Central Waterfront at Moss Bay, Kirkland, WASHINGTON", "0", "0" ,[null, "", "", null, false], null], </v>
      </c>
    </row>
    <row r="2447" spans="1:28">
      <c r="A2447">
        <f t="shared" si="420"/>
        <v>2446</v>
      </c>
      <c r="B2447" s="1">
        <v>78002755</v>
      </c>
      <c r="C2447" t="s">
        <v>8768</v>
      </c>
      <c r="D2447" t="s">
        <v>11731</v>
      </c>
      <c r="E2447" s="3" t="s">
        <v>8649</v>
      </c>
      <c r="F2447" s="3" t="s">
        <v>11143</v>
      </c>
      <c r="G2447" t="s">
        <v>7331</v>
      </c>
      <c r="H2447">
        <v>19780801</v>
      </c>
      <c r="I2447" t="s">
        <v>2089</v>
      </c>
      <c r="J2447" s="2" t="str">
        <f t="shared" si="418"/>
        <v>Text</v>
      </c>
      <c r="K2447" t="s">
        <v>2090</v>
      </c>
      <c r="L2447" s="2" t="str">
        <f t="shared" si="419"/>
        <v>Photos</v>
      </c>
      <c r="O2447" t="str">
        <f t="shared" si="421"/>
        <v xml:space="preserve">[2446, 2446, </v>
      </c>
      <c r="P2447" s="1" t="str">
        <f t="shared" si="422"/>
        <v>78002755,</v>
      </c>
      <c r="Q2447" s="1" t="str">
        <f t="shared" si="423"/>
        <v>78002755,</v>
      </c>
      <c r="R2447" t="s">
        <v>5108</v>
      </c>
      <c r="S2447" t="str">
        <f t="shared" si="424"/>
        <v>Seattle Electric Company Georgetown Steam Plant</v>
      </c>
      <c r="T2447" t="s">
        <v>5112</v>
      </c>
      <c r="U2447" s="1" t="s">
        <v>5112</v>
      </c>
      <c r="V2447" t="str">
        <f t="shared" si="425"/>
        <v>Off WA 99 at King County Airport, Seattle, WASHINGTON</v>
      </c>
      <c r="W2447" s="4" t="s">
        <v>5112</v>
      </c>
      <c r="X2447">
        <f t="shared" si="426"/>
        <v>0</v>
      </c>
      <c r="Y2447" t="s">
        <v>5112</v>
      </c>
      <c r="Z2447">
        <f t="shared" si="427"/>
        <v>0</v>
      </c>
      <c r="AA2447" t="s">
        <v>11758</v>
      </c>
      <c r="AB2447" s="5" t="str">
        <f t="shared" si="428"/>
        <v xml:space="preserve">[2446, 2446, 78002755,78002755,"Seattle Electric Company Georgetown Steam Plant", "", "Off WA 99 at King County Airport, Seattle, WASHINGTON", "0", "0" ,[null, "", "", null, false], null], </v>
      </c>
    </row>
    <row r="2448" spans="1:28">
      <c r="A2448">
        <f t="shared" si="420"/>
        <v>2447</v>
      </c>
      <c r="B2448" s="1">
        <v>92001880</v>
      </c>
      <c r="C2448" t="s">
        <v>8768</v>
      </c>
      <c r="D2448" t="s">
        <v>11731</v>
      </c>
      <c r="E2448" s="3" t="s">
        <v>8649</v>
      </c>
      <c r="F2448" s="3" t="s">
        <v>11144</v>
      </c>
      <c r="G2448" t="s">
        <v>7332</v>
      </c>
      <c r="H2448">
        <v>19920427</v>
      </c>
      <c r="I2448" t="s">
        <v>3954</v>
      </c>
      <c r="J2448" s="2" t="str">
        <f t="shared" si="418"/>
        <v>Text</v>
      </c>
      <c r="K2448" t="s">
        <v>3955</v>
      </c>
      <c r="L2448" s="2" t="str">
        <f t="shared" si="419"/>
        <v>Photos</v>
      </c>
      <c r="O2448" t="str">
        <f t="shared" si="421"/>
        <v xml:space="preserve">[2447, 2447, </v>
      </c>
      <c r="P2448" s="1" t="str">
        <f t="shared" si="422"/>
        <v>92001880,</v>
      </c>
      <c r="Q2448" s="1" t="str">
        <f t="shared" si="423"/>
        <v>92001880,</v>
      </c>
      <c r="R2448" t="s">
        <v>5108</v>
      </c>
      <c r="S2448" t="str">
        <f t="shared" si="424"/>
        <v>USCGC FIR</v>
      </c>
      <c r="T2448" t="s">
        <v>5112</v>
      </c>
      <c r="U2448" s="1" t="s">
        <v>5112</v>
      </c>
      <c r="V2448" t="str">
        <f t="shared" si="425"/>
        <v>1519 Alaskan Way, S., Seattle, WASHINGTON</v>
      </c>
      <c r="W2448" s="4" t="s">
        <v>5112</v>
      </c>
      <c r="X2448">
        <f t="shared" si="426"/>
        <v>0</v>
      </c>
      <c r="Y2448" t="s">
        <v>5112</v>
      </c>
      <c r="Z2448">
        <f t="shared" si="427"/>
        <v>0</v>
      </c>
      <c r="AA2448" t="s">
        <v>11758</v>
      </c>
      <c r="AB2448" s="5" t="str">
        <f t="shared" si="428"/>
        <v xml:space="preserve">[2447, 2447, 92001880,92001880,"USCGC FIR", "", "1519 Alaskan Way, S., Seattle, WASHINGTON", "0", "0" ,[null, "", "", null, false], null], </v>
      </c>
    </row>
    <row r="2449" spans="1:28">
      <c r="A2449">
        <f t="shared" si="420"/>
        <v>2448</v>
      </c>
      <c r="B2449" s="1">
        <v>73001875</v>
      </c>
      <c r="C2449" t="s">
        <v>8768</v>
      </c>
      <c r="D2449" t="s">
        <v>11731</v>
      </c>
      <c r="E2449" s="3" t="s">
        <v>8649</v>
      </c>
      <c r="F2449" s="3" t="s">
        <v>11145</v>
      </c>
      <c r="G2449" t="s">
        <v>7333</v>
      </c>
      <c r="H2449">
        <v>19730424</v>
      </c>
      <c r="I2449" t="s">
        <v>3912</v>
      </c>
      <c r="J2449" s="2" t="str">
        <f t="shared" si="418"/>
        <v>Text</v>
      </c>
      <c r="K2449" t="s">
        <v>3913</v>
      </c>
      <c r="L2449" s="2" t="str">
        <f t="shared" si="419"/>
        <v>Photos</v>
      </c>
      <c r="O2449" t="str">
        <f t="shared" si="421"/>
        <v xml:space="preserve">[2448, 2448, </v>
      </c>
      <c r="P2449" s="1" t="str">
        <f t="shared" si="422"/>
        <v>73001875,</v>
      </c>
      <c r="Q2449" s="1" t="str">
        <f t="shared" si="423"/>
        <v>73001875,</v>
      </c>
      <c r="R2449" t="s">
        <v>5108</v>
      </c>
      <c r="S2449" t="str">
        <f t="shared" si="424"/>
        <v>VIRGINIA V</v>
      </c>
      <c r="T2449" t="s">
        <v>5112</v>
      </c>
      <c r="U2449" s="1" t="s">
        <v>5112</v>
      </c>
      <c r="V2449" t="str">
        <f t="shared" si="425"/>
        <v>4250 21st Ave., W., Seattle, WASHINGTON</v>
      </c>
      <c r="W2449" s="4" t="s">
        <v>5112</v>
      </c>
      <c r="X2449">
        <f t="shared" si="426"/>
        <v>0</v>
      </c>
      <c r="Y2449" t="s">
        <v>5112</v>
      </c>
      <c r="Z2449">
        <f t="shared" si="427"/>
        <v>0</v>
      </c>
      <c r="AA2449" t="s">
        <v>11758</v>
      </c>
      <c r="AB2449" s="5" t="str">
        <f t="shared" si="428"/>
        <v xml:space="preserve">[2448, 2448, 73001875,73001875,"VIRGINIA V", "", "4250 21st Ave., W., Seattle, WASHINGTON", "0", "0" ,[null, "", "", null, false], null], </v>
      </c>
    </row>
    <row r="2450" spans="1:28">
      <c r="A2450">
        <f t="shared" si="420"/>
        <v>2449</v>
      </c>
      <c r="B2450" s="1">
        <v>92001883</v>
      </c>
      <c r="C2450" t="s">
        <v>8768</v>
      </c>
      <c r="D2450" t="s">
        <v>11732</v>
      </c>
      <c r="E2450" s="3" t="s">
        <v>8651</v>
      </c>
      <c r="F2450" s="3" t="s">
        <v>11146</v>
      </c>
      <c r="G2450" t="s">
        <v>7334</v>
      </c>
      <c r="H2450">
        <v>19920827</v>
      </c>
      <c r="I2450" t="s">
        <v>3960</v>
      </c>
      <c r="J2450" s="2" t="str">
        <f t="shared" si="418"/>
        <v>Text</v>
      </c>
      <c r="K2450" t="s">
        <v>3961</v>
      </c>
      <c r="L2450" s="2" t="str">
        <f t="shared" si="419"/>
        <v>Photos</v>
      </c>
      <c r="O2450" t="str">
        <f t="shared" si="421"/>
        <v xml:space="preserve">[2449, 2449, </v>
      </c>
      <c r="P2450" s="1" t="str">
        <f t="shared" si="422"/>
        <v>92001883,</v>
      </c>
      <c r="Q2450" s="1" t="str">
        <f t="shared" si="423"/>
        <v>92001883,</v>
      </c>
      <c r="R2450" t="s">
        <v>5108</v>
      </c>
      <c r="S2450" t="str">
        <f t="shared" si="424"/>
        <v>Navy Yard Puget Sound</v>
      </c>
      <c r="T2450" t="s">
        <v>5112</v>
      </c>
      <c r="U2450" s="1" t="s">
        <v>5112</v>
      </c>
      <c r="V2450" t="str">
        <f t="shared" si="425"/>
        <v>N shore of Sinclair Inlet, Bremerton, WASHINGTON</v>
      </c>
      <c r="W2450" s="4" t="s">
        <v>5112</v>
      </c>
      <c r="X2450">
        <f t="shared" si="426"/>
        <v>0</v>
      </c>
      <c r="Y2450" t="s">
        <v>5112</v>
      </c>
      <c r="Z2450">
        <f t="shared" si="427"/>
        <v>0</v>
      </c>
      <c r="AA2450" t="s">
        <v>11758</v>
      </c>
      <c r="AB2450" s="5" t="str">
        <f t="shared" si="428"/>
        <v xml:space="preserve">[2449, 2449, 92001883,92001883,"Navy Yard Puget Sound", "", "N shore of Sinclair Inlet, Bremerton, WASHINGTON", "0", "0" ,[null, "", "", null, false], null], </v>
      </c>
    </row>
    <row r="2451" spans="1:28">
      <c r="A2451">
        <f t="shared" si="420"/>
        <v>2450</v>
      </c>
      <c r="B2451" s="1">
        <v>66000746</v>
      </c>
      <c r="C2451" t="s">
        <v>8768</v>
      </c>
      <c r="D2451" t="s">
        <v>11732</v>
      </c>
      <c r="E2451" s="3" t="s">
        <v>8652</v>
      </c>
      <c r="F2451" s="3" t="s">
        <v>11147</v>
      </c>
      <c r="G2451" t="s">
        <v>7335</v>
      </c>
      <c r="H2451">
        <v>19661113</v>
      </c>
      <c r="I2451" t="s">
        <v>3756</v>
      </c>
      <c r="J2451" s="2" t="str">
        <f t="shared" si="418"/>
        <v>Text</v>
      </c>
      <c r="K2451" t="s">
        <v>3757</v>
      </c>
      <c r="L2451" s="2" t="str">
        <f t="shared" si="419"/>
        <v>Photos</v>
      </c>
      <c r="O2451" t="str">
        <f t="shared" si="421"/>
        <v xml:space="preserve">[2450, 2450, </v>
      </c>
      <c r="P2451" s="1" t="str">
        <f t="shared" si="422"/>
        <v>66000746,</v>
      </c>
      <c r="Q2451" s="1" t="str">
        <f t="shared" si="423"/>
        <v>66000746,</v>
      </c>
      <c r="R2451" t="s">
        <v>5108</v>
      </c>
      <c r="S2451" t="str">
        <f t="shared" si="424"/>
        <v>Port Gamble Historic District</v>
      </c>
      <c r="T2451" t="s">
        <v>5112</v>
      </c>
      <c r="U2451" s="1" t="s">
        <v>5112</v>
      </c>
      <c r="V2451" t="str">
        <f t="shared" si="425"/>
        <v>NW end of Kitsap Peninsula near entrance to Hood Canal, Puget Sound, Port Gamble, WASHINGTON</v>
      </c>
      <c r="W2451" s="4" t="s">
        <v>5112</v>
      </c>
      <c r="X2451">
        <f t="shared" si="426"/>
        <v>0</v>
      </c>
      <c r="Y2451" t="s">
        <v>5112</v>
      </c>
      <c r="Z2451">
        <f t="shared" si="427"/>
        <v>0</v>
      </c>
      <c r="AA2451" t="s">
        <v>11758</v>
      </c>
      <c r="AB2451" s="5" t="str">
        <f t="shared" si="428"/>
        <v xml:space="preserve">[2450, 2450, 66000746,66000746,"Port Gamble Historic District", "", "NW end of Kitsap Peninsula near entrance to Hood Canal, Puget Sound, Port Gamble, WASHINGTON", "0", "0" ,[null, "", "", null, false], null], </v>
      </c>
    </row>
    <row r="2452" spans="1:28">
      <c r="A2452">
        <f t="shared" si="420"/>
        <v>2451</v>
      </c>
      <c r="B2452" s="1">
        <v>91002065</v>
      </c>
      <c r="C2452" t="s">
        <v>8768</v>
      </c>
      <c r="D2452" t="s">
        <v>11732</v>
      </c>
      <c r="E2452" s="3" t="s">
        <v>8651</v>
      </c>
      <c r="F2452" s="3" t="s">
        <v>11148</v>
      </c>
      <c r="G2452" t="s">
        <v>7336</v>
      </c>
      <c r="H2452">
        <v>19911204</v>
      </c>
      <c r="I2452" t="s">
        <v>3942</v>
      </c>
      <c r="J2452" s="2" t="str">
        <f t="shared" si="418"/>
        <v>Text</v>
      </c>
      <c r="K2452" t="s">
        <v>3943</v>
      </c>
      <c r="L2452" s="2" t="str">
        <f t="shared" si="419"/>
        <v>Photos</v>
      </c>
      <c r="O2452" t="str">
        <f t="shared" si="421"/>
        <v xml:space="preserve">[2451, 2451, </v>
      </c>
      <c r="P2452" s="1" t="str">
        <f t="shared" si="422"/>
        <v>91002065,</v>
      </c>
      <c r="Q2452" s="1" t="str">
        <f t="shared" si="423"/>
        <v>91002065,</v>
      </c>
      <c r="R2452" t="s">
        <v>5108</v>
      </c>
      <c r="S2452" t="str">
        <f t="shared" si="424"/>
        <v>USS HORNET</v>
      </c>
      <c r="T2452" t="s">
        <v>5112</v>
      </c>
      <c r="U2452" s="1" t="s">
        <v>5112</v>
      </c>
      <c r="V2452" t="str">
        <f t="shared" si="425"/>
        <v>Puget Sound Naval Shipyard, Bremerton, WASHINGTON</v>
      </c>
      <c r="W2452" s="4" t="s">
        <v>5112</v>
      </c>
      <c r="X2452">
        <f t="shared" si="426"/>
        <v>0</v>
      </c>
      <c r="Y2452" t="s">
        <v>5112</v>
      </c>
      <c r="Z2452">
        <f t="shared" si="427"/>
        <v>0</v>
      </c>
      <c r="AA2452" t="s">
        <v>11758</v>
      </c>
      <c r="AB2452" s="5" t="str">
        <f t="shared" si="428"/>
        <v xml:space="preserve">[2451, 2451, 91002065,91002065,"USS HORNET", "", "Puget Sound Naval Shipyard, Bremerton, WASHINGTON", "0", "0" ,[null, "", "", null, false], null], </v>
      </c>
    </row>
    <row r="2453" spans="1:28">
      <c r="A2453">
        <f t="shared" si="420"/>
        <v>2452</v>
      </c>
      <c r="B2453" s="1">
        <v>66000747</v>
      </c>
      <c r="C2453" t="s">
        <v>8768</v>
      </c>
      <c r="D2453" t="s">
        <v>11733</v>
      </c>
      <c r="E2453" s="3" t="s">
        <v>8080</v>
      </c>
      <c r="F2453" s="3" t="s">
        <v>11149</v>
      </c>
      <c r="G2453" t="s">
        <v>7337</v>
      </c>
      <c r="H2453">
        <v>19661015</v>
      </c>
      <c r="I2453" t="s">
        <v>1835</v>
      </c>
      <c r="J2453" s="2" t="str">
        <f t="shared" si="418"/>
        <v>Text</v>
      </c>
      <c r="K2453" t="s">
        <v>1836</v>
      </c>
      <c r="L2453" s="2" t="str">
        <f t="shared" si="419"/>
        <v>Photos</v>
      </c>
      <c r="O2453" t="str">
        <f t="shared" si="421"/>
        <v xml:space="preserve">[2452, 2452, </v>
      </c>
      <c r="P2453" s="1" t="str">
        <f t="shared" si="422"/>
        <v>66000747,</v>
      </c>
      <c r="Q2453" s="1" t="str">
        <f t="shared" si="423"/>
        <v>66000747,</v>
      </c>
      <c r="R2453" t="s">
        <v>5108</v>
      </c>
      <c r="S2453" t="str">
        <f t="shared" si="424"/>
        <v>Chinook Point</v>
      </c>
      <c r="T2453" t="s">
        <v>5112</v>
      </c>
      <c r="U2453" s="1" t="s">
        <v>5112</v>
      </c>
      <c r="V2453" t="str">
        <f t="shared" si="425"/>
        <v>5 mi. SE of Fort Columbia Historical State Park on U.S. 101, Chinook, WASHINGTON</v>
      </c>
      <c r="W2453" s="4" t="s">
        <v>5112</v>
      </c>
      <c r="X2453">
        <f t="shared" si="426"/>
        <v>0</v>
      </c>
      <c r="Y2453" t="s">
        <v>5112</v>
      </c>
      <c r="Z2453">
        <f t="shared" si="427"/>
        <v>0</v>
      </c>
      <c r="AA2453" t="s">
        <v>11758</v>
      </c>
      <c r="AB2453" s="5" t="str">
        <f t="shared" si="428"/>
        <v xml:space="preserve">[2452, 2452, 66000747,66000747,"Chinook Point", "", "5 mi. SE of Fort Columbia Historical State Park on U.S. 101, Chinook, WASHINGTON", "0", "0" ,[null, "", "", null, false], null], </v>
      </c>
    </row>
    <row r="2454" spans="1:28">
      <c r="A2454">
        <f t="shared" si="420"/>
        <v>2453</v>
      </c>
      <c r="B2454" s="1">
        <v>83004254</v>
      </c>
      <c r="C2454" t="s">
        <v>8768</v>
      </c>
      <c r="D2454" t="s">
        <v>11734</v>
      </c>
      <c r="E2454" s="3" t="s">
        <v>8653</v>
      </c>
      <c r="F2454" s="3" t="s">
        <v>11150</v>
      </c>
      <c r="G2454" t="s">
        <v>7338</v>
      </c>
      <c r="H2454">
        <v>19831202</v>
      </c>
      <c r="I2454" t="s">
        <v>3492</v>
      </c>
      <c r="J2454" s="2" t="str">
        <f t="shared" si="418"/>
        <v>Text</v>
      </c>
      <c r="K2454" t="s">
        <v>3493</v>
      </c>
      <c r="L2454" s="2" t="str">
        <f t="shared" si="419"/>
        <v>Photos</v>
      </c>
      <c r="O2454" t="str">
        <f t="shared" si="421"/>
        <v xml:space="preserve">[2453, 2453, </v>
      </c>
      <c r="P2454" s="1" t="str">
        <f t="shared" si="422"/>
        <v>83004254,</v>
      </c>
      <c r="Q2454" s="1" t="str">
        <f t="shared" si="423"/>
        <v>83004254,</v>
      </c>
      <c r="R2454" t="s">
        <v>5108</v>
      </c>
      <c r="S2454" t="str">
        <f t="shared" si="424"/>
        <v>FIREBOAT NO.1</v>
      </c>
      <c r="T2454" t="s">
        <v>5112</v>
      </c>
      <c r="U2454" s="1" t="s">
        <v>5112</v>
      </c>
      <c r="V2454" t="str">
        <f t="shared" si="425"/>
        <v>Marine Park on Ruxton Way, Tacoma, WASHINGTON</v>
      </c>
      <c r="W2454" s="4" t="s">
        <v>5112</v>
      </c>
      <c r="X2454">
        <f t="shared" si="426"/>
        <v>0</v>
      </c>
      <c r="Y2454" t="s">
        <v>5112</v>
      </c>
      <c r="Z2454">
        <f t="shared" si="427"/>
        <v>0</v>
      </c>
      <c r="AA2454" t="s">
        <v>11758</v>
      </c>
      <c r="AB2454" s="5" t="str">
        <f t="shared" si="428"/>
        <v xml:space="preserve">[2453, 2453, 83004254,83004254,"FIREBOAT NO.1", "", "Marine Park on Ruxton Way, Tacoma, WASHINGTON", "0", "0" ,[null, "", "", null, false], null], </v>
      </c>
    </row>
    <row r="2455" spans="1:28">
      <c r="A2455">
        <f t="shared" si="420"/>
        <v>2454</v>
      </c>
      <c r="B2455" s="1">
        <v>70000647</v>
      </c>
      <c r="C2455" t="s">
        <v>8768</v>
      </c>
      <c r="D2455" t="s">
        <v>11734</v>
      </c>
      <c r="E2455" s="3" t="s">
        <v>8653</v>
      </c>
      <c r="F2455" s="3" t="s">
        <v>11151</v>
      </c>
      <c r="G2455" t="s">
        <v>7339</v>
      </c>
      <c r="H2455">
        <v>19700415</v>
      </c>
      <c r="I2455" t="s">
        <v>4270</v>
      </c>
      <c r="J2455" s="2" t="str">
        <f t="shared" si="418"/>
        <v>Text</v>
      </c>
      <c r="K2455" t="s">
        <v>4271</v>
      </c>
      <c r="L2455" s="2" t="str">
        <f t="shared" si="419"/>
        <v>Photos</v>
      </c>
      <c r="O2455" t="str">
        <f t="shared" si="421"/>
        <v xml:space="preserve">[2454, 2454, </v>
      </c>
      <c r="P2455" s="1" t="str">
        <f t="shared" si="422"/>
        <v>70000647,</v>
      </c>
      <c r="Q2455" s="1" t="str">
        <f t="shared" si="423"/>
        <v>70000647,</v>
      </c>
      <c r="R2455" t="s">
        <v>5108</v>
      </c>
      <c r="S2455" t="str">
        <f t="shared" si="424"/>
        <v>Fort Nisqually Granary and Factor's House</v>
      </c>
      <c r="T2455" t="s">
        <v>5112</v>
      </c>
      <c r="U2455" s="1" t="s">
        <v>5112</v>
      </c>
      <c r="V2455" t="str">
        <f t="shared" si="425"/>
        <v>Point Defiance Park, Tacoma, WASHINGTON</v>
      </c>
      <c r="W2455" s="4" t="s">
        <v>5112</v>
      </c>
      <c r="X2455">
        <f t="shared" si="426"/>
        <v>0</v>
      </c>
      <c r="Y2455" t="s">
        <v>5112</v>
      </c>
      <c r="Z2455">
        <f t="shared" si="427"/>
        <v>0</v>
      </c>
      <c r="AA2455" t="s">
        <v>11758</v>
      </c>
      <c r="AB2455" s="5" t="str">
        <f t="shared" si="428"/>
        <v xml:space="preserve">[2454, 2454, 70000647,70000647,"Fort Nisqually Granary and Factor's House", "", "Point Defiance Park, Tacoma, WASHINGTON", "0", "0" ,[null, "", "", null, false], null], </v>
      </c>
    </row>
    <row r="2456" spans="1:28">
      <c r="A2456">
        <f t="shared" si="420"/>
        <v>2455</v>
      </c>
      <c r="B2456" s="1">
        <v>87001338</v>
      </c>
      <c r="C2456" t="s">
        <v>8768</v>
      </c>
      <c r="D2456" t="s">
        <v>11734</v>
      </c>
      <c r="E2456" s="3" t="s">
        <v>8654</v>
      </c>
      <c r="F2456" s="3" t="s">
        <v>11152</v>
      </c>
      <c r="G2456" t="s">
        <v>7340</v>
      </c>
      <c r="H2456">
        <v>19870528</v>
      </c>
      <c r="I2456" t="s">
        <v>2870</v>
      </c>
      <c r="J2456" s="2" t="str">
        <f t="shared" si="418"/>
        <v>Text</v>
      </c>
      <c r="K2456" t="s">
        <v>2871</v>
      </c>
      <c r="L2456" s="2" t="str">
        <f t="shared" si="419"/>
        <v>Photos</v>
      </c>
      <c r="O2456" t="str">
        <f t="shared" si="421"/>
        <v xml:space="preserve">[2455, 2455, </v>
      </c>
      <c r="P2456" s="1" t="str">
        <f t="shared" si="422"/>
        <v>87001338,</v>
      </c>
      <c r="Q2456" s="1" t="str">
        <f t="shared" si="423"/>
        <v>87001338,</v>
      </c>
      <c r="R2456" t="s">
        <v>5108</v>
      </c>
      <c r="S2456" t="str">
        <f t="shared" si="424"/>
        <v>Longmire Buildings</v>
      </c>
      <c r="T2456" t="s">
        <v>5112</v>
      </c>
      <c r="U2456" s="1" t="s">
        <v>5112</v>
      </c>
      <c r="V2456" t="str">
        <f t="shared" si="425"/>
        <v>Longmire, Mount Rainier National Park, WASHINGTON</v>
      </c>
      <c r="W2456" s="4" t="s">
        <v>5112</v>
      </c>
      <c r="X2456">
        <f t="shared" si="426"/>
        <v>0</v>
      </c>
      <c r="Y2456" t="s">
        <v>5112</v>
      </c>
      <c r="Z2456">
        <f t="shared" si="427"/>
        <v>0</v>
      </c>
      <c r="AA2456" t="s">
        <v>11758</v>
      </c>
      <c r="AB2456" s="5" t="str">
        <f t="shared" si="428"/>
        <v xml:space="preserve">[2455, 2455, 87001338,87001338,"Longmire Buildings", "", "Longmire, Mount Rainier National Park, WASHINGTON", "0", "0" ,[null, "", "", null, false], null], </v>
      </c>
    </row>
    <row r="2457" spans="1:28">
      <c r="A2457">
        <f t="shared" si="420"/>
        <v>2456</v>
      </c>
      <c r="B2457" s="1">
        <v>97000344</v>
      </c>
      <c r="C2457" t="s">
        <v>8768</v>
      </c>
      <c r="D2457" t="s">
        <v>11734</v>
      </c>
      <c r="E2457" s="3" t="s">
        <v>8655</v>
      </c>
      <c r="F2457" s="3" t="s">
        <v>8654</v>
      </c>
      <c r="G2457" t="s">
        <v>7341</v>
      </c>
      <c r="H2457">
        <v>19970218</v>
      </c>
      <c r="I2457" t="s">
        <v>4362</v>
      </c>
      <c r="J2457" s="2" t="str">
        <f t="shared" si="418"/>
        <v>Text</v>
      </c>
      <c r="K2457" t="s">
        <v>4363</v>
      </c>
      <c r="L2457" s="2" t="str">
        <f t="shared" si="419"/>
        <v>Photos</v>
      </c>
      <c r="O2457" t="str">
        <f t="shared" si="421"/>
        <v xml:space="preserve">[2456, 2456, </v>
      </c>
      <c r="P2457" s="1" t="str">
        <f t="shared" si="422"/>
        <v>97000344,</v>
      </c>
      <c r="Q2457" s="1" t="str">
        <f t="shared" si="423"/>
        <v>97000344,</v>
      </c>
      <c r="R2457" t="s">
        <v>5108</v>
      </c>
      <c r="S2457" t="str">
        <f t="shared" si="424"/>
        <v>Mount Rainier National Park</v>
      </c>
      <c r="T2457" t="s">
        <v>5112</v>
      </c>
      <c r="U2457" s="1" t="s">
        <v>5112</v>
      </c>
      <c r="V2457" t="str">
        <f t="shared" si="425"/>
        <v>Tahoma Woods--Star Rt., Ashford, WASHINGTON</v>
      </c>
      <c r="W2457" s="4" t="s">
        <v>5112</v>
      </c>
      <c r="X2457">
        <f t="shared" si="426"/>
        <v>0</v>
      </c>
      <c r="Y2457" t="s">
        <v>5112</v>
      </c>
      <c r="Z2457">
        <f t="shared" si="427"/>
        <v>0</v>
      </c>
      <c r="AA2457" t="s">
        <v>11758</v>
      </c>
      <c r="AB2457" s="5" t="str">
        <f t="shared" si="428"/>
        <v xml:space="preserve">[2456, 2456, 97000344,97000344,"Mount Rainier National Park", "", "Tahoma Woods--Star Rt., Ashford, WASHINGTON", "0", "0" ,[null, "", "", null, false], null], </v>
      </c>
    </row>
    <row r="2458" spans="1:28">
      <c r="A2458">
        <f t="shared" si="420"/>
        <v>2457</v>
      </c>
      <c r="B2458" s="1">
        <v>87001336</v>
      </c>
      <c r="C2458" t="s">
        <v>8768</v>
      </c>
      <c r="D2458" t="s">
        <v>11734</v>
      </c>
      <c r="E2458" s="3" t="s">
        <v>8654</v>
      </c>
      <c r="F2458" s="3" t="s">
        <v>11153</v>
      </c>
      <c r="G2458" t="s">
        <v>7342</v>
      </c>
      <c r="H2458">
        <v>19870528</v>
      </c>
      <c r="I2458" t="s">
        <v>2866</v>
      </c>
      <c r="J2458" s="2" t="str">
        <f t="shared" si="418"/>
        <v>Text</v>
      </c>
      <c r="K2458" t="s">
        <v>2867</v>
      </c>
      <c r="L2458" s="2" t="str">
        <f t="shared" si="419"/>
        <v>Photos</v>
      </c>
      <c r="O2458" t="str">
        <f t="shared" si="421"/>
        <v xml:space="preserve">[2457, 2457, </v>
      </c>
      <c r="P2458" s="1" t="str">
        <f t="shared" si="422"/>
        <v>87001336,</v>
      </c>
      <c r="Q2458" s="1" t="str">
        <f t="shared" si="423"/>
        <v>87001336,</v>
      </c>
      <c r="R2458" t="s">
        <v>5108</v>
      </c>
      <c r="S2458" t="str">
        <f t="shared" si="424"/>
        <v>Paradise Inn</v>
      </c>
      <c r="T2458" t="s">
        <v>5112</v>
      </c>
      <c r="U2458" s="1" t="s">
        <v>5112</v>
      </c>
      <c r="V2458" t="str">
        <f t="shared" si="425"/>
        <v>Paradise, Mount Rainier National Park, WASHINGTON</v>
      </c>
      <c r="W2458" s="4" t="s">
        <v>5112</v>
      </c>
      <c r="X2458">
        <f t="shared" si="426"/>
        <v>0</v>
      </c>
      <c r="Y2458" t="s">
        <v>5112</v>
      </c>
      <c r="Z2458">
        <f t="shared" si="427"/>
        <v>0</v>
      </c>
      <c r="AA2458" t="s">
        <v>11758</v>
      </c>
      <c r="AB2458" s="5" t="str">
        <f t="shared" si="428"/>
        <v xml:space="preserve">[2457, 2457, 87001336,87001336,"Paradise Inn", "", "Paradise, Mount Rainier National Park, WASHINGTON", "0", "0" ,[null, "", "", null, false], null], </v>
      </c>
    </row>
    <row r="2459" spans="1:28">
      <c r="A2459">
        <f t="shared" si="420"/>
        <v>2458</v>
      </c>
      <c r="B2459" s="1">
        <v>87001337</v>
      </c>
      <c r="C2459" t="s">
        <v>8768</v>
      </c>
      <c r="D2459" t="s">
        <v>11734</v>
      </c>
      <c r="E2459" s="3" t="s">
        <v>8654</v>
      </c>
      <c r="F2459" s="3" t="s">
        <v>11154</v>
      </c>
      <c r="G2459" t="s">
        <v>7343</v>
      </c>
      <c r="H2459">
        <v>19870528</v>
      </c>
      <c r="I2459" t="s">
        <v>2868</v>
      </c>
      <c r="J2459" s="2" t="str">
        <f t="shared" si="418"/>
        <v>Text</v>
      </c>
      <c r="K2459" t="s">
        <v>2869</v>
      </c>
      <c r="L2459" s="2" t="str">
        <f t="shared" si="419"/>
        <v>Photos</v>
      </c>
      <c r="O2459" t="str">
        <f t="shared" si="421"/>
        <v xml:space="preserve">[2458, 2458, </v>
      </c>
      <c r="P2459" s="1" t="str">
        <f t="shared" si="422"/>
        <v>87001337,</v>
      </c>
      <c r="Q2459" s="1" t="str">
        <f t="shared" si="423"/>
        <v>87001337,</v>
      </c>
      <c r="R2459" t="s">
        <v>5108</v>
      </c>
      <c r="S2459" t="str">
        <f t="shared" si="424"/>
        <v>Yakima Park Stockade Group</v>
      </c>
      <c r="T2459" t="s">
        <v>5112</v>
      </c>
      <c r="U2459" s="1" t="s">
        <v>5112</v>
      </c>
      <c r="V2459" t="str">
        <f t="shared" si="425"/>
        <v>Sunrise (Yakima Park), Mount Rainier National Park, WASHINGTON</v>
      </c>
      <c r="W2459" s="4" t="s">
        <v>5112</v>
      </c>
      <c r="X2459">
        <f t="shared" si="426"/>
        <v>0</v>
      </c>
      <c r="Y2459" t="s">
        <v>5112</v>
      </c>
      <c r="Z2459">
        <f t="shared" si="427"/>
        <v>0</v>
      </c>
      <c r="AA2459" t="s">
        <v>11758</v>
      </c>
      <c r="AB2459" s="5" t="str">
        <f t="shared" si="428"/>
        <v xml:space="preserve">[2458, 2458, 87001337,87001337,"Yakima Park Stockade Group", "", "Sunrise (Yakima Park), Mount Rainier National Park, WASHINGTON", "0", "0" ,[null, "", "", null, false], null], </v>
      </c>
    </row>
    <row r="2460" spans="1:28">
      <c r="A2460">
        <f t="shared" si="420"/>
        <v>2459</v>
      </c>
      <c r="B2460" s="1">
        <v>9000465</v>
      </c>
      <c r="C2460" t="s">
        <v>8768</v>
      </c>
      <c r="D2460" t="s">
        <v>8465</v>
      </c>
      <c r="E2460" s="3" t="s">
        <v>8656</v>
      </c>
      <c r="F2460" s="3" t="s">
        <v>11155</v>
      </c>
      <c r="G2460" t="s">
        <v>7344</v>
      </c>
      <c r="H2460">
        <v>19661015</v>
      </c>
      <c r="I2460" t="s">
        <v>5005</v>
      </c>
      <c r="J2460" s="2" t="str">
        <f t="shared" si="418"/>
        <v>Text</v>
      </c>
      <c r="K2460" t="s">
        <v>5006</v>
      </c>
      <c r="L2460" s="2" t="str">
        <f t="shared" si="419"/>
        <v>Photos</v>
      </c>
      <c r="O2460" t="str">
        <f t="shared" si="421"/>
        <v xml:space="preserve">[2459, 2459, </v>
      </c>
      <c r="P2460" s="1" t="str">
        <f t="shared" si="422"/>
        <v>9000465,</v>
      </c>
      <c r="Q2460" s="1" t="str">
        <f t="shared" si="423"/>
        <v>9000465,</v>
      </c>
      <c r="R2460" t="s">
        <v>5108</v>
      </c>
      <c r="S2460" t="str">
        <f t="shared" si="424"/>
        <v>American and English Camps, San Juan Island</v>
      </c>
      <c r="T2460" t="s">
        <v>5112</v>
      </c>
      <c r="U2460" s="1" t="s">
        <v>5112</v>
      </c>
      <c r="V2460" t="str">
        <f t="shared" si="425"/>
        <v>San Juan Island, Friday Harbor, WASHINGTON</v>
      </c>
      <c r="W2460" s="4" t="s">
        <v>5112</v>
      </c>
      <c r="X2460">
        <f t="shared" si="426"/>
        <v>0</v>
      </c>
      <c r="Y2460" t="s">
        <v>5112</v>
      </c>
      <c r="Z2460">
        <f t="shared" si="427"/>
        <v>0</v>
      </c>
      <c r="AA2460" t="s">
        <v>11758</v>
      </c>
      <c r="AB2460" s="5" t="str">
        <f t="shared" si="428"/>
        <v xml:space="preserve">[2459, 2459, 9000465,9000465,"American and English Camps, San Juan Island", "", "San Juan Island, Friday Harbor, WASHINGTON", "0", "0" ,[null, "", "", null, false], null], </v>
      </c>
    </row>
    <row r="2461" spans="1:28">
      <c r="A2461">
        <f t="shared" si="420"/>
        <v>2460</v>
      </c>
      <c r="B2461" s="1">
        <v>66000369</v>
      </c>
      <c r="C2461" t="s">
        <v>8768</v>
      </c>
      <c r="D2461" t="s">
        <v>8465</v>
      </c>
      <c r="E2461" s="3" t="s">
        <v>8656</v>
      </c>
      <c r="F2461" s="3" t="s">
        <v>11156</v>
      </c>
      <c r="G2461" t="s">
        <v>7345</v>
      </c>
      <c r="H2461">
        <v>19661015</v>
      </c>
      <c r="I2461" t="s">
        <v>3178</v>
      </c>
      <c r="J2461" s="2" t="str">
        <f t="shared" si="418"/>
        <v>Text</v>
      </c>
      <c r="K2461" t="s">
        <v>3179</v>
      </c>
      <c r="L2461" s="2" t="str">
        <f t="shared" si="419"/>
        <v>Photos</v>
      </c>
      <c r="O2461" t="str">
        <f t="shared" si="421"/>
        <v xml:space="preserve">[2460, 2460, </v>
      </c>
      <c r="P2461" s="1" t="str">
        <f t="shared" si="422"/>
        <v>66000369,</v>
      </c>
      <c r="Q2461" s="1" t="str">
        <f t="shared" si="423"/>
        <v>66000369,</v>
      </c>
      <c r="R2461" t="s">
        <v>5108</v>
      </c>
      <c r="S2461" t="str">
        <f t="shared" si="424"/>
        <v>San Juan Island National Historic Site</v>
      </c>
      <c r="T2461" t="s">
        <v>5112</v>
      </c>
      <c r="U2461" s="1" t="s">
        <v>5112</v>
      </c>
      <c r="V2461" t="str">
        <f t="shared" si="425"/>
        <v>Between Haro Strait and San Juan Channel, Friday Harbor, WASHINGTON</v>
      </c>
      <c r="W2461" s="4" t="s">
        <v>5112</v>
      </c>
      <c r="X2461">
        <f t="shared" si="426"/>
        <v>0</v>
      </c>
      <c r="Y2461" t="s">
        <v>5112</v>
      </c>
      <c r="Z2461">
        <f t="shared" si="427"/>
        <v>0</v>
      </c>
      <c r="AA2461" t="s">
        <v>11758</v>
      </c>
      <c r="AB2461" s="5" t="str">
        <f t="shared" si="428"/>
        <v xml:space="preserve">[2460, 2460, 66000369,66000369,"San Juan Island National Historic Site", "", "Between Haro Strait and San Juan Channel, Friday Harbor, WASHINGTON", "0", "0" ,[null, "", "", null, false], null], </v>
      </c>
    </row>
    <row r="2462" spans="1:28">
      <c r="A2462">
        <f t="shared" si="420"/>
        <v>2461</v>
      </c>
      <c r="B2462" s="1">
        <v>72001270</v>
      </c>
      <c r="C2462" t="s">
        <v>8768</v>
      </c>
      <c r="D2462" t="s">
        <v>11735</v>
      </c>
      <c r="E2462" s="3" t="s">
        <v>8657</v>
      </c>
      <c r="F2462" s="3" t="s">
        <v>11157</v>
      </c>
      <c r="G2462" t="s">
        <v>7346</v>
      </c>
      <c r="H2462">
        <v>19720316</v>
      </c>
      <c r="I2462" t="s">
        <v>3442</v>
      </c>
      <c r="J2462" s="2" t="str">
        <f t="shared" si="418"/>
        <v>Text</v>
      </c>
      <c r="K2462" t="s">
        <v>3443</v>
      </c>
      <c r="L2462" s="2" t="str">
        <f t="shared" si="419"/>
        <v>Photos</v>
      </c>
      <c r="O2462" t="str">
        <f t="shared" si="421"/>
        <v xml:space="preserve">[2461, 2461, </v>
      </c>
      <c r="P2462" s="1" t="str">
        <f t="shared" si="422"/>
        <v>72001270,</v>
      </c>
      <c r="Q2462" s="1" t="str">
        <f t="shared" si="423"/>
        <v>72001270,</v>
      </c>
      <c r="R2462" t="s">
        <v>5108</v>
      </c>
      <c r="S2462" t="str">
        <f t="shared" si="424"/>
        <v>W. T. PRESTON (snagboat)</v>
      </c>
      <c r="T2462" t="s">
        <v>5112</v>
      </c>
      <c r="U2462" s="1" t="s">
        <v>5112</v>
      </c>
      <c r="V2462" t="str">
        <f t="shared" si="425"/>
        <v>Anacortes waterfront, R Ave., at foot of 7th St., Anacortes, WASHINGTON</v>
      </c>
      <c r="W2462" s="4" t="s">
        <v>5112</v>
      </c>
      <c r="X2462">
        <f t="shared" si="426"/>
        <v>0</v>
      </c>
      <c r="Y2462" t="s">
        <v>5112</v>
      </c>
      <c r="Z2462">
        <f t="shared" si="427"/>
        <v>0</v>
      </c>
      <c r="AA2462" t="s">
        <v>11758</v>
      </c>
      <c r="AB2462" s="5" t="str">
        <f t="shared" si="428"/>
        <v xml:space="preserve">[2461, 2461, 72001270,72001270,"W. T. PRESTON (snagboat)", "", "Anacortes waterfront, R Ave., at foot of 7th St., Anacortes, WASHINGTON", "0", "0" ,[null, "", "", null, false], null], </v>
      </c>
    </row>
    <row r="2463" spans="1:28">
      <c r="A2463">
        <f t="shared" si="420"/>
        <v>2462</v>
      </c>
      <c r="B2463" s="1">
        <v>3001045</v>
      </c>
      <c r="C2463" t="s">
        <v>8769</v>
      </c>
      <c r="D2463" t="s">
        <v>7532</v>
      </c>
      <c r="E2463" s="3" t="s">
        <v>8658</v>
      </c>
      <c r="F2463" s="3" t="s">
        <v>11158</v>
      </c>
      <c r="G2463" t="s">
        <v>7347</v>
      </c>
      <c r="H2463">
        <v>20030731</v>
      </c>
      <c r="I2463" t="s">
        <v>4635</v>
      </c>
      <c r="J2463" s="2" t="str">
        <f t="shared" si="418"/>
        <v>Text</v>
      </c>
      <c r="K2463" t="s">
        <v>4636</v>
      </c>
      <c r="L2463" s="2" t="str">
        <f t="shared" si="419"/>
        <v>Photos</v>
      </c>
      <c r="O2463" t="str">
        <f t="shared" si="421"/>
        <v xml:space="preserve">[2462, 2462, </v>
      </c>
      <c r="P2463" s="1" t="str">
        <f t="shared" si="422"/>
        <v>3001045,</v>
      </c>
      <c r="Q2463" s="1" t="str">
        <f t="shared" si="423"/>
        <v>3001045,</v>
      </c>
      <c r="R2463" t="s">
        <v>5108</v>
      </c>
      <c r="S2463" t="str">
        <f t="shared" si="424"/>
        <v>Baltimore and Ohio Railroad Martinsburg Shops</v>
      </c>
      <c r="T2463" t="s">
        <v>5112</v>
      </c>
      <c r="U2463" s="1" t="s">
        <v>5112</v>
      </c>
      <c r="V2463" t="str">
        <f t="shared" si="425"/>
        <v>300 East Martin Street, Martinsburg, WEST VIRGINIA</v>
      </c>
      <c r="W2463" s="4" t="s">
        <v>5112</v>
      </c>
      <c r="X2463">
        <f t="shared" si="426"/>
        <v>0</v>
      </c>
      <c r="Y2463" t="s">
        <v>5112</v>
      </c>
      <c r="Z2463">
        <f t="shared" si="427"/>
        <v>0</v>
      </c>
      <c r="AA2463" t="s">
        <v>11758</v>
      </c>
      <c r="AB2463" s="5" t="str">
        <f t="shared" si="428"/>
        <v xml:space="preserve">[2462, 2462, 3001045,3001045,"Baltimore and Ohio Railroad Martinsburg Shops", "", "300 East Martin Street, Martinsburg, WEST VIRGINIA", "0", "0" ,[null, "", "", null, false], null], </v>
      </c>
    </row>
    <row r="2464" spans="1:28">
      <c r="A2464">
        <f t="shared" si="420"/>
        <v>2463</v>
      </c>
      <c r="B2464" s="1">
        <v>70000651</v>
      </c>
      <c r="C2464" t="s">
        <v>8769</v>
      </c>
      <c r="D2464" t="s">
        <v>11736</v>
      </c>
      <c r="E2464" s="3" t="s">
        <v>8659</v>
      </c>
      <c r="F2464" s="3" t="s">
        <v>11159</v>
      </c>
      <c r="G2464" t="s">
        <v>7348</v>
      </c>
      <c r="H2464">
        <v>19701015</v>
      </c>
      <c r="I2464" t="s">
        <v>4112</v>
      </c>
      <c r="J2464" s="2" t="str">
        <f t="shared" si="418"/>
        <v>Text</v>
      </c>
      <c r="K2464" t="s">
        <v>4113</v>
      </c>
      <c r="L2464" s="2" t="str">
        <f t="shared" si="419"/>
        <v>Photos</v>
      </c>
      <c r="O2464" t="str">
        <f t="shared" si="421"/>
        <v xml:space="preserve">[2463, 2463, </v>
      </c>
      <c r="P2464" s="1" t="str">
        <f t="shared" si="422"/>
        <v>70000651,</v>
      </c>
      <c r="Q2464" s="1" t="str">
        <f t="shared" si="423"/>
        <v>70000651,</v>
      </c>
      <c r="R2464" t="s">
        <v>5108</v>
      </c>
      <c r="S2464" t="str">
        <f t="shared" si="424"/>
        <v>Campbell, Alexander, Mansion</v>
      </c>
      <c r="T2464" t="s">
        <v>5112</v>
      </c>
      <c r="U2464" s="1" t="s">
        <v>5112</v>
      </c>
      <c r="V2464" t="str">
        <f t="shared" si="425"/>
        <v>E of Bethany on WV 67, Bethany, WEST VIRGINIA</v>
      </c>
      <c r="W2464" s="4" t="s">
        <v>5112</v>
      </c>
      <c r="X2464">
        <f t="shared" si="426"/>
        <v>0</v>
      </c>
      <c r="Y2464" t="s">
        <v>5112</v>
      </c>
      <c r="Z2464">
        <f t="shared" si="427"/>
        <v>0</v>
      </c>
      <c r="AA2464" t="s">
        <v>11758</v>
      </c>
      <c r="AB2464" s="5" t="str">
        <f t="shared" si="428"/>
        <v xml:space="preserve">[2463, 2463, 70000651,70000651,"Campbell, Alexander, Mansion", "", "E of Bethany on WV 67, Bethany, WEST VIRGINIA", "0", "0" ,[null, "", "", null, false], null], </v>
      </c>
    </row>
    <row r="2465" spans="1:28">
      <c r="A2465">
        <f t="shared" si="420"/>
        <v>2464</v>
      </c>
      <c r="B2465" s="1">
        <v>70000652</v>
      </c>
      <c r="C2465" t="s">
        <v>8769</v>
      </c>
      <c r="D2465" t="s">
        <v>11736</v>
      </c>
      <c r="E2465" s="3" t="s">
        <v>8659</v>
      </c>
      <c r="F2465" s="3" t="s">
        <v>11160</v>
      </c>
      <c r="G2465" t="s">
        <v>7349</v>
      </c>
      <c r="H2465">
        <v>19700825</v>
      </c>
      <c r="I2465" t="s">
        <v>3598</v>
      </c>
      <c r="J2465" s="2" t="str">
        <f t="shared" si="418"/>
        <v>Text</v>
      </c>
      <c r="K2465" t="s">
        <v>3599</v>
      </c>
      <c r="L2465" s="2" t="str">
        <f t="shared" si="419"/>
        <v>Photos</v>
      </c>
      <c r="O2465" t="str">
        <f t="shared" si="421"/>
        <v xml:space="preserve">[2464, 2464, </v>
      </c>
      <c r="P2465" s="1" t="str">
        <f t="shared" si="422"/>
        <v>70000652,</v>
      </c>
      <c r="Q2465" s="1" t="str">
        <f t="shared" si="423"/>
        <v>70000652,</v>
      </c>
      <c r="R2465" t="s">
        <v>5108</v>
      </c>
      <c r="S2465" t="str">
        <f t="shared" si="424"/>
        <v>Old Main, Bethany College</v>
      </c>
      <c r="T2465" t="s">
        <v>5112</v>
      </c>
      <c r="U2465" s="1" t="s">
        <v>5112</v>
      </c>
      <c r="V2465" t="str">
        <f t="shared" si="425"/>
        <v>Bethany College campus, Bethany, WEST VIRGINIA</v>
      </c>
      <c r="W2465" s="4" t="s">
        <v>5112</v>
      </c>
      <c r="X2465">
        <f t="shared" si="426"/>
        <v>0</v>
      </c>
      <c r="Y2465" t="s">
        <v>5112</v>
      </c>
      <c r="Z2465">
        <f t="shared" si="427"/>
        <v>0</v>
      </c>
      <c r="AA2465" t="s">
        <v>11758</v>
      </c>
      <c r="AB2465" s="5" t="str">
        <f t="shared" si="428"/>
        <v xml:space="preserve">[2464, 2464, 70000652,70000652,"Old Main, Bethany College", "", "Bethany College campus, Bethany, WEST VIRGINIA", "0", "0" ,[null, "", "", null, false], null], </v>
      </c>
    </row>
    <row r="2466" spans="1:28">
      <c r="A2466">
        <f t="shared" si="420"/>
        <v>2465</v>
      </c>
      <c r="B2466" s="1">
        <v>92001881</v>
      </c>
      <c r="C2466" t="s">
        <v>8769</v>
      </c>
      <c r="D2466" t="s">
        <v>11737</v>
      </c>
      <c r="E2466" s="3" t="s">
        <v>8660</v>
      </c>
      <c r="F2466" s="3" t="s">
        <v>11161</v>
      </c>
      <c r="G2466" t="s">
        <v>5114</v>
      </c>
      <c r="H2466">
        <v>19920427</v>
      </c>
      <c r="I2466" t="s">
        <v>3956</v>
      </c>
      <c r="J2466" s="2" t="str">
        <f t="shared" si="418"/>
        <v>Text</v>
      </c>
      <c r="K2466" t="s">
        <v>3957</v>
      </c>
      <c r="L2466" s="2" t="str">
        <f t="shared" si="419"/>
        <v>Photos</v>
      </c>
      <c r="O2466" t="str">
        <f t="shared" si="421"/>
        <v xml:space="preserve">[2465, 2465, </v>
      </c>
      <c r="P2466" s="1" t="str">
        <f t="shared" si="422"/>
        <v>92001881,</v>
      </c>
      <c r="Q2466" s="1" t="str">
        <f t="shared" si="423"/>
        <v>92001881,</v>
      </c>
      <c r="R2466" t="s">
        <v>5108</v>
      </c>
      <c r="S2466" t="str">
        <f t="shared" si="424"/>
        <v>Clover Site</v>
      </c>
      <c r="T2466" t="s">
        <v>5112</v>
      </c>
      <c r="U2466" s="1" t="s">
        <v>5112</v>
      </c>
      <c r="V2466" t="str">
        <f t="shared" si="425"/>
        <v>Address Restricted, Lesage, WEST VIRGINIA</v>
      </c>
      <c r="W2466" s="4" t="s">
        <v>5112</v>
      </c>
      <c r="X2466">
        <f t="shared" si="426"/>
        <v>0</v>
      </c>
      <c r="Y2466" t="s">
        <v>5112</v>
      </c>
      <c r="Z2466">
        <f t="shared" si="427"/>
        <v>0</v>
      </c>
      <c r="AA2466" t="s">
        <v>11758</v>
      </c>
      <c r="AB2466" s="5" t="str">
        <f t="shared" si="428"/>
        <v xml:space="preserve">[2465, 2465, 92001881,92001881,"Clover Site", "", "Address Restricted, Lesage, WEST VIRGINIA", "0", "0" ,[null, "", "", null, false], null], </v>
      </c>
    </row>
    <row r="2467" spans="1:28">
      <c r="A2467">
        <f t="shared" si="420"/>
        <v>2466</v>
      </c>
      <c r="B2467" s="1">
        <v>74002000</v>
      </c>
      <c r="C2467" t="s">
        <v>8769</v>
      </c>
      <c r="D2467" t="s">
        <v>11738</v>
      </c>
      <c r="E2467" s="3" t="s">
        <v>8661</v>
      </c>
      <c r="F2467" s="3" t="s">
        <v>11162</v>
      </c>
      <c r="G2467" t="s">
        <v>7350</v>
      </c>
      <c r="H2467">
        <v>19741009</v>
      </c>
      <c r="I2467" t="s">
        <v>3596</v>
      </c>
      <c r="J2467" s="2" t="str">
        <f t="shared" si="418"/>
        <v>Text</v>
      </c>
      <c r="K2467" t="s">
        <v>3597</v>
      </c>
      <c r="L2467" s="2" t="str">
        <f t="shared" si="419"/>
        <v>Photos</v>
      </c>
      <c r="O2467" t="str">
        <f t="shared" si="421"/>
        <v xml:space="preserve">[2466, 2466, </v>
      </c>
      <c r="P2467" s="1" t="str">
        <f t="shared" si="422"/>
        <v>74002000,</v>
      </c>
      <c r="Q2467" s="1" t="str">
        <f t="shared" si="423"/>
        <v>74002000,</v>
      </c>
      <c r="R2467" t="s">
        <v>5108</v>
      </c>
      <c r="S2467" t="str">
        <f t="shared" si="424"/>
        <v>Greenbrier, The</v>
      </c>
      <c r="T2467" t="s">
        <v>5112</v>
      </c>
      <c r="U2467" s="1" t="s">
        <v>5112</v>
      </c>
      <c r="V2467" t="str">
        <f t="shared" si="425"/>
        <v>Off U.S. 60, White Sulphur Springs, WEST VIRGINIA</v>
      </c>
      <c r="W2467" s="4" t="s">
        <v>5112</v>
      </c>
      <c r="X2467">
        <f t="shared" si="426"/>
        <v>0</v>
      </c>
      <c r="Y2467" t="s">
        <v>5112</v>
      </c>
      <c r="Z2467">
        <f t="shared" si="427"/>
        <v>0</v>
      </c>
      <c r="AA2467" t="s">
        <v>11758</v>
      </c>
      <c r="AB2467" s="5" t="str">
        <f t="shared" si="428"/>
        <v xml:space="preserve">[2466, 2466, 74002000,74002000,"Greenbrier, The", "", "Off U.S. 60, White Sulphur Springs, WEST VIRGINIA", "0", "0" ,[null, "", "", null, false], null], </v>
      </c>
    </row>
    <row r="2468" spans="1:28">
      <c r="A2468">
        <f t="shared" si="420"/>
        <v>2467</v>
      </c>
      <c r="B2468" s="1">
        <v>72001288</v>
      </c>
      <c r="C2468" t="s">
        <v>8769</v>
      </c>
      <c r="D2468" t="s">
        <v>8322</v>
      </c>
      <c r="E2468" s="3" t="s">
        <v>8662</v>
      </c>
      <c r="F2468" s="3" t="s">
        <v>11163</v>
      </c>
      <c r="G2468" t="s">
        <v>7351</v>
      </c>
      <c r="H2468">
        <v>19721115</v>
      </c>
      <c r="I2468" t="s">
        <v>2510</v>
      </c>
      <c r="J2468" s="2" t="str">
        <f t="shared" si="418"/>
        <v>Text</v>
      </c>
      <c r="K2468" t="s">
        <v>2511</v>
      </c>
      <c r="L2468" s="2" t="str">
        <f t="shared" si="419"/>
        <v>Photos</v>
      </c>
      <c r="O2468" t="str">
        <f t="shared" si="421"/>
        <v xml:space="preserve">[2467, 2467, </v>
      </c>
      <c r="P2468" s="1" t="str">
        <f t="shared" si="422"/>
        <v>72001288,</v>
      </c>
      <c r="Q2468" s="1" t="str">
        <f t="shared" si="423"/>
        <v>72001288,</v>
      </c>
      <c r="R2468" t="s">
        <v>5108</v>
      </c>
      <c r="S2468" t="str">
        <f t="shared" si="424"/>
        <v>Traveller's Rest</v>
      </c>
      <c r="T2468" t="s">
        <v>5112</v>
      </c>
      <c r="U2468" s="1" t="s">
        <v>5112</v>
      </c>
      <c r="V2468" t="str">
        <f t="shared" si="425"/>
        <v>3.3 mi. NW of Leetown on WV 48, Kearneysville, WEST VIRGINIA</v>
      </c>
      <c r="W2468" s="4" t="s">
        <v>5112</v>
      </c>
      <c r="X2468">
        <f t="shared" si="426"/>
        <v>0</v>
      </c>
      <c r="Y2468" t="s">
        <v>5112</v>
      </c>
      <c r="Z2468">
        <f t="shared" si="427"/>
        <v>0</v>
      </c>
      <c r="AA2468" t="s">
        <v>11758</v>
      </c>
      <c r="AB2468" s="5" t="str">
        <f t="shared" si="428"/>
        <v xml:space="preserve">[2467, 2467, 72001288,72001288,"Traveller's Rest", "", "3.3 mi. NW of Leetown on WV 48, Kearneysville, WEST VIRGINIA", "0", "0" ,[null, "", "", null, false], null], </v>
      </c>
    </row>
    <row r="2469" spans="1:28">
      <c r="A2469">
        <f t="shared" si="420"/>
        <v>2468</v>
      </c>
      <c r="B2469" s="1">
        <v>78002805</v>
      </c>
      <c r="C2469" t="s">
        <v>8769</v>
      </c>
      <c r="D2469" t="s">
        <v>7813</v>
      </c>
      <c r="E2469" s="3" t="s">
        <v>8663</v>
      </c>
      <c r="F2469" s="3" t="s">
        <v>11164</v>
      </c>
      <c r="G2469" t="s">
        <v>7352</v>
      </c>
      <c r="H2469">
        <v>19780419</v>
      </c>
      <c r="I2469" t="s">
        <v>3594</v>
      </c>
      <c r="J2469" s="2" t="str">
        <f t="shared" si="418"/>
        <v>Text</v>
      </c>
      <c r="K2469" t="s">
        <v>3595</v>
      </c>
      <c r="L2469" s="2" t="str">
        <f t="shared" si="419"/>
        <v>Photos</v>
      </c>
      <c r="O2469" t="str">
        <f t="shared" si="421"/>
        <v xml:space="preserve">[2468, 2468, </v>
      </c>
      <c r="P2469" s="1" t="str">
        <f t="shared" si="422"/>
        <v>78002805,</v>
      </c>
      <c r="Q2469" s="1" t="str">
        <f t="shared" si="423"/>
        <v>78002805,</v>
      </c>
      <c r="R2469" t="s">
        <v>5108</v>
      </c>
      <c r="S2469" t="str">
        <f t="shared" si="424"/>
        <v>Weston State Hospital</v>
      </c>
      <c r="T2469" t="s">
        <v>5112</v>
      </c>
      <c r="U2469" s="1" t="s">
        <v>5112</v>
      </c>
      <c r="V2469" t="str">
        <f t="shared" si="425"/>
        <v>River St., Weston, WEST VIRGINIA</v>
      </c>
      <c r="W2469" s="4" t="s">
        <v>5112</v>
      </c>
      <c r="X2469">
        <f t="shared" si="426"/>
        <v>0</v>
      </c>
      <c r="Y2469" t="s">
        <v>5112</v>
      </c>
      <c r="Z2469">
        <f t="shared" si="427"/>
        <v>0</v>
      </c>
      <c r="AA2469" t="s">
        <v>11758</v>
      </c>
      <c r="AB2469" s="5" t="str">
        <f t="shared" si="428"/>
        <v xml:space="preserve">[2468, 2468, 78002805,78002805,"Weston State Hospital", "", "River St., Weston, WEST VIRGINIA", "0", "0" ,[null, "", "", null, false], null], </v>
      </c>
    </row>
    <row r="2470" spans="1:28">
      <c r="A2470">
        <f t="shared" si="420"/>
        <v>2469</v>
      </c>
      <c r="B2470" s="1">
        <v>66000751</v>
      </c>
      <c r="C2470" t="s">
        <v>8769</v>
      </c>
      <c r="D2470" t="s">
        <v>8007</v>
      </c>
      <c r="E2470" s="3" t="s">
        <v>8664</v>
      </c>
      <c r="F2470" s="3" t="s">
        <v>11165</v>
      </c>
      <c r="G2470" t="s">
        <v>7353</v>
      </c>
      <c r="H2470">
        <v>19661015</v>
      </c>
      <c r="I2470" t="s">
        <v>3158</v>
      </c>
      <c r="J2470" s="2" t="str">
        <f t="shared" si="418"/>
        <v>Text</v>
      </c>
      <c r="K2470" t="s">
        <v>3159</v>
      </c>
      <c r="L2470" s="2" t="str">
        <f t="shared" si="419"/>
        <v>Photos</v>
      </c>
      <c r="O2470" t="str">
        <f t="shared" si="421"/>
        <v xml:space="preserve">[2469, 2469, </v>
      </c>
      <c r="P2470" s="1" t="str">
        <f t="shared" si="422"/>
        <v>66000751,</v>
      </c>
      <c r="Q2470" s="1" t="str">
        <f t="shared" si="423"/>
        <v>66000751,</v>
      </c>
      <c r="R2470" t="s">
        <v>5108</v>
      </c>
      <c r="S2470" t="str">
        <f t="shared" si="424"/>
        <v>Grave Creek Mound</v>
      </c>
      <c r="T2470" t="s">
        <v>5112</v>
      </c>
      <c r="U2470" s="1" t="s">
        <v>5112</v>
      </c>
      <c r="V2470" t="str">
        <f t="shared" si="425"/>
        <v>Off SR 2, Moundsville, WEST VIRGINIA</v>
      </c>
      <c r="W2470" s="4" t="s">
        <v>5112</v>
      </c>
      <c r="X2470">
        <f t="shared" si="426"/>
        <v>0</v>
      </c>
      <c r="Y2470" t="s">
        <v>5112</v>
      </c>
      <c r="Z2470">
        <f t="shared" si="427"/>
        <v>0</v>
      </c>
      <c r="AA2470" t="s">
        <v>11758</v>
      </c>
      <c r="AB2470" s="5" t="str">
        <f t="shared" si="428"/>
        <v xml:space="preserve">[2469, 2469, 66000751,66000751,"Grave Creek Mound", "", "Off SR 2, Moundsville, WEST VIRGINIA", "0", "0" ,[null, "", "", null, false], null], </v>
      </c>
    </row>
    <row r="2471" spans="1:28">
      <c r="A2471">
        <f t="shared" si="420"/>
        <v>2470</v>
      </c>
      <c r="B2471" s="1">
        <v>93000303</v>
      </c>
      <c r="C2471" t="s">
        <v>8769</v>
      </c>
      <c r="D2471" t="s">
        <v>11739</v>
      </c>
      <c r="E2471" s="3" t="s">
        <v>8665</v>
      </c>
      <c r="F2471" s="3" t="s">
        <v>11166</v>
      </c>
      <c r="G2471" t="s">
        <v>7354</v>
      </c>
      <c r="H2471">
        <v>19930427</v>
      </c>
      <c r="I2471" t="s">
        <v>4342</v>
      </c>
      <c r="J2471" s="2" t="str">
        <f t="shared" si="418"/>
        <v>Text</v>
      </c>
      <c r="K2471" t="s">
        <v>4343</v>
      </c>
      <c r="L2471" s="2" t="str">
        <f t="shared" si="419"/>
        <v>Photos</v>
      </c>
      <c r="O2471" t="str">
        <f t="shared" si="421"/>
        <v xml:space="preserve">[2470, 2470, </v>
      </c>
      <c r="P2471" s="1" t="str">
        <f t="shared" si="422"/>
        <v>93000303,</v>
      </c>
      <c r="Q2471" s="1" t="str">
        <f t="shared" si="423"/>
        <v>93000303,</v>
      </c>
      <c r="R2471" t="s">
        <v>5108</v>
      </c>
      <c r="S2471" t="str">
        <f t="shared" si="424"/>
        <v>Matewan Historic District</v>
      </c>
      <c r="T2471" t="s">
        <v>5112</v>
      </c>
      <c r="U2471" s="1" t="s">
        <v>5112</v>
      </c>
      <c r="V2471" t="str">
        <f t="shared" si="425"/>
        <v>Roughly bounded by McCoy Alley, Railroad Alley, Mate St. underpass and Warm Hollow to the head of the hollow, Matewan, WEST VIRGINIA</v>
      </c>
      <c r="W2471" s="4" t="s">
        <v>5112</v>
      </c>
      <c r="X2471">
        <f t="shared" si="426"/>
        <v>0</v>
      </c>
      <c r="Y2471" t="s">
        <v>5112</v>
      </c>
      <c r="Z2471">
        <f t="shared" si="427"/>
        <v>0</v>
      </c>
      <c r="AA2471" t="s">
        <v>11758</v>
      </c>
      <c r="AB2471" s="5" t="str">
        <f t="shared" si="428"/>
        <v xml:space="preserve">[2470, 2470, 93000303,93000303,"Matewan Historic District", "", "Roughly bounded by McCoy Alley, Railroad Alley, Mate St. underpass and Warm Hollow to the head of the hollow, Matewan, WEST VIRGINIA", "0", "0" ,[null, "", "", null, false], null], </v>
      </c>
    </row>
    <row r="2472" spans="1:28">
      <c r="A2472">
        <f t="shared" si="420"/>
        <v>2471</v>
      </c>
      <c r="B2472" s="1">
        <v>66000752</v>
      </c>
      <c r="C2472" t="s">
        <v>8769</v>
      </c>
      <c r="D2472" t="s">
        <v>11740</v>
      </c>
      <c r="E2472" s="3" t="s">
        <v>8666</v>
      </c>
      <c r="F2472" s="3" t="s">
        <v>11167</v>
      </c>
      <c r="G2472" t="s">
        <v>7355</v>
      </c>
      <c r="H2472">
        <v>19661015</v>
      </c>
      <c r="I2472" t="s">
        <v>1857</v>
      </c>
      <c r="J2472" s="2" t="str">
        <f t="shared" si="418"/>
        <v>Text</v>
      </c>
      <c r="K2472" t="s">
        <v>1858</v>
      </c>
      <c r="L2472" s="2" t="str">
        <f t="shared" si="419"/>
        <v>Photos</v>
      </c>
      <c r="O2472" t="str">
        <f t="shared" si="421"/>
        <v xml:space="preserve">[2471, 2471, </v>
      </c>
      <c r="P2472" s="1" t="str">
        <f t="shared" si="422"/>
        <v>66000752,</v>
      </c>
      <c r="Q2472" s="1" t="str">
        <f t="shared" si="423"/>
        <v>66000752,</v>
      </c>
      <c r="R2472" t="s">
        <v>5108</v>
      </c>
      <c r="S2472" t="str">
        <f t="shared" si="424"/>
        <v>Wade, Alexander, House</v>
      </c>
      <c r="T2472" t="s">
        <v>5112</v>
      </c>
      <c r="U2472" s="1" t="s">
        <v>5112</v>
      </c>
      <c r="V2472" t="str">
        <f t="shared" si="425"/>
        <v>256 Prairie St., Morgantown, WEST VIRGINIA</v>
      </c>
      <c r="W2472" s="4" t="s">
        <v>5112</v>
      </c>
      <c r="X2472">
        <f t="shared" si="426"/>
        <v>0</v>
      </c>
      <c r="Y2472" t="s">
        <v>5112</v>
      </c>
      <c r="Z2472">
        <f t="shared" si="427"/>
        <v>0</v>
      </c>
      <c r="AA2472" t="s">
        <v>11758</v>
      </c>
      <c r="AB2472" s="5" t="str">
        <f t="shared" si="428"/>
        <v xml:space="preserve">[2471, 2471, 66000752,66000752,"Wade, Alexander, House", "", "256 Prairie St., Morgantown, WEST VIRGINIA", "0", "0" ,[null, "", "", null, false], null], </v>
      </c>
    </row>
    <row r="2473" spans="1:28">
      <c r="A2473">
        <f t="shared" si="420"/>
        <v>2472</v>
      </c>
      <c r="B2473" s="1">
        <v>70000660</v>
      </c>
      <c r="C2473" t="s">
        <v>8769</v>
      </c>
      <c r="D2473" t="s">
        <v>11430</v>
      </c>
      <c r="E2473" s="3" t="s">
        <v>8667</v>
      </c>
      <c r="F2473" s="3" t="s">
        <v>11168</v>
      </c>
      <c r="G2473" t="s">
        <v>7356</v>
      </c>
      <c r="H2473">
        <v>19700126</v>
      </c>
      <c r="I2473" t="s">
        <v>3460</v>
      </c>
      <c r="J2473" s="2" t="str">
        <f t="shared" si="418"/>
        <v>Text</v>
      </c>
      <c r="K2473" t="s">
        <v>3461</v>
      </c>
      <c r="L2473" s="2" t="str">
        <f t="shared" si="419"/>
        <v>Photos</v>
      </c>
      <c r="O2473" t="str">
        <f t="shared" si="421"/>
        <v xml:space="preserve">[2472, 2472, </v>
      </c>
      <c r="P2473" s="1" t="str">
        <f t="shared" si="422"/>
        <v>70000660,</v>
      </c>
      <c r="Q2473" s="1" t="str">
        <f t="shared" si="423"/>
        <v>70000660,</v>
      </c>
      <c r="R2473" t="s">
        <v>5108</v>
      </c>
      <c r="S2473" t="str">
        <f t="shared" si="424"/>
        <v>West Virginia Independence Hall</v>
      </c>
      <c r="T2473" t="s">
        <v>5112</v>
      </c>
      <c r="U2473" s="1" t="s">
        <v>5112</v>
      </c>
      <c r="V2473" t="str">
        <f t="shared" si="425"/>
        <v>1524 Market St., Wheeling, WEST VIRGINIA</v>
      </c>
      <c r="W2473" s="4" t="s">
        <v>5112</v>
      </c>
      <c r="X2473">
        <f t="shared" si="426"/>
        <v>0</v>
      </c>
      <c r="Y2473" t="s">
        <v>5112</v>
      </c>
      <c r="Z2473">
        <f t="shared" si="427"/>
        <v>0</v>
      </c>
      <c r="AA2473" t="s">
        <v>11758</v>
      </c>
      <c r="AB2473" s="5" t="str">
        <f t="shared" si="428"/>
        <v xml:space="preserve">[2472, 2472, 70000660,70000660,"West Virginia Independence Hall", "", "1524 Market St., Wheeling, WEST VIRGINIA", "0", "0" ,[null, "", "", null, false], null], </v>
      </c>
    </row>
    <row r="2474" spans="1:28">
      <c r="A2474">
        <f t="shared" si="420"/>
        <v>2473</v>
      </c>
      <c r="B2474" s="1">
        <v>70000662</v>
      </c>
      <c r="C2474" t="s">
        <v>8769</v>
      </c>
      <c r="D2474" t="s">
        <v>11430</v>
      </c>
      <c r="E2474" s="3" t="s">
        <v>8667</v>
      </c>
      <c r="F2474" s="3" t="s">
        <v>11169</v>
      </c>
      <c r="G2474" t="s">
        <v>7357</v>
      </c>
      <c r="H2474">
        <v>19700126</v>
      </c>
      <c r="I2474" t="s">
        <v>1953</v>
      </c>
      <c r="J2474" s="2" t="str">
        <f t="shared" si="418"/>
        <v>Text</v>
      </c>
      <c r="K2474" t="s">
        <v>1954</v>
      </c>
      <c r="L2474" s="2" t="str">
        <f t="shared" si="419"/>
        <v>Photos</v>
      </c>
      <c r="O2474" t="str">
        <f t="shared" si="421"/>
        <v xml:space="preserve">[2473, 2473, </v>
      </c>
      <c r="P2474" s="1" t="str">
        <f t="shared" si="422"/>
        <v>70000662,</v>
      </c>
      <c r="Q2474" s="1" t="str">
        <f t="shared" si="423"/>
        <v>70000662,</v>
      </c>
      <c r="R2474" t="s">
        <v>5108</v>
      </c>
      <c r="S2474" t="str">
        <f t="shared" si="424"/>
        <v>Wheeling Suspension Bridge</v>
      </c>
      <c r="T2474" t="s">
        <v>5112</v>
      </c>
      <c r="U2474" s="1" t="s">
        <v>5112</v>
      </c>
      <c r="V2474" t="str">
        <f t="shared" si="425"/>
        <v>Over Ohio River from 10th St., Wheeling, to Virginia St., Wheeling Island, Wheeling, WEST VIRGINIA</v>
      </c>
      <c r="W2474" s="4" t="s">
        <v>5112</v>
      </c>
      <c r="X2474">
        <f t="shared" si="426"/>
        <v>0</v>
      </c>
      <c r="Y2474" t="s">
        <v>5112</v>
      </c>
      <c r="Z2474">
        <f t="shared" si="427"/>
        <v>0</v>
      </c>
      <c r="AA2474" t="s">
        <v>11758</v>
      </c>
      <c r="AB2474" s="5" t="str">
        <f t="shared" si="428"/>
        <v xml:space="preserve">[2473, 2473, 70000662,70000662,"Wheeling Suspension Bridge", "", "Over Ohio River from 10th St., Wheeling, to Virginia St., Wheeling Island, Wheeling, WEST VIRGINIA", "0", "0" ,[null, "", "", null, false], null], </v>
      </c>
    </row>
    <row r="2475" spans="1:28">
      <c r="A2475">
        <f t="shared" si="420"/>
        <v>2474</v>
      </c>
      <c r="B2475" s="1">
        <v>72001291</v>
      </c>
      <c r="C2475" t="s">
        <v>8769</v>
      </c>
      <c r="D2475" t="s">
        <v>8637</v>
      </c>
      <c r="E2475" s="3" t="s">
        <v>8668</v>
      </c>
      <c r="F2475" s="3" t="s">
        <v>11170</v>
      </c>
      <c r="G2475" t="s">
        <v>7358</v>
      </c>
      <c r="H2475">
        <v>19721109</v>
      </c>
      <c r="I2475" t="s">
        <v>3540</v>
      </c>
      <c r="J2475" s="2" t="str">
        <f t="shared" si="418"/>
        <v>Text</v>
      </c>
      <c r="K2475" t="s">
        <v>3541</v>
      </c>
      <c r="L2475" s="2" t="str">
        <f t="shared" si="419"/>
        <v>Photos</v>
      </c>
      <c r="O2475" t="str">
        <f t="shared" si="421"/>
        <v xml:space="preserve">[2474, 2474, </v>
      </c>
      <c r="P2475" s="1" t="str">
        <f t="shared" si="422"/>
        <v>72001291,</v>
      </c>
      <c r="Q2475" s="1" t="str">
        <f t="shared" si="423"/>
        <v>72001291,</v>
      </c>
      <c r="R2475" t="s">
        <v>5108</v>
      </c>
      <c r="S2475" t="str">
        <f t="shared" si="424"/>
        <v>Reber Radio Telescope</v>
      </c>
      <c r="T2475" t="s">
        <v>5112</v>
      </c>
      <c r="U2475" s="1" t="s">
        <v>5112</v>
      </c>
      <c r="V2475" t="str">
        <f t="shared" si="425"/>
        <v>National Radio Astronomy Observatory, NE of Green Bank on WV 28, Green Bank, WEST VIRGINIA</v>
      </c>
      <c r="W2475" s="4" t="s">
        <v>5112</v>
      </c>
      <c r="X2475">
        <f t="shared" si="426"/>
        <v>0</v>
      </c>
      <c r="Y2475" t="s">
        <v>5112</v>
      </c>
      <c r="Z2475">
        <f t="shared" si="427"/>
        <v>0</v>
      </c>
      <c r="AA2475" t="s">
        <v>11758</v>
      </c>
      <c r="AB2475" s="5" t="str">
        <f t="shared" si="428"/>
        <v xml:space="preserve">[2474, 2474, 72001291,72001291,"Reber Radio Telescope", "", "National Radio Astronomy Observatory, NE of Green Bank on WV 28, Green Bank, WEST VIRGINIA", "0", "0" ,[null, "", "", null, false], null], </v>
      </c>
    </row>
    <row r="2476" spans="1:28">
      <c r="A2476">
        <f t="shared" si="420"/>
        <v>2475</v>
      </c>
      <c r="B2476" s="1">
        <v>83003249</v>
      </c>
      <c r="C2476" t="s">
        <v>8769</v>
      </c>
      <c r="D2476" t="s">
        <v>7755</v>
      </c>
      <c r="E2476" s="3" t="s">
        <v>8669</v>
      </c>
      <c r="F2476" s="3" t="s">
        <v>11171</v>
      </c>
      <c r="G2476" t="s">
        <v>7359</v>
      </c>
      <c r="H2476">
        <v>19830701</v>
      </c>
      <c r="I2476" t="s">
        <v>1077</v>
      </c>
      <c r="J2476" s="2" t="str">
        <f t="shared" si="418"/>
        <v>Text</v>
      </c>
      <c r="K2476" t="s">
        <v>1078</v>
      </c>
      <c r="L2476" s="2" t="str">
        <f t="shared" si="419"/>
        <v>Photos</v>
      </c>
      <c r="O2476" t="str">
        <f t="shared" si="421"/>
        <v xml:space="preserve">[2475, 2475, </v>
      </c>
      <c r="P2476" s="1" t="str">
        <f t="shared" si="422"/>
        <v>83003249,</v>
      </c>
      <c r="Q2476" s="1" t="str">
        <f t="shared" si="423"/>
        <v>83003249,</v>
      </c>
      <c r="R2476" t="s">
        <v>5108</v>
      </c>
      <c r="S2476" t="str">
        <f t="shared" si="424"/>
        <v>Elkins Coal and Coke Company Historic District</v>
      </c>
      <c r="T2476" t="s">
        <v>5112</v>
      </c>
      <c r="U2476" s="1" t="s">
        <v>5112</v>
      </c>
      <c r="V2476" t="str">
        <f t="shared" si="425"/>
        <v>Off WV 7, Bretz, WEST VIRGINIA</v>
      </c>
      <c r="W2476" s="4" t="s">
        <v>5112</v>
      </c>
      <c r="X2476">
        <f t="shared" si="426"/>
        <v>0</v>
      </c>
      <c r="Y2476" t="s">
        <v>5112</v>
      </c>
      <c r="Z2476">
        <f t="shared" si="427"/>
        <v>0</v>
      </c>
      <c r="AA2476" t="s">
        <v>11758</v>
      </c>
      <c r="AB2476" s="5" t="str">
        <f t="shared" si="428"/>
        <v xml:space="preserve">[2475, 2475, 83003249,83003249,"Elkins Coal and Coke Company Historic District", "", "Off WV 7, Bretz, WEST VIRGINIA", "0", "0" ,[null, "", "", null, false], null], </v>
      </c>
    </row>
    <row r="2477" spans="1:28">
      <c r="A2477">
        <f t="shared" si="420"/>
        <v>2476</v>
      </c>
      <c r="B2477" s="1">
        <v>96001129</v>
      </c>
      <c r="C2477" t="s">
        <v>8769</v>
      </c>
      <c r="D2477" t="s">
        <v>11388</v>
      </c>
      <c r="E2477" s="3" t="s">
        <v>8670</v>
      </c>
      <c r="F2477" s="3" t="s">
        <v>11172</v>
      </c>
      <c r="G2477" t="s">
        <v>7360</v>
      </c>
      <c r="H2477">
        <v>19960619</v>
      </c>
      <c r="I2477" t="s">
        <v>4156</v>
      </c>
      <c r="J2477" s="2" t="str">
        <f t="shared" si="418"/>
        <v>Text</v>
      </c>
      <c r="K2477" t="s">
        <v>4157</v>
      </c>
      <c r="L2477" s="2" t="str">
        <f t="shared" si="419"/>
        <v>Photos</v>
      </c>
      <c r="O2477" t="str">
        <f t="shared" si="421"/>
        <v xml:space="preserve">[2476, 2476, </v>
      </c>
      <c r="P2477" s="1" t="str">
        <f t="shared" si="422"/>
        <v>96001129,</v>
      </c>
      <c r="Q2477" s="1" t="str">
        <f t="shared" si="423"/>
        <v>96001129,</v>
      </c>
      <c r="R2477" t="s">
        <v>5108</v>
      </c>
      <c r="S2477" t="str">
        <f t="shared" si="424"/>
        <v>Davis and Elkins Historic District</v>
      </c>
      <c r="T2477" t="s">
        <v>5112</v>
      </c>
      <c r="U2477" s="1" t="s">
        <v>5112</v>
      </c>
      <c r="V2477" t="str">
        <f t="shared" si="425"/>
        <v>Davis and Elkins College Campus, Elkins, WEST VIRGINIA</v>
      </c>
      <c r="W2477" s="4" t="s">
        <v>5112</v>
      </c>
      <c r="X2477">
        <f t="shared" si="426"/>
        <v>0</v>
      </c>
      <c r="Y2477" t="s">
        <v>5112</v>
      </c>
      <c r="Z2477">
        <f t="shared" si="427"/>
        <v>0</v>
      </c>
      <c r="AA2477" t="s">
        <v>11758</v>
      </c>
      <c r="AB2477" s="5" t="str">
        <f t="shared" si="428"/>
        <v xml:space="preserve">[2476, 2476, 96001129,96001129,"Davis and Elkins Historic District", "", "Davis and Elkins College Campus, Elkins, WEST VIRGINIA", "0", "0" ,[null, "", "", null, false], null], </v>
      </c>
    </row>
    <row r="2478" spans="1:28">
      <c r="A2478">
        <f t="shared" si="420"/>
        <v>2477</v>
      </c>
      <c r="B2478" s="1">
        <v>82004329</v>
      </c>
      <c r="C2478" t="s">
        <v>8769</v>
      </c>
      <c r="D2478" t="s">
        <v>11388</v>
      </c>
      <c r="E2478" s="3" t="s">
        <v>8670</v>
      </c>
      <c r="F2478" s="3" t="s">
        <v>11173</v>
      </c>
      <c r="G2478" t="s">
        <v>7360</v>
      </c>
      <c r="H2478">
        <v>19820902</v>
      </c>
      <c r="I2478" t="s">
        <v>3241</v>
      </c>
      <c r="J2478" s="2" t="str">
        <f t="shared" si="418"/>
        <v>Text</v>
      </c>
      <c r="K2478" t="s">
        <v>3242</v>
      </c>
      <c r="L2478" s="2" t="str">
        <f t="shared" si="419"/>
        <v>Photos</v>
      </c>
      <c r="O2478" t="str">
        <f t="shared" si="421"/>
        <v xml:space="preserve">[2477, 2477, </v>
      </c>
      <c r="P2478" s="1" t="str">
        <f t="shared" si="422"/>
        <v>82004329,</v>
      </c>
      <c r="Q2478" s="1" t="str">
        <f t="shared" si="423"/>
        <v>82004329,</v>
      </c>
      <c r="R2478" t="s">
        <v>5108</v>
      </c>
      <c r="S2478" t="str">
        <f t="shared" si="424"/>
        <v>Elkins, Senator Stephen Benton, House</v>
      </c>
      <c r="T2478" t="s">
        <v>5112</v>
      </c>
      <c r="U2478" s="1" t="s">
        <v>5112</v>
      </c>
      <c r="V2478" t="str">
        <f t="shared" si="425"/>
        <v>Davis and Elkins College Campus, Elkins, WEST VIRGINIA</v>
      </c>
      <c r="W2478" s="4" t="s">
        <v>5112</v>
      </c>
      <c r="X2478">
        <f t="shared" si="426"/>
        <v>0</v>
      </c>
      <c r="Y2478" t="s">
        <v>5112</v>
      </c>
      <c r="Z2478">
        <f t="shared" si="427"/>
        <v>0</v>
      </c>
      <c r="AA2478" t="s">
        <v>11758</v>
      </c>
      <c r="AB2478" s="5" t="str">
        <f t="shared" si="428"/>
        <v xml:space="preserve">[2477, 2477, 82004329,82004329,"Elkins, Senator Stephen Benton, House", "", "Davis and Elkins College Campus, Elkins, WEST VIRGINIA", "0", "0" ,[null, "", "", null, false], null], </v>
      </c>
    </row>
    <row r="2479" spans="1:28">
      <c r="A2479">
        <f t="shared" si="420"/>
        <v>2478</v>
      </c>
      <c r="B2479" s="1">
        <v>70000666</v>
      </c>
      <c r="C2479" t="s">
        <v>8769</v>
      </c>
      <c r="D2479" t="s">
        <v>11388</v>
      </c>
      <c r="E2479" s="3" t="s">
        <v>8670</v>
      </c>
      <c r="F2479" s="3" t="s">
        <v>10938</v>
      </c>
      <c r="G2479" t="s">
        <v>7361</v>
      </c>
      <c r="H2479">
        <v>19700917</v>
      </c>
      <c r="I2479" t="s">
        <v>4154</v>
      </c>
      <c r="J2479" s="2" t="str">
        <f t="shared" si="418"/>
        <v>Text</v>
      </c>
      <c r="K2479" t="s">
        <v>4155</v>
      </c>
      <c r="L2479" s="2" t="str">
        <f t="shared" si="419"/>
        <v>Photos</v>
      </c>
      <c r="O2479" t="str">
        <f t="shared" si="421"/>
        <v xml:space="preserve">[2478, 2478, </v>
      </c>
      <c r="P2479" s="1" t="str">
        <f t="shared" si="422"/>
        <v>70000666,</v>
      </c>
      <c r="Q2479" s="1" t="str">
        <f t="shared" si="423"/>
        <v>70000666,</v>
      </c>
      <c r="R2479" t="s">
        <v>5108</v>
      </c>
      <c r="S2479" t="str">
        <f t="shared" si="424"/>
        <v>Graceland</v>
      </c>
      <c r="T2479" t="s">
        <v>5112</v>
      </c>
      <c r="U2479" s="1" t="s">
        <v>5112</v>
      </c>
      <c r="V2479" t="str">
        <f t="shared" si="425"/>
        <v>Davis and Elkins College campus, Elkins, WEST VIRGINIA</v>
      </c>
      <c r="W2479" s="4" t="s">
        <v>5112</v>
      </c>
      <c r="X2479">
        <f t="shared" si="426"/>
        <v>0</v>
      </c>
      <c r="Y2479" t="s">
        <v>5112</v>
      </c>
      <c r="Z2479">
        <f t="shared" si="427"/>
        <v>0</v>
      </c>
      <c r="AA2479" t="s">
        <v>11758</v>
      </c>
      <c r="AB2479" s="5" t="str">
        <f t="shared" si="428"/>
        <v xml:space="preserve">[2478, 2478, 70000666,70000666,"Graceland", "", "Davis and Elkins College campus, Elkins, WEST VIRGINIA", "0", "0" ,[null, "", "", null, false], null], </v>
      </c>
    </row>
    <row r="2480" spans="1:28">
      <c r="A2480">
        <f t="shared" si="420"/>
        <v>2479</v>
      </c>
      <c r="B2480" s="1">
        <v>70000667</v>
      </c>
      <c r="C2480" t="s">
        <v>8769</v>
      </c>
      <c r="D2480" t="s">
        <v>11741</v>
      </c>
      <c r="E2480" s="3" t="s">
        <v>8671</v>
      </c>
      <c r="F2480" s="3" t="s">
        <v>11174</v>
      </c>
      <c r="G2480" t="s">
        <v>7362</v>
      </c>
      <c r="H2480">
        <v>19701218</v>
      </c>
      <c r="I2480" t="s">
        <v>3902</v>
      </c>
      <c r="J2480" s="2" t="str">
        <f t="shared" si="418"/>
        <v>Text</v>
      </c>
      <c r="K2480" t="s">
        <v>3903</v>
      </c>
      <c r="L2480" s="2" t="str">
        <f t="shared" si="419"/>
        <v>Photos</v>
      </c>
      <c r="O2480" t="str">
        <f t="shared" si="421"/>
        <v xml:space="preserve">[2479, 2479, </v>
      </c>
      <c r="P2480" s="1" t="str">
        <f t="shared" si="422"/>
        <v>70000667,</v>
      </c>
      <c r="Q2480" s="1" t="str">
        <f t="shared" si="423"/>
        <v>70000667,</v>
      </c>
      <c r="R2480" t="s">
        <v>5108</v>
      </c>
      <c r="S2480" t="str">
        <f t="shared" si="424"/>
        <v>Andrews Methodist Church</v>
      </c>
      <c r="T2480" t="s">
        <v>5112</v>
      </c>
      <c r="U2480" s="1" t="s">
        <v>5112</v>
      </c>
      <c r="V2480" t="str">
        <f t="shared" si="425"/>
        <v>E. Main St. between St. John and Luzader Sts., Grafton, WEST VIRGINIA</v>
      </c>
      <c r="W2480" s="4" t="s">
        <v>5112</v>
      </c>
      <c r="X2480">
        <f t="shared" si="426"/>
        <v>0</v>
      </c>
      <c r="Y2480" t="s">
        <v>5112</v>
      </c>
      <c r="Z2480">
        <f t="shared" si="427"/>
        <v>0</v>
      </c>
      <c r="AA2480" t="s">
        <v>11758</v>
      </c>
      <c r="AB2480" s="5" t="str">
        <f t="shared" si="428"/>
        <v xml:space="preserve">[2479, 2479, 70000667,70000667,"Andrews Methodist Church", "", "E. Main St. between St. John and Luzader Sts., Grafton, WEST VIRGINIA", "0", "0" ,[null, "", "", null, false], null], </v>
      </c>
    </row>
    <row r="2481" spans="1:28">
      <c r="A2481">
        <f t="shared" si="420"/>
        <v>2480</v>
      </c>
      <c r="B2481" s="1">
        <v>72000044</v>
      </c>
      <c r="C2481" t="s">
        <v>8770</v>
      </c>
      <c r="D2481" t="s">
        <v>8061</v>
      </c>
      <c r="E2481" s="3" t="s">
        <v>7718</v>
      </c>
      <c r="F2481" s="3" t="s">
        <v>11175</v>
      </c>
      <c r="G2481" t="s">
        <v>7363</v>
      </c>
      <c r="H2481">
        <v>19721018</v>
      </c>
      <c r="I2481" t="s">
        <v>246</v>
      </c>
      <c r="J2481" s="2" t="str">
        <f t="shared" si="418"/>
        <v>Text</v>
      </c>
      <c r="K2481" t="s">
        <v>247</v>
      </c>
      <c r="L2481" s="2" t="str">
        <f t="shared" si="419"/>
        <v>Photos</v>
      </c>
      <c r="O2481" t="str">
        <f t="shared" si="421"/>
        <v xml:space="preserve">[2480, 2480, </v>
      </c>
      <c r="P2481" s="1" t="str">
        <f t="shared" si="422"/>
        <v>72000044,</v>
      </c>
      <c r="Q2481" s="1" t="str">
        <f t="shared" si="423"/>
        <v>72000044,</v>
      </c>
      <c r="R2481" t="s">
        <v>5108</v>
      </c>
      <c r="S2481" t="str">
        <f t="shared" si="424"/>
        <v>Farmers and Merchants Union Bank</v>
      </c>
      <c r="T2481" t="s">
        <v>5112</v>
      </c>
      <c r="U2481" s="1" t="s">
        <v>5112</v>
      </c>
      <c r="V2481" t="str">
        <f t="shared" si="425"/>
        <v>159 W. James St., Columbus, WISCONSIN</v>
      </c>
      <c r="W2481" s="4" t="s">
        <v>5112</v>
      </c>
      <c r="X2481">
        <f t="shared" si="426"/>
        <v>0</v>
      </c>
      <c r="Y2481" t="s">
        <v>5112</v>
      </c>
      <c r="Z2481">
        <f t="shared" si="427"/>
        <v>0</v>
      </c>
      <c r="AA2481" t="s">
        <v>11758</v>
      </c>
      <c r="AB2481" s="5" t="str">
        <f t="shared" si="428"/>
        <v xml:space="preserve">[2480, 2480, 72000044,72000044,"Farmers and Merchants Union Bank", "", "159 W. James St., Columbus, WISCONSIN", "0", "0" ,[null, "", "", null, false], null], </v>
      </c>
    </row>
    <row r="2482" spans="1:28">
      <c r="A2482">
        <f t="shared" si="420"/>
        <v>2481</v>
      </c>
      <c r="B2482" s="1">
        <v>66000800</v>
      </c>
      <c r="C2482" t="s">
        <v>8770</v>
      </c>
      <c r="D2482" t="s">
        <v>8101</v>
      </c>
      <c r="E2482" s="3" t="s">
        <v>8672</v>
      </c>
      <c r="F2482" s="3" t="s">
        <v>11176</v>
      </c>
      <c r="G2482" t="s">
        <v>7364</v>
      </c>
      <c r="H2482">
        <v>19661015</v>
      </c>
      <c r="I2482" t="s">
        <v>278</v>
      </c>
      <c r="J2482" s="2" t="str">
        <f t="shared" si="418"/>
        <v>Text</v>
      </c>
      <c r="K2482" t="s">
        <v>279</v>
      </c>
      <c r="L2482" s="2" t="str">
        <f t="shared" si="419"/>
        <v>Photos</v>
      </c>
      <c r="O2482" t="str">
        <f t="shared" si="421"/>
        <v xml:space="preserve">[2481, 2481, </v>
      </c>
      <c r="P2482" s="1" t="str">
        <f t="shared" si="422"/>
        <v>66000800,</v>
      </c>
      <c r="Q2482" s="1" t="str">
        <f t="shared" si="423"/>
        <v>66000800,</v>
      </c>
      <c r="R2482" t="s">
        <v>5108</v>
      </c>
      <c r="S2482" t="str">
        <f t="shared" si="424"/>
        <v>Astor Fur Warehouse</v>
      </c>
      <c r="T2482" t="s">
        <v>5112</v>
      </c>
      <c r="U2482" s="1" t="s">
        <v>5112</v>
      </c>
      <c r="V2482" t="str">
        <f t="shared" si="425"/>
        <v>Water St., St. Feriole Island, Prairie du Chien, WISCONSIN</v>
      </c>
      <c r="W2482" s="4" t="s">
        <v>5112</v>
      </c>
      <c r="X2482">
        <f t="shared" si="426"/>
        <v>0</v>
      </c>
      <c r="Y2482" t="s">
        <v>5112</v>
      </c>
      <c r="Z2482">
        <f t="shared" si="427"/>
        <v>0</v>
      </c>
      <c r="AA2482" t="s">
        <v>11758</v>
      </c>
      <c r="AB2482" s="5" t="str">
        <f t="shared" si="428"/>
        <v xml:space="preserve">[2481, 2481, 66000800,66000800,"Astor Fur Warehouse", "", "Water St., St. Feriole Island, Prairie du Chien, WISCONSIN", "0", "0" ,[null, "", "", null, false], null], </v>
      </c>
    </row>
    <row r="2483" spans="1:28">
      <c r="A2483">
        <f t="shared" si="420"/>
        <v>2482</v>
      </c>
      <c r="B2483" s="1">
        <v>66000801</v>
      </c>
      <c r="C2483" t="s">
        <v>8770</v>
      </c>
      <c r="D2483" t="s">
        <v>8101</v>
      </c>
      <c r="E2483" s="3" t="s">
        <v>8672</v>
      </c>
      <c r="F2483" s="3" t="s">
        <v>11177</v>
      </c>
      <c r="G2483" t="s">
        <v>7364</v>
      </c>
      <c r="H2483">
        <v>19661015</v>
      </c>
      <c r="I2483" t="s">
        <v>4298</v>
      </c>
      <c r="J2483" s="2" t="str">
        <f t="shared" si="418"/>
        <v>Text</v>
      </c>
      <c r="K2483" t="s">
        <v>4299</v>
      </c>
      <c r="L2483" s="2" t="str">
        <f t="shared" si="419"/>
        <v>Photos</v>
      </c>
      <c r="O2483" t="str">
        <f t="shared" si="421"/>
        <v xml:space="preserve">[2482, 2482, </v>
      </c>
      <c r="P2483" s="1" t="str">
        <f t="shared" si="422"/>
        <v>66000801,</v>
      </c>
      <c r="Q2483" s="1" t="str">
        <f t="shared" si="423"/>
        <v>66000801,</v>
      </c>
      <c r="R2483" t="s">
        <v>5108</v>
      </c>
      <c r="S2483" t="str">
        <f t="shared" si="424"/>
        <v>Brisbois, Michael, House</v>
      </c>
      <c r="T2483" t="s">
        <v>5112</v>
      </c>
      <c r="U2483" s="1" t="s">
        <v>5112</v>
      </c>
      <c r="V2483" t="str">
        <f t="shared" si="425"/>
        <v>Water St., St. Feriole Island, Prairie du Chien, WISCONSIN</v>
      </c>
      <c r="W2483" s="4" t="s">
        <v>5112</v>
      </c>
      <c r="X2483">
        <f t="shared" si="426"/>
        <v>0</v>
      </c>
      <c r="Y2483" t="s">
        <v>5112</v>
      </c>
      <c r="Z2483">
        <f t="shared" si="427"/>
        <v>0</v>
      </c>
      <c r="AA2483" t="s">
        <v>11758</v>
      </c>
      <c r="AB2483" s="5" t="str">
        <f t="shared" si="428"/>
        <v xml:space="preserve">[2482, 2482, 66000801,66000801,"Brisbois, Michael, House", "", "Water St., St. Feriole Island, Prairie du Chien, WISCONSIN", "0", "0" ,[null, "", "", null, false], null], </v>
      </c>
    </row>
    <row r="2484" spans="1:28">
      <c r="A2484">
        <f t="shared" si="420"/>
        <v>2483</v>
      </c>
      <c r="B2484" s="1">
        <v>66000122</v>
      </c>
      <c r="C2484" t="s">
        <v>8770</v>
      </c>
      <c r="D2484" t="s">
        <v>8101</v>
      </c>
      <c r="E2484" s="3" t="s">
        <v>8672</v>
      </c>
      <c r="F2484" s="3" t="s">
        <v>11178</v>
      </c>
      <c r="G2484" t="s">
        <v>7365</v>
      </c>
      <c r="H2484">
        <v>19661015</v>
      </c>
      <c r="I2484" t="s">
        <v>3264</v>
      </c>
      <c r="J2484" s="2" t="str">
        <f t="shared" si="418"/>
        <v>Text</v>
      </c>
      <c r="K2484" t="s">
        <v>3265</v>
      </c>
      <c r="L2484" s="2" t="str">
        <f t="shared" si="419"/>
        <v>Photos</v>
      </c>
      <c r="O2484" t="str">
        <f t="shared" si="421"/>
        <v xml:space="preserve">[2483, 2483, </v>
      </c>
      <c r="P2484" s="1" t="str">
        <f t="shared" si="422"/>
        <v>66000122,</v>
      </c>
      <c r="Q2484" s="1" t="str">
        <f t="shared" si="423"/>
        <v>66000122,</v>
      </c>
      <c r="R2484" t="s">
        <v>5108</v>
      </c>
      <c r="S2484" t="str">
        <f t="shared" si="424"/>
        <v>Dousman Hotel</v>
      </c>
      <c r="T2484" t="s">
        <v>5112</v>
      </c>
      <c r="U2484" s="1" t="s">
        <v>5112</v>
      </c>
      <c r="V2484" t="str">
        <f t="shared" si="425"/>
        <v>Fisher St. and River Rd., Prairie du Chien, WISCONSIN</v>
      </c>
      <c r="W2484" s="4" t="s">
        <v>5112</v>
      </c>
      <c r="X2484">
        <f t="shared" si="426"/>
        <v>0</v>
      </c>
      <c r="Y2484" t="s">
        <v>5112</v>
      </c>
      <c r="Z2484">
        <f t="shared" si="427"/>
        <v>0</v>
      </c>
      <c r="AA2484" t="s">
        <v>11758</v>
      </c>
      <c r="AB2484" s="5" t="str">
        <f t="shared" si="428"/>
        <v xml:space="preserve">[2483, 2483, 66000122,66000122,"Dousman Hotel", "", "Fisher St. and River Rd., Prairie du Chien, WISCONSIN", "0", "0" ,[null, "", "", null, false], null], </v>
      </c>
    </row>
    <row r="2485" spans="1:28">
      <c r="A2485">
        <f t="shared" si="420"/>
        <v>2484</v>
      </c>
      <c r="B2485" s="1">
        <v>66000121</v>
      </c>
      <c r="C2485" t="s">
        <v>8770</v>
      </c>
      <c r="D2485" t="s">
        <v>8101</v>
      </c>
      <c r="E2485" s="3" t="s">
        <v>8672</v>
      </c>
      <c r="F2485" s="3" t="s">
        <v>11179</v>
      </c>
      <c r="G2485" t="s">
        <v>7366</v>
      </c>
      <c r="H2485">
        <v>19661015</v>
      </c>
      <c r="I2485" t="s">
        <v>3280</v>
      </c>
      <c r="J2485" s="2" t="str">
        <f t="shared" si="418"/>
        <v>Text</v>
      </c>
      <c r="K2485" t="s">
        <v>3281</v>
      </c>
      <c r="L2485" s="2" t="str">
        <f t="shared" si="419"/>
        <v>Photos</v>
      </c>
      <c r="O2485" t="str">
        <f t="shared" si="421"/>
        <v xml:space="preserve">[2484, 2484, </v>
      </c>
      <c r="P2485" s="1" t="str">
        <f t="shared" si="422"/>
        <v>66000121,</v>
      </c>
      <c r="Q2485" s="1" t="str">
        <f t="shared" si="423"/>
        <v>66000121,</v>
      </c>
      <c r="R2485" t="s">
        <v>5108</v>
      </c>
      <c r="S2485" t="str">
        <f t="shared" si="424"/>
        <v>Fort Crawford Military Hospital</v>
      </c>
      <c r="T2485" t="s">
        <v>5112</v>
      </c>
      <c r="U2485" s="1" t="s">
        <v>5112</v>
      </c>
      <c r="V2485" t="str">
        <f t="shared" si="425"/>
        <v>Rice Street and South Beaumont Rd., Prairie du Chien, WISCONSIN</v>
      </c>
      <c r="W2485" s="4" t="s">
        <v>5112</v>
      </c>
      <c r="X2485">
        <f t="shared" si="426"/>
        <v>0</v>
      </c>
      <c r="Y2485" t="s">
        <v>5112</v>
      </c>
      <c r="Z2485">
        <f t="shared" si="427"/>
        <v>0</v>
      </c>
      <c r="AA2485" t="s">
        <v>11758</v>
      </c>
      <c r="AB2485" s="5" t="str">
        <f t="shared" si="428"/>
        <v xml:space="preserve">[2484, 2484, 66000121,66000121,"Fort Crawford Military Hospital", "", "Rice Street and South Beaumont Rd., Prairie du Chien, WISCONSIN", "0", "0" ,[null, "", "", null, false], null], </v>
      </c>
    </row>
    <row r="2486" spans="1:28">
      <c r="A2486">
        <f t="shared" si="420"/>
        <v>2485</v>
      </c>
      <c r="B2486" s="1">
        <v>66000123</v>
      </c>
      <c r="C2486" t="s">
        <v>8770</v>
      </c>
      <c r="D2486" t="s">
        <v>8101</v>
      </c>
      <c r="E2486" s="3" t="s">
        <v>8672</v>
      </c>
      <c r="F2486" s="3" t="s">
        <v>11180</v>
      </c>
      <c r="G2486" t="s">
        <v>7367</v>
      </c>
      <c r="H2486">
        <v>19661015</v>
      </c>
      <c r="I2486" t="s">
        <v>2424</v>
      </c>
      <c r="J2486" s="2" t="str">
        <f t="shared" si="418"/>
        <v>Text</v>
      </c>
      <c r="K2486" t="s">
        <v>2425</v>
      </c>
      <c r="L2486" s="2" t="str">
        <f t="shared" si="419"/>
        <v>Photos</v>
      </c>
      <c r="O2486" t="str">
        <f t="shared" si="421"/>
        <v xml:space="preserve">[2485, 2485, </v>
      </c>
      <c r="P2486" s="1" t="str">
        <f t="shared" si="422"/>
        <v>66000123,</v>
      </c>
      <c r="Q2486" s="1" t="str">
        <f t="shared" si="423"/>
        <v>66000123,</v>
      </c>
      <c r="R2486" t="s">
        <v>5108</v>
      </c>
      <c r="S2486" t="str">
        <f t="shared" si="424"/>
        <v>Villa Louis</v>
      </c>
      <c r="T2486" t="s">
        <v>5112</v>
      </c>
      <c r="U2486" s="1" t="s">
        <v>5112</v>
      </c>
      <c r="V2486" t="str">
        <f t="shared" si="425"/>
        <v>Villa Rd. and Bolvin St., Prairie du Chien, WISCONSIN</v>
      </c>
      <c r="W2486" s="4" t="s">
        <v>5112</v>
      </c>
      <c r="X2486">
        <f t="shared" si="426"/>
        <v>0</v>
      </c>
      <c r="Y2486" t="s">
        <v>5112</v>
      </c>
      <c r="Z2486">
        <f t="shared" si="427"/>
        <v>0</v>
      </c>
      <c r="AA2486" t="s">
        <v>11758</v>
      </c>
      <c r="AB2486" s="5" t="str">
        <f t="shared" si="428"/>
        <v xml:space="preserve">[2485, 2485, 66000123,66000123,"Villa Louis", "", "Villa Rd. and Bolvin St., Prairie du Chien, WISCONSIN", "0", "0" ,[null, "", "", null, false], null], </v>
      </c>
    </row>
    <row r="2487" spans="1:28">
      <c r="A2487">
        <f t="shared" si="420"/>
        <v>2486</v>
      </c>
      <c r="B2487" s="1">
        <v>72000047</v>
      </c>
      <c r="C2487" t="s">
        <v>8770</v>
      </c>
      <c r="D2487" t="s">
        <v>11742</v>
      </c>
      <c r="E2487" s="3" t="s">
        <v>7796</v>
      </c>
      <c r="F2487" s="3" t="s">
        <v>11181</v>
      </c>
      <c r="G2487" t="s">
        <v>7368</v>
      </c>
      <c r="H2487">
        <v>19720223</v>
      </c>
      <c r="I2487" t="s">
        <v>248</v>
      </c>
      <c r="J2487" s="2" t="str">
        <f t="shared" si="418"/>
        <v>Text</v>
      </c>
      <c r="K2487" t="s">
        <v>249</v>
      </c>
      <c r="L2487" s="2" t="str">
        <f t="shared" si="419"/>
        <v>Photos</v>
      </c>
      <c r="O2487" t="str">
        <f t="shared" si="421"/>
        <v xml:space="preserve">[2486, 2486, </v>
      </c>
      <c r="P2487" s="1" t="str">
        <f t="shared" si="422"/>
        <v>72000047,</v>
      </c>
      <c r="Q2487" s="1" t="str">
        <f t="shared" si="423"/>
        <v>72000047,</v>
      </c>
      <c r="R2487" t="s">
        <v>5108</v>
      </c>
      <c r="S2487" t="str">
        <f t="shared" si="424"/>
        <v>Bradley, Harold C., House</v>
      </c>
      <c r="T2487" t="s">
        <v>5112</v>
      </c>
      <c r="U2487" s="1" t="s">
        <v>5112</v>
      </c>
      <c r="V2487" t="str">
        <f t="shared" si="425"/>
        <v>106 N. Prospect Ave., Madison, WISCONSIN</v>
      </c>
      <c r="W2487" s="4" t="s">
        <v>5112</v>
      </c>
      <c r="X2487">
        <f t="shared" si="426"/>
        <v>0</v>
      </c>
      <c r="Y2487" t="s">
        <v>5112</v>
      </c>
      <c r="Z2487">
        <f t="shared" si="427"/>
        <v>0</v>
      </c>
      <c r="AA2487" t="s">
        <v>11758</v>
      </c>
      <c r="AB2487" s="5" t="str">
        <f t="shared" si="428"/>
        <v xml:space="preserve">[2486, 2486, 72000047,72000047,"Bradley, Harold C., House", "", "106 N. Prospect Ave., Madison, WISCONSIN", "0", "0" ,[null, "", "", null, false], null], </v>
      </c>
    </row>
    <row r="2488" spans="1:28">
      <c r="A2488">
        <f t="shared" si="420"/>
        <v>2487</v>
      </c>
      <c r="B2488" s="1">
        <v>73000076</v>
      </c>
      <c r="C2488" t="s">
        <v>8770</v>
      </c>
      <c r="D2488" t="s">
        <v>11742</v>
      </c>
      <c r="E2488" s="3" t="s">
        <v>8673</v>
      </c>
      <c r="F2488" s="3" t="s">
        <v>11182</v>
      </c>
      <c r="G2488" t="s">
        <v>7369</v>
      </c>
      <c r="H2488">
        <v>19730411</v>
      </c>
      <c r="I2488" t="s">
        <v>4669</v>
      </c>
      <c r="J2488" s="2" t="str">
        <f t="shared" si="418"/>
        <v>Text</v>
      </c>
      <c r="K2488" t="s">
        <v>4670</v>
      </c>
      <c r="L2488" s="2" t="str">
        <f t="shared" si="419"/>
        <v>Photos</v>
      </c>
      <c r="O2488" t="str">
        <f t="shared" si="421"/>
        <v xml:space="preserve">[2487, 2487, </v>
      </c>
      <c r="P2488" s="1" t="str">
        <f t="shared" si="422"/>
        <v>73000076,</v>
      </c>
      <c r="Q2488" s="1" t="str">
        <f t="shared" si="423"/>
        <v>73000076,</v>
      </c>
      <c r="R2488" t="s">
        <v>5108</v>
      </c>
      <c r="S2488" t="str">
        <f t="shared" si="424"/>
        <v>First Unitarian Society Meetinghouse</v>
      </c>
      <c r="T2488" t="s">
        <v>5112</v>
      </c>
      <c r="U2488" s="1" t="s">
        <v>5112</v>
      </c>
      <c r="V2488" t="str">
        <f t="shared" si="425"/>
        <v>900 University Bay Dr., Shorewood Hills, WISCONSIN</v>
      </c>
      <c r="W2488" s="4" t="s">
        <v>5112</v>
      </c>
      <c r="X2488">
        <f t="shared" si="426"/>
        <v>0</v>
      </c>
      <c r="Y2488" t="s">
        <v>5112</v>
      </c>
      <c r="Z2488">
        <f t="shared" si="427"/>
        <v>0</v>
      </c>
      <c r="AA2488" t="s">
        <v>11758</v>
      </c>
      <c r="AB2488" s="5" t="str">
        <f t="shared" si="428"/>
        <v xml:space="preserve">[2487, 2487, 73000076,73000076,"First Unitarian Society Meetinghouse", "", "900 University Bay Dr., Shorewood Hills, WISCONSIN", "0", "0" ,[null, "", "", null, false], null], </v>
      </c>
    </row>
    <row r="2489" spans="1:28">
      <c r="A2489">
        <f t="shared" si="420"/>
        <v>2488</v>
      </c>
      <c r="B2489" s="1">
        <v>3001037</v>
      </c>
      <c r="C2489" t="s">
        <v>8770</v>
      </c>
      <c r="D2489" t="s">
        <v>11742</v>
      </c>
      <c r="E2489" s="3" t="s">
        <v>7796</v>
      </c>
      <c r="F2489" s="3" t="s">
        <v>11183</v>
      </c>
      <c r="G2489" t="s">
        <v>7370</v>
      </c>
      <c r="H2489">
        <v>20030731</v>
      </c>
      <c r="I2489" t="s">
        <v>4619</v>
      </c>
      <c r="J2489" s="2" t="str">
        <f t="shared" si="418"/>
        <v>Text</v>
      </c>
      <c r="K2489" t="s">
        <v>4620</v>
      </c>
      <c r="L2489" s="2" t="str">
        <f t="shared" si="419"/>
        <v>Photos</v>
      </c>
      <c r="O2489" t="str">
        <f t="shared" si="421"/>
        <v xml:space="preserve">[2488, 2488, </v>
      </c>
      <c r="P2489" s="1" t="str">
        <f t="shared" si="422"/>
        <v>3001037,</v>
      </c>
      <c r="Q2489" s="1" t="str">
        <f t="shared" si="423"/>
        <v>3001037,</v>
      </c>
      <c r="R2489" t="s">
        <v>5108</v>
      </c>
      <c r="S2489" t="str">
        <f t="shared" si="424"/>
        <v>Jacobs, Herbert and Katherine, First House</v>
      </c>
      <c r="T2489" t="s">
        <v>5112</v>
      </c>
      <c r="U2489" s="1" t="s">
        <v>5112</v>
      </c>
      <c r="V2489" t="str">
        <f t="shared" si="425"/>
        <v>441 Toepfer Avenue, Madison, WISCONSIN</v>
      </c>
      <c r="W2489" s="4" t="s">
        <v>5112</v>
      </c>
      <c r="X2489">
        <f t="shared" si="426"/>
        <v>0</v>
      </c>
      <c r="Y2489" t="s">
        <v>5112</v>
      </c>
      <c r="Z2489">
        <f t="shared" si="427"/>
        <v>0</v>
      </c>
      <c r="AA2489" t="s">
        <v>11758</v>
      </c>
      <c r="AB2489" s="5" t="str">
        <f t="shared" si="428"/>
        <v xml:space="preserve">[2488, 2488, 3001037,3001037,"Jacobs, Herbert and Katherine, First House", "", "441 Toepfer Avenue, Madison, WISCONSIN", "0", "0" ,[null, "", "", null, false], null], </v>
      </c>
    </row>
    <row r="2490" spans="1:28">
      <c r="A2490">
        <f t="shared" si="420"/>
        <v>2489</v>
      </c>
      <c r="B2490" s="1">
        <v>3001038</v>
      </c>
      <c r="C2490" t="s">
        <v>8770</v>
      </c>
      <c r="D2490" t="s">
        <v>11742</v>
      </c>
      <c r="E2490" s="3" t="s">
        <v>8674</v>
      </c>
      <c r="F2490" s="3" t="s">
        <v>11184</v>
      </c>
      <c r="G2490" t="s">
        <v>7371</v>
      </c>
      <c r="H2490">
        <v>20030731</v>
      </c>
      <c r="I2490" t="s">
        <v>4621</v>
      </c>
      <c r="J2490" s="2" t="str">
        <f t="shared" si="418"/>
        <v>Text</v>
      </c>
      <c r="K2490" t="s">
        <v>4622</v>
      </c>
      <c r="L2490" s="2" t="str">
        <f t="shared" si="419"/>
        <v>Photos</v>
      </c>
      <c r="O2490" t="str">
        <f t="shared" si="421"/>
        <v xml:space="preserve">[2489, 2489, </v>
      </c>
      <c r="P2490" s="1" t="str">
        <f t="shared" si="422"/>
        <v>3001038,</v>
      </c>
      <c r="Q2490" s="1" t="str">
        <f t="shared" si="423"/>
        <v>3001038,</v>
      </c>
      <c r="R2490" t="s">
        <v>5108</v>
      </c>
      <c r="S2490" t="str">
        <f t="shared" si="424"/>
        <v>Jacobs, Herbert and Katherine, Second House</v>
      </c>
      <c r="T2490" t="s">
        <v>5112</v>
      </c>
      <c r="U2490" s="1" t="s">
        <v>5112</v>
      </c>
      <c r="V2490" t="str">
        <f t="shared" si="425"/>
        <v>3995 Shawn Trail, Middleton, WISCONSIN</v>
      </c>
      <c r="W2490" s="4" t="s">
        <v>5112</v>
      </c>
      <c r="X2490">
        <f t="shared" si="426"/>
        <v>0</v>
      </c>
      <c r="Y2490" t="s">
        <v>5112</v>
      </c>
      <c r="Z2490">
        <f t="shared" si="427"/>
        <v>0</v>
      </c>
      <c r="AA2490" t="s">
        <v>11758</v>
      </c>
      <c r="AB2490" s="5" t="str">
        <f t="shared" si="428"/>
        <v xml:space="preserve">[2489, 2489, 3001038,3001038,"Jacobs, Herbert and Katherine, Second House", "", "3995 Shawn Trail, Middleton, WISCONSIN", "0", "0" ,[null, "", "", null, false], null], </v>
      </c>
    </row>
    <row r="2491" spans="1:28">
      <c r="A2491">
        <f t="shared" si="420"/>
        <v>2490</v>
      </c>
      <c r="B2491" s="1">
        <v>66000020</v>
      </c>
      <c r="C2491" t="s">
        <v>8770</v>
      </c>
      <c r="D2491" t="s">
        <v>11742</v>
      </c>
      <c r="E2491" s="3" t="s">
        <v>8675</v>
      </c>
      <c r="F2491" s="3" t="s">
        <v>11185</v>
      </c>
      <c r="G2491" t="s">
        <v>7372</v>
      </c>
      <c r="H2491">
        <v>19661015</v>
      </c>
      <c r="I2491" t="s">
        <v>250</v>
      </c>
      <c r="J2491" s="2" t="str">
        <f t="shared" si="418"/>
        <v>Text</v>
      </c>
      <c r="K2491" t="s">
        <v>251</v>
      </c>
      <c r="L2491" s="2" t="str">
        <f t="shared" si="419"/>
        <v>Photos</v>
      </c>
      <c r="O2491" t="str">
        <f t="shared" si="421"/>
        <v xml:space="preserve">[2490, 2490, </v>
      </c>
      <c r="P2491" s="1" t="str">
        <f t="shared" si="422"/>
        <v>66000020,</v>
      </c>
      <c r="Q2491" s="1" t="str">
        <f t="shared" si="423"/>
        <v>66000020,</v>
      </c>
      <c r="R2491" t="s">
        <v>5108</v>
      </c>
      <c r="S2491" t="str">
        <f t="shared" si="424"/>
        <v>LaFollette, Robert M., House</v>
      </c>
      <c r="T2491" t="s">
        <v>5112</v>
      </c>
      <c r="U2491" s="1" t="s">
        <v>5112</v>
      </c>
      <c r="V2491" t="str">
        <f t="shared" si="425"/>
        <v>733 Lakewood Blvd., Maple Bluff, WISCONSIN</v>
      </c>
      <c r="W2491" s="4" t="s">
        <v>5112</v>
      </c>
      <c r="X2491">
        <f t="shared" si="426"/>
        <v>0</v>
      </c>
      <c r="Y2491" t="s">
        <v>5112</v>
      </c>
      <c r="Z2491">
        <f t="shared" si="427"/>
        <v>0</v>
      </c>
      <c r="AA2491" t="s">
        <v>11758</v>
      </c>
      <c r="AB2491" s="5" t="str">
        <f t="shared" si="428"/>
        <v xml:space="preserve">[2490, 2490, 66000020,66000020,"LaFollette, Robert M., House", "", "733 Lakewood Blvd., Maple Bluff, WISCONSIN", "0", "0" ,[null, "", "", null, false], null], </v>
      </c>
    </row>
    <row r="2492" spans="1:28">
      <c r="A2492">
        <f t="shared" si="420"/>
        <v>2491</v>
      </c>
      <c r="B2492" s="1">
        <v>66000021</v>
      </c>
      <c r="C2492" t="s">
        <v>8770</v>
      </c>
      <c r="D2492" t="s">
        <v>11742</v>
      </c>
      <c r="E2492" s="3" t="s">
        <v>7796</v>
      </c>
      <c r="F2492" s="3" t="s">
        <v>11186</v>
      </c>
      <c r="G2492" t="s">
        <v>7373</v>
      </c>
      <c r="H2492">
        <v>19661015</v>
      </c>
      <c r="I2492" t="s">
        <v>252</v>
      </c>
      <c r="J2492" s="2" t="str">
        <f t="shared" ref="J2492:J2549" si="429">HYPERLINK(I2492,"Text")</f>
        <v>Text</v>
      </c>
      <c r="K2492" t="s">
        <v>253</v>
      </c>
      <c r="L2492" s="2" t="str">
        <f t="shared" ref="L2492:L2549" si="430">HYPERLINK(K2492,"Photos")</f>
        <v>Photos</v>
      </c>
      <c r="O2492" t="str">
        <f t="shared" si="421"/>
        <v xml:space="preserve">[2491, 2491, </v>
      </c>
      <c r="P2492" s="1" t="str">
        <f t="shared" si="422"/>
        <v>66000021,</v>
      </c>
      <c r="Q2492" s="1" t="str">
        <f t="shared" si="423"/>
        <v>66000021,</v>
      </c>
      <c r="R2492" t="s">
        <v>5108</v>
      </c>
      <c r="S2492" t="str">
        <f t="shared" si="424"/>
        <v>North Hall, University of Wisconsin</v>
      </c>
      <c r="T2492" t="s">
        <v>5112</v>
      </c>
      <c r="U2492" s="1" t="s">
        <v>5112</v>
      </c>
      <c r="V2492" t="str">
        <f t="shared" si="425"/>
        <v>University of Wisconsin campus, Madison, WISCONSIN</v>
      </c>
      <c r="W2492" s="4" t="s">
        <v>5112</v>
      </c>
      <c r="X2492">
        <f t="shared" si="426"/>
        <v>0</v>
      </c>
      <c r="Y2492" t="s">
        <v>5112</v>
      </c>
      <c r="Z2492">
        <f t="shared" si="427"/>
        <v>0</v>
      </c>
      <c r="AA2492" t="s">
        <v>11758</v>
      </c>
      <c r="AB2492" s="5" t="str">
        <f t="shared" si="428"/>
        <v xml:space="preserve">[2491, 2491, 66000021,66000021,"North Hall, University of Wisconsin", "", "University of Wisconsin campus, Madison, WISCONSIN", "0", "0" ,[null, "", "", null, false], null], </v>
      </c>
    </row>
    <row r="2493" spans="1:28">
      <c r="A2493">
        <f t="shared" si="420"/>
        <v>2492</v>
      </c>
      <c r="B2493" s="1">
        <v>93001618</v>
      </c>
      <c r="C2493" t="s">
        <v>8770</v>
      </c>
      <c r="D2493" t="s">
        <v>11742</v>
      </c>
      <c r="E2493" s="3" t="s">
        <v>7796</v>
      </c>
      <c r="F2493" s="3" t="s">
        <v>11187</v>
      </c>
      <c r="G2493" t="s">
        <v>7374</v>
      </c>
      <c r="H2493">
        <v>19931104</v>
      </c>
      <c r="I2493" t="s">
        <v>4028</v>
      </c>
      <c r="J2493" s="2" t="str">
        <f t="shared" si="429"/>
        <v>Text</v>
      </c>
      <c r="K2493" t="s">
        <v>4029</v>
      </c>
      <c r="L2493" s="2" t="str">
        <f t="shared" si="430"/>
        <v>Photos</v>
      </c>
      <c r="O2493" t="str">
        <f t="shared" si="421"/>
        <v xml:space="preserve">[2492, 2492, </v>
      </c>
      <c r="P2493" s="1" t="str">
        <f t="shared" si="422"/>
        <v>93001618,</v>
      </c>
      <c r="Q2493" s="1" t="str">
        <f t="shared" si="423"/>
        <v>93001618,</v>
      </c>
      <c r="R2493" t="s">
        <v>5108</v>
      </c>
      <c r="S2493" t="str">
        <f t="shared" si="424"/>
        <v>University of Wisconsin Armory and Gymnasium</v>
      </c>
      <c r="T2493" t="s">
        <v>5112</v>
      </c>
      <c r="U2493" s="1" t="s">
        <v>5112</v>
      </c>
      <c r="V2493" t="str">
        <f t="shared" si="425"/>
        <v>716 Langdon St., Madison, WISCONSIN</v>
      </c>
      <c r="W2493" s="4" t="s">
        <v>5112</v>
      </c>
      <c r="X2493">
        <f t="shared" si="426"/>
        <v>0</v>
      </c>
      <c r="Y2493" t="s">
        <v>5112</v>
      </c>
      <c r="Z2493">
        <f t="shared" si="427"/>
        <v>0</v>
      </c>
      <c r="AA2493" t="s">
        <v>11758</v>
      </c>
      <c r="AB2493" s="5" t="str">
        <f t="shared" si="428"/>
        <v xml:space="preserve">[2492, 2492, 93001618,93001618,"University of Wisconsin Armory and Gymnasium", "", "716 Langdon St., Madison, WISCONSIN", "0", "0" ,[null, "", "", null, false], null], </v>
      </c>
    </row>
    <row r="2494" spans="1:28">
      <c r="A2494">
        <f t="shared" si="420"/>
        <v>2493</v>
      </c>
      <c r="B2494" s="1">
        <v>2000600</v>
      </c>
      <c r="C2494" t="s">
        <v>8770</v>
      </c>
      <c r="D2494" t="s">
        <v>11742</v>
      </c>
      <c r="E2494" s="3" t="s">
        <v>7796</v>
      </c>
      <c r="F2494" s="3" t="s">
        <v>11188</v>
      </c>
      <c r="G2494" t="s">
        <v>7375</v>
      </c>
      <c r="H2494">
        <v>20020531</v>
      </c>
      <c r="I2494" t="s">
        <v>4713</v>
      </c>
      <c r="J2494" s="2" t="str">
        <f t="shared" si="429"/>
        <v>Text</v>
      </c>
      <c r="K2494" t="s">
        <v>4714</v>
      </c>
      <c r="L2494" s="2" t="str">
        <f t="shared" si="430"/>
        <v>Photos</v>
      </c>
      <c r="O2494" t="str">
        <f t="shared" si="421"/>
        <v xml:space="preserve">[2493, 2493, </v>
      </c>
      <c r="P2494" s="1" t="str">
        <f t="shared" si="422"/>
        <v>2000600,</v>
      </c>
      <c r="Q2494" s="1" t="str">
        <f t="shared" si="423"/>
        <v>2000600,</v>
      </c>
      <c r="R2494" t="s">
        <v>5108</v>
      </c>
      <c r="S2494" t="str">
        <f t="shared" si="424"/>
        <v>University of Wisconsin Dairy Barn</v>
      </c>
      <c r="T2494" t="s">
        <v>5112</v>
      </c>
      <c r="U2494" s="1" t="s">
        <v>5112</v>
      </c>
      <c r="V2494" t="str">
        <f t="shared" si="425"/>
        <v>1915 Linden Dr., Madison, WISCONSIN</v>
      </c>
      <c r="W2494" s="4" t="s">
        <v>5112</v>
      </c>
      <c r="X2494">
        <f t="shared" si="426"/>
        <v>0</v>
      </c>
      <c r="Y2494" t="s">
        <v>5112</v>
      </c>
      <c r="Z2494">
        <f t="shared" si="427"/>
        <v>0</v>
      </c>
      <c r="AA2494" t="s">
        <v>11758</v>
      </c>
      <c r="AB2494" s="5" t="str">
        <f t="shared" si="428"/>
        <v xml:space="preserve">[2493, 2493, 2000600,2000600,"University of Wisconsin Dairy Barn", "", "1915 Linden Dr., Madison, WISCONSIN", "0", "0" ,[null, "", "", null, false], null], </v>
      </c>
    </row>
    <row r="2495" spans="1:28">
      <c r="A2495">
        <f t="shared" si="420"/>
        <v>2494</v>
      </c>
      <c r="B2495" s="1">
        <v>93001616</v>
      </c>
      <c r="C2495" t="s">
        <v>8770</v>
      </c>
      <c r="D2495" t="s">
        <v>11742</v>
      </c>
      <c r="E2495" s="3" t="s">
        <v>7796</v>
      </c>
      <c r="F2495" s="3" t="s">
        <v>11189</v>
      </c>
      <c r="G2495" t="s">
        <v>7376</v>
      </c>
      <c r="H2495">
        <v>19931104</v>
      </c>
      <c r="I2495" t="s">
        <v>4024</v>
      </c>
      <c r="J2495" s="2" t="str">
        <f t="shared" si="429"/>
        <v>Text</v>
      </c>
      <c r="K2495" t="s">
        <v>4025</v>
      </c>
      <c r="L2495" s="2" t="str">
        <f t="shared" si="430"/>
        <v>Photos</v>
      </c>
      <c r="O2495" t="str">
        <f t="shared" si="421"/>
        <v xml:space="preserve">[2494, 2494, </v>
      </c>
      <c r="P2495" s="1" t="str">
        <f t="shared" si="422"/>
        <v>93001616,</v>
      </c>
      <c r="Q2495" s="1" t="str">
        <f t="shared" si="423"/>
        <v>93001616,</v>
      </c>
      <c r="R2495" t="s">
        <v>5108</v>
      </c>
      <c r="S2495" t="str">
        <f t="shared" si="424"/>
        <v>University of Wisconsin Science Hall</v>
      </c>
      <c r="T2495" t="s">
        <v>5112</v>
      </c>
      <c r="U2495" s="1" t="s">
        <v>5112</v>
      </c>
      <c r="V2495" t="str">
        <f t="shared" si="425"/>
        <v>550 N. Park St., Madison, WISCONSIN</v>
      </c>
      <c r="W2495" s="4" t="s">
        <v>5112</v>
      </c>
      <c r="X2495">
        <f t="shared" si="426"/>
        <v>0</v>
      </c>
      <c r="Y2495" t="s">
        <v>5112</v>
      </c>
      <c r="Z2495">
        <f t="shared" si="427"/>
        <v>0</v>
      </c>
      <c r="AA2495" t="s">
        <v>11758</v>
      </c>
      <c r="AB2495" s="5" t="str">
        <f t="shared" si="428"/>
        <v xml:space="preserve">[2494, 2494, 93001616,93001616,"University of Wisconsin Science Hall", "", "550 N. Park St., Madison, WISCONSIN", "0", "0" ,[null, "", "", null, false], null], </v>
      </c>
    </row>
    <row r="2496" spans="1:28">
      <c r="A2496">
        <f t="shared" si="420"/>
        <v>2495</v>
      </c>
      <c r="B2496" s="1">
        <v>70000031</v>
      </c>
      <c r="C2496" t="s">
        <v>8770</v>
      </c>
      <c r="D2496" t="s">
        <v>11742</v>
      </c>
      <c r="E2496" s="3" t="s">
        <v>7796</v>
      </c>
      <c r="F2496" s="3" t="s">
        <v>11190</v>
      </c>
      <c r="G2496" t="s">
        <v>5575</v>
      </c>
      <c r="H2496">
        <v>19701015</v>
      </c>
      <c r="I2496" t="s">
        <v>4861</v>
      </c>
      <c r="J2496" s="2" t="str">
        <f t="shared" si="429"/>
        <v>Text</v>
      </c>
      <c r="K2496" t="s">
        <v>4862</v>
      </c>
      <c r="L2496" s="2" t="str">
        <f t="shared" si="430"/>
        <v>Photos</v>
      </c>
      <c r="O2496" t="str">
        <f t="shared" si="421"/>
        <v xml:space="preserve">[2495, 2495, </v>
      </c>
      <c r="P2496" s="1" t="str">
        <f t="shared" si="422"/>
        <v>70000031,</v>
      </c>
      <c r="Q2496" s="1" t="str">
        <f t="shared" si="423"/>
        <v>70000031,</v>
      </c>
      <c r="R2496" t="s">
        <v>5108</v>
      </c>
      <c r="S2496" t="str">
        <f t="shared" si="424"/>
        <v>Wisconsin State Capitol</v>
      </c>
      <c r="T2496" t="s">
        <v>5112</v>
      </c>
      <c r="U2496" s="1" t="s">
        <v>5112</v>
      </c>
      <c r="V2496" t="str">
        <f t="shared" si="425"/>
        <v>Capitol Sq., Madison, WISCONSIN</v>
      </c>
      <c r="W2496" s="4" t="s">
        <v>5112</v>
      </c>
      <c r="X2496">
        <f t="shared" si="426"/>
        <v>0</v>
      </c>
      <c r="Y2496" t="s">
        <v>5112</v>
      </c>
      <c r="Z2496">
        <f t="shared" si="427"/>
        <v>0</v>
      </c>
      <c r="AA2496" t="s">
        <v>11758</v>
      </c>
      <c r="AB2496" s="5" t="str">
        <f t="shared" si="428"/>
        <v xml:space="preserve">[2495, 2495, 70000031,70000031,"Wisconsin State Capitol", "", "Capitol Sq., Madison, WISCONSIN", "0", "0" ,[null, "", "", null, false], null], </v>
      </c>
    </row>
    <row r="2497" spans="1:28">
      <c r="A2497">
        <f t="shared" si="420"/>
        <v>2496</v>
      </c>
      <c r="B2497" s="1">
        <v>87002553</v>
      </c>
      <c r="C2497" t="s">
        <v>8770</v>
      </c>
      <c r="D2497" t="s">
        <v>11743</v>
      </c>
      <c r="E2497" s="3" t="s">
        <v>8676</v>
      </c>
      <c r="F2497" s="3" t="s">
        <v>11191</v>
      </c>
      <c r="G2497" t="s">
        <v>7377</v>
      </c>
      <c r="H2497">
        <v>19891106</v>
      </c>
      <c r="I2497" t="s">
        <v>3652</v>
      </c>
      <c r="J2497" s="2" t="str">
        <f t="shared" si="429"/>
        <v>Text</v>
      </c>
      <c r="K2497" t="s">
        <v>3653</v>
      </c>
      <c r="L2497" s="2" t="str">
        <f t="shared" si="430"/>
        <v>Photos</v>
      </c>
      <c r="O2497" t="str">
        <f t="shared" si="421"/>
        <v xml:space="preserve">[2496, 2496, </v>
      </c>
      <c r="P2497" s="1" t="str">
        <f t="shared" si="422"/>
        <v>87002553,</v>
      </c>
      <c r="Q2497" s="1" t="str">
        <f t="shared" si="423"/>
        <v>87002553,</v>
      </c>
      <c r="R2497" t="s">
        <v>5108</v>
      </c>
      <c r="S2497" t="str">
        <f t="shared" si="424"/>
        <v>Namur Belgian-American District</v>
      </c>
      <c r="T2497" t="s">
        <v>5112</v>
      </c>
      <c r="U2497" s="1" t="s">
        <v>5112</v>
      </c>
      <c r="V2497" t="str">
        <f t="shared" si="425"/>
        <v>Roughly bounded by CR K, Brussels Rd., WI 57, Belgian Dr., and the Green Bay, Namur, WISCONSIN</v>
      </c>
      <c r="W2497" s="4" t="s">
        <v>5112</v>
      </c>
      <c r="X2497">
        <f t="shared" si="426"/>
        <v>0</v>
      </c>
      <c r="Y2497" t="s">
        <v>5112</v>
      </c>
      <c r="Z2497">
        <f t="shared" si="427"/>
        <v>0</v>
      </c>
      <c r="AA2497" t="s">
        <v>11758</v>
      </c>
      <c r="AB2497" s="5" t="str">
        <f t="shared" si="428"/>
        <v xml:space="preserve">[2496, 2496, 87002553,87002553,"Namur Belgian-American District", "", "Roughly bounded by CR K, Brussels Rd., WI 57, Belgian Dr., and the Green Bay, Namur, WISCONSIN", "0", "0" ,[null, "", "", null, false], null], </v>
      </c>
    </row>
    <row r="2498" spans="1:28">
      <c r="A2498">
        <f t="shared" si="420"/>
        <v>2497</v>
      </c>
      <c r="B2498" s="1">
        <v>73000079</v>
      </c>
      <c r="C2498" t="s">
        <v>8770</v>
      </c>
      <c r="D2498" t="s">
        <v>11744</v>
      </c>
      <c r="E2498" s="3" t="s">
        <v>8677</v>
      </c>
      <c r="F2498" s="3" t="s">
        <v>11192</v>
      </c>
      <c r="G2498" t="s">
        <v>7378</v>
      </c>
      <c r="H2498">
        <v>19730814</v>
      </c>
      <c r="I2498" t="s">
        <v>254</v>
      </c>
      <c r="J2498" s="2" t="str">
        <f t="shared" si="429"/>
        <v>Text</v>
      </c>
      <c r="K2498" t="s">
        <v>255</v>
      </c>
      <c r="L2498" s="2" t="str">
        <f t="shared" si="430"/>
        <v>Photos</v>
      </c>
      <c r="O2498" t="str">
        <f t="shared" si="421"/>
        <v xml:space="preserve">[2497, 2497, </v>
      </c>
      <c r="P2498" s="1" t="str">
        <f t="shared" si="422"/>
        <v>73000079,</v>
      </c>
      <c r="Q2498" s="1" t="str">
        <f t="shared" si="423"/>
        <v>73000079,</v>
      </c>
      <c r="R2498" t="s">
        <v>5108</v>
      </c>
      <c r="S2498" t="str">
        <f t="shared" si="424"/>
        <v>Little White Schoolhouse</v>
      </c>
      <c r="T2498" t="s">
        <v>5112</v>
      </c>
      <c r="U2498" s="1" t="s">
        <v>5112</v>
      </c>
      <c r="V2498" t="str">
        <f t="shared" si="425"/>
        <v>SE corner of Blackburn and Blossom Sts., Ripon, WISCONSIN</v>
      </c>
      <c r="W2498" s="4" t="s">
        <v>5112</v>
      </c>
      <c r="X2498">
        <f t="shared" si="426"/>
        <v>0</v>
      </c>
      <c r="Y2498" t="s">
        <v>5112</v>
      </c>
      <c r="Z2498">
        <f t="shared" si="427"/>
        <v>0</v>
      </c>
      <c r="AA2498" t="s">
        <v>11758</v>
      </c>
      <c r="AB2498" s="5" t="str">
        <f t="shared" si="428"/>
        <v xml:space="preserve">[2497, 2497, 73000079,73000079,"Little White Schoolhouse", "", "SE corner of Blackburn and Blossom Sts., Ripon, WISCONSIN", "0", "0" ,[null, "", "", null, false], null], </v>
      </c>
    </row>
    <row r="2499" spans="1:28">
      <c r="A2499">
        <f t="shared" si="420"/>
        <v>2498</v>
      </c>
      <c r="B2499" s="1">
        <v>73000081</v>
      </c>
      <c r="C2499" t="s">
        <v>8770</v>
      </c>
      <c r="D2499" t="s">
        <v>11405</v>
      </c>
      <c r="E2499" s="3" t="s">
        <v>8678</v>
      </c>
      <c r="F2499" s="3" t="s">
        <v>11193</v>
      </c>
      <c r="G2499" t="s">
        <v>7379</v>
      </c>
      <c r="H2499">
        <v>19730414</v>
      </c>
      <c r="I2499" t="s">
        <v>256</v>
      </c>
      <c r="J2499" s="2" t="str">
        <f t="shared" si="429"/>
        <v>Text</v>
      </c>
      <c r="K2499" t="s">
        <v>257</v>
      </c>
      <c r="L2499" s="2" t="str">
        <f t="shared" si="430"/>
        <v>Photos</v>
      </c>
      <c r="O2499" t="str">
        <f t="shared" si="421"/>
        <v xml:space="preserve">[2498, 2498, </v>
      </c>
      <c r="P2499" s="1" t="str">
        <f t="shared" si="422"/>
        <v>73000081,</v>
      </c>
      <c r="Q2499" s="1" t="str">
        <f t="shared" si="423"/>
        <v>73000081,</v>
      </c>
      <c r="R2499" t="s">
        <v>5108</v>
      </c>
      <c r="S2499" t="str">
        <f t="shared" si="424"/>
        <v>Taliesin</v>
      </c>
      <c r="T2499" t="s">
        <v>5112</v>
      </c>
      <c r="U2499" s="1" t="s">
        <v>5112</v>
      </c>
      <c r="V2499" t="str">
        <f t="shared" si="425"/>
        <v>2 mi. S of Spring Green on WI 23, Spring Green, WISCONSIN</v>
      </c>
      <c r="W2499" s="4" t="s">
        <v>5112</v>
      </c>
      <c r="X2499">
        <f t="shared" si="426"/>
        <v>0</v>
      </c>
      <c r="Y2499" t="s">
        <v>5112</v>
      </c>
      <c r="Z2499">
        <f t="shared" si="427"/>
        <v>0</v>
      </c>
      <c r="AA2499" t="s">
        <v>11758</v>
      </c>
      <c r="AB2499" s="5" t="str">
        <f t="shared" si="428"/>
        <v xml:space="preserve">[2498, 2498, 73000081,73000081,"Taliesin", "", "2 mi. S of Spring Green on WI 23, Spring Green, WISCONSIN", "0", "0" ,[null, "", "", null, false], null], </v>
      </c>
    </row>
    <row r="2500" spans="1:28">
      <c r="A2500">
        <f t="shared" si="420"/>
        <v>2499</v>
      </c>
      <c r="B2500" s="1">
        <v>75000067</v>
      </c>
      <c r="C2500" t="s">
        <v>8770</v>
      </c>
      <c r="D2500" t="s">
        <v>8053</v>
      </c>
      <c r="E2500" s="3" t="s">
        <v>8679</v>
      </c>
      <c r="F2500" s="3" t="s">
        <v>11194</v>
      </c>
      <c r="G2500" t="s">
        <v>5114</v>
      </c>
      <c r="H2500">
        <v>19750117</v>
      </c>
      <c r="I2500" t="s">
        <v>4761</v>
      </c>
      <c r="J2500" s="2" t="str">
        <f t="shared" si="429"/>
        <v>Text</v>
      </c>
      <c r="K2500" t="s">
        <v>4762</v>
      </c>
      <c r="L2500" s="2" t="str">
        <f t="shared" si="430"/>
        <v>Photos</v>
      </c>
      <c r="O2500" t="str">
        <f t="shared" si="421"/>
        <v xml:space="preserve">[2499, 2499, </v>
      </c>
      <c r="P2500" s="1" t="str">
        <f t="shared" si="422"/>
        <v>75000067,</v>
      </c>
      <c r="Q2500" s="1" t="str">
        <f t="shared" si="423"/>
        <v>75000067,</v>
      </c>
      <c r="R2500" t="s">
        <v>5108</v>
      </c>
      <c r="S2500" t="str">
        <f t="shared" si="424"/>
        <v>Silver Mound Archeological District</v>
      </c>
      <c r="T2500" t="s">
        <v>5112</v>
      </c>
      <c r="U2500" s="1" t="s">
        <v>5112</v>
      </c>
      <c r="V2500" t="str">
        <f t="shared" si="425"/>
        <v>Address Restricted, Alma Center, WISCONSIN</v>
      </c>
      <c r="W2500" s="4" t="s">
        <v>5112</v>
      </c>
      <c r="X2500">
        <f t="shared" si="426"/>
        <v>0</v>
      </c>
      <c r="Y2500" t="s">
        <v>5112</v>
      </c>
      <c r="Z2500">
        <f t="shared" si="427"/>
        <v>0</v>
      </c>
      <c r="AA2500" t="s">
        <v>11758</v>
      </c>
      <c r="AB2500" s="5" t="str">
        <f t="shared" si="428"/>
        <v xml:space="preserve">[2499, 2499, 75000067,75000067,"Silver Mound Archeological District", "", "Address Restricted, Alma Center, WISCONSIN", "0", "0" ,[null, "", "", null, false], null], </v>
      </c>
    </row>
    <row r="2501" spans="1:28">
      <c r="A2501">
        <f t="shared" ref="A2501:A2549" si="431">A2500+1</f>
        <v>2500</v>
      </c>
      <c r="B2501" s="1">
        <v>66000022</v>
      </c>
      <c r="C2501" t="s">
        <v>8770</v>
      </c>
      <c r="D2501" t="s">
        <v>8322</v>
      </c>
      <c r="E2501" s="3" t="s">
        <v>8680</v>
      </c>
      <c r="F2501" s="3" t="s">
        <v>11195</v>
      </c>
      <c r="G2501" t="s">
        <v>7380</v>
      </c>
      <c r="H2501">
        <v>19661015</v>
      </c>
      <c r="I2501" t="s">
        <v>258</v>
      </c>
      <c r="J2501" s="2" t="str">
        <f t="shared" si="429"/>
        <v>Text</v>
      </c>
      <c r="K2501" t="s">
        <v>259</v>
      </c>
      <c r="L2501" s="2" t="str">
        <f t="shared" si="430"/>
        <v>Photos</v>
      </c>
      <c r="O2501" t="str">
        <f t="shared" ref="O2501:O2549" si="432">"[" &amp;  A2501 &amp; ", " &amp; A2501 &amp; ", "</f>
        <v xml:space="preserve">[2500, 2500, </v>
      </c>
      <c r="P2501" s="1" t="str">
        <f t="shared" ref="P2501:P2549" si="433">B2501 &amp; ","</f>
        <v>66000022,</v>
      </c>
      <c r="Q2501" s="1" t="str">
        <f t="shared" ref="Q2501:Q2549" si="434">B2501 &amp; ","</f>
        <v>66000022,</v>
      </c>
      <c r="R2501" t="s">
        <v>5108</v>
      </c>
      <c r="S2501" t="str">
        <f t="shared" ref="S2501:S2549" si="435">F2501</f>
        <v>Aztalan</v>
      </c>
      <c r="T2501" t="s">
        <v>5112</v>
      </c>
      <c r="U2501" s="1" t="s">
        <v>5112</v>
      </c>
      <c r="V2501" t="str">
        <f t="shared" ref="V2501:V2549" si="436">G2501 &amp; ", " &amp; E2501 &amp; ", " &amp; C2501</f>
        <v>Near Lake Mills on WI 89, Aztalan State Park, Lake Mills, WISCONSIN</v>
      </c>
      <c r="W2501" s="4" t="s">
        <v>5112</v>
      </c>
      <c r="X2501">
        <f t="shared" ref="X2501:X2549" si="437">M2501</f>
        <v>0</v>
      </c>
      <c r="Y2501" t="s">
        <v>5112</v>
      </c>
      <c r="Z2501">
        <f t="shared" ref="Z2501:Z2549" si="438">N2501</f>
        <v>0</v>
      </c>
      <c r="AA2501" t="s">
        <v>11758</v>
      </c>
      <c r="AB2501" s="5" t="str">
        <f t="shared" ref="AB2501:AB2549" si="439">O2501&amp;P2501&amp;Q2501&amp;R2501&amp;S2501&amp;T2501&amp;U2501&amp;V2501&amp;W2501&amp;X2501&amp;Y2501&amp;Z2501&amp;AA2501</f>
        <v xml:space="preserve">[2500, 2500, 66000022,66000022,"Aztalan", "", "Near Lake Mills on WI 89, Aztalan State Park, Lake Mills, WISCONSIN", "0", "0" ,[null, "", "", null, false], null], </v>
      </c>
    </row>
    <row r="2502" spans="1:28">
      <c r="A2502">
        <f t="shared" si="431"/>
        <v>2501</v>
      </c>
      <c r="B2502" s="1">
        <v>71000040</v>
      </c>
      <c r="C2502" t="s">
        <v>8770</v>
      </c>
      <c r="D2502" t="s">
        <v>11745</v>
      </c>
      <c r="E2502" s="3" t="s">
        <v>8681</v>
      </c>
      <c r="F2502" s="3" t="s">
        <v>11196</v>
      </c>
      <c r="G2502" t="s">
        <v>7381</v>
      </c>
      <c r="H2502">
        <v>19711111</v>
      </c>
      <c r="I2502" t="s">
        <v>260</v>
      </c>
      <c r="J2502" s="2" t="str">
        <f t="shared" si="429"/>
        <v>Text</v>
      </c>
      <c r="K2502" t="s">
        <v>261</v>
      </c>
      <c r="L2502" s="2" t="str">
        <f t="shared" si="430"/>
        <v>Photos</v>
      </c>
      <c r="O2502" t="str">
        <f t="shared" si="432"/>
        <v xml:space="preserve">[2501, 2501, </v>
      </c>
      <c r="P2502" s="1" t="str">
        <f t="shared" si="433"/>
        <v>71000040,</v>
      </c>
      <c r="Q2502" s="1" t="str">
        <f t="shared" si="434"/>
        <v>71000040,</v>
      </c>
      <c r="R2502" t="s">
        <v>5108</v>
      </c>
      <c r="S2502" t="str">
        <f t="shared" si="435"/>
        <v>Garland, Hamlin, House</v>
      </c>
      <c r="T2502" t="s">
        <v>5112</v>
      </c>
      <c r="U2502" s="1" t="s">
        <v>5112</v>
      </c>
      <c r="V2502" t="str">
        <f t="shared" si="436"/>
        <v>357 W. Garland St., West Salem, WISCONSIN</v>
      </c>
      <c r="W2502" s="4" t="s">
        <v>5112</v>
      </c>
      <c r="X2502">
        <f t="shared" si="437"/>
        <v>0</v>
      </c>
      <c r="Y2502" t="s">
        <v>5112</v>
      </c>
      <c r="Z2502">
        <f t="shared" si="438"/>
        <v>0</v>
      </c>
      <c r="AA2502" t="s">
        <v>11758</v>
      </c>
      <c r="AB2502" s="5" t="str">
        <f t="shared" si="439"/>
        <v xml:space="preserve">[2501, 2501, 71000040,71000040,"Garland, Hamlin, House", "", "357 W. Garland St., West Salem, WISCONSIN", "0", "0" ,[null, "", "", null, false], null], </v>
      </c>
    </row>
    <row r="2503" spans="1:28">
      <c r="A2503">
        <f t="shared" si="431"/>
        <v>2502</v>
      </c>
      <c r="B2503" s="1">
        <v>86000087</v>
      </c>
      <c r="C2503" t="s">
        <v>8770</v>
      </c>
      <c r="D2503" t="s">
        <v>8682</v>
      </c>
      <c r="E2503" s="3" t="s">
        <v>8682</v>
      </c>
      <c r="F2503" s="3" t="s">
        <v>11197</v>
      </c>
      <c r="G2503" t="s">
        <v>7382</v>
      </c>
      <c r="H2503">
        <v>19860114</v>
      </c>
      <c r="I2503" t="s">
        <v>2944</v>
      </c>
      <c r="J2503" s="2" t="str">
        <f t="shared" si="429"/>
        <v>Text</v>
      </c>
      <c r="K2503" t="s">
        <v>2945</v>
      </c>
      <c r="L2503" s="2" t="str">
        <f t="shared" si="430"/>
        <v>Photos</v>
      </c>
      <c r="O2503" t="str">
        <f t="shared" si="432"/>
        <v xml:space="preserve">[2502, 2502, </v>
      </c>
      <c r="P2503" s="1" t="str">
        <f t="shared" si="433"/>
        <v>86000087,</v>
      </c>
      <c r="Q2503" s="1" t="str">
        <f t="shared" si="434"/>
        <v>86000087,</v>
      </c>
      <c r="R2503" t="s">
        <v>5108</v>
      </c>
      <c r="S2503" t="str">
        <f t="shared" si="435"/>
        <v>USS COBIA (submarine)</v>
      </c>
      <c r="T2503" t="s">
        <v>5112</v>
      </c>
      <c r="U2503" s="1" t="s">
        <v>5112</v>
      </c>
      <c r="V2503" t="str">
        <f t="shared" si="436"/>
        <v>809 S. Eighth St., Manitowoc, WISCONSIN</v>
      </c>
      <c r="W2503" s="4" t="s">
        <v>5112</v>
      </c>
      <c r="X2503">
        <f t="shared" si="437"/>
        <v>0</v>
      </c>
      <c r="Y2503" t="s">
        <v>5112</v>
      </c>
      <c r="Z2503">
        <f t="shared" si="438"/>
        <v>0</v>
      </c>
      <c r="AA2503" t="s">
        <v>11758</v>
      </c>
      <c r="AB2503" s="5" t="str">
        <f t="shared" si="439"/>
        <v xml:space="preserve">[2502, 2502, 86000087,86000087,"USS COBIA (submarine)", "", "809 S. Eighth St., Manitowoc, WISCONSIN", "0", "0" ,[null, "", "", null, false], null], </v>
      </c>
    </row>
    <row r="2504" spans="1:28">
      <c r="A2504">
        <f t="shared" si="431"/>
        <v>2503</v>
      </c>
      <c r="B2504" s="1">
        <v>90000471</v>
      </c>
      <c r="C2504" t="s">
        <v>8770</v>
      </c>
      <c r="D2504" t="s">
        <v>11746</v>
      </c>
      <c r="E2504" s="3" t="s">
        <v>8683</v>
      </c>
      <c r="F2504" s="3" t="s">
        <v>11198</v>
      </c>
      <c r="G2504" t="s">
        <v>7383</v>
      </c>
      <c r="H2504">
        <v>19900621</v>
      </c>
      <c r="I2504" t="s">
        <v>3592</v>
      </c>
      <c r="J2504" s="2" t="str">
        <f t="shared" si="429"/>
        <v>Text</v>
      </c>
      <c r="K2504" t="s">
        <v>3593</v>
      </c>
      <c r="L2504" s="2" t="str">
        <f t="shared" si="430"/>
        <v>Photos</v>
      </c>
      <c r="O2504" t="str">
        <f t="shared" si="432"/>
        <v xml:space="preserve">[2503, 2503, </v>
      </c>
      <c r="P2504" s="1" t="str">
        <f t="shared" si="433"/>
        <v>90000471,</v>
      </c>
      <c r="Q2504" s="1" t="str">
        <f t="shared" si="434"/>
        <v>90000471,</v>
      </c>
      <c r="R2504" t="s">
        <v>5108</v>
      </c>
      <c r="S2504" t="str">
        <f t="shared" si="435"/>
        <v>Fountain Lake Farm</v>
      </c>
      <c r="T2504" t="s">
        <v>5112</v>
      </c>
      <c r="U2504" s="1" t="s">
        <v>5112</v>
      </c>
      <c r="V2504" t="str">
        <f t="shared" si="436"/>
        <v>Co. Hwy. F and Gillette Rd., Montello, WISCONSIN</v>
      </c>
      <c r="W2504" s="4" t="s">
        <v>5112</v>
      </c>
      <c r="X2504">
        <f t="shared" si="437"/>
        <v>0</v>
      </c>
      <c r="Y2504" t="s">
        <v>5112</v>
      </c>
      <c r="Z2504">
        <f t="shared" si="438"/>
        <v>0</v>
      </c>
      <c r="AA2504" t="s">
        <v>11758</v>
      </c>
      <c r="AB2504" s="5" t="str">
        <f t="shared" si="439"/>
        <v xml:space="preserve">[2503, 2503, 90000471,90000471,"Fountain Lake Farm", "", "Co. Hwy. F and Gillette Rd., Montello, WISCONSIN", "0", "0" ,[null, "", "", null, false], null], </v>
      </c>
    </row>
    <row r="2505" spans="1:28">
      <c r="A2505">
        <f t="shared" si="431"/>
        <v>2504</v>
      </c>
      <c r="B2505" s="1">
        <v>97001268</v>
      </c>
      <c r="C2505" t="s">
        <v>8770</v>
      </c>
      <c r="D2505" t="s">
        <v>8685</v>
      </c>
      <c r="E2505" s="3" t="s">
        <v>8684</v>
      </c>
      <c r="F2505" s="3" t="s">
        <v>11199</v>
      </c>
      <c r="G2505" t="s">
        <v>7384</v>
      </c>
      <c r="H2505">
        <v>19970925</v>
      </c>
      <c r="I2505" t="s">
        <v>4380</v>
      </c>
      <c r="J2505" s="2" t="str">
        <f t="shared" si="429"/>
        <v>Text</v>
      </c>
      <c r="K2505" t="s">
        <v>4381</v>
      </c>
      <c r="L2505" s="2" t="str">
        <f t="shared" si="430"/>
        <v>Photos</v>
      </c>
      <c r="O2505" t="str">
        <f t="shared" si="432"/>
        <v xml:space="preserve">[2504, 2504, </v>
      </c>
      <c r="P2505" s="1" t="str">
        <f t="shared" si="433"/>
        <v>97001268,</v>
      </c>
      <c r="Q2505" s="1" t="str">
        <f t="shared" si="434"/>
        <v>97001268,</v>
      </c>
      <c r="R2505" t="s">
        <v>5108</v>
      </c>
      <c r="S2505" t="str">
        <f t="shared" si="435"/>
        <v>Day, Dr. Fisk Holbrook, House</v>
      </c>
      <c r="T2505" t="s">
        <v>5112</v>
      </c>
      <c r="U2505" s="1" t="s">
        <v>5112</v>
      </c>
      <c r="V2505" t="str">
        <f t="shared" si="436"/>
        <v>8000 W. Milwaukee Ave., Wauwatosa, WISCONSIN</v>
      </c>
      <c r="W2505" s="4" t="s">
        <v>5112</v>
      </c>
      <c r="X2505">
        <f t="shared" si="437"/>
        <v>0</v>
      </c>
      <c r="Y2505" t="s">
        <v>5112</v>
      </c>
      <c r="Z2505">
        <f t="shared" si="438"/>
        <v>0</v>
      </c>
      <c r="AA2505" t="s">
        <v>11758</v>
      </c>
      <c r="AB2505" s="5" t="str">
        <f t="shared" si="439"/>
        <v xml:space="preserve">[2504, 2504, 97001268,97001268,"Day, Dr. Fisk Holbrook, House", "", "8000 W. Milwaukee Ave., Wauwatosa, WISCONSIN", "0", "0" ,[null, "", "", null, false], null], </v>
      </c>
    </row>
    <row r="2506" spans="1:28">
      <c r="A2506">
        <f t="shared" si="431"/>
        <v>2505</v>
      </c>
      <c r="B2506" s="1">
        <v>84003720</v>
      </c>
      <c r="C2506" t="s">
        <v>8770</v>
      </c>
      <c r="D2506" t="s">
        <v>8685</v>
      </c>
      <c r="E2506" s="3" t="s">
        <v>8685</v>
      </c>
      <c r="F2506" s="3" t="s">
        <v>11200</v>
      </c>
      <c r="G2506" t="s">
        <v>7385</v>
      </c>
      <c r="H2506">
        <v>19840802</v>
      </c>
      <c r="I2506" t="s">
        <v>3656</v>
      </c>
      <c r="J2506" s="2" t="str">
        <f t="shared" si="429"/>
        <v>Text</v>
      </c>
      <c r="K2506" t="s">
        <v>3657</v>
      </c>
      <c r="L2506" s="2" t="str">
        <f t="shared" si="430"/>
        <v>Photos</v>
      </c>
      <c r="O2506" t="str">
        <f t="shared" si="432"/>
        <v xml:space="preserve">[2505, 2505, </v>
      </c>
      <c r="P2506" s="1" t="str">
        <f t="shared" si="433"/>
        <v>84003720,</v>
      </c>
      <c r="Q2506" s="1" t="str">
        <f t="shared" si="434"/>
        <v>84003720,</v>
      </c>
      <c r="R2506" t="s">
        <v>5108</v>
      </c>
      <c r="S2506" t="str">
        <f t="shared" si="435"/>
        <v>Fourth Street School</v>
      </c>
      <c r="T2506" t="s">
        <v>5112</v>
      </c>
      <c r="U2506" s="1" t="s">
        <v>5112</v>
      </c>
      <c r="V2506" t="str">
        <f t="shared" si="436"/>
        <v>333 W. Galena St., Milwaukee, WISCONSIN</v>
      </c>
      <c r="W2506" s="4" t="s">
        <v>5112</v>
      </c>
      <c r="X2506">
        <f t="shared" si="437"/>
        <v>0</v>
      </c>
      <c r="Y2506" t="s">
        <v>5112</v>
      </c>
      <c r="Z2506">
        <f t="shared" si="438"/>
        <v>0</v>
      </c>
      <c r="AA2506" t="s">
        <v>11758</v>
      </c>
      <c r="AB2506" s="5" t="str">
        <f t="shared" si="439"/>
        <v xml:space="preserve">[2505, 2505, 84003720,84003720,"Fourth Street School", "", "333 W. Galena St., Milwaukee, WISCONSIN", "0", "0" ,[null, "", "", null, false], null], </v>
      </c>
    </row>
    <row r="2507" spans="1:28">
      <c r="A2507">
        <f t="shared" si="431"/>
        <v>2506</v>
      </c>
      <c r="B2507" s="1">
        <v>93001615</v>
      </c>
      <c r="C2507" t="s">
        <v>8770</v>
      </c>
      <c r="D2507" t="s">
        <v>8685</v>
      </c>
      <c r="E2507" s="3" t="s">
        <v>8685</v>
      </c>
      <c r="F2507" s="3" t="s">
        <v>11201</v>
      </c>
      <c r="G2507" t="s">
        <v>7386</v>
      </c>
      <c r="H2507">
        <v>19931104</v>
      </c>
      <c r="I2507" t="s">
        <v>4022</v>
      </c>
      <c r="J2507" s="2" t="str">
        <f t="shared" si="429"/>
        <v>Text</v>
      </c>
      <c r="K2507" t="s">
        <v>4023</v>
      </c>
      <c r="L2507" s="2" t="str">
        <f t="shared" si="430"/>
        <v>Photos</v>
      </c>
      <c r="O2507" t="str">
        <f t="shared" si="432"/>
        <v xml:space="preserve">[2506, 2506, </v>
      </c>
      <c r="P2507" s="1" t="str">
        <f t="shared" si="433"/>
        <v>93001615,</v>
      </c>
      <c r="Q2507" s="1" t="str">
        <f t="shared" si="434"/>
        <v>93001615,</v>
      </c>
      <c r="R2507" t="s">
        <v>5108</v>
      </c>
      <c r="S2507" t="str">
        <f t="shared" si="435"/>
        <v>Greene, Thomas A., Memorial Museum</v>
      </c>
      <c r="T2507" t="s">
        <v>5112</v>
      </c>
      <c r="U2507" s="1" t="s">
        <v>5112</v>
      </c>
      <c r="V2507" t="str">
        <f t="shared" si="436"/>
        <v>3367 N. Downer Ave., Milwaukee, WISCONSIN</v>
      </c>
      <c r="W2507" s="4" t="s">
        <v>5112</v>
      </c>
      <c r="X2507">
        <f t="shared" si="437"/>
        <v>0</v>
      </c>
      <c r="Y2507" t="s">
        <v>5112</v>
      </c>
      <c r="Z2507">
        <f t="shared" si="438"/>
        <v>0</v>
      </c>
      <c r="AA2507" t="s">
        <v>11758</v>
      </c>
      <c r="AB2507" s="5" t="str">
        <f t="shared" si="439"/>
        <v xml:space="preserve">[2506, 2506, 93001615,93001615,"Greene, Thomas A., Memorial Museum", "", "3367 N. Downer Ave., Milwaukee, WISCONSIN", "0", "0" ,[null, "", "", null, false], null], </v>
      </c>
    </row>
    <row r="2508" spans="1:28">
      <c r="A2508">
        <f t="shared" si="431"/>
        <v>2507</v>
      </c>
      <c r="B2508" s="1">
        <v>73000085</v>
      </c>
      <c r="C2508" t="s">
        <v>8770</v>
      </c>
      <c r="D2508" t="s">
        <v>8685</v>
      </c>
      <c r="E2508" s="3" t="s">
        <v>8685</v>
      </c>
      <c r="F2508" s="3" t="s">
        <v>11202</v>
      </c>
      <c r="G2508" t="s">
        <v>7387</v>
      </c>
      <c r="H2508">
        <v>19730314</v>
      </c>
      <c r="I2508" t="s">
        <v>4697</v>
      </c>
      <c r="J2508" s="2" t="str">
        <f t="shared" si="429"/>
        <v>Text</v>
      </c>
      <c r="K2508" t="s">
        <v>4698</v>
      </c>
      <c r="L2508" s="2" t="str">
        <f t="shared" si="430"/>
        <v>Photos</v>
      </c>
      <c r="O2508" t="str">
        <f t="shared" si="432"/>
        <v xml:space="preserve">[2507, 2507, </v>
      </c>
      <c r="P2508" s="1" t="str">
        <f t="shared" si="433"/>
        <v>73000085,</v>
      </c>
      <c r="Q2508" s="1" t="str">
        <f t="shared" si="434"/>
        <v>73000085,</v>
      </c>
      <c r="R2508" t="s">
        <v>5108</v>
      </c>
      <c r="S2508" t="str">
        <f t="shared" si="435"/>
        <v>Milwaukee City Hall</v>
      </c>
      <c r="T2508" t="s">
        <v>5112</v>
      </c>
      <c r="U2508" s="1" t="s">
        <v>5112</v>
      </c>
      <c r="V2508" t="str">
        <f t="shared" si="436"/>
        <v>200 E. Wells St., Milwaukee, WISCONSIN</v>
      </c>
      <c r="W2508" s="4" t="s">
        <v>5112</v>
      </c>
      <c r="X2508">
        <f t="shared" si="437"/>
        <v>0</v>
      </c>
      <c r="Y2508" t="s">
        <v>5112</v>
      </c>
      <c r="Z2508">
        <f t="shared" si="438"/>
        <v>0</v>
      </c>
      <c r="AA2508" t="s">
        <v>11758</v>
      </c>
      <c r="AB2508" s="5" t="str">
        <f t="shared" si="439"/>
        <v xml:space="preserve">[2507, 2507, 73000085,73000085,"Milwaukee City Hall", "", "200 E. Wells St., Milwaukee, WISCONSIN", "0", "0" ,[null, "", "", null, false], null], </v>
      </c>
    </row>
    <row r="2509" spans="1:28">
      <c r="A2509">
        <f t="shared" si="431"/>
        <v>2508</v>
      </c>
      <c r="B2509" s="1">
        <v>5000530</v>
      </c>
      <c r="C2509" t="s">
        <v>8770</v>
      </c>
      <c r="D2509" t="s">
        <v>8685</v>
      </c>
      <c r="E2509" s="3" t="s">
        <v>8685</v>
      </c>
      <c r="F2509" s="3" t="s">
        <v>11203</v>
      </c>
      <c r="G2509" t="s">
        <v>7388</v>
      </c>
      <c r="H2509">
        <v>20050603</v>
      </c>
      <c r="I2509" t="s">
        <v>5033</v>
      </c>
      <c r="J2509" s="2" t="str">
        <f t="shared" si="429"/>
        <v>Text</v>
      </c>
      <c r="K2509" t="s">
        <v>5034</v>
      </c>
      <c r="L2509" s="2" t="str">
        <f t="shared" si="430"/>
        <v>Photos</v>
      </c>
      <c r="O2509" t="str">
        <f t="shared" si="432"/>
        <v xml:space="preserve">[2508, 2508, </v>
      </c>
      <c r="P2509" s="1" t="str">
        <f t="shared" si="433"/>
        <v>5000530,</v>
      </c>
      <c r="Q2509" s="1" t="str">
        <f t="shared" si="434"/>
        <v>5000530,</v>
      </c>
      <c r="R2509" t="s">
        <v>5108</v>
      </c>
      <c r="S2509" t="str">
        <f t="shared" si="435"/>
        <v>Northwestern Branch, National Home for Disabled Volunteer Soldiers Historic District</v>
      </c>
      <c r="T2509" t="s">
        <v>5112</v>
      </c>
      <c r="U2509" s="1" t="s">
        <v>5112</v>
      </c>
      <c r="V2509" t="str">
        <f t="shared" si="436"/>
        <v>5000 W. National Ave., Milwaukee, WISCONSIN</v>
      </c>
      <c r="W2509" s="4" t="s">
        <v>5112</v>
      </c>
      <c r="X2509">
        <f t="shared" si="437"/>
        <v>0</v>
      </c>
      <c r="Y2509" t="s">
        <v>5112</v>
      </c>
      <c r="Z2509">
        <f t="shared" si="438"/>
        <v>0</v>
      </c>
      <c r="AA2509" t="s">
        <v>11758</v>
      </c>
      <c r="AB2509" s="5" t="str">
        <f t="shared" si="439"/>
        <v xml:space="preserve">[2508, 2508, 5000530,5000530,"Northwestern Branch, National Home for Disabled Volunteer Soldiers Historic District", "", "5000 W. National Ave., Milwaukee, WISCONSIN", "0", "0" ,[null, "", "", null, false], null], </v>
      </c>
    </row>
    <row r="2510" spans="1:28">
      <c r="A2510">
        <f t="shared" si="431"/>
        <v>2509</v>
      </c>
      <c r="B2510" s="1">
        <v>72000063</v>
      </c>
      <c r="C2510" t="s">
        <v>8770</v>
      </c>
      <c r="D2510" t="s">
        <v>8685</v>
      </c>
      <c r="E2510" s="3" t="s">
        <v>8685</v>
      </c>
      <c r="F2510" s="3" t="s">
        <v>11204</v>
      </c>
      <c r="G2510" t="s">
        <v>7389</v>
      </c>
      <c r="H2510">
        <v>19720411</v>
      </c>
      <c r="I2510" t="s">
        <v>3884</v>
      </c>
      <c r="J2510" s="2" t="str">
        <f t="shared" si="429"/>
        <v>Text</v>
      </c>
      <c r="K2510" t="s">
        <v>3885</v>
      </c>
      <c r="L2510" s="2" t="str">
        <f t="shared" si="430"/>
        <v>Photos</v>
      </c>
      <c r="O2510" t="str">
        <f t="shared" si="432"/>
        <v xml:space="preserve">[2509, 2509, </v>
      </c>
      <c r="P2510" s="1" t="str">
        <f t="shared" si="433"/>
        <v>72000063,</v>
      </c>
      <c r="Q2510" s="1" t="str">
        <f t="shared" si="434"/>
        <v>72000063,</v>
      </c>
      <c r="R2510" t="s">
        <v>5108</v>
      </c>
      <c r="S2510" t="str">
        <f t="shared" si="435"/>
        <v>Pabst Theater</v>
      </c>
      <c r="T2510" t="s">
        <v>5112</v>
      </c>
      <c r="U2510" s="1" t="s">
        <v>5112</v>
      </c>
      <c r="V2510" t="str">
        <f t="shared" si="436"/>
        <v>144 E. Wells St., Milwaukee, WISCONSIN</v>
      </c>
      <c r="W2510" s="4" t="s">
        <v>5112</v>
      </c>
      <c r="X2510">
        <f t="shared" si="437"/>
        <v>0</v>
      </c>
      <c r="Y2510" t="s">
        <v>5112</v>
      </c>
      <c r="Z2510">
        <f t="shared" si="438"/>
        <v>0</v>
      </c>
      <c r="AA2510" t="s">
        <v>11758</v>
      </c>
      <c r="AB2510" s="5" t="str">
        <f t="shared" si="439"/>
        <v xml:space="preserve">[2509, 2509, 72000063,72000063,"Pabst Theater", "", "144 E. Wells St., Milwaukee, WISCONSIN", "0", "0" ,[null, "", "", null, false], null], </v>
      </c>
    </row>
    <row r="2511" spans="1:28">
      <c r="A2511">
        <f t="shared" si="431"/>
        <v>2510</v>
      </c>
      <c r="B2511" s="1">
        <v>97001266</v>
      </c>
      <c r="C2511" t="s">
        <v>8770</v>
      </c>
      <c r="D2511" t="s">
        <v>8685</v>
      </c>
      <c r="E2511" s="3" t="s">
        <v>8685</v>
      </c>
      <c r="F2511" s="3" t="s">
        <v>11205</v>
      </c>
      <c r="G2511" t="s">
        <v>7390</v>
      </c>
      <c r="H2511">
        <v>19970925</v>
      </c>
      <c r="I2511" t="s">
        <v>4376</v>
      </c>
      <c r="J2511" s="2" t="str">
        <f t="shared" si="429"/>
        <v>Text</v>
      </c>
      <c r="K2511" t="s">
        <v>4377</v>
      </c>
      <c r="L2511" s="2" t="str">
        <f t="shared" si="430"/>
        <v>Photos</v>
      </c>
      <c r="O2511" t="str">
        <f t="shared" si="432"/>
        <v xml:space="preserve">[2510, 2510, </v>
      </c>
      <c r="P2511" s="1" t="str">
        <f t="shared" si="433"/>
        <v>97001266,</v>
      </c>
      <c r="Q2511" s="1" t="str">
        <f t="shared" si="434"/>
        <v>97001266,</v>
      </c>
      <c r="R2511" t="s">
        <v>5108</v>
      </c>
      <c r="S2511" t="str">
        <f t="shared" si="435"/>
        <v>Schoonmaker Reef</v>
      </c>
      <c r="T2511" t="s">
        <v>5112</v>
      </c>
      <c r="U2511" s="1" t="s">
        <v>5112</v>
      </c>
      <c r="V2511" t="str">
        <f t="shared" si="436"/>
        <v>N of West St., between N. 66th St. and N. 64th St. extended, Milwaukee, WISCONSIN</v>
      </c>
      <c r="W2511" s="4" t="s">
        <v>5112</v>
      </c>
      <c r="X2511">
        <f t="shared" si="437"/>
        <v>0</v>
      </c>
      <c r="Y2511" t="s">
        <v>5112</v>
      </c>
      <c r="Z2511">
        <f t="shared" si="438"/>
        <v>0</v>
      </c>
      <c r="AA2511" t="s">
        <v>11758</v>
      </c>
      <c r="AB2511" s="5" t="str">
        <f t="shared" si="439"/>
        <v xml:space="preserve">[2510, 2510, 97001266,97001266,"Schoonmaker Reef", "", "N of West St., between N. 66th St. and N. 64th St. extended, Milwaukee, WISCONSIN", "0", "0" ,[null, "", "", null, false], null], </v>
      </c>
    </row>
    <row r="2512" spans="1:28">
      <c r="A2512">
        <f t="shared" si="431"/>
        <v>2511</v>
      </c>
      <c r="B2512" s="1">
        <v>93001617</v>
      </c>
      <c r="C2512" t="s">
        <v>8770</v>
      </c>
      <c r="D2512" t="s">
        <v>8685</v>
      </c>
      <c r="E2512" s="3" t="s">
        <v>8685</v>
      </c>
      <c r="F2512" s="3" t="s">
        <v>11206</v>
      </c>
      <c r="G2512" t="s">
        <v>7391</v>
      </c>
      <c r="H2512">
        <v>19931104</v>
      </c>
      <c r="I2512" t="s">
        <v>4026</v>
      </c>
      <c r="J2512" s="2" t="str">
        <f t="shared" si="429"/>
        <v>Text</v>
      </c>
      <c r="K2512" t="s">
        <v>4027</v>
      </c>
      <c r="L2512" s="2" t="str">
        <f t="shared" si="430"/>
        <v>Photos</v>
      </c>
      <c r="O2512" t="str">
        <f t="shared" si="432"/>
        <v xml:space="preserve">[2511, 2511, </v>
      </c>
      <c r="P2512" s="1" t="str">
        <f t="shared" si="433"/>
        <v>93001617,</v>
      </c>
      <c r="Q2512" s="1" t="str">
        <f t="shared" si="434"/>
        <v>93001617,</v>
      </c>
      <c r="R2512" t="s">
        <v>5108</v>
      </c>
      <c r="S2512" t="str">
        <f t="shared" si="435"/>
        <v>Soldiers' Home Reef</v>
      </c>
      <c r="T2512" t="s">
        <v>5112</v>
      </c>
      <c r="U2512" s="1" t="s">
        <v>5112</v>
      </c>
      <c r="V2512" t="str">
        <f t="shared" si="436"/>
        <v>NE of jct. of Wood Ave. and General Mitchell Blvd., Clement J. Zablocki Veterans Affairs Medical Center grounds, Milwaukee, WISCONSIN</v>
      </c>
      <c r="W2512" s="4" t="s">
        <v>5112</v>
      </c>
      <c r="X2512">
        <f t="shared" si="437"/>
        <v>0</v>
      </c>
      <c r="Y2512" t="s">
        <v>5112</v>
      </c>
      <c r="Z2512">
        <f t="shared" si="438"/>
        <v>0</v>
      </c>
      <c r="AA2512" t="s">
        <v>11758</v>
      </c>
      <c r="AB2512" s="5" t="str">
        <f t="shared" si="439"/>
        <v xml:space="preserve">[2511, 2511, 93001617,93001617,"Soldiers' Home Reef", "", "NE of jct. of Wood Ave. and General Mitchell Blvd., Clement J. Zablocki Veterans Affairs Medical Center grounds, Milwaukee, WISCONSIN", "0", "0" ,[null, "", "", null, false], null], </v>
      </c>
    </row>
    <row r="2513" spans="1:28">
      <c r="A2513">
        <f t="shared" si="431"/>
        <v>2512</v>
      </c>
      <c r="B2513" s="1">
        <v>77000041</v>
      </c>
      <c r="C2513" t="s">
        <v>8770</v>
      </c>
      <c r="D2513" t="s">
        <v>8685</v>
      </c>
      <c r="E2513" s="3" t="s">
        <v>8685</v>
      </c>
      <c r="F2513" s="3" t="s">
        <v>11207</v>
      </c>
      <c r="G2513" t="s">
        <v>7392</v>
      </c>
      <c r="H2513">
        <v>19771107</v>
      </c>
      <c r="I2513" t="s">
        <v>4340</v>
      </c>
      <c r="J2513" s="2" t="str">
        <f t="shared" si="429"/>
        <v>Text</v>
      </c>
      <c r="K2513" t="s">
        <v>4341</v>
      </c>
      <c r="L2513" s="2" t="str">
        <f t="shared" si="430"/>
        <v>Photos</v>
      </c>
      <c r="O2513" t="str">
        <f t="shared" si="432"/>
        <v xml:space="preserve">[2512, 2512, </v>
      </c>
      <c r="P2513" s="1" t="str">
        <f t="shared" si="433"/>
        <v>77000041,</v>
      </c>
      <c r="Q2513" s="1" t="str">
        <f t="shared" si="434"/>
        <v>77000041,</v>
      </c>
      <c r="R2513" t="s">
        <v>5108</v>
      </c>
      <c r="S2513" t="str">
        <f t="shared" si="435"/>
        <v>Turner Hall</v>
      </c>
      <c r="T2513" t="s">
        <v>5112</v>
      </c>
      <c r="U2513" s="1" t="s">
        <v>5112</v>
      </c>
      <c r="V2513" t="str">
        <f t="shared" si="436"/>
        <v>1034 N. 4th St., Milwaukee, WISCONSIN</v>
      </c>
      <c r="W2513" s="4" t="s">
        <v>5112</v>
      </c>
      <c r="X2513">
        <f t="shared" si="437"/>
        <v>0</v>
      </c>
      <c r="Y2513" t="s">
        <v>5112</v>
      </c>
      <c r="Z2513">
        <f t="shared" si="438"/>
        <v>0</v>
      </c>
      <c r="AA2513" t="s">
        <v>11758</v>
      </c>
      <c r="AB2513" s="5" t="str">
        <f t="shared" si="439"/>
        <v xml:space="preserve">[2512, 2512, 77000041,77000041,"Turner Hall", "", "1034 N. 4th St., Milwaukee, WISCONSIN", "0", "0" ,[null, "", "", null, false], null], </v>
      </c>
    </row>
    <row r="2514" spans="1:28">
      <c r="A2514">
        <f t="shared" si="431"/>
        <v>2513</v>
      </c>
      <c r="B2514" s="1">
        <v>66000023</v>
      </c>
      <c r="C2514" t="s">
        <v>8770</v>
      </c>
      <c r="D2514" t="s">
        <v>8686</v>
      </c>
      <c r="E2514" s="3" t="s">
        <v>8686</v>
      </c>
      <c r="F2514" s="3" t="s">
        <v>11208</v>
      </c>
      <c r="G2514" t="s">
        <v>7393</v>
      </c>
      <c r="H2514">
        <v>19661015</v>
      </c>
      <c r="I2514" t="s">
        <v>262</v>
      </c>
      <c r="J2514" s="2" t="str">
        <f t="shared" si="429"/>
        <v>Text</v>
      </c>
      <c r="K2514" t="s">
        <v>263</v>
      </c>
      <c r="L2514" s="2" t="str">
        <f t="shared" si="430"/>
        <v>Photos</v>
      </c>
      <c r="O2514" t="str">
        <f t="shared" si="432"/>
        <v xml:space="preserve">[2513, 2513, </v>
      </c>
      <c r="P2514" s="1" t="str">
        <f t="shared" si="433"/>
        <v>66000023,</v>
      </c>
      <c r="Q2514" s="1" t="str">
        <f t="shared" si="434"/>
        <v>66000023,</v>
      </c>
      <c r="R2514" t="s">
        <v>5108</v>
      </c>
      <c r="S2514" t="str">
        <f t="shared" si="435"/>
        <v>Oconto Site</v>
      </c>
      <c r="T2514" t="s">
        <v>5112</v>
      </c>
      <c r="U2514" s="1" t="s">
        <v>5112</v>
      </c>
      <c r="V2514" t="str">
        <f t="shared" si="436"/>
        <v>Copper Culture State Park, Oconto, WISCONSIN</v>
      </c>
      <c r="W2514" s="4" t="s">
        <v>5112</v>
      </c>
      <c r="X2514">
        <f t="shared" si="437"/>
        <v>0</v>
      </c>
      <c r="Y2514" t="s">
        <v>5112</v>
      </c>
      <c r="Z2514">
        <f t="shared" si="438"/>
        <v>0</v>
      </c>
      <c r="AA2514" t="s">
        <v>11758</v>
      </c>
      <c r="AB2514" s="5" t="str">
        <f t="shared" si="439"/>
        <v xml:space="preserve">[2513, 2513, 66000023,66000023,"Oconto Site", "", "Copper Culture State Park, Oconto, WISCONSIN", "0", "0" ,[null, "", "", null, false], null], </v>
      </c>
    </row>
    <row r="2515" spans="1:28">
      <c r="A2515">
        <f t="shared" si="431"/>
        <v>2514</v>
      </c>
      <c r="B2515" s="1">
        <v>75000076</v>
      </c>
      <c r="C2515" t="s">
        <v>8770</v>
      </c>
      <c r="D2515" t="s">
        <v>8688</v>
      </c>
      <c r="E2515" s="3" t="s">
        <v>8687</v>
      </c>
      <c r="F2515" s="3" t="s">
        <v>11209</v>
      </c>
      <c r="G2515" t="s">
        <v>7394</v>
      </c>
      <c r="H2515">
        <v>19750108</v>
      </c>
      <c r="I2515" t="s">
        <v>3458</v>
      </c>
      <c r="J2515" s="2" t="str">
        <f t="shared" si="429"/>
        <v>Text</v>
      </c>
      <c r="K2515" t="s">
        <v>3459</v>
      </c>
      <c r="L2515" s="2" t="str">
        <f t="shared" si="430"/>
        <v>Photos</v>
      </c>
      <c r="O2515" t="str">
        <f t="shared" si="432"/>
        <v xml:space="preserve">[2514, 2514, </v>
      </c>
      <c r="P2515" s="1" t="str">
        <f t="shared" si="433"/>
        <v>75000076,</v>
      </c>
      <c r="Q2515" s="1" t="str">
        <f t="shared" si="434"/>
        <v>75000076,</v>
      </c>
      <c r="R2515" t="s">
        <v>5108</v>
      </c>
      <c r="S2515" t="str">
        <f t="shared" si="435"/>
        <v>Johnson, Herbert F., House</v>
      </c>
      <c r="T2515" t="s">
        <v>5112</v>
      </c>
      <c r="U2515" s="1" t="s">
        <v>5112</v>
      </c>
      <c r="V2515" t="str">
        <f t="shared" si="436"/>
        <v>33 E. Four Mile Rd., Wind Point, WISCONSIN</v>
      </c>
      <c r="W2515" s="4" t="s">
        <v>5112</v>
      </c>
      <c r="X2515">
        <f t="shared" si="437"/>
        <v>0</v>
      </c>
      <c r="Y2515" t="s">
        <v>5112</v>
      </c>
      <c r="Z2515">
        <f t="shared" si="438"/>
        <v>0</v>
      </c>
      <c r="AA2515" t="s">
        <v>11758</v>
      </c>
      <c r="AB2515" s="5" t="str">
        <f t="shared" si="439"/>
        <v xml:space="preserve">[2514, 2514, 75000076,75000076,"Johnson, Herbert F., House", "", "33 E. Four Mile Rd., Wind Point, WISCONSIN", "0", "0" ,[null, "", "", null, false], null], </v>
      </c>
    </row>
    <row r="2516" spans="1:28">
      <c r="A2516">
        <f t="shared" si="431"/>
        <v>2515</v>
      </c>
      <c r="B2516" s="1">
        <v>74002275</v>
      </c>
      <c r="C2516" t="s">
        <v>8770</v>
      </c>
      <c r="D2516" t="s">
        <v>8688</v>
      </c>
      <c r="E2516" s="3" t="s">
        <v>8688</v>
      </c>
      <c r="F2516" s="3" t="s">
        <v>11210</v>
      </c>
      <c r="G2516" t="s">
        <v>7395</v>
      </c>
      <c r="H2516">
        <v>19741227</v>
      </c>
      <c r="I2516" t="s">
        <v>2337</v>
      </c>
      <c r="J2516" s="2" t="str">
        <f t="shared" si="429"/>
        <v>Text</v>
      </c>
      <c r="K2516" t="s">
        <v>2338</v>
      </c>
      <c r="L2516" s="2" t="str">
        <f t="shared" si="430"/>
        <v>Photos</v>
      </c>
      <c r="O2516" t="str">
        <f t="shared" si="432"/>
        <v xml:space="preserve">[2515, 2515, </v>
      </c>
      <c r="P2516" s="1" t="str">
        <f t="shared" si="433"/>
        <v>74002275,</v>
      </c>
      <c r="Q2516" s="1" t="str">
        <f t="shared" si="434"/>
        <v>74002275,</v>
      </c>
      <c r="R2516" t="s">
        <v>5108</v>
      </c>
      <c r="S2516" t="str">
        <f t="shared" si="435"/>
        <v>Johnson, S.C., and Son Administration Building and Research Tower</v>
      </c>
      <c r="T2516" t="s">
        <v>5112</v>
      </c>
      <c r="U2516" s="1" t="s">
        <v>5112</v>
      </c>
      <c r="V2516" t="str">
        <f t="shared" si="436"/>
        <v>1525 Howe St., Racine, WISCONSIN</v>
      </c>
      <c r="W2516" s="4" t="s">
        <v>5112</v>
      </c>
      <c r="X2516">
        <f t="shared" si="437"/>
        <v>0</v>
      </c>
      <c r="Y2516" t="s">
        <v>5112</v>
      </c>
      <c r="Z2516">
        <f t="shared" si="438"/>
        <v>0</v>
      </c>
      <c r="AA2516" t="s">
        <v>11758</v>
      </c>
      <c r="AB2516" s="5" t="str">
        <f t="shared" si="439"/>
        <v xml:space="preserve">[2515, 2515, 74002275,74002275,"Johnson, S.C., and Son Administration Building and Research Tower", "", "1525 Howe St., Racine, WISCONSIN", "0", "0" ,[null, "", "", null, false], null], </v>
      </c>
    </row>
    <row r="2517" spans="1:28">
      <c r="A2517">
        <f t="shared" si="431"/>
        <v>2516</v>
      </c>
      <c r="B2517" s="1">
        <v>77000049</v>
      </c>
      <c r="C2517" t="s">
        <v>8770</v>
      </c>
      <c r="D2517" t="s">
        <v>11747</v>
      </c>
      <c r="E2517" s="3" t="s">
        <v>8689</v>
      </c>
      <c r="F2517" s="3" t="s">
        <v>11211</v>
      </c>
      <c r="G2517" t="s">
        <v>5114</v>
      </c>
      <c r="H2517">
        <v>19770907</v>
      </c>
      <c r="I2517" t="s">
        <v>3104</v>
      </c>
      <c r="J2517" s="2" t="str">
        <f t="shared" si="429"/>
        <v>Text</v>
      </c>
      <c r="K2517" t="s">
        <v>3105</v>
      </c>
      <c r="L2517" s="2" t="str">
        <f t="shared" si="430"/>
        <v>Photos</v>
      </c>
      <c r="O2517" t="str">
        <f t="shared" si="432"/>
        <v xml:space="preserve">[2516, 2516, </v>
      </c>
      <c r="P2517" s="1" t="str">
        <f t="shared" si="433"/>
        <v>77000049,</v>
      </c>
      <c r="Q2517" s="1" t="str">
        <f t="shared" si="434"/>
        <v>77000049,</v>
      </c>
      <c r="R2517" t="s">
        <v>5108</v>
      </c>
      <c r="S2517" t="str">
        <f t="shared" si="435"/>
        <v>How-Beckman Mill</v>
      </c>
      <c r="T2517" t="s">
        <v>5112</v>
      </c>
      <c r="U2517" s="1" t="s">
        <v>5112</v>
      </c>
      <c r="V2517" t="str">
        <f t="shared" si="436"/>
        <v>Address Restricted, Beloit, WISCONSIN</v>
      </c>
      <c r="W2517" s="4" t="s">
        <v>5112</v>
      </c>
      <c r="X2517">
        <f t="shared" si="437"/>
        <v>0</v>
      </c>
      <c r="Y2517" t="s">
        <v>5112</v>
      </c>
      <c r="Z2517">
        <f t="shared" si="438"/>
        <v>0</v>
      </c>
      <c r="AA2517" t="s">
        <v>11758</v>
      </c>
      <c r="AB2517" s="5" t="str">
        <f t="shared" si="439"/>
        <v xml:space="preserve">[2516, 2516, 77000049,77000049,"How-Beckman Mill", "", "Address Restricted, Beloit, WISCONSIN", "0", "0" ,[null, "", "", null, false], null], </v>
      </c>
    </row>
    <row r="2518" spans="1:28">
      <c r="A2518">
        <f t="shared" si="431"/>
        <v>2517</v>
      </c>
      <c r="B2518" s="1">
        <v>72000065</v>
      </c>
      <c r="C2518" t="s">
        <v>8770</v>
      </c>
      <c r="D2518" t="s">
        <v>11747</v>
      </c>
      <c r="E2518" s="3" t="s">
        <v>6087</v>
      </c>
      <c r="F2518" s="3" t="s">
        <v>11212</v>
      </c>
      <c r="G2518" t="s">
        <v>7396</v>
      </c>
      <c r="H2518">
        <v>19720201</v>
      </c>
      <c r="I2518" t="s">
        <v>4459</v>
      </c>
      <c r="J2518" s="2" t="str">
        <f t="shared" si="429"/>
        <v>Text</v>
      </c>
      <c r="K2518" t="s">
        <v>4460</v>
      </c>
      <c r="L2518" s="2" t="str">
        <f t="shared" si="430"/>
        <v>Photos</v>
      </c>
      <c r="O2518" t="str">
        <f t="shared" si="432"/>
        <v xml:space="preserve">[2517, 2517, </v>
      </c>
      <c r="P2518" s="1" t="str">
        <f t="shared" si="433"/>
        <v>72000065,</v>
      </c>
      <c r="Q2518" s="1" t="str">
        <f t="shared" si="434"/>
        <v>72000065,</v>
      </c>
      <c r="R2518" t="s">
        <v>5108</v>
      </c>
      <c r="S2518" t="str">
        <f t="shared" si="435"/>
        <v>Milton House</v>
      </c>
      <c r="T2518" t="s">
        <v>5112</v>
      </c>
      <c r="U2518" s="1" t="s">
        <v>5112</v>
      </c>
      <c r="V2518" t="str">
        <f t="shared" si="436"/>
        <v>18 S. Janesville St., Milton, WISCONSIN</v>
      </c>
      <c r="W2518" s="4" t="s">
        <v>5112</v>
      </c>
      <c r="X2518">
        <f t="shared" si="437"/>
        <v>0</v>
      </c>
      <c r="Y2518" t="s">
        <v>5112</v>
      </c>
      <c r="Z2518">
        <f t="shared" si="438"/>
        <v>0</v>
      </c>
      <c r="AA2518" t="s">
        <v>11758</v>
      </c>
      <c r="AB2518" s="5" t="str">
        <f t="shared" si="439"/>
        <v xml:space="preserve">[2517, 2517, 72000065,72000065,"Milton House", "", "18 S. Janesville St., Milton, WISCONSIN", "0", "0" ,[null, "", "", null, false], null], </v>
      </c>
    </row>
    <row r="2519" spans="1:28">
      <c r="A2519">
        <f t="shared" si="431"/>
        <v>2518</v>
      </c>
      <c r="B2519" s="1">
        <v>78000082</v>
      </c>
      <c r="C2519" t="s">
        <v>8770</v>
      </c>
      <c r="D2519" t="s">
        <v>11748</v>
      </c>
      <c r="E2519" s="3" t="s">
        <v>8690</v>
      </c>
      <c r="F2519" s="3" t="s">
        <v>11213</v>
      </c>
      <c r="G2519" t="s">
        <v>7397</v>
      </c>
      <c r="H2519">
        <v>19780714</v>
      </c>
      <c r="I2519" t="s">
        <v>5003</v>
      </c>
      <c r="J2519" s="2" t="str">
        <f t="shared" si="429"/>
        <v>Text</v>
      </c>
      <c r="K2519" t="s">
        <v>5004</v>
      </c>
      <c r="L2519" s="2" t="str">
        <f t="shared" si="430"/>
        <v>Photos</v>
      </c>
      <c r="O2519" t="str">
        <f t="shared" si="432"/>
        <v xml:space="preserve">[2518, 2518, </v>
      </c>
      <c r="P2519" s="1" t="str">
        <f t="shared" si="433"/>
        <v>78000082,</v>
      </c>
      <c r="Q2519" s="1" t="str">
        <f t="shared" si="434"/>
        <v>78000082,</v>
      </c>
      <c r="R2519" t="s">
        <v>5108</v>
      </c>
      <c r="S2519" t="str">
        <f t="shared" si="435"/>
        <v>Leopold, Aldo, Shack</v>
      </c>
      <c r="T2519" t="s">
        <v>5112</v>
      </c>
      <c r="U2519" s="1" t="s">
        <v>5112</v>
      </c>
      <c r="V2519" t="str">
        <f t="shared" si="436"/>
        <v>Portions of Sections 33 &amp; 34, Town 13 North, Range 7 East, Fairfield Township, WISCONSIN</v>
      </c>
      <c r="W2519" s="4" t="s">
        <v>5112</v>
      </c>
      <c r="X2519">
        <f t="shared" si="437"/>
        <v>0</v>
      </c>
      <c r="Y2519" t="s">
        <v>5112</v>
      </c>
      <c r="Z2519">
        <f t="shared" si="438"/>
        <v>0</v>
      </c>
      <c r="AA2519" t="s">
        <v>11758</v>
      </c>
      <c r="AB2519" s="5" t="str">
        <f t="shared" si="439"/>
        <v xml:space="preserve">[2518, 2518, 78000082,78000082,"Leopold, Aldo, Shack", "", "Portions of Sections 33 &amp; 34, Town 13 North, Range 7 East, Fairfield Township, WISCONSIN", "0", "0" ,[null, "", "", null, false], null], </v>
      </c>
    </row>
    <row r="2520" spans="1:28">
      <c r="A2520">
        <f t="shared" si="431"/>
        <v>2519</v>
      </c>
      <c r="B2520" s="1">
        <v>69000032</v>
      </c>
      <c r="C2520" t="s">
        <v>8770</v>
      </c>
      <c r="D2520" t="s">
        <v>11748</v>
      </c>
      <c r="E2520" s="3" t="s">
        <v>8691</v>
      </c>
      <c r="F2520" s="3" t="s">
        <v>11214</v>
      </c>
      <c r="G2520" t="s">
        <v>7398</v>
      </c>
      <c r="H2520">
        <v>19690804</v>
      </c>
      <c r="I2520" t="s">
        <v>3278</v>
      </c>
      <c r="J2520" s="2" t="str">
        <f t="shared" si="429"/>
        <v>Text</v>
      </c>
      <c r="K2520" t="s">
        <v>3279</v>
      </c>
      <c r="L2520" s="2" t="str">
        <f t="shared" si="430"/>
        <v>Photos</v>
      </c>
      <c r="O2520" t="str">
        <f t="shared" si="432"/>
        <v xml:space="preserve">[2519, 2519, </v>
      </c>
      <c r="P2520" s="1" t="str">
        <f t="shared" si="433"/>
        <v>69000032,</v>
      </c>
      <c r="Q2520" s="1" t="str">
        <f t="shared" si="434"/>
        <v>69000032,</v>
      </c>
      <c r="R2520" t="s">
        <v>5108</v>
      </c>
      <c r="S2520" t="str">
        <f t="shared" si="435"/>
        <v>Ringling Brothers Circus Headquarters</v>
      </c>
      <c r="T2520" t="s">
        <v>5112</v>
      </c>
      <c r="U2520" s="1" t="s">
        <v>5112</v>
      </c>
      <c r="V2520" t="str">
        <f t="shared" si="436"/>
        <v>Bounded roughly by Water, Brian, Lynn, and East Sts., Baraboo, WISCONSIN</v>
      </c>
      <c r="W2520" s="4" t="s">
        <v>5112</v>
      </c>
      <c r="X2520">
        <f t="shared" si="437"/>
        <v>0</v>
      </c>
      <c r="Y2520" t="s">
        <v>5112</v>
      </c>
      <c r="Z2520">
        <f t="shared" si="438"/>
        <v>0</v>
      </c>
      <c r="AA2520" t="s">
        <v>11758</v>
      </c>
      <c r="AB2520" s="5" t="str">
        <f t="shared" si="439"/>
        <v xml:space="preserve">[2519, 2519, 69000032,69000032,"Ringling Brothers Circus Headquarters", "", "Bounded roughly by Water, Brian, Lynn, and East Sts., Baraboo, WISCONSIN", "0", "0" ,[null, "", "", null, false], null], </v>
      </c>
    </row>
    <row r="2521" spans="1:28">
      <c r="A2521">
        <f t="shared" si="431"/>
        <v>2520</v>
      </c>
      <c r="B2521" s="1">
        <v>97001267</v>
      </c>
      <c r="C2521" t="s">
        <v>8770</v>
      </c>
      <c r="D2521" t="s">
        <v>11748</v>
      </c>
      <c r="E2521" s="3" t="s">
        <v>8692</v>
      </c>
      <c r="F2521" s="3" t="s">
        <v>11215</v>
      </c>
      <c r="G2521" t="s">
        <v>7399</v>
      </c>
      <c r="H2521">
        <v>19970925</v>
      </c>
      <c r="I2521" t="s">
        <v>4378</v>
      </c>
      <c r="J2521" s="2" t="str">
        <f t="shared" si="429"/>
        <v>Text</v>
      </c>
      <c r="K2521" t="s">
        <v>4379</v>
      </c>
      <c r="L2521" s="2" t="str">
        <f t="shared" si="430"/>
        <v>Photos</v>
      </c>
      <c r="O2521" t="str">
        <f t="shared" si="432"/>
        <v xml:space="preserve">[2520, 2520, </v>
      </c>
      <c r="P2521" s="1" t="str">
        <f t="shared" si="433"/>
        <v>97001267,</v>
      </c>
      <c r="Q2521" s="1" t="str">
        <f t="shared" si="434"/>
        <v>97001267,</v>
      </c>
      <c r="R2521" t="s">
        <v>5108</v>
      </c>
      <c r="S2521" t="str">
        <f t="shared" si="435"/>
        <v>Van Hise Rock</v>
      </c>
      <c r="T2521" t="s">
        <v>5112</v>
      </c>
      <c r="U2521" s="1" t="s">
        <v>5112</v>
      </c>
      <c r="V2521" t="str">
        <f t="shared" si="436"/>
        <v>WI 136, 0.75 mi. N of WI 154, Rock Springs, WISCONSIN</v>
      </c>
      <c r="W2521" s="4" t="s">
        <v>5112</v>
      </c>
      <c r="X2521">
        <f t="shared" si="437"/>
        <v>0</v>
      </c>
      <c r="Y2521" t="s">
        <v>5112</v>
      </c>
      <c r="Z2521">
        <f t="shared" si="438"/>
        <v>0</v>
      </c>
      <c r="AA2521" t="s">
        <v>11758</v>
      </c>
      <c r="AB2521" s="5" t="str">
        <f t="shared" si="439"/>
        <v xml:space="preserve">[2520, 2520, 97001267,97001267,"Van Hise Rock", "", "WI 136, 0.75 mi. N of WI 154, Rock Springs, WISCONSIN", "0", "0" ,[null, "", "", null, false], null], </v>
      </c>
    </row>
    <row r="2522" spans="1:28">
      <c r="A2522">
        <f t="shared" si="431"/>
        <v>2521</v>
      </c>
      <c r="B2522" s="1">
        <v>3001042</v>
      </c>
      <c r="C2522" t="s">
        <v>8770</v>
      </c>
      <c r="D2522" t="s">
        <v>11749</v>
      </c>
      <c r="E2522" s="3" t="s">
        <v>8693</v>
      </c>
      <c r="F2522" s="3" t="s">
        <v>11216</v>
      </c>
      <c r="G2522" t="s">
        <v>7400</v>
      </c>
      <c r="H2522">
        <v>20030731</v>
      </c>
      <c r="I2522" t="s">
        <v>4629</v>
      </c>
      <c r="J2522" s="2" t="str">
        <f t="shared" si="429"/>
        <v>Text</v>
      </c>
      <c r="K2522" t="s">
        <v>4630</v>
      </c>
      <c r="L2522" s="2" t="str">
        <f t="shared" si="430"/>
        <v>Photos</v>
      </c>
      <c r="O2522" t="str">
        <f t="shared" si="432"/>
        <v xml:space="preserve">[2521, 2521, </v>
      </c>
      <c r="P2522" s="1" t="str">
        <f t="shared" si="433"/>
        <v>3001042,</v>
      </c>
      <c r="Q2522" s="1" t="str">
        <f t="shared" si="434"/>
        <v>3001042,</v>
      </c>
      <c r="R2522" t="s">
        <v>5108</v>
      </c>
      <c r="S2522" t="str">
        <f t="shared" si="435"/>
        <v>Ten Chimneys</v>
      </c>
      <c r="T2522" t="s">
        <v>5112</v>
      </c>
      <c r="U2522" s="1" t="s">
        <v>5112</v>
      </c>
      <c r="V2522" t="str">
        <f t="shared" si="436"/>
        <v>S42 W31610 Depot Road and W314 S4151 WI 83, Town of Genesee, WISCONSIN</v>
      </c>
      <c r="W2522" s="4" t="s">
        <v>5112</v>
      </c>
      <c r="X2522">
        <f t="shared" si="437"/>
        <v>0</v>
      </c>
      <c r="Y2522" t="s">
        <v>5112</v>
      </c>
      <c r="Z2522">
        <f t="shared" si="438"/>
        <v>0</v>
      </c>
      <c r="AA2522" t="s">
        <v>11758</v>
      </c>
      <c r="AB2522" s="5" t="str">
        <f t="shared" si="439"/>
        <v xml:space="preserve">[2521, 2521, 3001042,3001042,"Ten Chimneys", "", "S42 W31610 Depot Road and W314 S4151 WI 83, Town of Genesee, WISCONSIN", "0", "0" ,[null, "", "", null, false], null], </v>
      </c>
    </row>
    <row r="2523" spans="1:28">
      <c r="A2523">
        <f t="shared" si="431"/>
        <v>2522</v>
      </c>
      <c r="B2523" s="1">
        <v>69000184</v>
      </c>
      <c r="C2523" t="s">
        <v>8771</v>
      </c>
      <c r="D2523" t="s">
        <v>11513</v>
      </c>
      <c r="E2523" s="3" t="s">
        <v>8694</v>
      </c>
      <c r="F2523" s="3" t="s">
        <v>11217</v>
      </c>
      <c r="G2523" t="s">
        <v>5114</v>
      </c>
      <c r="H2523">
        <v>19690416</v>
      </c>
      <c r="I2523" t="s">
        <v>3350</v>
      </c>
      <c r="J2523" s="2" t="str">
        <f t="shared" si="429"/>
        <v>Text</v>
      </c>
      <c r="K2523" t="s">
        <v>3351</v>
      </c>
      <c r="L2523" s="2" t="str">
        <f t="shared" si="430"/>
        <v>Photos</v>
      </c>
      <c r="O2523" t="str">
        <f t="shared" si="432"/>
        <v xml:space="preserve">[2522, 2522, </v>
      </c>
      <c r="P2523" s="1" t="str">
        <f t="shared" si="433"/>
        <v>69000184,</v>
      </c>
      <c r="Q2523" s="1" t="str">
        <f t="shared" si="434"/>
        <v>69000184,</v>
      </c>
      <c r="R2523" t="s">
        <v>5108</v>
      </c>
      <c r="S2523" t="str">
        <f t="shared" si="435"/>
        <v>Medicine Wheel--Medicine Mountain</v>
      </c>
      <c r="T2523" t="s">
        <v>5112</v>
      </c>
      <c r="U2523" s="1" t="s">
        <v>5112</v>
      </c>
      <c r="V2523" t="str">
        <f t="shared" si="436"/>
        <v>Address Restricted, Kane, WYOMING</v>
      </c>
      <c r="W2523" s="4" t="s">
        <v>5112</v>
      </c>
      <c r="X2523">
        <f t="shared" si="437"/>
        <v>0</v>
      </c>
      <c r="Y2523" t="s">
        <v>5112</v>
      </c>
      <c r="Z2523">
        <f t="shared" si="438"/>
        <v>0</v>
      </c>
      <c r="AA2523" t="s">
        <v>11758</v>
      </c>
      <c r="AB2523" s="5" t="str">
        <f t="shared" si="439"/>
        <v xml:space="preserve">[2522, 2522, 69000184,69000184,"Medicine Wheel--Medicine Mountain", "", "Address Restricted, Kane, WYOMING", "0", "0" ,[null, "", "", null, false], null], </v>
      </c>
    </row>
    <row r="2524" spans="1:28">
      <c r="A2524">
        <f t="shared" si="431"/>
        <v>2523</v>
      </c>
      <c r="B2524" s="1">
        <v>66000753</v>
      </c>
      <c r="C2524" t="s">
        <v>8771</v>
      </c>
      <c r="D2524" t="s">
        <v>11646</v>
      </c>
      <c r="E2524" s="3" t="s">
        <v>8695</v>
      </c>
      <c r="F2524" s="3" t="s">
        <v>11218</v>
      </c>
      <c r="G2524" t="s">
        <v>7401</v>
      </c>
      <c r="H2524">
        <v>19661015</v>
      </c>
      <c r="I2524" t="s">
        <v>4162</v>
      </c>
      <c r="J2524" s="2" t="str">
        <f t="shared" si="429"/>
        <v>Text</v>
      </c>
      <c r="K2524" t="s">
        <v>4163</v>
      </c>
      <c r="L2524" s="2" t="str">
        <f t="shared" si="430"/>
        <v>Photos</v>
      </c>
      <c r="O2524" t="str">
        <f t="shared" si="432"/>
        <v xml:space="preserve">[2523, 2523, </v>
      </c>
      <c r="P2524" s="1" t="str">
        <f t="shared" si="433"/>
        <v>66000753,</v>
      </c>
      <c r="Q2524" s="1" t="str">
        <f t="shared" si="434"/>
        <v>66000753,</v>
      </c>
      <c r="R2524" t="s">
        <v>5108</v>
      </c>
      <c r="S2524" t="str">
        <f t="shared" si="435"/>
        <v>Sun, Tom, Ranch</v>
      </c>
      <c r="T2524" t="s">
        <v>5112</v>
      </c>
      <c r="U2524" s="1" t="s">
        <v>5112</v>
      </c>
      <c r="V2524" t="str">
        <f t="shared" si="436"/>
        <v>6 mi. W of Independence Rock on WY 220, Independence Rock, WYOMING</v>
      </c>
      <c r="W2524" s="4" t="s">
        <v>5112</v>
      </c>
      <c r="X2524">
        <f t="shared" si="437"/>
        <v>0</v>
      </c>
      <c r="Y2524" t="s">
        <v>5112</v>
      </c>
      <c r="Z2524">
        <f t="shared" si="438"/>
        <v>0</v>
      </c>
      <c r="AA2524" t="s">
        <v>11758</v>
      </c>
      <c r="AB2524" s="5" t="str">
        <f t="shared" si="439"/>
        <v xml:space="preserve">[2523, 2523, 66000753,66000753,"Sun, Tom, Ranch", "", "6 mi. W of Independence Rock on WY 220, Independence Rock, WYOMING", "0", "0" ,[null, "", "", null, false], null], </v>
      </c>
    </row>
    <row r="2525" spans="1:28">
      <c r="A2525">
        <f t="shared" si="431"/>
        <v>2524</v>
      </c>
      <c r="B2525" s="1">
        <v>66000754</v>
      </c>
      <c r="C2525" t="s">
        <v>8771</v>
      </c>
      <c r="D2525" t="s">
        <v>8348</v>
      </c>
      <c r="E2525" s="3" t="s">
        <v>8696</v>
      </c>
      <c r="F2525" s="3" t="s">
        <v>11219</v>
      </c>
      <c r="G2525" t="s">
        <v>7402</v>
      </c>
      <c r="H2525">
        <v>19661015</v>
      </c>
      <c r="I2525" t="s">
        <v>2315</v>
      </c>
      <c r="J2525" s="2" t="str">
        <f t="shared" si="429"/>
        <v>Text</v>
      </c>
      <c r="K2525" t="s">
        <v>2316</v>
      </c>
      <c r="L2525" s="2" t="str">
        <f t="shared" si="430"/>
        <v>Photos</v>
      </c>
      <c r="O2525" t="str">
        <f t="shared" si="432"/>
        <v xml:space="preserve">[2524, 2524, </v>
      </c>
      <c r="P2525" s="1" t="str">
        <f t="shared" si="433"/>
        <v>66000754,</v>
      </c>
      <c r="Q2525" s="1" t="str">
        <f t="shared" si="434"/>
        <v>66000754,</v>
      </c>
      <c r="R2525" t="s">
        <v>5108</v>
      </c>
      <c r="S2525" t="str">
        <f t="shared" si="435"/>
        <v>South Pass</v>
      </c>
      <c r="T2525" t="s">
        <v>5112</v>
      </c>
      <c r="U2525" s="1" t="s">
        <v>5112</v>
      </c>
      <c r="V2525" t="str">
        <f t="shared" si="436"/>
        <v>About 10 mi. SW of South Pass City on WY 28, South Pass City, WYOMING</v>
      </c>
      <c r="W2525" s="4" t="s">
        <v>5112</v>
      </c>
      <c r="X2525">
        <f t="shared" si="437"/>
        <v>0</v>
      </c>
      <c r="Y2525" t="s">
        <v>5112</v>
      </c>
      <c r="Z2525">
        <f t="shared" si="438"/>
        <v>0</v>
      </c>
      <c r="AA2525" t="s">
        <v>11758</v>
      </c>
      <c r="AB2525" s="5" t="str">
        <f t="shared" si="439"/>
        <v xml:space="preserve">[2524, 2524, 66000754,66000754,"South Pass", "", "About 10 mi. SW of South Pass City on WY 28, South Pass City, WYOMING", "0", "0" ,[null, "", "", null, false], null], </v>
      </c>
    </row>
    <row r="2526" spans="1:28">
      <c r="A2526">
        <f t="shared" si="431"/>
        <v>2525</v>
      </c>
      <c r="B2526" s="1">
        <v>70000670</v>
      </c>
      <c r="C2526" t="s">
        <v>8771</v>
      </c>
      <c r="D2526" t="s">
        <v>8348</v>
      </c>
      <c r="E2526" s="3" t="s">
        <v>8696</v>
      </c>
      <c r="F2526" s="3" t="s">
        <v>11220</v>
      </c>
      <c r="G2526" t="s">
        <v>7403</v>
      </c>
      <c r="H2526">
        <v>19700226</v>
      </c>
      <c r="I2526" t="s">
        <v>2602</v>
      </c>
      <c r="J2526" s="2" t="str">
        <f t="shared" si="429"/>
        <v>Text</v>
      </c>
      <c r="K2526" t="s">
        <v>2603</v>
      </c>
      <c r="L2526" s="2" t="str">
        <f t="shared" si="430"/>
        <v>Photos</v>
      </c>
      <c r="O2526" t="str">
        <f t="shared" si="432"/>
        <v xml:space="preserve">[2525, 2525, </v>
      </c>
      <c r="P2526" s="1" t="str">
        <f t="shared" si="433"/>
        <v>70000670,</v>
      </c>
      <c r="Q2526" s="1" t="str">
        <f t="shared" si="434"/>
        <v>70000670,</v>
      </c>
      <c r="R2526" t="s">
        <v>5108</v>
      </c>
      <c r="S2526" t="str">
        <f t="shared" si="435"/>
        <v>South Pass City Historic District</v>
      </c>
      <c r="T2526" t="s">
        <v>5112</v>
      </c>
      <c r="U2526" s="1" t="s">
        <v>5112</v>
      </c>
      <c r="V2526" t="str">
        <f t="shared" si="436"/>
        <v>South Pass Rd., South Pass City, WYOMING</v>
      </c>
      <c r="W2526" s="4" t="s">
        <v>5112</v>
      </c>
      <c r="X2526">
        <f t="shared" si="437"/>
        <v>0</v>
      </c>
      <c r="Y2526" t="s">
        <v>5112</v>
      </c>
      <c r="Z2526">
        <f t="shared" si="438"/>
        <v>0</v>
      </c>
      <c r="AA2526" t="s">
        <v>11758</v>
      </c>
      <c r="AB2526" s="5" t="str">
        <f t="shared" si="439"/>
        <v xml:space="preserve">[2525, 2525, 70000670,70000670,"South Pass City Historic District", "", "South Pass Rd., South Pass City, WYOMING", "0", "0" ,[null, "", "", null, false], null], </v>
      </c>
    </row>
    <row r="2527" spans="1:28">
      <c r="A2527">
        <f t="shared" si="431"/>
        <v>2526</v>
      </c>
      <c r="B2527" s="1">
        <v>66000756</v>
      </c>
      <c r="C2527" t="s">
        <v>8771</v>
      </c>
      <c r="D2527" t="s">
        <v>11406</v>
      </c>
      <c r="E2527" s="3" t="s">
        <v>8697</v>
      </c>
      <c r="F2527" s="3" t="s">
        <v>11221</v>
      </c>
      <c r="G2527" t="s">
        <v>7404</v>
      </c>
      <c r="H2527">
        <v>19661015</v>
      </c>
      <c r="I2527" t="s">
        <v>4160</v>
      </c>
      <c r="J2527" s="2" t="str">
        <f t="shared" si="429"/>
        <v>Text</v>
      </c>
      <c r="K2527" t="s">
        <v>4161</v>
      </c>
      <c r="L2527" s="2" t="str">
        <f t="shared" si="430"/>
        <v>Photos</v>
      </c>
      <c r="O2527" t="str">
        <f t="shared" si="432"/>
        <v xml:space="preserve">[2526, 2526, </v>
      </c>
      <c r="P2527" s="1" t="str">
        <f t="shared" si="433"/>
        <v>66000756,</v>
      </c>
      <c r="Q2527" s="1" t="str">
        <f t="shared" si="434"/>
        <v>66000756,</v>
      </c>
      <c r="R2527" t="s">
        <v>5108</v>
      </c>
      <c r="S2527" t="str">
        <f t="shared" si="435"/>
        <v>Fort Phil Kearny and Associated Sites</v>
      </c>
      <c r="T2527" t="s">
        <v>5112</v>
      </c>
      <c r="U2527" s="1" t="s">
        <v>5112</v>
      </c>
      <c r="V2527" t="str">
        <f t="shared" si="436"/>
        <v>On SR W off U.S. 87, Story, WYOMING</v>
      </c>
      <c r="W2527" s="4" t="s">
        <v>5112</v>
      </c>
      <c r="X2527">
        <f t="shared" si="437"/>
        <v>0</v>
      </c>
      <c r="Y2527" t="s">
        <v>5112</v>
      </c>
      <c r="Z2527">
        <f t="shared" si="438"/>
        <v>0</v>
      </c>
      <c r="AA2527" t="s">
        <v>11758</v>
      </c>
      <c r="AB2527" s="5" t="str">
        <f t="shared" si="439"/>
        <v xml:space="preserve">[2526, 2526, 66000756,66000756,"Fort Phil Kearny and Associated Sites", "", "On SR W off U.S. 87, Story, WYOMING", "0", "0" ,[null, "", "", null, false], null], </v>
      </c>
    </row>
    <row r="2528" spans="1:28">
      <c r="A2528">
        <f t="shared" si="431"/>
        <v>2527</v>
      </c>
      <c r="B2528" s="1">
        <v>69000191</v>
      </c>
      <c r="C2528" t="s">
        <v>8771</v>
      </c>
      <c r="D2528" t="s">
        <v>11750</v>
      </c>
      <c r="E2528" s="3" t="s">
        <v>8371</v>
      </c>
      <c r="F2528" s="3" t="s">
        <v>11222</v>
      </c>
      <c r="G2528" t="s">
        <v>7405</v>
      </c>
      <c r="H2528">
        <v>19691001</v>
      </c>
      <c r="I2528" t="s">
        <v>2370</v>
      </c>
      <c r="J2528" s="2" t="str">
        <f t="shared" si="429"/>
        <v>Text</v>
      </c>
      <c r="K2528" t="s">
        <v>2371</v>
      </c>
      <c r="L2528" s="2" t="str">
        <f t="shared" si="430"/>
        <v>Photos</v>
      </c>
      <c r="O2528" t="str">
        <f t="shared" si="432"/>
        <v xml:space="preserve">[2527, 2527, </v>
      </c>
      <c r="P2528" s="1" t="str">
        <f t="shared" si="433"/>
        <v>69000191,</v>
      </c>
      <c r="Q2528" s="1" t="str">
        <f t="shared" si="434"/>
        <v>69000191,</v>
      </c>
      <c r="R2528" t="s">
        <v>5108</v>
      </c>
      <c r="S2528" t="str">
        <f t="shared" si="435"/>
        <v>Fort David A. Russell</v>
      </c>
      <c r="T2528" t="s">
        <v>5112</v>
      </c>
      <c r="U2528" s="1" t="s">
        <v>5112</v>
      </c>
      <c r="V2528" t="str">
        <f t="shared" si="436"/>
        <v>West side of Cheyenne, Cheyenne, WYOMING</v>
      </c>
      <c r="W2528" s="4" t="s">
        <v>5112</v>
      </c>
      <c r="X2528">
        <f t="shared" si="437"/>
        <v>0</v>
      </c>
      <c r="Y2528" t="s">
        <v>5112</v>
      </c>
      <c r="Z2528">
        <f t="shared" si="438"/>
        <v>0</v>
      </c>
      <c r="AA2528" t="s">
        <v>11758</v>
      </c>
      <c r="AB2528" s="5" t="str">
        <f t="shared" si="439"/>
        <v xml:space="preserve">[2527, 2527, 69000191,69000191,"Fort David A. Russell", "", "West side of Cheyenne, Cheyenne, WYOMING", "0", "0" ,[null, "", "", null, false], null], </v>
      </c>
    </row>
    <row r="2529" spans="1:28">
      <c r="A2529">
        <f t="shared" si="431"/>
        <v>2528</v>
      </c>
      <c r="B2529" s="1">
        <v>73001934</v>
      </c>
      <c r="C2529" t="s">
        <v>8771</v>
      </c>
      <c r="D2529" t="s">
        <v>11750</v>
      </c>
      <c r="E2529" s="3" t="s">
        <v>8371</v>
      </c>
      <c r="F2529" s="3" t="s">
        <v>11223</v>
      </c>
      <c r="G2529" t="s">
        <v>7406</v>
      </c>
      <c r="H2529">
        <v>19730129</v>
      </c>
      <c r="I2529" t="s">
        <v>4729</v>
      </c>
      <c r="J2529" s="2" t="str">
        <f t="shared" si="429"/>
        <v>Text</v>
      </c>
      <c r="K2529" t="s">
        <v>4730</v>
      </c>
      <c r="L2529" s="2" t="str">
        <f t="shared" si="430"/>
        <v>Photos</v>
      </c>
      <c r="O2529" t="str">
        <f t="shared" si="432"/>
        <v xml:space="preserve">[2528, 2528, </v>
      </c>
      <c r="P2529" s="1" t="str">
        <f t="shared" si="433"/>
        <v>73001934,</v>
      </c>
      <c r="Q2529" s="1" t="str">
        <f t="shared" si="434"/>
        <v>73001934,</v>
      </c>
      <c r="R2529" t="s">
        <v>5108</v>
      </c>
      <c r="S2529" t="str">
        <f t="shared" si="435"/>
        <v>Union Pacific Railroad Depot</v>
      </c>
      <c r="T2529" t="s">
        <v>5112</v>
      </c>
      <c r="U2529" s="1" t="s">
        <v>5112</v>
      </c>
      <c r="V2529" t="str">
        <f t="shared" si="436"/>
        <v>121 W. 15th St., Cheyenne, WYOMING</v>
      </c>
      <c r="W2529" s="4" t="s">
        <v>5112</v>
      </c>
      <c r="X2529">
        <f t="shared" si="437"/>
        <v>0</v>
      </c>
      <c r="Y2529" t="s">
        <v>5112</v>
      </c>
      <c r="Z2529">
        <f t="shared" si="438"/>
        <v>0</v>
      </c>
      <c r="AA2529" t="s">
        <v>11758</v>
      </c>
      <c r="AB2529" s="5" t="str">
        <f t="shared" si="439"/>
        <v xml:space="preserve">[2528, 2528, 73001934,73001934,"Union Pacific Railroad Depot", "", "121 W. 15th St., Cheyenne, WYOMING", "0", "0" ,[null, "", "", null, false], null], </v>
      </c>
    </row>
    <row r="2530" spans="1:28">
      <c r="A2530">
        <f t="shared" si="431"/>
        <v>2529</v>
      </c>
      <c r="B2530" s="1">
        <v>73001935</v>
      </c>
      <c r="C2530" t="s">
        <v>8771</v>
      </c>
      <c r="D2530" t="s">
        <v>11750</v>
      </c>
      <c r="E2530" s="3" t="s">
        <v>8371</v>
      </c>
      <c r="F2530" s="3" t="s">
        <v>11224</v>
      </c>
      <c r="G2530" t="s">
        <v>7407</v>
      </c>
      <c r="H2530">
        <v>19730129</v>
      </c>
      <c r="I2530" t="s">
        <v>2840</v>
      </c>
      <c r="J2530" s="2" t="str">
        <f t="shared" si="429"/>
        <v>Text</v>
      </c>
      <c r="K2530" t="s">
        <v>2841</v>
      </c>
      <c r="L2530" s="2" t="str">
        <f t="shared" si="430"/>
        <v>Photos</v>
      </c>
      <c r="O2530" t="str">
        <f t="shared" si="432"/>
        <v xml:space="preserve">[2529, 2529, </v>
      </c>
      <c r="P2530" s="1" t="str">
        <f t="shared" si="433"/>
        <v>73001935,</v>
      </c>
      <c r="Q2530" s="1" t="str">
        <f t="shared" si="434"/>
        <v>73001935,</v>
      </c>
      <c r="R2530" t="s">
        <v>5108</v>
      </c>
      <c r="S2530" t="str">
        <f t="shared" si="435"/>
        <v>Wyoming State Capitol and Grounds</v>
      </c>
      <c r="T2530" t="s">
        <v>5112</v>
      </c>
      <c r="U2530" s="1" t="s">
        <v>5112</v>
      </c>
      <c r="V2530" t="str">
        <f t="shared" si="436"/>
        <v>24th St. and Capitol Ave., Cheyenne, WYOMING</v>
      </c>
      <c r="W2530" s="4" t="s">
        <v>5112</v>
      </c>
      <c r="X2530">
        <f t="shared" si="437"/>
        <v>0</v>
      </c>
      <c r="Y2530" t="s">
        <v>5112</v>
      </c>
      <c r="Z2530">
        <f t="shared" si="438"/>
        <v>0</v>
      </c>
      <c r="AA2530" t="s">
        <v>11758</v>
      </c>
      <c r="AB2530" s="5" t="str">
        <f t="shared" si="439"/>
        <v xml:space="preserve">[2529, 2529, 73001935,73001935,"Wyoming State Capitol and Grounds", "", "24th St. and Capitol Ave., Cheyenne, WYOMING", "0", "0" ,[null, "", "", null, false], null], </v>
      </c>
    </row>
    <row r="2531" spans="1:28">
      <c r="A2531">
        <f t="shared" si="431"/>
        <v>2530</v>
      </c>
      <c r="B2531" s="1">
        <v>78002830</v>
      </c>
      <c r="C2531" t="s">
        <v>8771</v>
      </c>
      <c r="D2531" t="s">
        <v>7984</v>
      </c>
      <c r="E2531" s="3" t="s">
        <v>8698</v>
      </c>
      <c r="F2531" s="3" t="s">
        <v>11225</v>
      </c>
      <c r="G2531" t="s">
        <v>7408</v>
      </c>
      <c r="H2531">
        <v>19780602</v>
      </c>
      <c r="I2531" t="s">
        <v>1913</v>
      </c>
      <c r="J2531" s="2" t="str">
        <f t="shared" si="429"/>
        <v>Text</v>
      </c>
      <c r="K2531" t="s">
        <v>1914</v>
      </c>
      <c r="L2531" s="2" t="str">
        <f t="shared" si="430"/>
        <v>Photos</v>
      </c>
      <c r="O2531" t="str">
        <f t="shared" si="432"/>
        <v xml:space="preserve">[2530, 2530, </v>
      </c>
      <c r="P2531" s="1" t="str">
        <f t="shared" si="433"/>
        <v>78002830,</v>
      </c>
      <c r="Q2531" s="1" t="str">
        <f t="shared" si="434"/>
        <v>78002830,</v>
      </c>
      <c r="R2531" t="s">
        <v>5108</v>
      </c>
      <c r="S2531" t="str">
        <f t="shared" si="435"/>
        <v>Penney, J. C., Historic District</v>
      </c>
      <c r="T2531" t="s">
        <v>5112</v>
      </c>
      <c r="U2531" s="1" t="s">
        <v>5112</v>
      </c>
      <c r="V2531" t="str">
        <f t="shared" si="436"/>
        <v>J. C. Penney Ave. and S. Main St., Kemmerer, WYOMING</v>
      </c>
      <c r="W2531" s="4" t="s">
        <v>5112</v>
      </c>
      <c r="X2531">
        <f t="shared" si="437"/>
        <v>0</v>
      </c>
      <c r="Y2531" t="s">
        <v>5112</v>
      </c>
      <c r="Z2531">
        <f t="shared" si="438"/>
        <v>0</v>
      </c>
      <c r="AA2531" t="s">
        <v>11758</v>
      </c>
      <c r="AB2531" s="5" t="str">
        <f t="shared" si="439"/>
        <v xml:space="preserve">[2530, 2530, 78002830,78002830,"Penney, J. C., Historic District", "", "J. C. Penney Ave. and S. Main St., Kemmerer, WYOMING", "0", "0" ,[null, "", "", null, false], null], </v>
      </c>
    </row>
    <row r="2532" spans="1:28">
      <c r="A2532">
        <f t="shared" si="431"/>
        <v>2531</v>
      </c>
      <c r="B2532" s="1">
        <v>66000757</v>
      </c>
      <c r="C2532" t="s">
        <v>8771</v>
      </c>
      <c r="D2532" t="s">
        <v>11751</v>
      </c>
      <c r="E2532" s="3" t="s">
        <v>8699</v>
      </c>
      <c r="F2532" s="3" t="s">
        <v>8695</v>
      </c>
      <c r="G2532" t="s">
        <v>7409</v>
      </c>
      <c r="H2532">
        <v>19661015</v>
      </c>
      <c r="I2532" t="s">
        <v>1821</v>
      </c>
      <c r="J2532" s="2" t="str">
        <f t="shared" si="429"/>
        <v>Text</v>
      </c>
      <c r="K2532" t="s">
        <v>1822</v>
      </c>
      <c r="L2532" s="2" t="str">
        <f t="shared" si="430"/>
        <v>Photos</v>
      </c>
      <c r="O2532" t="str">
        <f t="shared" si="432"/>
        <v xml:space="preserve">[2531, 2531, </v>
      </c>
      <c r="P2532" s="1" t="str">
        <f t="shared" si="433"/>
        <v>66000757,</v>
      </c>
      <c r="Q2532" s="1" t="str">
        <f t="shared" si="434"/>
        <v>66000757,</v>
      </c>
      <c r="R2532" t="s">
        <v>5108</v>
      </c>
      <c r="S2532" t="str">
        <f t="shared" si="435"/>
        <v>Independence Rock</v>
      </c>
      <c r="T2532" t="s">
        <v>5112</v>
      </c>
      <c r="U2532" s="1" t="s">
        <v>5112</v>
      </c>
      <c r="V2532" t="str">
        <f t="shared" si="436"/>
        <v>60 mi. SW of Casper on WY 220, Casper, WYOMING</v>
      </c>
      <c r="W2532" s="4" t="s">
        <v>5112</v>
      </c>
      <c r="X2532">
        <f t="shared" si="437"/>
        <v>0</v>
      </c>
      <c r="Y2532" t="s">
        <v>5112</v>
      </c>
      <c r="Z2532">
        <f t="shared" si="438"/>
        <v>0</v>
      </c>
      <c r="AA2532" t="s">
        <v>11758</v>
      </c>
      <c r="AB2532" s="5" t="str">
        <f t="shared" si="439"/>
        <v xml:space="preserve">[2531, 2531, 66000757,66000757,"Independence Rock", "", "60 mi. SW of Casper on WY 220, Casper, WYOMING", "0", "0" ,[null, "", "", null, false], null], </v>
      </c>
    </row>
    <row r="2533" spans="1:28">
      <c r="A2533">
        <f t="shared" si="431"/>
        <v>2532</v>
      </c>
      <c r="B2533" s="1">
        <v>3001032</v>
      </c>
      <c r="C2533" t="s">
        <v>8771</v>
      </c>
      <c r="D2533" t="s">
        <v>11523</v>
      </c>
      <c r="E2533" s="3" t="s">
        <v>8700</v>
      </c>
      <c r="F2533" s="3" t="s">
        <v>11226</v>
      </c>
      <c r="G2533" t="s">
        <v>7410</v>
      </c>
      <c r="H2533">
        <v>20030731</v>
      </c>
      <c r="I2533" t="s">
        <v>4609</v>
      </c>
      <c r="J2533" s="2" t="str">
        <f t="shared" si="429"/>
        <v>Text</v>
      </c>
      <c r="K2533" t="s">
        <v>4610</v>
      </c>
      <c r="L2533" s="2" t="str">
        <f t="shared" si="430"/>
        <v>Photos</v>
      </c>
      <c r="O2533" t="str">
        <f t="shared" si="432"/>
        <v xml:space="preserve">[2532, 2532, </v>
      </c>
      <c r="P2533" s="1" t="str">
        <f t="shared" si="433"/>
        <v>3001032,</v>
      </c>
      <c r="Q2533" s="1" t="str">
        <f t="shared" si="434"/>
        <v>3001032,</v>
      </c>
      <c r="R2533" t="s">
        <v>5108</v>
      </c>
      <c r="S2533" t="str">
        <f t="shared" si="435"/>
        <v>Fort Yellowstone</v>
      </c>
      <c r="T2533" t="s">
        <v>5112</v>
      </c>
      <c r="U2533" s="1" t="s">
        <v>5112</v>
      </c>
      <c r="V2533" t="str">
        <f t="shared" si="436"/>
        <v>Mammoth Hot Springs, WY; Norris, WY; Gardiner, MT, near Buffalo Lake, ID, Mammoth Hot Springs, WYOMING</v>
      </c>
      <c r="W2533" s="4" t="s">
        <v>5112</v>
      </c>
      <c r="X2533">
        <f t="shared" si="437"/>
        <v>0</v>
      </c>
      <c r="Y2533" t="s">
        <v>5112</v>
      </c>
      <c r="Z2533">
        <f t="shared" si="438"/>
        <v>0</v>
      </c>
      <c r="AA2533" t="s">
        <v>11758</v>
      </c>
      <c r="AB2533" s="5" t="str">
        <f t="shared" si="439"/>
        <v xml:space="preserve">[2532, 2532, 3001032,3001032,"Fort Yellowstone", "", "Mammoth Hot Springs, WY; Norris, WY; Gardiner, MT, near Buffalo Lake, ID, Mammoth Hot Springs, WYOMING", "0", "0" ,[null, "", "", null, false], null], </v>
      </c>
    </row>
    <row r="2534" spans="1:28">
      <c r="A2534">
        <f t="shared" si="431"/>
        <v>2533</v>
      </c>
      <c r="B2534" s="1">
        <v>85003167</v>
      </c>
      <c r="C2534" t="s">
        <v>8771</v>
      </c>
      <c r="D2534" t="s">
        <v>11523</v>
      </c>
      <c r="E2534" s="3" t="s">
        <v>8701</v>
      </c>
      <c r="F2534" s="3" t="s">
        <v>11227</v>
      </c>
      <c r="G2534" t="s">
        <v>7411</v>
      </c>
      <c r="H2534">
        <v>19851219</v>
      </c>
      <c r="I2534" t="s">
        <v>4801</v>
      </c>
      <c r="J2534" s="2" t="str">
        <f t="shared" si="429"/>
        <v>Text</v>
      </c>
      <c r="K2534" t="s">
        <v>4802</v>
      </c>
      <c r="L2534" s="2" t="str">
        <f t="shared" si="430"/>
        <v>Photos</v>
      </c>
      <c r="O2534" t="str">
        <f t="shared" si="432"/>
        <v xml:space="preserve">[2533, 2533, </v>
      </c>
      <c r="P2534" s="1" t="str">
        <f t="shared" si="433"/>
        <v>85003167,</v>
      </c>
      <c r="Q2534" s="1" t="str">
        <f t="shared" si="434"/>
        <v>85003167,</v>
      </c>
      <c r="R2534" t="s">
        <v>5108</v>
      </c>
      <c r="S2534" t="str">
        <f t="shared" si="435"/>
        <v>Heart Mountain Relocation Center</v>
      </c>
      <c r="T2534" t="s">
        <v>5112</v>
      </c>
      <c r="U2534" s="1" t="s">
        <v>5112</v>
      </c>
      <c r="V2534" t="str">
        <f t="shared" si="436"/>
        <v>1/2 mi. from WY Alt. 14 between Cody and Powell/ 1500 Road 19, Ralston, WYOMING</v>
      </c>
      <c r="W2534" s="4" t="s">
        <v>5112</v>
      </c>
      <c r="X2534">
        <f t="shared" si="437"/>
        <v>0</v>
      </c>
      <c r="Y2534" t="s">
        <v>5112</v>
      </c>
      <c r="Z2534">
        <f t="shared" si="438"/>
        <v>0</v>
      </c>
      <c r="AA2534" t="s">
        <v>11758</v>
      </c>
      <c r="AB2534" s="5" t="str">
        <f t="shared" si="439"/>
        <v xml:space="preserve">[2533, 2533, 85003167,85003167,"Heart Mountain Relocation Center", "", "1/2 mi. from WY Alt. 14 between Cody and Powell/ 1500 Road 19, Ralston, WYOMING", "0", "0" ,[null, "", "", null, false], null], </v>
      </c>
    </row>
    <row r="2535" spans="1:28">
      <c r="A2535">
        <f t="shared" si="431"/>
        <v>2534</v>
      </c>
      <c r="B2535" s="1">
        <v>66000758</v>
      </c>
      <c r="C2535" t="s">
        <v>8771</v>
      </c>
      <c r="D2535" t="s">
        <v>11523</v>
      </c>
      <c r="E2535" s="3" t="s">
        <v>8702</v>
      </c>
      <c r="F2535" s="3" t="s">
        <v>11228</v>
      </c>
      <c r="G2535" t="s">
        <v>5114</v>
      </c>
      <c r="H2535">
        <v>19661015</v>
      </c>
      <c r="I2535" t="s">
        <v>3352</v>
      </c>
      <c r="J2535" s="2" t="str">
        <f t="shared" si="429"/>
        <v>Text</v>
      </c>
      <c r="K2535" t="s">
        <v>3353</v>
      </c>
      <c r="L2535" s="2" t="str">
        <f t="shared" si="430"/>
        <v>Photos</v>
      </c>
      <c r="O2535" t="str">
        <f t="shared" si="432"/>
        <v xml:space="preserve">[2534, 2534, </v>
      </c>
      <c r="P2535" s="1" t="str">
        <f t="shared" si="433"/>
        <v>66000758,</v>
      </c>
      <c r="Q2535" s="1" t="str">
        <f t="shared" si="434"/>
        <v>66000758,</v>
      </c>
      <c r="R2535" t="s">
        <v>5108</v>
      </c>
      <c r="S2535" t="str">
        <f t="shared" si="435"/>
        <v>Horner Site</v>
      </c>
      <c r="T2535" t="s">
        <v>5112</v>
      </c>
      <c r="U2535" s="1" t="s">
        <v>5112</v>
      </c>
      <c r="V2535" t="str">
        <f t="shared" si="436"/>
        <v>Address Restricted, Cody, WYOMING</v>
      </c>
      <c r="W2535" s="4" t="s">
        <v>5112</v>
      </c>
      <c r="X2535">
        <f t="shared" si="437"/>
        <v>0</v>
      </c>
      <c r="Y2535" t="s">
        <v>5112</v>
      </c>
      <c r="Z2535">
        <f t="shared" si="438"/>
        <v>0</v>
      </c>
      <c r="AA2535" t="s">
        <v>11758</v>
      </c>
      <c r="AB2535" s="5" t="str">
        <f t="shared" si="439"/>
        <v xml:space="preserve">[2534, 2534, 66000758,66000758,"Horner Site", "", "Address Restricted, Cody, WYOMING", "0", "0" ,[null, "", "", null, false], null], </v>
      </c>
    </row>
    <row r="2536" spans="1:28">
      <c r="A2536">
        <f t="shared" si="431"/>
        <v>2535</v>
      </c>
      <c r="B2536" s="1">
        <v>83003362</v>
      </c>
      <c r="C2536" t="s">
        <v>8771</v>
      </c>
      <c r="D2536" t="s">
        <v>11523</v>
      </c>
      <c r="E2536" s="3" t="s">
        <v>7423</v>
      </c>
      <c r="F2536" s="3" t="s">
        <v>11229</v>
      </c>
      <c r="G2536" t="s">
        <v>7412</v>
      </c>
      <c r="H2536">
        <v>19830721</v>
      </c>
      <c r="I2536" t="s">
        <v>2918</v>
      </c>
      <c r="J2536" s="2" t="str">
        <f t="shared" si="429"/>
        <v>Text</v>
      </c>
      <c r="K2536" t="s">
        <v>2919</v>
      </c>
      <c r="L2536" s="2" t="str">
        <f t="shared" si="430"/>
        <v>Photos</v>
      </c>
      <c r="O2536" t="str">
        <f t="shared" si="432"/>
        <v xml:space="preserve">[2535, 2535, </v>
      </c>
      <c r="P2536" s="1" t="str">
        <f t="shared" si="433"/>
        <v>83003362,</v>
      </c>
      <c r="Q2536" s="1" t="str">
        <f t="shared" si="434"/>
        <v>83003362,</v>
      </c>
      <c r="R2536" t="s">
        <v>5108</v>
      </c>
      <c r="S2536" t="str">
        <f t="shared" si="435"/>
        <v>Norris Museum/Norris Comfort Station</v>
      </c>
      <c r="T2536" t="s">
        <v>5112</v>
      </c>
      <c r="U2536" s="1" t="s">
        <v>5112</v>
      </c>
      <c r="V2536" t="str">
        <f t="shared" si="436"/>
        <v>Grand Loop Rd., Yellowstone National Park, WYOMING</v>
      </c>
      <c r="W2536" s="4" t="s">
        <v>5112</v>
      </c>
      <c r="X2536">
        <f t="shared" si="437"/>
        <v>0</v>
      </c>
      <c r="Y2536" t="s">
        <v>5112</v>
      </c>
      <c r="Z2536">
        <f t="shared" si="438"/>
        <v>0</v>
      </c>
      <c r="AA2536" t="s">
        <v>11758</v>
      </c>
      <c r="AB2536" s="5" t="str">
        <f t="shared" si="439"/>
        <v xml:space="preserve">[2535, 2535, 83003362,83003362,"Norris Museum/Norris Comfort Station", "", "Grand Loop Rd., Yellowstone National Park, WYOMING", "0", "0" ,[null, "", "", null, false], null], </v>
      </c>
    </row>
    <row r="2537" spans="1:28">
      <c r="A2537">
        <f t="shared" si="431"/>
        <v>2536</v>
      </c>
      <c r="B2537" s="1">
        <v>87001445</v>
      </c>
      <c r="C2537" t="s">
        <v>8771</v>
      </c>
      <c r="D2537" t="s">
        <v>11523</v>
      </c>
      <c r="E2537" s="3" t="s">
        <v>7423</v>
      </c>
      <c r="F2537" s="3" t="s">
        <v>11230</v>
      </c>
      <c r="G2537" t="s">
        <v>7413</v>
      </c>
      <c r="H2537">
        <v>19870528</v>
      </c>
      <c r="I2537" t="s">
        <v>2924</v>
      </c>
      <c r="J2537" s="2" t="str">
        <f t="shared" si="429"/>
        <v>Text</v>
      </c>
      <c r="K2537" t="s">
        <v>2925</v>
      </c>
      <c r="L2537" s="2" t="str">
        <f t="shared" si="430"/>
        <v>Photos</v>
      </c>
      <c r="O2537" t="str">
        <f t="shared" si="432"/>
        <v xml:space="preserve">[2536, 2536, </v>
      </c>
      <c r="P2537" s="1" t="str">
        <f t="shared" si="433"/>
        <v>87001445,</v>
      </c>
      <c r="Q2537" s="1" t="str">
        <f t="shared" si="434"/>
        <v>87001445,</v>
      </c>
      <c r="R2537" t="s">
        <v>5108</v>
      </c>
      <c r="S2537" t="str">
        <f t="shared" si="435"/>
        <v>Norris, Madison, and Fishing Bridge Museums</v>
      </c>
      <c r="T2537" t="s">
        <v>5112</v>
      </c>
      <c r="U2537" s="1" t="s">
        <v>5112</v>
      </c>
      <c r="V2537" t="str">
        <f t="shared" si="436"/>
        <v>Norris Geyser Basin, Madison Junction, and Fishing Bridge, Yellowstone National Park, WYOMING</v>
      </c>
      <c r="W2537" s="4" t="s">
        <v>5112</v>
      </c>
      <c r="X2537">
        <f t="shared" si="437"/>
        <v>0</v>
      </c>
      <c r="Y2537" t="s">
        <v>5112</v>
      </c>
      <c r="Z2537">
        <f t="shared" si="438"/>
        <v>0</v>
      </c>
      <c r="AA2537" t="s">
        <v>11758</v>
      </c>
      <c r="AB2537" s="5" t="str">
        <f t="shared" si="439"/>
        <v xml:space="preserve">[2536, 2536, 87001445,87001445,"Norris, Madison, and Fishing Bridge Museums", "", "Norris Geyser Basin, Madison Junction, and Fishing Bridge, Yellowstone National Park, WYOMING", "0", "0" ,[null, "", "", null, false], null], </v>
      </c>
    </row>
    <row r="2538" spans="1:28">
      <c r="A2538">
        <f t="shared" si="431"/>
        <v>2537</v>
      </c>
      <c r="B2538" s="1">
        <v>96000973</v>
      </c>
      <c r="C2538" t="s">
        <v>8771</v>
      </c>
      <c r="D2538" t="s">
        <v>11523</v>
      </c>
      <c r="E2538" s="3" t="s">
        <v>8703</v>
      </c>
      <c r="F2538" s="3" t="s">
        <v>11231</v>
      </c>
      <c r="G2538" t="s">
        <v>7414</v>
      </c>
      <c r="H2538">
        <v>19960619</v>
      </c>
      <c r="I2538" t="s">
        <v>4152</v>
      </c>
      <c r="J2538" s="2" t="str">
        <f t="shared" si="429"/>
        <v>Text</v>
      </c>
      <c r="K2538" t="s">
        <v>4153</v>
      </c>
      <c r="L2538" s="2" t="str">
        <f t="shared" si="430"/>
        <v>Photos</v>
      </c>
      <c r="O2538" t="str">
        <f t="shared" si="432"/>
        <v xml:space="preserve">[2537, 2537, </v>
      </c>
      <c r="P2538" s="1" t="str">
        <f t="shared" si="433"/>
        <v>96000973,</v>
      </c>
      <c r="Q2538" s="1" t="str">
        <f t="shared" si="434"/>
        <v>96000973,</v>
      </c>
      <c r="R2538" t="s">
        <v>5108</v>
      </c>
      <c r="S2538" t="str">
        <f t="shared" si="435"/>
        <v>Obsidian Cliff</v>
      </c>
      <c r="T2538" t="s">
        <v>5112</v>
      </c>
      <c r="U2538" s="1" t="s">
        <v>5112</v>
      </c>
      <c r="V2538" t="str">
        <f t="shared" si="436"/>
        <v>Approx. 13 mi. S of Mammoth;E. side of US 89, S. of ObsidianCliff Kiosk, Mammoth, WYOMING</v>
      </c>
      <c r="W2538" s="4" t="s">
        <v>5112</v>
      </c>
      <c r="X2538">
        <f t="shared" si="437"/>
        <v>0</v>
      </c>
      <c r="Y2538" t="s">
        <v>5112</v>
      </c>
      <c r="Z2538">
        <f t="shared" si="438"/>
        <v>0</v>
      </c>
      <c r="AA2538" t="s">
        <v>11758</v>
      </c>
      <c r="AB2538" s="5" t="str">
        <f t="shared" si="439"/>
        <v xml:space="preserve">[2537, 2537, 96000973,96000973,"Obsidian Cliff", "", "Approx. 13 mi. S of Mammoth;E. side of US 89, S. of ObsidianCliff Kiosk, Mammoth, WYOMING", "0", "0" ,[null, "", "", null, false], null], </v>
      </c>
    </row>
    <row r="2539" spans="1:28">
      <c r="A2539">
        <f t="shared" si="431"/>
        <v>2538</v>
      </c>
      <c r="B2539" s="1">
        <v>66000759</v>
      </c>
      <c r="C2539" t="s">
        <v>8771</v>
      </c>
      <c r="D2539" t="s">
        <v>11523</v>
      </c>
      <c r="E2539" s="3" t="s">
        <v>8704</v>
      </c>
      <c r="F2539" s="3" t="s">
        <v>11232</v>
      </c>
      <c r="G2539" t="s">
        <v>7415</v>
      </c>
      <c r="H2539">
        <v>19661015</v>
      </c>
      <c r="I2539" t="s">
        <v>1979</v>
      </c>
      <c r="J2539" s="2" t="str">
        <f t="shared" si="429"/>
        <v>Text</v>
      </c>
      <c r="K2539" t="s">
        <v>1980</v>
      </c>
      <c r="L2539" s="2" t="str">
        <f t="shared" si="430"/>
        <v>Photos</v>
      </c>
      <c r="O2539" t="str">
        <f t="shared" si="432"/>
        <v xml:space="preserve">[2538, 2538, </v>
      </c>
      <c r="P2539" s="1" t="str">
        <f t="shared" si="433"/>
        <v>66000759,</v>
      </c>
      <c r="Q2539" s="1" t="str">
        <f t="shared" si="434"/>
        <v>66000759,</v>
      </c>
      <c r="R2539" t="s">
        <v>5108</v>
      </c>
      <c r="S2539" t="str">
        <f t="shared" si="435"/>
        <v>Wapiti Ranger Station</v>
      </c>
      <c r="T2539" t="s">
        <v>5112</v>
      </c>
      <c r="U2539" s="1" t="s">
        <v>5112</v>
      </c>
      <c r="V2539" t="str">
        <f t="shared" si="436"/>
        <v>Shoshone National Forest, Wapiti, WYOMING</v>
      </c>
      <c r="W2539" s="4" t="s">
        <v>5112</v>
      </c>
      <c r="X2539">
        <f t="shared" si="437"/>
        <v>0</v>
      </c>
      <c r="Y2539" t="s">
        <v>5112</v>
      </c>
      <c r="Z2539">
        <f t="shared" si="438"/>
        <v>0</v>
      </c>
      <c r="AA2539" t="s">
        <v>11758</v>
      </c>
      <c r="AB2539" s="5" t="str">
        <f t="shared" si="439"/>
        <v xml:space="preserve">[2538, 2538, 66000759,66000759,"Wapiti Ranger Station", "", "Shoshone National Forest, Wapiti, WYOMING", "0", "0" ,[null, "", "", null, false], null], </v>
      </c>
    </row>
    <row r="2540" spans="1:28">
      <c r="A2540">
        <f t="shared" si="431"/>
        <v>2539</v>
      </c>
      <c r="B2540" s="1">
        <v>97001260</v>
      </c>
      <c r="C2540" t="s">
        <v>8771</v>
      </c>
      <c r="D2540" t="s">
        <v>11752</v>
      </c>
      <c r="E2540" s="3" t="s">
        <v>8705</v>
      </c>
      <c r="F2540" s="3" t="s">
        <v>11233</v>
      </c>
      <c r="G2540" t="s">
        <v>7416</v>
      </c>
      <c r="H2540">
        <v>19970925</v>
      </c>
      <c r="I2540" t="s">
        <v>4366</v>
      </c>
      <c r="J2540" s="2" t="str">
        <f t="shared" si="429"/>
        <v>Text</v>
      </c>
      <c r="K2540" t="s">
        <v>4367</v>
      </c>
      <c r="L2540" s="2" t="str">
        <f t="shared" si="430"/>
        <v>Photos</v>
      </c>
      <c r="O2540" t="str">
        <f t="shared" si="432"/>
        <v xml:space="preserve">[2539, 2539, </v>
      </c>
      <c r="P2540" s="1" t="str">
        <f t="shared" si="433"/>
        <v>97001260,</v>
      </c>
      <c r="Q2540" s="1" t="str">
        <f t="shared" si="434"/>
        <v>97001260,</v>
      </c>
      <c r="R2540" t="s">
        <v>5108</v>
      </c>
      <c r="S2540" t="str">
        <f t="shared" si="435"/>
        <v>Lake Guernsey State Park</v>
      </c>
      <c r="T2540" t="s">
        <v>5112</v>
      </c>
      <c r="U2540" s="1" t="s">
        <v>5112</v>
      </c>
      <c r="V2540" t="str">
        <f t="shared" si="436"/>
        <v>1 mi. NW of Guernsey, Guernsey, WYOMING</v>
      </c>
      <c r="W2540" s="4" t="s">
        <v>5112</v>
      </c>
      <c r="X2540">
        <f t="shared" si="437"/>
        <v>0</v>
      </c>
      <c r="Y2540" t="s">
        <v>5112</v>
      </c>
      <c r="Z2540">
        <f t="shared" si="438"/>
        <v>0</v>
      </c>
      <c r="AA2540" t="s">
        <v>11758</v>
      </c>
      <c r="AB2540" s="5" t="str">
        <f t="shared" si="439"/>
        <v xml:space="preserve">[2539, 2539, 97001260,97001260,"Lake Guernsey State Park", "", "1 mi. NW of Guernsey, Guernsey, WYOMING", "0", "0" ,[null, "", "", null, false], null], </v>
      </c>
    </row>
    <row r="2541" spans="1:28">
      <c r="A2541">
        <f t="shared" si="431"/>
        <v>2540</v>
      </c>
      <c r="B2541" s="1">
        <v>66000761</v>
      </c>
      <c r="C2541" t="s">
        <v>8771</v>
      </c>
      <c r="D2541" t="s">
        <v>11752</v>
      </c>
      <c r="E2541" s="3" t="s">
        <v>8705</v>
      </c>
      <c r="F2541" s="3" t="s">
        <v>11234</v>
      </c>
      <c r="G2541" t="s">
        <v>7417</v>
      </c>
      <c r="H2541">
        <v>19661015</v>
      </c>
      <c r="I2541" t="s">
        <v>1831</v>
      </c>
      <c r="J2541" s="2" t="str">
        <f t="shared" si="429"/>
        <v>Text</v>
      </c>
      <c r="K2541" t="s">
        <v>1832</v>
      </c>
      <c r="L2541" s="2" t="str">
        <f t="shared" si="430"/>
        <v>Photos</v>
      </c>
      <c r="O2541" t="str">
        <f t="shared" si="432"/>
        <v xml:space="preserve">[2540, 2540, </v>
      </c>
      <c r="P2541" s="1" t="str">
        <f t="shared" si="433"/>
        <v>66000761,</v>
      </c>
      <c r="Q2541" s="1" t="str">
        <f t="shared" si="434"/>
        <v>66000761,</v>
      </c>
      <c r="R2541" t="s">
        <v>5108</v>
      </c>
      <c r="S2541" t="str">
        <f t="shared" si="435"/>
        <v>Oregon Trail Ruts</v>
      </c>
      <c r="T2541" t="s">
        <v>5112</v>
      </c>
      <c r="U2541" s="1" t="s">
        <v>5112</v>
      </c>
      <c r="V2541" t="str">
        <f t="shared" si="436"/>
        <v>S side of the North Platte River, 0.5 mi. S of Guernsey, Guernsey, WYOMING</v>
      </c>
      <c r="W2541" s="4" t="s">
        <v>5112</v>
      </c>
      <c r="X2541">
        <f t="shared" si="437"/>
        <v>0</v>
      </c>
      <c r="Y2541" t="s">
        <v>5112</v>
      </c>
      <c r="Z2541">
        <f t="shared" si="438"/>
        <v>0</v>
      </c>
      <c r="AA2541" t="s">
        <v>11758</v>
      </c>
      <c r="AB2541" s="5" t="str">
        <f t="shared" si="439"/>
        <v xml:space="preserve">[2540, 2540, 66000761,66000761,"Oregon Trail Ruts", "", "S side of the North Platte River, 0.5 mi. S of Guernsey, Guernsey, WYOMING", "0", "0" ,[null, "", "", null, false], null], </v>
      </c>
    </row>
    <row r="2542" spans="1:28">
      <c r="A2542">
        <f t="shared" si="431"/>
        <v>2541</v>
      </c>
      <c r="B2542" s="1">
        <v>66000760</v>
      </c>
      <c r="C2542" t="s">
        <v>8771</v>
      </c>
      <c r="D2542" t="s">
        <v>11752</v>
      </c>
      <c r="E2542" s="3" t="s">
        <v>8706</v>
      </c>
      <c r="F2542" s="3" t="s">
        <v>11235</v>
      </c>
      <c r="G2542" t="s">
        <v>7418</v>
      </c>
      <c r="H2542">
        <v>19661015</v>
      </c>
      <c r="I2542" t="s">
        <v>1881</v>
      </c>
      <c r="J2542" s="2" t="str">
        <f t="shared" si="429"/>
        <v>Text</v>
      </c>
      <c r="K2542" t="s">
        <v>1882</v>
      </c>
      <c r="L2542" s="2" t="str">
        <f t="shared" si="430"/>
        <v>Photos</v>
      </c>
      <c r="O2542" t="str">
        <f t="shared" si="432"/>
        <v xml:space="preserve">[2541, 2541, </v>
      </c>
      <c r="P2542" s="1" t="str">
        <f t="shared" si="433"/>
        <v>66000760,</v>
      </c>
      <c r="Q2542" s="1" t="str">
        <f t="shared" si="434"/>
        <v>66000760,</v>
      </c>
      <c r="R2542" t="s">
        <v>5108</v>
      </c>
      <c r="S2542" t="str">
        <f t="shared" si="435"/>
        <v>Swan Land and Cattle Company Headquarters</v>
      </c>
      <c r="T2542" t="s">
        <v>5112</v>
      </c>
      <c r="U2542" s="1" t="s">
        <v>5112</v>
      </c>
      <c r="V2542" t="str">
        <f t="shared" si="436"/>
        <v>E side of Chugwater, Chugwater, WYOMING</v>
      </c>
      <c r="W2542" s="4" t="s">
        <v>5112</v>
      </c>
      <c r="X2542">
        <f t="shared" si="437"/>
        <v>0</v>
      </c>
      <c r="Y2542" t="s">
        <v>5112</v>
      </c>
      <c r="Z2542">
        <f t="shared" si="438"/>
        <v>0</v>
      </c>
      <c r="AA2542" t="s">
        <v>11758</v>
      </c>
      <c r="AB2542" s="5" t="str">
        <f t="shared" si="439"/>
        <v xml:space="preserve">[2541, 2541, 66000760,66000760,"Swan Land and Cattle Company Headquarters", "", "E side of Chugwater, Chugwater, WYOMING", "0", "0" ,[null, "", "", null, false], null], </v>
      </c>
    </row>
    <row r="2543" spans="1:28">
      <c r="A2543">
        <f t="shared" si="431"/>
        <v>2542</v>
      </c>
      <c r="B2543" s="1">
        <v>66000762</v>
      </c>
      <c r="C2543" t="s">
        <v>8771</v>
      </c>
      <c r="D2543" t="s">
        <v>8707</v>
      </c>
      <c r="E2543" s="3" t="s">
        <v>8707</v>
      </c>
      <c r="F2543" s="3" t="s">
        <v>11236</v>
      </c>
      <c r="G2543" t="s">
        <v>7419</v>
      </c>
      <c r="H2543">
        <v>19661015</v>
      </c>
      <c r="I2543" t="s">
        <v>1879</v>
      </c>
      <c r="J2543" s="2" t="str">
        <f t="shared" si="429"/>
        <v>Text</v>
      </c>
      <c r="K2543" t="s">
        <v>1880</v>
      </c>
      <c r="L2543" s="2" t="str">
        <f t="shared" si="430"/>
        <v>Photos</v>
      </c>
      <c r="O2543" t="str">
        <f t="shared" si="432"/>
        <v xml:space="preserve">[2542, 2542, </v>
      </c>
      <c r="P2543" s="1" t="str">
        <f t="shared" si="433"/>
        <v>66000762,</v>
      </c>
      <c r="Q2543" s="1" t="str">
        <f t="shared" si="434"/>
        <v>66000762,</v>
      </c>
      <c r="R2543" t="s">
        <v>5108</v>
      </c>
      <c r="S2543" t="str">
        <f t="shared" si="435"/>
        <v>Sheridan Inn</v>
      </c>
      <c r="T2543" t="s">
        <v>5112</v>
      </c>
      <c r="U2543" s="1" t="s">
        <v>5112</v>
      </c>
      <c r="V2543" t="str">
        <f t="shared" si="436"/>
        <v>Broadway and 5th St., Sheridan, WYOMING</v>
      </c>
      <c r="W2543" s="4" t="s">
        <v>5112</v>
      </c>
      <c r="X2543">
        <f t="shared" si="437"/>
        <v>0</v>
      </c>
      <c r="Y2543" t="s">
        <v>5112</v>
      </c>
      <c r="Z2543">
        <f t="shared" si="438"/>
        <v>0</v>
      </c>
      <c r="AA2543" t="s">
        <v>11758</v>
      </c>
      <c r="AB2543" s="5" t="str">
        <f t="shared" si="439"/>
        <v xml:space="preserve">[2542, 2542, 66000762,66000762,"Sheridan Inn", "", "Broadway and 5th St., Sheridan, WYOMING", "0", "0" ,[null, "", "", null, false], null], </v>
      </c>
    </row>
    <row r="2544" spans="1:28">
      <c r="A2544">
        <f t="shared" si="431"/>
        <v>2543</v>
      </c>
      <c r="B2544" s="1">
        <v>66000763</v>
      </c>
      <c r="C2544" t="s">
        <v>8771</v>
      </c>
      <c r="D2544" t="s">
        <v>11753</v>
      </c>
      <c r="E2544" s="3" t="s">
        <v>8708</v>
      </c>
      <c r="F2544" s="3" t="s">
        <v>11237</v>
      </c>
      <c r="G2544" t="s">
        <v>7420</v>
      </c>
      <c r="H2544">
        <v>19661015</v>
      </c>
      <c r="I2544" t="s">
        <v>1819</v>
      </c>
      <c r="J2544" s="2" t="str">
        <f t="shared" si="429"/>
        <v>Text</v>
      </c>
      <c r="K2544" t="s">
        <v>1820</v>
      </c>
      <c r="L2544" s="2" t="str">
        <f t="shared" si="430"/>
        <v>Photos</v>
      </c>
      <c r="O2544" t="str">
        <f t="shared" si="432"/>
        <v xml:space="preserve">[2543, 2543, </v>
      </c>
      <c r="P2544" s="1" t="str">
        <f t="shared" si="433"/>
        <v>66000763,</v>
      </c>
      <c r="Q2544" s="1" t="str">
        <f t="shared" si="434"/>
        <v>66000763,</v>
      </c>
      <c r="R2544" t="s">
        <v>5108</v>
      </c>
      <c r="S2544" t="str">
        <f t="shared" si="435"/>
        <v>Upper Green River Rendezvous Site</v>
      </c>
      <c r="T2544" t="s">
        <v>5112</v>
      </c>
      <c r="U2544" s="1" t="s">
        <v>5112</v>
      </c>
      <c r="V2544" t="str">
        <f t="shared" si="436"/>
        <v>On Green River above and below Daniel, Daniel, WYOMING</v>
      </c>
      <c r="W2544" s="4" t="s">
        <v>5112</v>
      </c>
      <c r="X2544">
        <f t="shared" si="437"/>
        <v>0</v>
      </c>
      <c r="Y2544" t="s">
        <v>5112</v>
      </c>
      <c r="Z2544">
        <f t="shared" si="438"/>
        <v>0</v>
      </c>
      <c r="AA2544" t="s">
        <v>11758</v>
      </c>
      <c r="AB2544" s="5" t="str">
        <f t="shared" si="439"/>
        <v xml:space="preserve">[2543, 2543, 66000763,66000763,"Upper Green River Rendezvous Site", "", "On Green River above and below Daniel, Daniel, WYOMING", "0", "0" ,[null, "", "", null, false], null], </v>
      </c>
    </row>
    <row r="2545" spans="1:28">
      <c r="A2545">
        <f t="shared" si="431"/>
        <v>2544</v>
      </c>
      <c r="B2545" s="1">
        <v>68000056</v>
      </c>
      <c r="C2545" t="s">
        <v>8771</v>
      </c>
      <c r="D2545" t="s">
        <v>11754</v>
      </c>
      <c r="E2545" s="3" t="s">
        <v>8558</v>
      </c>
      <c r="F2545" s="3" t="s">
        <v>11238</v>
      </c>
      <c r="G2545" t="s">
        <v>7421</v>
      </c>
      <c r="H2545">
        <v>19681124</v>
      </c>
      <c r="I2545" t="s">
        <v>1885</v>
      </c>
      <c r="J2545" s="2" t="str">
        <f t="shared" si="429"/>
        <v>Text</v>
      </c>
      <c r="K2545" t="s">
        <v>1886</v>
      </c>
      <c r="L2545" s="2" t="str">
        <f t="shared" si="430"/>
        <v>Photos</v>
      </c>
      <c r="O2545" t="str">
        <f t="shared" si="432"/>
        <v xml:space="preserve">[2544, 2544, </v>
      </c>
      <c r="P2545" s="1" t="str">
        <f t="shared" si="433"/>
        <v>68000056,</v>
      </c>
      <c r="Q2545" s="1" t="str">
        <f t="shared" si="434"/>
        <v>68000056,</v>
      </c>
      <c r="R2545" t="s">
        <v>5108</v>
      </c>
      <c r="S2545" t="str">
        <f t="shared" si="435"/>
        <v>Expedition Island</v>
      </c>
      <c r="T2545" t="s">
        <v>5112</v>
      </c>
      <c r="U2545" s="1" t="s">
        <v>5112</v>
      </c>
      <c r="V2545" t="str">
        <f t="shared" si="436"/>
        <v>S of Union Pacific RR bridge, near E bank of the Green River, Green River, WYOMING</v>
      </c>
      <c r="W2545" s="4" t="s">
        <v>5112</v>
      </c>
      <c r="X2545">
        <f t="shared" si="437"/>
        <v>0</v>
      </c>
      <c r="Y2545" t="s">
        <v>5112</v>
      </c>
      <c r="Z2545">
        <f t="shared" si="438"/>
        <v>0</v>
      </c>
      <c r="AA2545" t="s">
        <v>11758</v>
      </c>
      <c r="AB2545" s="5" t="str">
        <f t="shared" si="439"/>
        <v xml:space="preserve">[2544, 2544, 68000056,68000056,"Expedition Island", "", "S of Union Pacific RR bridge, near E bank of the Green River, Green River, WYOMING", "0", "0" ,[null, "", "", null, false], null], </v>
      </c>
    </row>
    <row r="2546" spans="1:28">
      <c r="A2546">
        <f t="shared" si="431"/>
        <v>2545</v>
      </c>
      <c r="B2546" s="1">
        <v>3001039</v>
      </c>
      <c r="C2546" t="s">
        <v>8771</v>
      </c>
      <c r="D2546" t="s">
        <v>11755</v>
      </c>
      <c r="E2546" s="3" t="s">
        <v>8709</v>
      </c>
      <c r="F2546" s="3" t="s">
        <v>11239</v>
      </c>
      <c r="G2546" t="s">
        <v>7422</v>
      </c>
      <c r="H2546">
        <v>20030731</v>
      </c>
      <c r="I2546" t="s">
        <v>4623</v>
      </c>
      <c r="J2546" s="2" t="str">
        <f t="shared" si="429"/>
        <v>Text</v>
      </c>
      <c r="K2546" t="s">
        <v>4624</v>
      </c>
      <c r="L2546" s="2" t="str">
        <f t="shared" si="430"/>
        <v>Photos</v>
      </c>
      <c r="O2546" t="str">
        <f t="shared" si="432"/>
        <v xml:space="preserve">[2545, 2545, </v>
      </c>
      <c r="P2546" s="1" t="str">
        <f t="shared" si="433"/>
        <v>3001039,</v>
      </c>
      <c r="Q2546" s="1" t="str">
        <f t="shared" si="434"/>
        <v>3001039,</v>
      </c>
      <c r="R2546" t="s">
        <v>5108</v>
      </c>
      <c r="S2546" t="str">
        <f t="shared" si="435"/>
        <v>Jackson Lake Lodge</v>
      </c>
      <c r="T2546" t="s">
        <v>5112</v>
      </c>
      <c r="U2546" s="1" t="s">
        <v>5112</v>
      </c>
      <c r="V2546" t="str">
        <f t="shared" si="436"/>
        <v>Teton Park Road, Moran, WYOMING</v>
      </c>
      <c r="W2546" s="4" t="s">
        <v>5112</v>
      </c>
      <c r="X2546">
        <f t="shared" si="437"/>
        <v>0</v>
      </c>
      <c r="Y2546" t="s">
        <v>5112</v>
      </c>
      <c r="Z2546">
        <f t="shared" si="438"/>
        <v>0</v>
      </c>
      <c r="AA2546" t="s">
        <v>11758</v>
      </c>
      <c r="AB2546" s="5" t="str">
        <f t="shared" si="439"/>
        <v xml:space="preserve">[2545, 2545, 3001039,3001039,"Jackson Lake Lodge", "", "Teton Park Road, Moran, WYOMING", "0", "0" ,[null, "", "", null, false], null], </v>
      </c>
    </row>
    <row r="2547" spans="1:28">
      <c r="A2547">
        <f t="shared" si="431"/>
        <v>2546</v>
      </c>
      <c r="B2547" s="1">
        <v>82001720</v>
      </c>
      <c r="C2547" t="s">
        <v>8771</v>
      </c>
      <c r="D2547" t="s">
        <v>11755</v>
      </c>
      <c r="E2547" s="3" t="s">
        <v>8710</v>
      </c>
      <c r="F2547" s="3" t="s">
        <v>11240</v>
      </c>
      <c r="G2547" t="s">
        <v>7423</v>
      </c>
      <c r="H2547">
        <v>19820709</v>
      </c>
      <c r="I2547" t="s">
        <v>2906</v>
      </c>
      <c r="J2547" s="2" t="str">
        <f t="shared" si="429"/>
        <v>Text</v>
      </c>
      <c r="K2547" t="s">
        <v>2907</v>
      </c>
      <c r="L2547" s="2" t="str">
        <f t="shared" si="430"/>
        <v>Photos</v>
      </c>
      <c r="O2547" t="str">
        <f t="shared" si="432"/>
        <v xml:space="preserve">[2546, 2546, </v>
      </c>
      <c r="P2547" s="1" t="str">
        <f t="shared" si="433"/>
        <v>82001720,</v>
      </c>
      <c r="Q2547" s="1" t="str">
        <f t="shared" si="434"/>
        <v>82001720,</v>
      </c>
      <c r="R2547" t="s">
        <v>5108</v>
      </c>
      <c r="S2547" t="str">
        <f t="shared" si="435"/>
        <v>Madison Museum</v>
      </c>
      <c r="T2547" t="s">
        <v>5112</v>
      </c>
      <c r="U2547" s="1" t="s">
        <v>5112</v>
      </c>
      <c r="V2547" t="str">
        <f t="shared" si="436"/>
        <v>Yellowstone National Park, Madison Junction, WYOMING</v>
      </c>
      <c r="W2547" s="4" t="s">
        <v>5112</v>
      </c>
      <c r="X2547">
        <f t="shared" si="437"/>
        <v>0</v>
      </c>
      <c r="Y2547" t="s">
        <v>5112</v>
      </c>
      <c r="Z2547">
        <f t="shared" si="438"/>
        <v>0</v>
      </c>
      <c r="AA2547" t="s">
        <v>11758</v>
      </c>
      <c r="AB2547" s="5" t="str">
        <f t="shared" si="439"/>
        <v xml:space="preserve">[2546, 2546, 82001720,82001720,"Madison Museum", "", "Yellowstone National Park, Madison Junction, WYOMING", "0", "0" ,[null, "", "", null, false], null], </v>
      </c>
    </row>
    <row r="2548" spans="1:28">
      <c r="A2548">
        <f t="shared" si="431"/>
        <v>2547</v>
      </c>
      <c r="B2548" s="1">
        <v>98001039</v>
      </c>
      <c r="C2548" t="s">
        <v>8771</v>
      </c>
      <c r="D2548" t="s">
        <v>11755</v>
      </c>
      <c r="E2548" s="3" t="s">
        <v>8711</v>
      </c>
      <c r="F2548" s="3" t="s">
        <v>11241</v>
      </c>
      <c r="G2548" t="s">
        <v>7424</v>
      </c>
      <c r="H2548">
        <v>19980824</v>
      </c>
      <c r="I2548" t="s">
        <v>4763</v>
      </c>
      <c r="J2548" s="2" t="str">
        <f t="shared" si="429"/>
        <v>Text</v>
      </c>
      <c r="K2548" t="s">
        <v>4764</v>
      </c>
      <c r="L2548" s="2" t="str">
        <f t="shared" si="430"/>
        <v>Photos</v>
      </c>
      <c r="O2548" t="str">
        <f t="shared" si="432"/>
        <v xml:space="preserve">[2547, 2547, </v>
      </c>
      <c r="P2548" s="1" t="str">
        <f t="shared" si="433"/>
        <v>98001039,</v>
      </c>
      <c r="Q2548" s="1" t="str">
        <f t="shared" si="434"/>
        <v>98001039,</v>
      </c>
      <c r="R2548" t="s">
        <v>5108</v>
      </c>
      <c r="S2548" t="str">
        <f t="shared" si="435"/>
        <v>Murie Ranch Historic District</v>
      </c>
      <c r="T2548" t="s">
        <v>5112</v>
      </c>
      <c r="U2548" s="1" t="s">
        <v>5112</v>
      </c>
      <c r="V2548" t="str">
        <f t="shared" si="436"/>
        <v>1/2 mi. SW of park HQ, Moose, WYOMING</v>
      </c>
      <c r="W2548" s="4" t="s">
        <v>5112</v>
      </c>
      <c r="X2548">
        <f t="shared" si="437"/>
        <v>0</v>
      </c>
      <c r="Y2548" t="s">
        <v>5112</v>
      </c>
      <c r="Z2548">
        <f t="shared" si="438"/>
        <v>0</v>
      </c>
      <c r="AA2548" t="s">
        <v>11758</v>
      </c>
      <c r="AB2548" s="5" t="str">
        <f t="shared" si="439"/>
        <v xml:space="preserve">[2547, 2547, 98001039,98001039,"Murie Ranch Historic District", "", "1/2 mi. SW of park HQ, Moose, WYOMING", "0", "0" ,[null, "", "", null, false], null], </v>
      </c>
    </row>
    <row r="2549" spans="1:28">
      <c r="A2549">
        <f t="shared" si="431"/>
        <v>2548</v>
      </c>
      <c r="B2549" s="1">
        <v>73000226</v>
      </c>
      <c r="C2549" t="s">
        <v>8771</v>
      </c>
      <c r="D2549" t="s">
        <v>11755</v>
      </c>
      <c r="E2549" s="3" t="s">
        <v>8712</v>
      </c>
      <c r="F2549" s="3" t="s">
        <v>11242</v>
      </c>
      <c r="G2549" t="s">
        <v>7425</v>
      </c>
      <c r="H2549">
        <v>19730723</v>
      </c>
      <c r="I2549" t="s">
        <v>2848</v>
      </c>
      <c r="J2549" s="2" t="str">
        <f t="shared" si="429"/>
        <v>Text</v>
      </c>
      <c r="K2549" t="s">
        <v>2849</v>
      </c>
      <c r="L2549" s="2" t="str">
        <f t="shared" si="430"/>
        <v>Photos</v>
      </c>
      <c r="O2549" t="str">
        <f t="shared" si="432"/>
        <v xml:space="preserve">[2548, 2548, </v>
      </c>
      <c r="P2549" s="1" t="str">
        <f t="shared" si="433"/>
        <v>73000226,</v>
      </c>
      <c r="Q2549" s="1" t="str">
        <f t="shared" si="434"/>
        <v>73000226,</v>
      </c>
      <c r="R2549" t="s">
        <v>5108</v>
      </c>
      <c r="S2549" t="str">
        <f t="shared" si="435"/>
        <v>Old Faithful Inn</v>
      </c>
      <c r="T2549" t="s">
        <v>5112</v>
      </c>
      <c r="U2549" s="1" t="s">
        <v>5112</v>
      </c>
      <c r="V2549" t="str">
        <f t="shared" si="436"/>
        <v>W of West Thumb at Old Faithful on Grand Loop Rd., West Thumb, WYOMING</v>
      </c>
      <c r="W2549" s="4" t="s">
        <v>5112</v>
      </c>
      <c r="X2549">
        <f t="shared" si="437"/>
        <v>0</v>
      </c>
      <c r="Y2549" t="s">
        <v>5112</v>
      </c>
      <c r="Z2549">
        <f t="shared" si="438"/>
        <v>0</v>
      </c>
      <c r="AA2549" t="s">
        <v>11758</v>
      </c>
      <c r="AB2549" s="5" t="str">
        <f t="shared" si="439"/>
        <v xml:space="preserve">[2548, 2548, 73000226,73000226,"Old Faithful Inn", "", "W of West Thumb at Old Faithful on Grand Loop Rd., West Thumb, WYOMING", "0", "0" ,[null, "", "", null, false], null], </v>
      </c>
    </row>
    <row r="2550" spans="1:28">
      <c r="A2550" t="s">
        <v>5115</v>
      </c>
      <c r="M2550" t="s">
        <v>5115</v>
      </c>
      <c r="O2550" t="s">
        <v>5115</v>
      </c>
      <c r="P2550" t="s">
        <v>5115</v>
      </c>
      <c r="Q2550" t="s">
        <v>5115</v>
      </c>
      <c r="R2550" t="s">
        <v>5115</v>
      </c>
      <c r="S2550" t="s">
        <v>5115</v>
      </c>
      <c r="T2550" t="s">
        <v>5115</v>
      </c>
      <c r="U2550" t="s">
        <v>5115</v>
      </c>
      <c r="V2550" t="s">
        <v>5115</v>
      </c>
      <c r="W2550" t="s">
        <v>5115</v>
      </c>
      <c r="X2550" t="s">
        <v>5115</v>
      </c>
      <c r="Y2550" t="s">
        <v>5115</v>
      </c>
      <c r="Z2550" t="s">
        <v>5115</v>
      </c>
      <c r="AA2550" t="s">
        <v>5115</v>
      </c>
      <c r="AB2550" t="s">
        <v>5115</v>
      </c>
    </row>
  </sheetData>
  <sortState ref="B1:J2555">
    <sortCondition ref="C1:C2555"/>
    <sortCondition ref="D1:D2555"/>
    <sortCondition ref="F1:F2555"/>
  </sortState>
  <pageMargins left="0.7" right="0.7" top="0.75" bottom="0.75" header="0.3" footer="0.3"/>
  <pageSetup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nhl2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John</dc:creator>
  <cp:lastModifiedBy>None None2</cp:lastModifiedBy>
  <dcterms:created xsi:type="dcterms:W3CDTF">2014-09-12T21:07:42Z</dcterms:created>
  <dcterms:modified xsi:type="dcterms:W3CDTF">2016-01-27T17:36:09Z</dcterms:modified>
</cp:coreProperties>
</file>