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ucphuong.nguyen\Downloads\"/>
    </mc:Choice>
  </mc:AlternateContent>
  <bookViews>
    <workbookView xWindow="0" yWindow="0" windowWidth="28800" windowHeight="12585" activeTab="3"/>
  </bookViews>
  <sheets>
    <sheet name="PIVOT COA" sheetId="8" r:id="rId1"/>
    <sheet name="PIVOT DEPT" sheetId="7" r:id="rId2"/>
    <sheet name="COA" sheetId="2" r:id="rId3"/>
    <sheet name="DEPT" sheetId="3" r:id="rId4"/>
    <sheet name="Sheet1" sheetId="9" r:id="rId5"/>
  </sheets>
  <calcPr calcId="152511"/>
  <pivotCaches>
    <pivotCache cacheId="0" r:id="rId6"/>
    <pivotCache cacheId="1" r:id="rId7"/>
  </pivotCaches>
  <fileRecoveryPr autoRecover="0"/>
</workbook>
</file>

<file path=xl/calcChain.xml><?xml version="1.0" encoding="utf-8"?>
<calcChain xmlns="http://schemas.openxmlformats.org/spreadsheetml/2006/main">
  <c r="H37" i="3" l="1"/>
  <c r="H11" i="3" l="1"/>
  <c r="D2" i="8" l="1"/>
  <c r="E2" i="7"/>
  <c r="H44" i="3" l="1"/>
  <c r="H43" i="3"/>
  <c r="H42" i="3"/>
  <c r="H41" i="3"/>
  <c r="H40" i="3"/>
  <c r="H39" i="3"/>
  <c r="H38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0" i="3"/>
  <c r="H9" i="3"/>
  <c r="H8" i="3"/>
  <c r="H7" i="3"/>
  <c r="H6" i="3"/>
  <c r="H5" i="3"/>
  <c r="H4" i="3"/>
  <c r="H3" i="3"/>
  <c r="H2" i="3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<sst xmlns="http://schemas.openxmlformats.org/spreadsheetml/2006/main" count="949" uniqueCount="384">
  <si>
    <t>1A</t>
  </si>
  <si>
    <t>2Z</t>
  </si>
  <si>
    <t>1D</t>
  </si>
  <si>
    <t>2B</t>
  </si>
  <si>
    <t>2C</t>
  </si>
  <si>
    <t>3D</t>
  </si>
  <si>
    <t>3A</t>
  </si>
  <si>
    <t>4B</t>
  </si>
  <si>
    <t>6A</t>
  </si>
  <si>
    <t>8C</t>
  </si>
  <si>
    <t>6D</t>
  </si>
  <si>
    <t>5B</t>
  </si>
  <si>
    <t>8B</t>
  </si>
  <si>
    <t>8A</t>
  </si>
  <si>
    <t>8G</t>
  </si>
  <si>
    <t>4K</t>
  </si>
  <si>
    <t>4F</t>
  </si>
  <si>
    <t>8H</t>
  </si>
  <si>
    <t>8K</t>
  </si>
  <si>
    <t>4D</t>
  </si>
  <si>
    <t>4E</t>
  </si>
  <si>
    <t>8L</t>
  </si>
  <si>
    <t>4Z</t>
  </si>
  <si>
    <t>Cost of goods sold</t>
  </si>
  <si>
    <t>Financial expenses</t>
  </si>
  <si>
    <t>4O</t>
  </si>
  <si>
    <t>4C</t>
  </si>
  <si>
    <t>4A</t>
  </si>
  <si>
    <t>4G</t>
  </si>
  <si>
    <t>4H</t>
  </si>
  <si>
    <t>4L</t>
  </si>
  <si>
    <t>5D</t>
  </si>
  <si>
    <t>5A</t>
  </si>
  <si>
    <t>8E</t>
  </si>
  <si>
    <t>4I</t>
  </si>
  <si>
    <t>8Z</t>
  </si>
  <si>
    <t>5C</t>
  </si>
  <si>
    <t>4M</t>
  </si>
  <si>
    <t>8D</t>
  </si>
  <si>
    <t>8M</t>
  </si>
  <si>
    <t>8F</t>
  </si>
  <si>
    <t>7A</t>
  </si>
  <si>
    <t>7B</t>
  </si>
  <si>
    <t>4J</t>
  </si>
  <si>
    <t>4N</t>
  </si>
  <si>
    <t>4P</t>
  </si>
  <si>
    <t>1C</t>
  </si>
  <si>
    <t>1E</t>
  </si>
  <si>
    <t>1B</t>
  </si>
  <si>
    <t>1Z</t>
  </si>
  <si>
    <t>2A</t>
  </si>
  <si>
    <t>2D</t>
  </si>
  <si>
    <t>3C</t>
  </si>
  <si>
    <t>3B</t>
  </si>
  <si>
    <t>SIDE NOTE</t>
  </si>
  <si>
    <t>LV1 CODE</t>
  </si>
  <si>
    <t>LV1 DESCRIPTION</t>
  </si>
  <si>
    <t>AC</t>
  </si>
  <si>
    <t>LV2 CODE</t>
  </si>
  <si>
    <t>LV2 DESCRIPTION</t>
  </si>
  <si>
    <t>JIRA description</t>
  </si>
  <si>
    <t>Accounting</t>
  </si>
  <si>
    <t>AC0</t>
  </si>
  <si>
    <t>AC00</t>
  </si>
  <si>
    <t>Thang. Phan Minh Toan</t>
  </si>
  <si>
    <t>SALES</t>
  </si>
  <si>
    <t>END CUST</t>
  </si>
  <si>
    <t>Main revenue</t>
  </si>
  <si>
    <t>B2C online</t>
  </si>
  <si>
    <t>B2C event offline</t>
  </si>
  <si>
    <t>BD</t>
  </si>
  <si>
    <t>Business Development</t>
  </si>
  <si>
    <t>BD0</t>
  </si>
  <si>
    <t>BD00</t>
  </si>
  <si>
    <t>B2B</t>
  </si>
  <si>
    <t>Binh. Nguyen Pham Xuan</t>
  </si>
  <si>
    <t>BO</t>
  </si>
  <si>
    <t>CEO Office</t>
  </si>
  <si>
    <t>Shipping</t>
  </si>
  <si>
    <t>BO0</t>
  </si>
  <si>
    <t>BO00</t>
  </si>
  <si>
    <t>Son. Tran Ngoc Thai</t>
  </si>
  <si>
    <t>BR</t>
  </si>
  <si>
    <t>Branding</t>
  </si>
  <si>
    <t>BR0</t>
  </si>
  <si>
    <t>Installation</t>
  </si>
  <si>
    <t>BR00</t>
  </si>
  <si>
    <t>Nguyen. Tran Ba Khoi</t>
  </si>
  <si>
    <t>CD</t>
  </si>
  <si>
    <t>Corporate Development</t>
  </si>
  <si>
    <t>CD0</t>
  </si>
  <si>
    <t>Others (main revenue)</t>
  </si>
  <si>
    <t>CD00</t>
  </si>
  <si>
    <t>EN</t>
  </si>
  <si>
    <t>Engineering</t>
  </si>
  <si>
    <t>NON-END CUST</t>
  </si>
  <si>
    <t>EN0</t>
  </si>
  <si>
    <t>Engineering- BOP</t>
  </si>
  <si>
    <t>EN00</t>
  </si>
  <si>
    <t>EN1</t>
  </si>
  <si>
    <t>Engineering- Consumer Product</t>
  </si>
  <si>
    <t>EN10</t>
  </si>
  <si>
    <t>Viet. Nguyen Hoang</t>
  </si>
  <si>
    <t>Other revenue</t>
  </si>
  <si>
    <t>Rebate</t>
  </si>
  <si>
    <t>EN2</t>
  </si>
  <si>
    <t>Engineering- Support,Infras,Platform</t>
  </si>
  <si>
    <t>EN20</t>
  </si>
  <si>
    <t>Sponsorship</t>
  </si>
  <si>
    <t>EN3</t>
  </si>
  <si>
    <t>Engineering- Operation Product</t>
  </si>
  <si>
    <t>EN30</t>
  </si>
  <si>
    <t>Financial income</t>
  </si>
  <si>
    <t>Thong. Nguyen Huu</t>
  </si>
  <si>
    <t>FN</t>
  </si>
  <si>
    <t>Finance</t>
  </si>
  <si>
    <t>FN0</t>
  </si>
  <si>
    <t>Returns/Cancellations</t>
  </si>
  <si>
    <t>FN00</t>
  </si>
  <si>
    <t>IT</t>
  </si>
  <si>
    <t>IT0</t>
  </si>
  <si>
    <t>Others (other revenue)</t>
  </si>
  <si>
    <t>IT00</t>
  </si>
  <si>
    <t>Huan. Nguyen Dinh</t>
  </si>
  <si>
    <t>COGS</t>
  </si>
  <si>
    <t>LG</t>
  </si>
  <si>
    <t>Legal</t>
  </si>
  <si>
    <t>LG0</t>
  </si>
  <si>
    <t>LG00</t>
  </si>
  <si>
    <t>MD</t>
  </si>
  <si>
    <t>Merchandising</t>
  </si>
  <si>
    <t>MD0</t>
  </si>
  <si>
    <t>MD00</t>
  </si>
  <si>
    <t>B2C offline</t>
  </si>
  <si>
    <t>MD01</t>
  </si>
  <si>
    <t>Adjustment (rebate/price)</t>
  </si>
  <si>
    <t>MD02</t>
  </si>
  <si>
    <t>NON-COGS</t>
  </si>
  <si>
    <t>MD03</t>
  </si>
  <si>
    <t>MD04</t>
  </si>
  <si>
    <t>BIZ OPS</t>
  </si>
  <si>
    <t>Business expenses</t>
  </si>
  <si>
    <t>Event offline</t>
  </si>
  <si>
    <t>Package material</t>
  </si>
  <si>
    <t>Product warranty</t>
  </si>
  <si>
    <t>MK</t>
  </si>
  <si>
    <t>Marketing</t>
  </si>
  <si>
    <t>MK0</t>
  </si>
  <si>
    <t>MK00</t>
  </si>
  <si>
    <t>Last mile</t>
  </si>
  <si>
    <t>Master bill (internal transfer)</t>
  </si>
  <si>
    <t>Payment gateway</t>
  </si>
  <si>
    <t>Performance ads</t>
  </si>
  <si>
    <t>PR &amp; branding</t>
  </si>
  <si>
    <t>Research &amp; consulting service</t>
  </si>
  <si>
    <t>Software &amp; application</t>
  </si>
  <si>
    <t>System &amp; hosting</t>
  </si>
  <si>
    <t>SMS &amp; email service</t>
  </si>
  <si>
    <t>Business partner expenses</t>
  </si>
  <si>
    <t>Tax, bank, fee</t>
  </si>
  <si>
    <t>OF</t>
  </si>
  <si>
    <t>Office Facility</t>
  </si>
  <si>
    <t>OF0</t>
  </si>
  <si>
    <t>OF00</t>
  </si>
  <si>
    <t>PO</t>
  </si>
  <si>
    <t>People Operations</t>
  </si>
  <si>
    <t>PO0</t>
  </si>
  <si>
    <t>PO00</t>
  </si>
  <si>
    <t>Minh. Nguyen Hong</t>
  </si>
  <si>
    <t>Express mailing</t>
  </si>
  <si>
    <t>TC</t>
  </si>
  <si>
    <t>Tikicare</t>
  </si>
  <si>
    <t>TC0</t>
  </si>
  <si>
    <t>TC00</t>
  </si>
  <si>
    <t>4Q</t>
  </si>
  <si>
    <t>Installment fees</t>
  </si>
  <si>
    <t>SC</t>
  </si>
  <si>
    <t>Supply Chain</t>
  </si>
  <si>
    <t>SC0</t>
  </si>
  <si>
    <t>Supply Chain- General</t>
  </si>
  <si>
    <t>SC00</t>
  </si>
  <si>
    <t>Others (business expenses)</t>
  </si>
  <si>
    <t>SC01</t>
  </si>
  <si>
    <t>EMPLOYEES</t>
  </si>
  <si>
    <t>SC02</t>
  </si>
  <si>
    <t>SC03</t>
  </si>
  <si>
    <t>Employee non-compensation</t>
  </si>
  <si>
    <t>Training &amp; development</t>
  </si>
  <si>
    <t>SC04</t>
  </si>
  <si>
    <t>Welfare</t>
  </si>
  <si>
    <t>SC1</t>
  </si>
  <si>
    <t>Supply Chain- TOP HN</t>
  </si>
  <si>
    <t>SC10</t>
  </si>
  <si>
    <t>Travel, accomodation, &amp; per diem</t>
  </si>
  <si>
    <t>SC11</t>
  </si>
  <si>
    <t>Recruiting</t>
  </si>
  <si>
    <t>SC12</t>
  </si>
  <si>
    <t>5Z</t>
  </si>
  <si>
    <t>Others (employee non-compensation)</t>
  </si>
  <si>
    <t>SC13</t>
  </si>
  <si>
    <t>Employee compensation</t>
  </si>
  <si>
    <t>SC14</t>
  </si>
  <si>
    <t>Permanent worker salary</t>
  </si>
  <si>
    <t>SC2</t>
  </si>
  <si>
    <t>Supply Chain- TOP HCM</t>
  </si>
  <si>
    <t>6B</t>
  </si>
  <si>
    <t>SC20</t>
  </si>
  <si>
    <t>Permanent worker bonus</t>
  </si>
  <si>
    <t>6C</t>
  </si>
  <si>
    <t>Permanent worker insurance &amp; union fee</t>
  </si>
  <si>
    <t>SC21</t>
  </si>
  <si>
    <t>Temporary worker wage</t>
  </si>
  <si>
    <t>SC22</t>
  </si>
  <si>
    <t>6Z</t>
  </si>
  <si>
    <t>Others (employee compensation)</t>
  </si>
  <si>
    <t>SC23</t>
  </si>
  <si>
    <t>FACILITY</t>
  </si>
  <si>
    <t>SC24</t>
  </si>
  <si>
    <t>SC3</t>
  </si>
  <si>
    <t>Supply Chain- TOP SGN</t>
  </si>
  <si>
    <t>IT hardware</t>
  </si>
  <si>
    <t>SC30</t>
  </si>
  <si>
    <t>Laptop &amp; PC</t>
  </si>
  <si>
    <t>Infrastructure</t>
  </si>
  <si>
    <t>SC31</t>
  </si>
  <si>
    <t>SC32</t>
  </si>
  <si>
    <t>7C</t>
  </si>
  <si>
    <t>Others (IT hardware)</t>
  </si>
  <si>
    <t>Facility</t>
  </si>
  <si>
    <t>SC33</t>
  </si>
  <si>
    <t>Building/FC rent</t>
  </si>
  <si>
    <t>SC34</t>
  </si>
  <si>
    <t>Depreciation</t>
  </si>
  <si>
    <t>Physical tools</t>
  </si>
  <si>
    <t>Stationary</t>
  </si>
  <si>
    <t>Upgrade &amp; maintenance</t>
  </si>
  <si>
    <t>Furniture</t>
  </si>
  <si>
    <t>Electricity &amp; water</t>
  </si>
  <si>
    <t>Internet</t>
  </si>
  <si>
    <t>8I</t>
  </si>
  <si>
    <t>Drinking water</t>
  </si>
  <si>
    <t>8J</t>
  </si>
  <si>
    <t>Cleaning</t>
  </si>
  <si>
    <t>Telephone</t>
  </si>
  <si>
    <t>Security</t>
  </si>
  <si>
    <t>Design &amp; decor</t>
  </si>
  <si>
    <t>Others (facility)</t>
  </si>
  <si>
    <t>dept_lv3_code</t>
  </si>
  <si>
    <t>dept_lv3</t>
  </si>
  <si>
    <t>dept_lv1_code</t>
  </si>
  <si>
    <t>dept_lv1</t>
  </si>
  <si>
    <t>dept_lv2_code</t>
  </si>
  <si>
    <t>dept_lv2</t>
  </si>
  <si>
    <t>MD-General</t>
  </si>
  <si>
    <t>MD-Books</t>
  </si>
  <si>
    <t>MD-Electronics</t>
  </si>
  <si>
    <t>MD-FMCG</t>
  </si>
  <si>
    <t>MD-Lifestyle</t>
  </si>
  <si>
    <t>MD-Virtual</t>
  </si>
  <si>
    <t>dept_code</t>
  </si>
  <si>
    <t>note</t>
  </si>
  <si>
    <t>No use</t>
  </si>
  <si>
    <t>MD05</t>
  </si>
  <si>
    <t>Thi. Doan Do Ngoc</t>
  </si>
  <si>
    <t>dept_head</t>
  </si>
  <si>
    <t>Use</t>
  </si>
  <si>
    <t>SIDE NOTE2</t>
  </si>
  <si>
    <t>4M - Business partner expenses</t>
  </si>
  <si>
    <t>4A - Event offline</t>
  </si>
  <si>
    <t>4P - Express mailing</t>
  </si>
  <si>
    <t>4O - Financial expenses</t>
  </si>
  <si>
    <t>4Q - Installment fees</t>
  </si>
  <si>
    <t>4D - Last mile</t>
  </si>
  <si>
    <t>4E - Master bill (internal transfer)</t>
  </si>
  <si>
    <t>4Z - Others (business expenses)</t>
  </si>
  <si>
    <t>4B - Package material</t>
  </si>
  <si>
    <t>4F - Payment gateway</t>
  </si>
  <si>
    <t>4G - Performance ads</t>
  </si>
  <si>
    <t>4H - PR &amp; branding</t>
  </si>
  <si>
    <t>4C - Product warranty</t>
  </si>
  <si>
    <t>4I - Research &amp; consulting service</t>
  </si>
  <si>
    <t>4L - SMS &amp; email service</t>
  </si>
  <si>
    <t>4J - Software &amp; application</t>
  </si>
  <si>
    <t>4K - System &amp; hosting</t>
  </si>
  <si>
    <t>4N - Tax, bank, fee</t>
  </si>
  <si>
    <t>5Z - Others (employee non-compensation)</t>
  </si>
  <si>
    <t>5D - Recruiting</t>
  </si>
  <si>
    <t>5A - Training &amp; development</t>
  </si>
  <si>
    <t>5C - Travel, accomodation, &amp; per diem</t>
  </si>
  <si>
    <t>5B - Welfare</t>
  </si>
  <si>
    <t>6Z - Others (employee compensation)</t>
  </si>
  <si>
    <t>6B - Permanent worker bonus</t>
  </si>
  <si>
    <t>6C - Permanent worker insurance &amp; union fee</t>
  </si>
  <si>
    <t>6A - Permanent worker salary</t>
  </si>
  <si>
    <t>6D - Temporary worker wage</t>
  </si>
  <si>
    <t>7B - Infrastructure</t>
  </si>
  <si>
    <t>7A - Laptop &amp; PC</t>
  </si>
  <si>
    <t>7C - Others (IT hardware)</t>
  </si>
  <si>
    <t>8A - Building/FC rent</t>
  </si>
  <si>
    <t>8J - Cleaning</t>
  </si>
  <si>
    <t>8B - Depreciation</t>
  </si>
  <si>
    <t>8M - Design &amp; decor</t>
  </si>
  <si>
    <t>8I - Drinking water</t>
  </si>
  <si>
    <t>8G - Electricity &amp; water</t>
  </si>
  <si>
    <t>8F - Furniture</t>
  </si>
  <si>
    <t>8H - Internet</t>
  </si>
  <si>
    <t>8Z - Others (facility)</t>
  </si>
  <si>
    <t>8C - Physical tools</t>
  </si>
  <si>
    <t>8L - Security</t>
  </si>
  <si>
    <t>8D - Stationary</t>
  </si>
  <si>
    <t>8K - Telephone</t>
  </si>
  <si>
    <t>8E - Upgrade &amp; maintenance</t>
  </si>
  <si>
    <t>AC00 - Accounting</t>
  </si>
  <si>
    <t>BD00 - Business Development</t>
  </si>
  <si>
    <t>BO00 - CEO Office</t>
  </si>
  <si>
    <t>BR00 - Branding</t>
  </si>
  <si>
    <t>CD00 - Corporate Development</t>
  </si>
  <si>
    <t>EN10 - Engineering- Consumer Product</t>
  </si>
  <si>
    <t>EN30 - Engineering- Operation Product</t>
  </si>
  <si>
    <t>EN20 - Engineering- Support,Infras,Platform</t>
  </si>
  <si>
    <t>FN00 - Finance</t>
  </si>
  <si>
    <t>IT00 - IT</t>
  </si>
  <si>
    <t>LG00 - Legal</t>
  </si>
  <si>
    <t>MD00 - MD-General</t>
  </si>
  <si>
    <t>MD01 - MD-Books</t>
  </si>
  <si>
    <t>MD02 - MD-Electronics</t>
  </si>
  <si>
    <t>MD03 - MD-FMCG</t>
  </si>
  <si>
    <t>MD04 - MD-Lifestyle</t>
  </si>
  <si>
    <t>MD05 - MD-Virtual</t>
  </si>
  <si>
    <t>MK00 - Marketing</t>
  </si>
  <si>
    <t>OF00 - Office Facility</t>
  </si>
  <si>
    <t>PO00 - People Operations</t>
  </si>
  <si>
    <t>TC00 - Tikicare</t>
  </si>
  <si>
    <t>EN4</t>
  </si>
  <si>
    <t>EN40</t>
  </si>
  <si>
    <t>Engineering- General</t>
  </si>
  <si>
    <t>EN00 - Engineering- General</t>
  </si>
  <si>
    <t>EN40 - Engineering- BOP</t>
  </si>
  <si>
    <t>Gen-Fulfillment</t>
  </si>
  <si>
    <t>Gen-Transportation</t>
  </si>
  <si>
    <t>Gen-Aftersale</t>
  </si>
  <si>
    <t>Gen-Facility</t>
  </si>
  <si>
    <t>Gen-Management team</t>
  </si>
  <si>
    <t>HN-Fulfillment</t>
  </si>
  <si>
    <t>HN-Transportation</t>
  </si>
  <si>
    <t>HN-Aftersale</t>
  </si>
  <si>
    <t>HN-Facility</t>
  </si>
  <si>
    <t>HN-Management team</t>
  </si>
  <si>
    <t>HCM-Fulfillment</t>
  </si>
  <si>
    <t>HCM-Transportation</t>
  </si>
  <si>
    <t>HCM-Aftersale</t>
  </si>
  <si>
    <t>HCM-Facility</t>
  </si>
  <si>
    <t>HCM-Management team</t>
  </si>
  <si>
    <t>SGN-Fulfillment</t>
  </si>
  <si>
    <t>SGN-Transportation</t>
  </si>
  <si>
    <t>SGN-Aftersale</t>
  </si>
  <si>
    <t>SGN-Facility</t>
  </si>
  <si>
    <t>SGN-Management team</t>
  </si>
  <si>
    <t>SC00 - Gen-Fulfillment</t>
  </si>
  <si>
    <t>SC01 - Gen-Transportation</t>
  </si>
  <si>
    <t>SC02 - Gen-Aftersale</t>
  </si>
  <si>
    <t>SC03 - Gen-Facility</t>
  </si>
  <si>
    <t>SC04 - Gen-Management team</t>
  </si>
  <si>
    <t>SC10 - HN-Fulfillment</t>
  </si>
  <si>
    <t>SC11 - HN-Transportation</t>
  </si>
  <si>
    <t>SC12 - HN-Aftersale</t>
  </si>
  <si>
    <t>SC13 - HN-Facility</t>
  </si>
  <si>
    <t>SC14 - HN-Management team</t>
  </si>
  <si>
    <t>SC30 - SGN-Fulfillment</t>
  </si>
  <si>
    <t>SC31 - SGN-Transportation</t>
  </si>
  <si>
    <t>SC32 - SGN-Aftersale</t>
  </si>
  <si>
    <t>SC33 - SGN-Facility</t>
  </si>
  <si>
    <t>SC34 - SGN-Management team</t>
  </si>
  <si>
    <t>SC20 - HCM-Fulfillment</t>
  </si>
  <si>
    <t>SC21 - HCM-Transportation</t>
  </si>
  <si>
    <t>SC22 - HCM-Aftersale</t>
  </si>
  <si>
    <t>SC23 - HCM-Facility</t>
  </si>
  <si>
    <t>SC24 - HCM-Management team</t>
  </si>
  <si>
    <t xml:space="preserve">Cha </t>
  </si>
  <si>
    <t>EN00 - Engineering</t>
  </si>
  <si>
    <t>SC30 - SGN</t>
  </si>
  <si>
    <t xml:space="preserve">Supply chain </t>
  </si>
  <si>
    <t>Engineering- BOP-  General</t>
  </si>
  <si>
    <t>Engineering- Operation Product - 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</si>
</sst>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2" borderId="1" xfId="0" applyFont="1" applyFill="1" applyBorder="1" applyAlignment="1"/>
    <xf numFmtId="0" fontId="6" fillId="0" borderId="4" xfId="0" pivotButton="1" applyFont="1" applyBorder="1" applyAlignment="1"/>
    <xf numFmtId="0" fontId="6" fillId="0" borderId="0" xfId="0" applyFont="1" applyAlignment="1"/>
    <xf numFmtId="0" fontId="6" fillId="0" borderId="2" xfId="0" pivotButton="1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6" xfId="0" applyFont="1" applyBorder="1" applyAlignment="1"/>
    <xf numFmtId="0" fontId="6" fillId="0" borderId="5" xfId="0" pivotButton="1" applyFont="1" applyBorder="1" applyAlignment="1"/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/>
    <xf numFmtId="0" fontId="7" fillId="2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/>
    <xf numFmtId="0" fontId="6" fillId="0" borderId="4" xfId="0" applyFont="1" applyBorder="1" applyAlignment="1"/>
    <xf numFmtId="0" fontId="6" fillId="0" borderId="7" xfId="0" applyFont="1" applyBorder="1" applyAlignment="1"/>
    <xf numFmtId="0" fontId="9" fillId="3" borderId="0" xfId="0" applyFont="1" applyFill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0070C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FFC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</dxfs>
  <tableStyles count="2">
    <tableStyle name="DEPT HEAD-style" pivot="0" count="3">
      <tableStyleElement type="headerRow" dxfId="46"/>
      <tableStyleElement type="firstRowStripe" dxfId="45"/>
      <tableStyleElement type="secondRowStripe" dxfId="44"/>
    </tableStyle>
    <tableStyle name="Dept Old-New mapping-style" pivot="0" count="3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052" name="Text Box 4" hidden="1">
          <a:extLst>
            <a:ext uri="{FF2B5EF4-FFF2-40B4-BE49-F238E27FC236}">
              <a16:creationId xmlns="" xmlns:a16="http://schemas.microsoft.com/office/drawing/2014/main" id="{89C51F4B-CE41-468E-830E-3C1639FDA1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" name="AutoShape 4">
          <a:extLst>
            <a:ext uri="{FF2B5EF4-FFF2-40B4-BE49-F238E27FC236}">
              <a16:creationId xmlns="" xmlns:a16="http://schemas.microsoft.com/office/drawing/2014/main" id="{D05267DE-872C-479C-BE11-330BAE2AF2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h. Vuong Bao" refreshedDate="42958.736572453701" createdVersion="6" refreshedVersion="6" minRefreshableVersion="3" recordCount="60">
  <cacheSource type="worksheet">
    <worksheetSource name="Table2"/>
  </cacheSource>
  <cacheFields count="7">
    <cacheField name="SIDE NOTE" numFmtId="0">
      <sharedItems count="3">
        <s v="SALES"/>
        <s v="COGS"/>
        <s v="NON-COGS"/>
      </sharedItems>
    </cacheField>
    <cacheField name="SIDE NOTE2" numFmtId="0">
      <sharedItems count="6">
        <s v="END CUST"/>
        <s v="NON-END CUST"/>
        <s v="COGS"/>
        <s v="BIZ OPS"/>
        <s v="EMPLOYEES"/>
        <s v="FACILITY"/>
      </sharedItems>
    </cacheField>
    <cacheField name="LV1 COD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V1 DESCRIPTION" numFmtId="0">
      <sharedItems count="8">
        <s v="Main revenue"/>
        <s v="Other revenue"/>
        <s v="Cost of goods sold"/>
        <s v="Business expenses"/>
        <s v="Employee non-compensation"/>
        <s v="Employee compensation"/>
        <s v="IT hardware"/>
        <s v="Facility"/>
      </sharedItems>
    </cacheField>
    <cacheField name="LV2 CODE" numFmtId="0">
      <sharedItems count="60">
        <s v="1A"/>
        <s v="1B"/>
        <s v="1C"/>
        <s v="1D"/>
        <s v="1E"/>
        <s v="1Z"/>
        <s v="2A"/>
        <s v="2B"/>
        <s v="2C"/>
        <s v="2D"/>
        <s v="2Z"/>
        <s v="3A"/>
        <s v="3B"/>
        <s v="3C"/>
        <s v="3D"/>
        <s v="4A"/>
        <s v="4B"/>
        <s v="4C"/>
        <s v="4D"/>
        <s v="4E"/>
        <s v="4F"/>
        <s v="4G"/>
        <s v="4H"/>
        <s v="4I"/>
        <s v="4J"/>
        <s v="4K"/>
        <s v="4L"/>
        <s v="4M"/>
        <s v="4N"/>
        <s v="4O"/>
        <s v="4P"/>
        <s v="4Q"/>
        <s v="4Z"/>
        <s v="5A"/>
        <s v="5B"/>
        <s v="5C"/>
        <s v="5D"/>
        <s v="5Z"/>
        <s v="6A"/>
        <s v="6B"/>
        <s v="6C"/>
        <s v="6D"/>
        <s v="6Z"/>
        <s v="7A"/>
        <s v="7B"/>
        <s v="7C"/>
        <s v="8A"/>
        <s v="8B"/>
        <s v="8C"/>
        <s v="8D"/>
        <s v="8E"/>
        <s v="8F"/>
        <s v="8G"/>
        <s v="8H"/>
        <s v="8I"/>
        <s v="8J"/>
        <s v="8K"/>
        <s v="8L"/>
        <s v="8M"/>
        <s v="8Z"/>
      </sharedItems>
    </cacheField>
    <cacheField name="LV2 DESCRIPTION" numFmtId="0">
      <sharedItems count="58">
        <s v="B2C online"/>
        <s v="B2C event offline"/>
        <s v="B2B"/>
        <s v="Shipping"/>
        <s v="Installation"/>
        <s v="Others (main revenue)"/>
        <s v="Rebate"/>
        <s v="Sponsorship"/>
        <s v="Financial income"/>
        <s v="Returns/Cancellations"/>
        <s v="Others (other revenue)"/>
        <s v="B2C offline"/>
        <s v="Adjustment (rebate/price)"/>
        <s v="Event offline"/>
        <s v="Package material"/>
        <s v="Product warranty"/>
        <s v="Last mile"/>
        <s v="Master bill (internal transfer)"/>
        <s v="Payment gateway"/>
        <s v="Performance ads"/>
        <s v="PR &amp; branding"/>
        <s v="Research &amp; consulting service"/>
        <s v="Software &amp; application"/>
        <s v="System &amp; hosting"/>
        <s v="SMS &amp; email service"/>
        <s v="Business partner expenses"/>
        <s v="Tax, bank, fee"/>
        <s v="Financial expenses"/>
        <s v="Express mailing"/>
        <s v="Installment fees"/>
        <s v="Others (business expenses)"/>
        <s v="Training &amp; development"/>
        <s v="Welfare"/>
        <s v="Travel, accomodation, &amp; per diem"/>
        <s v="Recruiting"/>
        <s v="Others (employee non-compensation)"/>
        <s v="Permanent worker salary"/>
        <s v="Permanent worker bonus"/>
        <s v="Permanent worker insurance &amp; union fee"/>
        <s v="Temporary worker wage"/>
        <s v="Others (employee compensation)"/>
        <s v="Laptop &amp; PC"/>
        <s v="Infrastructure"/>
        <s v="Others (IT hardware)"/>
        <s v="Building/FC rent"/>
        <s v="Depreciation"/>
        <s v="Physical tools"/>
        <s v="Stationary"/>
        <s v="Upgrade &amp; maintenance"/>
        <s v="Furniture"/>
        <s v="Electricity &amp; water"/>
        <s v="Internet"/>
        <s v="Drinking water"/>
        <s v="Cleaning"/>
        <s v="Telephone"/>
        <s v="Security"/>
        <s v="Design &amp; decor"/>
        <s v="Others (facility)"/>
      </sharedItems>
    </cacheField>
    <cacheField name="JIRA description" numFmtId="0">
      <sharedItems count="60">
        <s v="1A - B2C online"/>
        <s v="1B - B2C event offline"/>
        <s v="1C - B2B"/>
        <s v="1D - Shipping"/>
        <s v="1E - Installation"/>
        <s v="1Z - Others (main revenue)"/>
        <s v="2A - Rebate"/>
        <s v="2B - Sponsorship"/>
        <s v="2C - Financial income"/>
        <s v="2D - Returns/Cancellations"/>
        <s v="2Z - Others (other revenue)"/>
        <s v="3A - B2C online"/>
        <s v="3B - B2C offline"/>
        <s v="3C - B2B"/>
        <s v="3D - Adjustment (rebate/price)"/>
        <s v="4A - Event offline"/>
        <s v="4B - Package material"/>
        <s v="4C - Product warranty"/>
        <s v="4D - Last mile"/>
        <s v="4E - Master bill (internal transfer)"/>
        <s v="4F - Payment gateway"/>
        <s v="4G - Performance ads"/>
        <s v="4H - PR &amp; branding"/>
        <s v="4I - Research &amp; consulting service"/>
        <s v="4J - Software &amp; application"/>
        <s v="4K - System &amp; hosting"/>
        <s v="4L - SMS &amp; email service"/>
        <s v="4M - Business partner expenses"/>
        <s v="4N - Tax, bank, fee"/>
        <s v="4O - Financial expenses"/>
        <s v="4P - Express mailing"/>
        <s v="4Q - Installment fees"/>
        <s v="4Z - Others (business expenses)"/>
        <s v="5A - Training &amp; development"/>
        <s v="5B - Welfare"/>
        <s v="5C - Travel, accomodation, &amp; per diem"/>
        <s v="5D - Recruiting"/>
        <s v="5Z - Others (employee non-compensation)"/>
        <s v="6A - Permanent worker salary"/>
        <s v="6B - Permanent worker bonus"/>
        <s v="6C - Permanent worker insurance &amp; union fee"/>
        <s v="6D - Temporary worker wage"/>
        <s v="6Z - Others (employee compensation)"/>
        <s v="7A - Laptop &amp; PC"/>
        <s v="7B - Infrastructure"/>
        <s v="7C - Others (IT hardware)"/>
        <s v="8A - Building/FC rent"/>
        <s v="8B - Depreciation"/>
        <s v="8C - Physical tools"/>
        <s v="8D - Stationary"/>
        <s v="8E - Upgrade &amp; maintenance"/>
        <s v="8F - Furniture"/>
        <s v="8G - Electricity &amp; water"/>
        <s v="8H - Internet"/>
        <s v="8I - Drinking water"/>
        <s v="8J - Cleaning"/>
        <s v="8K - Telephone"/>
        <s v="8L - Security"/>
        <s v="8M - Design &amp; decor"/>
        <s v="8Z - Others (facilit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ynh. Vuong Bao" refreshedDate="42958.758966203706" createdVersion="6" refreshedVersion="6" minRefreshableVersion="3" recordCount="43">
  <cacheSource type="worksheet">
    <worksheetSource name="Table_1"/>
  </cacheSource>
  <cacheFields count="9">
    <cacheField name="dept_lv1_code" numFmtId="0">
      <sharedItems count="15">
        <s v="AC"/>
        <s v="BD"/>
        <s v="BO"/>
        <s v="BR"/>
        <s v="CD"/>
        <s v="EN"/>
        <s v="FN"/>
        <s v="IT"/>
        <s v="LG"/>
        <s v="MD"/>
        <s v="MK"/>
        <s v="OF"/>
        <s v="PO"/>
        <s v="TC"/>
        <s v="SC"/>
      </sharedItems>
    </cacheField>
    <cacheField name="dept_lv1" numFmtId="0">
      <sharedItems count="15">
        <s v="Accounting"/>
        <s v="Business Development"/>
        <s v="CEO Office"/>
        <s v="Branding"/>
        <s v="Corporate Development"/>
        <s v="Engineering"/>
        <s v="Finance"/>
        <s v="IT"/>
        <s v="Legal"/>
        <s v="Merchandising"/>
        <s v="Marketing"/>
        <s v="Office Facility"/>
        <s v="People Operations"/>
        <s v="Tikicare"/>
        <s v="Supply Chain"/>
      </sharedItems>
    </cacheField>
    <cacheField name="dept_lv2_code" numFmtId="0">
      <sharedItems count="23">
        <s v="AC0"/>
        <s v="BD0"/>
        <s v="BO0"/>
        <s v="BR0"/>
        <s v="CD0"/>
        <s v="EN0"/>
        <s v="EN1"/>
        <s v="EN2"/>
        <s v="EN3"/>
        <s v="EN4"/>
        <s v="FN0"/>
        <s v="IT0"/>
        <s v="LG0"/>
        <s v="MD0"/>
        <s v="MK0"/>
        <s v="OF0"/>
        <s v="PO0"/>
        <s v="TC0"/>
        <s v="SC0"/>
        <s v="SC1"/>
        <s v="SC2"/>
        <s v="SC3"/>
        <s v="MD1" u="1"/>
      </sharedItems>
    </cacheField>
    <cacheField name="dept_lv2" numFmtId="0">
      <sharedItems/>
    </cacheField>
    <cacheField name="dept_lv3_code" numFmtId="0">
      <sharedItems count="43">
        <s v="AC00"/>
        <s v="BD00"/>
        <s v="BO00"/>
        <s v="BR00"/>
        <s v="CD00"/>
        <s v="EN00"/>
        <s v="EN10"/>
        <s v="EN20"/>
        <s v="EN30"/>
        <s v="EN40"/>
        <s v="FN00"/>
        <s v="IT00"/>
        <s v="LG00"/>
        <s v="MD00"/>
        <s v="MD01"/>
        <s v="MD02"/>
        <s v="MD03"/>
        <s v="MD04"/>
        <s v="MD05"/>
        <s v="MK00"/>
        <s v="OF00"/>
        <s v="PO00"/>
        <s v="TC00"/>
        <s v="SC00"/>
        <s v="SC01"/>
        <s v="SC02"/>
        <s v="SC03"/>
        <s v="SC04"/>
        <s v="SC10"/>
        <s v="SC11"/>
        <s v="SC12"/>
        <s v="SC13"/>
        <s v="SC14"/>
        <s v="SC20"/>
        <s v="SC21"/>
        <s v="SC22"/>
        <s v="SC23"/>
        <s v="SC24"/>
        <s v="SC30"/>
        <s v="SC31"/>
        <s v="SC32"/>
        <s v="SC33"/>
        <s v="SC34"/>
      </sharedItems>
    </cacheField>
    <cacheField name="dept_lv3" numFmtId="0">
      <sharedItems/>
    </cacheField>
    <cacheField name="dept_head" numFmtId="0">
      <sharedItems/>
    </cacheField>
    <cacheField name="dept_code" numFmtId="0">
      <sharedItems count="64">
        <s v="AC00 - Accounting"/>
        <s v="BD00 - Business Development"/>
        <s v="BO00 - CEO Office"/>
        <s v="BR00 - Branding"/>
        <s v="CD00 - Corporate Development"/>
        <s v="EN00 - Engineering- General"/>
        <s v="EN10 - Engineering- Consumer Product"/>
        <s v="EN20 - Engineering- Support,Infras,Platform"/>
        <s v="EN30 - Engineering- Operation Product"/>
        <s v="EN40 - Engineering- BOP"/>
        <s v="FN00 - Finance"/>
        <s v="IT00 - IT"/>
        <s v="LG00 - Legal"/>
        <s v="MD00 - MD-General"/>
        <s v="MD01 - MD-Books"/>
        <s v="MD02 - MD-Electronics"/>
        <s v="MD03 - MD-FMCG"/>
        <s v="MD04 - MD-Lifestyle"/>
        <s v="MD05 - MD-Virtual"/>
        <s v="MK00 - Marketing"/>
        <s v="OF00 - Office Facility"/>
        <s v="PO00 - People Operations"/>
        <s v="TC00 - Tikicare"/>
        <s v="SC00 - Gen-Fulfillment"/>
        <s v="SC01 - Gen-Transportation"/>
        <s v="SC02 - Gen-Aftersale"/>
        <s v="SC03 - Gen-Facility"/>
        <s v="SC04 - Gen-Management team"/>
        <s v="SC10 - HN-Fulfillment"/>
        <s v="SC11 - HN-Transportation"/>
        <s v="SC12 - HN-Aftersale"/>
        <s v="SC13 - HN-Facility"/>
        <s v="SC14 - HN-Management team"/>
        <s v="SC20 - HCM-Fulfillment"/>
        <s v="SC21 - HCM-Transportation"/>
        <s v="SC22 - HCM-Aftersale"/>
        <s v="SC23 - HCM-Facility"/>
        <s v="SC24 - HCM-Management team"/>
        <s v="SC30 - SGN-Fulfillment"/>
        <s v="SC31 - SGN-Transportation"/>
        <s v="SC32 - SGN-Aftersale"/>
        <s v="SC33 - SGN-Facility"/>
        <s v="SC34 - SGN-Management team"/>
        <s v="SC01 - Gen- Transportation" u="1"/>
        <s v="SC21 - HCM- Transportation" u="1"/>
        <s v="SC31 - SGN- Transportation" u="1"/>
        <s v="SC00 - Gen- Fulfillment" u="1"/>
        <s v="SC20 - HCM- Fulfillment" u="1"/>
        <s v="SC30 - SGN- Fulfillment" u="1"/>
        <s v="SC12 - HN- Aftersale" u="1"/>
        <s v="SC03 - Gen- Facility" u="1"/>
        <s v="SC11 - HN- Transportation" u="1"/>
        <s v="SC23 - HCM- Facility" u="1"/>
        <s v="SC33 - SGN- Facility" u="1"/>
        <s v="EN00 - Engineering- BOP" u="1"/>
        <s v="SC14 - HN- Management team" u="1"/>
        <s v="SC02 - Gen- Aftersale" u="1"/>
        <s v="SC04 - Gen- Management team" u="1"/>
        <s v="SC22 - HCM- Aftersale" u="1"/>
        <s v="SC10 - HN- Fulfillment" u="1"/>
        <s v="SC32 - SGN- Aftersale" u="1"/>
        <s v="SC24 - HCM- Management team" u="1"/>
        <s v="SC34 - SGN- Management team" u="1"/>
        <s v="SC13 - HN- Facility" u="1"/>
      </sharedItems>
    </cacheField>
    <cacheField name="note" numFmtId="0">
      <sharedItems containsBlank="1" count="4">
        <s v="Use"/>
        <s v="No use"/>
        <m u="1"/>
        <s v="Ne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</r>
  <r>
    <x v="0"/>
    <x v="0"/>
    <x v="0"/>
    <x v="0"/>
    <x v="1"/>
    <x v="1"/>
    <x v="1"/>
  </r>
  <r>
    <x v="0"/>
    <x v="0"/>
    <x v="0"/>
    <x v="0"/>
    <x v="2"/>
    <x v="2"/>
    <x v="2"/>
  </r>
  <r>
    <x v="0"/>
    <x v="0"/>
    <x v="0"/>
    <x v="0"/>
    <x v="3"/>
    <x v="3"/>
    <x v="3"/>
  </r>
  <r>
    <x v="0"/>
    <x v="0"/>
    <x v="0"/>
    <x v="0"/>
    <x v="4"/>
    <x v="4"/>
    <x v="4"/>
  </r>
  <r>
    <x v="0"/>
    <x v="0"/>
    <x v="0"/>
    <x v="0"/>
    <x v="5"/>
    <x v="5"/>
    <x v="5"/>
  </r>
  <r>
    <x v="0"/>
    <x v="1"/>
    <x v="1"/>
    <x v="1"/>
    <x v="6"/>
    <x v="6"/>
    <x v="6"/>
  </r>
  <r>
    <x v="0"/>
    <x v="1"/>
    <x v="1"/>
    <x v="1"/>
    <x v="7"/>
    <x v="7"/>
    <x v="7"/>
  </r>
  <r>
    <x v="0"/>
    <x v="1"/>
    <x v="1"/>
    <x v="1"/>
    <x v="8"/>
    <x v="8"/>
    <x v="8"/>
  </r>
  <r>
    <x v="0"/>
    <x v="1"/>
    <x v="1"/>
    <x v="1"/>
    <x v="9"/>
    <x v="9"/>
    <x v="9"/>
  </r>
  <r>
    <x v="0"/>
    <x v="1"/>
    <x v="1"/>
    <x v="1"/>
    <x v="10"/>
    <x v="10"/>
    <x v="10"/>
  </r>
  <r>
    <x v="1"/>
    <x v="2"/>
    <x v="2"/>
    <x v="2"/>
    <x v="11"/>
    <x v="0"/>
    <x v="11"/>
  </r>
  <r>
    <x v="1"/>
    <x v="2"/>
    <x v="2"/>
    <x v="2"/>
    <x v="12"/>
    <x v="11"/>
    <x v="12"/>
  </r>
  <r>
    <x v="1"/>
    <x v="2"/>
    <x v="2"/>
    <x v="2"/>
    <x v="13"/>
    <x v="2"/>
    <x v="13"/>
  </r>
  <r>
    <x v="1"/>
    <x v="2"/>
    <x v="2"/>
    <x v="2"/>
    <x v="14"/>
    <x v="12"/>
    <x v="14"/>
  </r>
  <r>
    <x v="2"/>
    <x v="3"/>
    <x v="3"/>
    <x v="3"/>
    <x v="15"/>
    <x v="13"/>
    <x v="15"/>
  </r>
  <r>
    <x v="2"/>
    <x v="3"/>
    <x v="3"/>
    <x v="3"/>
    <x v="16"/>
    <x v="14"/>
    <x v="16"/>
  </r>
  <r>
    <x v="2"/>
    <x v="3"/>
    <x v="3"/>
    <x v="3"/>
    <x v="17"/>
    <x v="15"/>
    <x v="17"/>
  </r>
  <r>
    <x v="2"/>
    <x v="3"/>
    <x v="3"/>
    <x v="3"/>
    <x v="18"/>
    <x v="16"/>
    <x v="18"/>
  </r>
  <r>
    <x v="2"/>
    <x v="3"/>
    <x v="3"/>
    <x v="3"/>
    <x v="19"/>
    <x v="17"/>
    <x v="19"/>
  </r>
  <r>
    <x v="2"/>
    <x v="3"/>
    <x v="3"/>
    <x v="3"/>
    <x v="20"/>
    <x v="18"/>
    <x v="20"/>
  </r>
  <r>
    <x v="2"/>
    <x v="3"/>
    <x v="3"/>
    <x v="3"/>
    <x v="21"/>
    <x v="19"/>
    <x v="21"/>
  </r>
  <r>
    <x v="2"/>
    <x v="3"/>
    <x v="3"/>
    <x v="3"/>
    <x v="22"/>
    <x v="20"/>
    <x v="22"/>
  </r>
  <r>
    <x v="2"/>
    <x v="3"/>
    <x v="3"/>
    <x v="3"/>
    <x v="23"/>
    <x v="21"/>
    <x v="23"/>
  </r>
  <r>
    <x v="2"/>
    <x v="3"/>
    <x v="3"/>
    <x v="3"/>
    <x v="24"/>
    <x v="22"/>
    <x v="24"/>
  </r>
  <r>
    <x v="2"/>
    <x v="3"/>
    <x v="3"/>
    <x v="3"/>
    <x v="25"/>
    <x v="23"/>
    <x v="25"/>
  </r>
  <r>
    <x v="2"/>
    <x v="3"/>
    <x v="3"/>
    <x v="3"/>
    <x v="26"/>
    <x v="24"/>
    <x v="26"/>
  </r>
  <r>
    <x v="2"/>
    <x v="3"/>
    <x v="3"/>
    <x v="3"/>
    <x v="27"/>
    <x v="25"/>
    <x v="27"/>
  </r>
  <r>
    <x v="2"/>
    <x v="3"/>
    <x v="3"/>
    <x v="3"/>
    <x v="28"/>
    <x v="26"/>
    <x v="28"/>
  </r>
  <r>
    <x v="2"/>
    <x v="3"/>
    <x v="3"/>
    <x v="3"/>
    <x v="29"/>
    <x v="27"/>
    <x v="29"/>
  </r>
  <r>
    <x v="2"/>
    <x v="3"/>
    <x v="3"/>
    <x v="3"/>
    <x v="30"/>
    <x v="28"/>
    <x v="30"/>
  </r>
  <r>
    <x v="2"/>
    <x v="3"/>
    <x v="3"/>
    <x v="3"/>
    <x v="31"/>
    <x v="29"/>
    <x v="31"/>
  </r>
  <r>
    <x v="2"/>
    <x v="3"/>
    <x v="3"/>
    <x v="3"/>
    <x v="32"/>
    <x v="30"/>
    <x v="32"/>
  </r>
  <r>
    <x v="2"/>
    <x v="4"/>
    <x v="4"/>
    <x v="4"/>
    <x v="33"/>
    <x v="31"/>
    <x v="33"/>
  </r>
  <r>
    <x v="2"/>
    <x v="4"/>
    <x v="4"/>
    <x v="4"/>
    <x v="34"/>
    <x v="32"/>
    <x v="34"/>
  </r>
  <r>
    <x v="2"/>
    <x v="4"/>
    <x v="4"/>
    <x v="4"/>
    <x v="35"/>
    <x v="33"/>
    <x v="35"/>
  </r>
  <r>
    <x v="2"/>
    <x v="4"/>
    <x v="4"/>
    <x v="4"/>
    <x v="36"/>
    <x v="34"/>
    <x v="36"/>
  </r>
  <r>
    <x v="2"/>
    <x v="4"/>
    <x v="4"/>
    <x v="4"/>
    <x v="37"/>
    <x v="35"/>
    <x v="37"/>
  </r>
  <r>
    <x v="2"/>
    <x v="4"/>
    <x v="5"/>
    <x v="5"/>
    <x v="38"/>
    <x v="36"/>
    <x v="38"/>
  </r>
  <r>
    <x v="2"/>
    <x v="4"/>
    <x v="5"/>
    <x v="5"/>
    <x v="39"/>
    <x v="37"/>
    <x v="39"/>
  </r>
  <r>
    <x v="2"/>
    <x v="4"/>
    <x v="5"/>
    <x v="5"/>
    <x v="40"/>
    <x v="38"/>
    <x v="40"/>
  </r>
  <r>
    <x v="2"/>
    <x v="4"/>
    <x v="5"/>
    <x v="5"/>
    <x v="41"/>
    <x v="39"/>
    <x v="41"/>
  </r>
  <r>
    <x v="2"/>
    <x v="4"/>
    <x v="5"/>
    <x v="5"/>
    <x v="42"/>
    <x v="40"/>
    <x v="42"/>
  </r>
  <r>
    <x v="2"/>
    <x v="5"/>
    <x v="6"/>
    <x v="6"/>
    <x v="43"/>
    <x v="41"/>
    <x v="43"/>
  </r>
  <r>
    <x v="2"/>
    <x v="5"/>
    <x v="6"/>
    <x v="6"/>
    <x v="44"/>
    <x v="42"/>
    <x v="44"/>
  </r>
  <r>
    <x v="2"/>
    <x v="5"/>
    <x v="6"/>
    <x v="6"/>
    <x v="45"/>
    <x v="43"/>
    <x v="45"/>
  </r>
  <r>
    <x v="2"/>
    <x v="5"/>
    <x v="7"/>
    <x v="7"/>
    <x v="46"/>
    <x v="44"/>
    <x v="46"/>
  </r>
  <r>
    <x v="2"/>
    <x v="5"/>
    <x v="7"/>
    <x v="7"/>
    <x v="47"/>
    <x v="45"/>
    <x v="47"/>
  </r>
  <r>
    <x v="2"/>
    <x v="5"/>
    <x v="7"/>
    <x v="7"/>
    <x v="48"/>
    <x v="46"/>
    <x v="48"/>
  </r>
  <r>
    <x v="2"/>
    <x v="5"/>
    <x v="7"/>
    <x v="7"/>
    <x v="49"/>
    <x v="47"/>
    <x v="49"/>
  </r>
  <r>
    <x v="2"/>
    <x v="5"/>
    <x v="7"/>
    <x v="7"/>
    <x v="50"/>
    <x v="48"/>
    <x v="50"/>
  </r>
  <r>
    <x v="2"/>
    <x v="5"/>
    <x v="7"/>
    <x v="7"/>
    <x v="51"/>
    <x v="49"/>
    <x v="51"/>
  </r>
  <r>
    <x v="2"/>
    <x v="5"/>
    <x v="7"/>
    <x v="7"/>
    <x v="52"/>
    <x v="50"/>
    <x v="52"/>
  </r>
  <r>
    <x v="2"/>
    <x v="5"/>
    <x v="7"/>
    <x v="7"/>
    <x v="53"/>
    <x v="51"/>
    <x v="53"/>
  </r>
  <r>
    <x v="2"/>
    <x v="5"/>
    <x v="7"/>
    <x v="7"/>
    <x v="54"/>
    <x v="52"/>
    <x v="54"/>
  </r>
  <r>
    <x v="2"/>
    <x v="5"/>
    <x v="7"/>
    <x v="7"/>
    <x v="55"/>
    <x v="53"/>
    <x v="55"/>
  </r>
  <r>
    <x v="2"/>
    <x v="5"/>
    <x v="7"/>
    <x v="7"/>
    <x v="56"/>
    <x v="54"/>
    <x v="56"/>
  </r>
  <r>
    <x v="2"/>
    <x v="5"/>
    <x v="7"/>
    <x v="7"/>
    <x v="57"/>
    <x v="55"/>
    <x v="57"/>
  </r>
  <r>
    <x v="2"/>
    <x v="5"/>
    <x v="7"/>
    <x v="7"/>
    <x v="58"/>
    <x v="56"/>
    <x v="58"/>
  </r>
  <r>
    <x v="2"/>
    <x v="5"/>
    <x v="7"/>
    <x v="7"/>
    <x v="59"/>
    <x v="57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s v="Accounting"/>
    <x v="0"/>
    <s v="Accounting"/>
    <s v="Thang. Phan Minh Toan"/>
    <x v="0"/>
    <x v="0"/>
  </r>
  <r>
    <x v="1"/>
    <x v="1"/>
    <x v="1"/>
    <s v="Business Development"/>
    <x v="1"/>
    <s v="Business Development"/>
    <s v="Binh. Nguyen Pham Xuan"/>
    <x v="1"/>
    <x v="0"/>
  </r>
  <r>
    <x v="2"/>
    <x v="2"/>
    <x v="2"/>
    <s v="CEO Office"/>
    <x v="2"/>
    <s v="CEO Office"/>
    <s v="Son. Tran Ngoc Thai"/>
    <x v="2"/>
    <x v="0"/>
  </r>
  <r>
    <x v="3"/>
    <x v="3"/>
    <x v="3"/>
    <s v="Branding"/>
    <x v="3"/>
    <s v="Branding"/>
    <s v="Thi. Doan Do Ngoc"/>
    <x v="3"/>
    <x v="0"/>
  </r>
  <r>
    <x v="4"/>
    <x v="4"/>
    <x v="4"/>
    <s v="Corporate Development"/>
    <x v="4"/>
    <s v="Corporate Development"/>
    <s v="Nguyen. Tran Ba Khoi"/>
    <x v="4"/>
    <x v="0"/>
  </r>
  <r>
    <x v="5"/>
    <x v="5"/>
    <x v="5"/>
    <s v="Engineering- General"/>
    <x v="5"/>
    <s v="Engineering- General"/>
    <s v="Viet. Nguyen Hoang"/>
    <x v="5"/>
    <x v="0"/>
  </r>
  <r>
    <x v="5"/>
    <x v="5"/>
    <x v="6"/>
    <s v="Engineering- Consumer Product"/>
    <x v="6"/>
    <s v="Engineering- Consumer Product"/>
    <s v="Viet. Nguyen Hoang"/>
    <x v="6"/>
    <x v="0"/>
  </r>
  <r>
    <x v="5"/>
    <x v="5"/>
    <x v="7"/>
    <s v="Engineering- Support,Infras,Platform"/>
    <x v="7"/>
    <s v="Engineering- Support,Infras,Platform"/>
    <s v="Viet. Nguyen Hoang"/>
    <x v="7"/>
    <x v="0"/>
  </r>
  <r>
    <x v="5"/>
    <x v="5"/>
    <x v="8"/>
    <s v="Engineering- Operation Product"/>
    <x v="8"/>
    <s v="Engineering- Operation Product"/>
    <s v="Thong. Nguyen Huu"/>
    <x v="8"/>
    <x v="0"/>
  </r>
  <r>
    <x v="5"/>
    <x v="5"/>
    <x v="9"/>
    <s v="Engineering- BOP"/>
    <x v="9"/>
    <s v="Engineering- BOP"/>
    <s v="Viet. Nguyen Hoang"/>
    <x v="9"/>
    <x v="0"/>
  </r>
  <r>
    <x v="6"/>
    <x v="6"/>
    <x v="10"/>
    <s v="Finance"/>
    <x v="10"/>
    <s v="Finance"/>
    <s v="Thang. Phan Minh Toan"/>
    <x v="10"/>
    <x v="0"/>
  </r>
  <r>
    <x v="7"/>
    <x v="7"/>
    <x v="11"/>
    <s v="IT"/>
    <x v="11"/>
    <s v="IT"/>
    <s v="Huan. Nguyen Dinh"/>
    <x v="11"/>
    <x v="0"/>
  </r>
  <r>
    <x v="8"/>
    <x v="8"/>
    <x v="12"/>
    <s v="Legal"/>
    <x v="12"/>
    <s v="Legal"/>
    <s v="Thang. Phan Minh Toan"/>
    <x v="12"/>
    <x v="0"/>
  </r>
  <r>
    <x v="9"/>
    <x v="9"/>
    <x v="13"/>
    <s v="Merchandising"/>
    <x v="13"/>
    <s v="MD-General"/>
    <s v="Huan. Nguyen Dinh"/>
    <x v="13"/>
    <x v="0"/>
  </r>
  <r>
    <x v="9"/>
    <x v="9"/>
    <x v="13"/>
    <s v="Merchandising"/>
    <x v="14"/>
    <s v="MD-Books"/>
    <s v="Huan. Nguyen Dinh"/>
    <x v="14"/>
    <x v="0"/>
  </r>
  <r>
    <x v="9"/>
    <x v="9"/>
    <x v="13"/>
    <s v="Merchandising"/>
    <x v="15"/>
    <s v="MD-Electronics"/>
    <s v="Huan. Nguyen Dinh"/>
    <x v="15"/>
    <x v="0"/>
  </r>
  <r>
    <x v="9"/>
    <x v="9"/>
    <x v="13"/>
    <s v="Merchandising"/>
    <x v="16"/>
    <s v="MD-FMCG"/>
    <s v="Huan. Nguyen Dinh"/>
    <x v="16"/>
    <x v="0"/>
  </r>
  <r>
    <x v="9"/>
    <x v="9"/>
    <x v="13"/>
    <s v="Merchandising"/>
    <x v="17"/>
    <s v="MD-Lifestyle"/>
    <s v="Huan. Nguyen Dinh"/>
    <x v="17"/>
    <x v="0"/>
  </r>
  <r>
    <x v="9"/>
    <x v="9"/>
    <x v="13"/>
    <s v="Merchandising"/>
    <x v="18"/>
    <s v="MD-Virtual"/>
    <s v="Huan. Nguyen Dinh"/>
    <x v="18"/>
    <x v="0"/>
  </r>
  <r>
    <x v="10"/>
    <x v="10"/>
    <x v="14"/>
    <s v="Marketing"/>
    <x v="19"/>
    <s v="Marketing"/>
    <s v="Nguyen. Tran Ba Khoi"/>
    <x v="19"/>
    <x v="0"/>
  </r>
  <r>
    <x v="11"/>
    <x v="11"/>
    <x v="15"/>
    <s v="Office Facility"/>
    <x v="20"/>
    <s v="Office Facility"/>
    <s v="Thang. Phan Minh Toan"/>
    <x v="20"/>
    <x v="0"/>
  </r>
  <r>
    <x v="12"/>
    <x v="12"/>
    <x v="16"/>
    <s v="People Operations"/>
    <x v="21"/>
    <s v="People Operations"/>
    <s v="Minh. Nguyen Hong"/>
    <x v="21"/>
    <x v="0"/>
  </r>
  <r>
    <x v="13"/>
    <x v="13"/>
    <x v="17"/>
    <s v="Tikicare"/>
    <x v="22"/>
    <s v="Tikicare"/>
    <s v="Huan. Nguyen Dinh"/>
    <x v="22"/>
    <x v="0"/>
  </r>
  <r>
    <x v="14"/>
    <x v="14"/>
    <x v="18"/>
    <s v="Supply Chain- General"/>
    <x v="23"/>
    <s v="Gen-Fulfillment"/>
    <s v="Huan. Nguyen Dinh"/>
    <x v="23"/>
    <x v="0"/>
  </r>
  <r>
    <x v="14"/>
    <x v="14"/>
    <x v="18"/>
    <s v="Supply Chain- General"/>
    <x v="24"/>
    <s v="Gen-Transportation"/>
    <s v="Huan. Nguyen Dinh"/>
    <x v="24"/>
    <x v="0"/>
  </r>
  <r>
    <x v="14"/>
    <x v="14"/>
    <x v="18"/>
    <s v="Supply Chain- General"/>
    <x v="25"/>
    <s v="Gen-Aftersale"/>
    <s v="Huan. Nguyen Dinh"/>
    <x v="25"/>
    <x v="0"/>
  </r>
  <r>
    <x v="14"/>
    <x v="14"/>
    <x v="18"/>
    <s v="Supply Chain- General"/>
    <x v="26"/>
    <s v="Gen-Facility"/>
    <s v="Huan. Nguyen Dinh"/>
    <x v="26"/>
    <x v="0"/>
  </r>
  <r>
    <x v="14"/>
    <x v="14"/>
    <x v="18"/>
    <s v="Supply Chain- General"/>
    <x v="27"/>
    <s v="Gen-Management team"/>
    <s v="Huan. Nguyen Dinh"/>
    <x v="27"/>
    <x v="0"/>
  </r>
  <r>
    <x v="14"/>
    <x v="14"/>
    <x v="19"/>
    <s v="Supply Chain- TOP HN"/>
    <x v="28"/>
    <s v="HN-Fulfillment"/>
    <s v="Huan. Nguyen Dinh"/>
    <x v="28"/>
    <x v="0"/>
  </r>
  <r>
    <x v="14"/>
    <x v="14"/>
    <x v="19"/>
    <s v="Supply Chain- TOP HN"/>
    <x v="29"/>
    <s v="HN-Transportation"/>
    <s v="Huan. Nguyen Dinh"/>
    <x v="29"/>
    <x v="0"/>
  </r>
  <r>
    <x v="14"/>
    <x v="14"/>
    <x v="19"/>
    <s v="Supply Chain- TOP HN"/>
    <x v="30"/>
    <s v="HN-Aftersale"/>
    <s v="Huan. Nguyen Dinh"/>
    <x v="30"/>
    <x v="0"/>
  </r>
  <r>
    <x v="14"/>
    <x v="14"/>
    <x v="19"/>
    <s v="Supply Chain- TOP HN"/>
    <x v="31"/>
    <s v="HN-Facility"/>
    <s v="Huan. Nguyen Dinh"/>
    <x v="31"/>
    <x v="0"/>
  </r>
  <r>
    <x v="14"/>
    <x v="14"/>
    <x v="19"/>
    <s v="Supply Chain- TOP HN"/>
    <x v="32"/>
    <s v="HN-Management team"/>
    <s v="Huan. Nguyen Dinh"/>
    <x v="32"/>
    <x v="0"/>
  </r>
  <r>
    <x v="14"/>
    <x v="14"/>
    <x v="20"/>
    <s v="Supply Chain- TOP HCM"/>
    <x v="33"/>
    <s v="HCM-Fulfillment"/>
    <s v="Huan. Nguyen Dinh"/>
    <x v="33"/>
    <x v="1"/>
  </r>
  <r>
    <x v="14"/>
    <x v="14"/>
    <x v="20"/>
    <s v="Supply Chain- TOP HCM"/>
    <x v="34"/>
    <s v="HCM-Transportation"/>
    <s v="Huan. Nguyen Dinh"/>
    <x v="34"/>
    <x v="1"/>
  </r>
  <r>
    <x v="14"/>
    <x v="14"/>
    <x v="20"/>
    <s v="Supply Chain- TOP HCM"/>
    <x v="35"/>
    <s v="HCM-Aftersale"/>
    <s v="Huan. Nguyen Dinh"/>
    <x v="35"/>
    <x v="1"/>
  </r>
  <r>
    <x v="14"/>
    <x v="14"/>
    <x v="20"/>
    <s v="Supply Chain- TOP HCM"/>
    <x v="36"/>
    <s v="HCM-Facility"/>
    <s v="Huan. Nguyen Dinh"/>
    <x v="36"/>
    <x v="1"/>
  </r>
  <r>
    <x v="14"/>
    <x v="14"/>
    <x v="20"/>
    <s v="Supply Chain- TOP HCM"/>
    <x v="37"/>
    <s v="HCM-Management team"/>
    <s v="Huan. Nguyen Dinh"/>
    <x v="37"/>
    <x v="1"/>
  </r>
  <r>
    <x v="14"/>
    <x v="14"/>
    <x v="21"/>
    <s v="Supply Chain- TOP SGN"/>
    <x v="38"/>
    <s v="SGN-Fulfillment"/>
    <s v="Huan. Nguyen Dinh"/>
    <x v="38"/>
    <x v="0"/>
  </r>
  <r>
    <x v="14"/>
    <x v="14"/>
    <x v="21"/>
    <s v="Supply Chain- TOP SGN"/>
    <x v="39"/>
    <s v="SGN-Transportation"/>
    <s v="Huan. Nguyen Dinh"/>
    <x v="39"/>
    <x v="0"/>
  </r>
  <r>
    <x v="14"/>
    <x v="14"/>
    <x v="21"/>
    <s v="Supply Chain- TOP SGN"/>
    <x v="40"/>
    <s v="SGN-Aftersale"/>
    <s v="Huan. Nguyen Dinh"/>
    <x v="40"/>
    <x v="0"/>
  </r>
  <r>
    <x v="14"/>
    <x v="14"/>
    <x v="21"/>
    <s v="Supply Chain- TOP SGN"/>
    <x v="41"/>
    <s v="SGN-Facility"/>
    <s v="Huan. Nguyen Dinh"/>
    <x v="41"/>
    <x v="0"/>
  </r>
  <r>
    <x v="14"/>
    <x v="14"/>
    <x v="21"/>
    <s v="Supply Chain- TOP SGN"/>
    <x v="42"/>
    <s v="SGN-Management team"/>
    <s v="Huan. Nguyen Dinh"/>
    <x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48" firstHeaderRow="1" firstDataRow="1" firstDataCol="4" rowPageCount="1" colPageCount="1"/>
  <pivotFields count="7">
    <pivotField axis="axisPage" compact="0" outline="0" subtotalTop="0" showAll="0">
      <items count="4">
        <item x="1"/>
        <item x="2"/>
        <item x="0"/>
        <item t="default"/>
      </items>
    </pivotField>
    <pivotField compact="0" outline="0" subtotalTop="0" showAll="0" defaultSubtotal="0">
      <items count="6">
        <item x="3"/>
        <item x="2"/>
        <item x="4"/>
        <item x="0"/>
        <item x="5"/>
        <item x="1"/>
      </items>
    </pivotField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defaultSubtotal="0">
      <items count="8">
        <item x="3"/>
        <item x="2"/>
        <item x="5"/>
        <item x="4"/>
        <item x="7"/>
        <item x="6"/>
        <item x="0"/>
        <item x="1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ubtotalTop="0" showAll="0" defaultSubtotal="0">
      <items count="58">
        <item x="12"/>
        <item x="2"/>
        <item x="1"/>
        <item x="11"/>
        <item x="0"/>
        <item x="44"/>
        <item x="25"/>
        <item x="53"/>
        <item x="45"/>
        <item x="56"/>
        <item x="52"/>
        <item x="50"/>
        <item x="13"/>
        <item x="28"/>
        <item x="27"/>
        <item x="8"/>
        <item x="49"/>
        <item x="42"/>
        <item x="4"/>
        <item x="29"/>
        <item x="51"/>
        <item x="41"/>
        <item x="16"/>
        <item x="17"/>
        <item x="30"/>
        <item x="40"/>
        <item x="35"/>
        <item x="57"/>
        <item x="43"/>
        <item x="5"/>
        <item x="10"/>
        <item x="14"/>
        <item x="18"/>
        <item x="19"/>
        <item x="37"/>
        <item x="38"/>
        <item x="36"/>
        <item x="46"/>
        <item x="20"/>
        <item x="15"/>
        <item x="6"/>
        <item x="34"/>
        <item x="21"/>
        <item x="9"/>
        <item x="55"/>
        <item x="3"/>
        <item x="24"/>
        <item x="22"/>
        <item x="7"/>
        <item x="47"/>
        <item x="23"/>
        <item x="26"/>
        <item x="54"/>
        <item x="39"/>
        <item x="31"/>
        <item x="33"/>
        <item x="48"/>
        <item x="32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</pivotFields>
  <rowFields count="4">
    <field x="3"/>
    <field x="2"/>
    <field x="4"/>
    <field x="6"/>
  </rowFields>
  <rowItems count="45">
    <i>
      <x/>
      <x v="3"/>
      <x v="15"/>
      <x v="15"/>
    </i>
    <i r="2">
      <x v="16"/>
      <x v="16"/>
    </i>
    <i r="2">
      <x v="17"/>
      <x v="17"/>
    </i>
    <i r="2">
      <x v="18"/>
      <x v="18"/>
    </i>
    <i r="2">
      <x v="19"/>
      <x v="19"/>
    </i>
    <i r="2">
      <x v="20"/>
      <x v="20"/>
    </i>
    <i r="2">
      <x v="21"/>
      <x v="21"/>
    </i>
    <i r="2">
      <x v="22"/>
      <x v="22"/>
    </i>
    <i r="2">
      <x v="23"/>
      <x v="23"/>
    </i>
    <i r="2">
      <x v="24"/>
      <x v="24"/>
    </i>
    <i r="2">
      <x v="25"/>
      <x v="25"/>
    </i>
    <i r="2">
      <x v="26"/>
      <x v="26"/>
    </i>
    <i r="2">
      <x v="27"/>
      <x v="27"/>
    </i>
    <i r="2">
      <x v="28"/>
      <x v="28"/>
    </i>
    <i r="2">
      <x v="29"/>
      <x v="29"/>
    </i>
    <i r="2">
      <x v="30"/>
      <x v="30"/>
    </i>
    <i r="2">
      <x v="31"/>
      <x v="31"/>
    </i>
    <i r="2">
      <x v="32"/>
      <x v="32"/>
    </i>
    <i>
      <x v="2"/>
      <x v="5"/>
      <x v="38"/>
      <x v="38"/>
    </i>
    <i r="2">
      <x v="39"/>
      <x v="39"/>
    </i>
    <i r="2">
      <x v="40"/>
      <x v="40"/>
    </i>
    <i r="2">
      <x v="41"/>
      <x v="41"/>
    </i>
    <i r="2">
      <x v="42"/>
      <x v="42"/>
    </i>
    <i>
      <x v="3"/>
      <x v="4"/>
      <x v="33"/>
      <x v="33"/>
    </i>
    <i r="2">
      <x v="34"/>
      <x v="34"/>
    </i>
    <i r="2">
      <x v="35"/>
      <x v="35"/>
    </i>
    <i r="2">
      <x v="36"/>
      <x v="36"/>
    </i>
    <i r="2">
      <x v="37"/>
      <x v="37"/>
    </i>
    <i>
      <x v="4"/>
      <x v="7"/>
      <x v="46"/>
      <x v="46"/>
    </i>
    <i r="2">
      <x v="47"/>
      <x v="47"/>
    </i>
    <i r="2">
      <x v="48"/>
      <x v="48"/>
    </i>
    <i r="2">
      <x v="49"/>
      <x v="49"/>
    </i>
    <i r="2">
      <x v="50"/>
      <x v="50"/>
    </i>
    <i r="2">
      <x v="51"/>
      <x v="51"/>
    </i>
    <i r="2">
      <x v="52"/>
      <x v="52"/>
    </i>
    <i r="2">
      <x v="53"/>
      <x v="53"/>
    </i>
    <i r="2">
      <x v="54"/>
      <x v="54"/>
    </i>
    <i r="2">
      <x v="55"/>
      <x v="55"/>
    </i>
    <i r="2">
      <x v="56"/>
      <x v="56"/>
    </i>
    <i r="2">
      <x v="57"/>
      <x v="57"/>
    </i>
    <i r="2">
      <x v="58"/>
      <x v="58"/>
    </i>
    <i r="2">
      <x v="59"/>
      <x v="59"/>
    </i>
    <i>
      <x v="5"/>
      <x v="6"/>
      <x v="43"/>
      <x v="43"/>
    </i>
    <i r="2">
      <x v="44"/>
      <x v="44"/>
    </i>
    <i r="2">
      <x v="45"/>
      <x v="45"/>
    </i>
  </rowItems>
  <colItems count="1">
    <i/>
  </colItems>
  <pageFields count="1">
    <pageField fld="0" item="1" hier="-1"/>
  </pageFields>
  <formats count="12">
    <format dxfId="40">
      <pivotArea type="all" dataOnly="0" outline="0" fieldPosition="0"/>
    </format>
    <format dxfId="39">
      <pivotArea field="2" type="button" dataOnly="0" labelOnly="1" outline="0" axis="axisRow" fieldPosition="1"/>
    </format>
    <format dxfId="38">
      <pivotArea field="3" type="button" dataOnly="0" labelOnly="1" outline="0" axis="axisRow" fieldPosition="0"/>
    </format>
    <format dxfId="37">
      <pivotArea field="5" type="button" dataOnly="0" labelOnly="1" outline="0"/>
    </format>
    <format dxfId="36">
      <pivotArea dataOnly="0" labelOnly="1" grandRow="1" outline="0" fieldPosition="0"/>
    </format>
    <format dxfId="35">
      <pivotArea type="all" dataOnly="0" outline="0" fieldPosition="0"/>
    </format>
    <format dxfId="34">
      <pivotArea field="2" type="button" dataOnly="0" labelOnly="1" outline="0" axis="axisRow" fieldPosition="1"/>
    </format>
    <format dxfId="33">
      <pivotArea field="3" type="button" dataOnly="0" labelOnly="1" outline="0" axis="axisRow" fieldPosition="0"/>
    </format>
    <format dxfId="32">
      <pivotArea field="5" type="button" dataOnly="0" labelOnly="1" outline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0" count="1">
            <x v="1"/>
          </reference>
        </references>
      </pivotArea>
    </format>
    <format dxfId="29">
      <pivotArea dataOnly="0" labelOnly="1" outline="0" fieldPosition="0">
        <references count="1">
          <reference field="0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41" firstHeaderRow="1" firstDataRow="1" firstDataCol="5" rowPageCount="1" colPageCount="1"/>
  <pivotFields count="9">
    <pivotField axis="axisRow" compact="0" outline="0" subtotalTop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</items>
    </pivotField>
    <pivotField axis="axisRow" compact="0" outline="0" subtotalTop="0" showAll="0" defaultSubtotal="0">
      <items count="15">
        <item x="0"/>
        <item x="3"/>
        <item x="1"/>
        <item x="2"/>
        <item x="4"/>
        <item x="5"/>
        <item x="6"/>
        <item x="7"/>
        <item x="8"/>
        <item x="10"/>
        <item x="9"/>
        <item x="11"/>
        <item x="12"/>
        <item x="14"/>
        <item x="13"/>
      </items>
    </pivotField>
    <pivotField axis="axisRow" compact="0" outline="0" subtotalTop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22"/>
        <item x="14"/>
        <item x="15"/>
        <item x="16"/>
        <item x="18"/>
        <item x="19"/>
        <item x="20"/>
        <item x="21"/>
        <item x="17"/>
      </items>
    </pivotField>
    <pivotField compact="0" outline="0" subtotalTop="0" showAll="0" defaultSubtotal="0"/>
    <pivotField axis="axisRow" compact="0" outline="0" subtotalTop="0" showAll="0" sortType="ascending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22"/>
      </items>
    </pivotField>
    <pivotField compact="0" outline="0" subtotalTop="0" showAll="0" defaultSubtotal="0"/>
    <pivotField compact="0" outline="0" subtotalTop="0" showAll="0"/>
    <pivotField axis="axisRow" compact="0" outline="0" subtotalTop="0" showAll="0">
      <items count="65">
        <item x="0"/>
        <item x="1"/>
        <item x="2"/>
        <item x="3"/>
        <item x="4"/>
        <item m="1" x="54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46"/>
        <item m="1" x="43"/>
        <item m="1" x="56"/>
        <item m="1" x="50"/>
        <item m="1" x="57"/>
        <item m="1" x="59"/>
        <item m="1" x="51"/>
        <item m="1" x="49"/>
        <item m="1" x="63"/>
        <item m="1" x="55"/>
        <item m="1" x="47"/>
        <item m="1" x="44"/>
        <item m="1" x="58"/>
        <item m="1" x="52"/>
        <item m="1" x="61"/>
        <item m="1" x="48"/>
        <item m="1" x="45"/>
        <item m="1" x="60"/>
        <item m="1" x="53"/>
        <item m="1" x="62"/>
        <item x="22"/>
        <item x="5"/>
        <item x="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compact="0" outline="0" subtotalTop="0" showAll="0">
      <items count="5">
        <item m="1" x="3"/>
        <item x="1"/>
        <item m="1" x="2"/>
        <item x="0"/>
        <item t="default"/>
      </items>
    </pivotField>
  </pivotFields>
  <rowFields count="5">
    <field x="1"/>
    <field x="0"/>
    <field x="2"/>
    <field x="4"/>
    <field x="7"/>
  </rowFields>
  <rowItems count="38">
    <i>
      <x/>
      <x/>
      <x/>
      <x/>
      <x/>
    </i>
    <i>
      <x v="1"/>
      <x v="3"/>
      <x v="3"/>
      <x v="3"/>
      <x v="3"/>
    </i>
    <i>
      <x v="2"/>
      <x v="1"/>
      <x v="1"/>
      <x v="1"/>
      <x v="1"/>
    </i>
    <i>
      <x v="3"/>
      <x v="2"/>
      <x v="2"/>
      <x v="2"/>
      <x v="2"/>
    </i>
    <i>
      <x v="4"/>
      <x v="4"/>
      <x v="4"/>
      <x v="4"/>
      <x v="4"/>
    </i>
    <i>
      <x v="5"/>
      <x v="5"/>
      <x v="5"/>
      <x v="5"/>
      <x v="42"/>
    </i>
    <i r="2">
      <x v="6"/>
      <x v="6"/>
      <x v="6"/>
    </i>
    <i r="2">
      <x v="7"/>
      <x v="7"/>
      <x v="7"/>
    </i>
    <i r="2">
      <x v="8"/>
      <x v="8"/>
      <x v="8"/>
    </i>
    <i r="2">
      <x v="9"/>
      <x v="9"/>
      <x v="43"/>
    </i>
    <i>
      <x v="6"/>
      <x v="6"/>
      <x v="10"/>
      <x v="10"/>
      <x v="9"/>
    </i>
    <i>
      <x v="7"/>
      <x v="7"/>
      <x v="11"/>
      <x v="11"/>
      <x v="10"/>
    </i>
    <i>
      <x v="8"/>
      <x v="8"/>
      <x v="12"/>
      <x v="12"/>
      <x v="11"/>
    </i>
    <i>
      <x v="9"/>
      <x v="10"/>
      <x v="15"/>
      <x v="19"/>
      <x v="18"/>
    </i>
    <i>
      <x v="10"/>
      <x v="9"/>
      <x v="13"/>
      <x v="13"/>
      <x v="12"/>
    </i>
    <i r="3">
      <x v="14"/>
      <x v="13"/>
    </i>
    <i r="3">
      <x v="15"/>
      <x v="14"/>
    </i>
    <i r="3">
      <x v="16"/>
      <x v="15"/>
    </i>
    <i r="3">
      <x v="17"/>
      <x v="16"/>
    </i>
    <i r="3">
      <x v="18"/>
      <x v="17"/>
    </i>
    <i>
      <x v="11"/>
      <x v="11"/>
      <x v="16"/>
      <x v="20"/>
      <x v="19"/>
    </i>
    <i>
      <x v="12"/>
      <x v="12"/>
      <x v="17"/>
      <x v="21"/>
      <x v="20"/>
    </i>
    <i>
      <x v="13"/>
      <x v="13"/>
      <x v="18"/>
      <x v="22"/>
      <x v="44"/>
    </i>
    <i r="3">
      <x v="23"/>
      <x v="45"/>
    </i>
    <i r="3">
      <x v="24"/>
      <x v="46"/>
    </i>
    <i r="3">
      <x v="25"/>
      <x v="47"/>
    </i>
    <i r="3">
      <x v="26"/>
      <x v="48"/>
    </i>
    <i r="2">
      <x v="19"/>
      <x v="27"/>
      <x v="49"/>
    </i>
    <i r="3">
      <x v="28"/>
      <x v="50"/>
    </i>
    <i r="3">
      <x v="29"/>
      <x v="51"/>
    </i>
    <i r="3">
      <x v="30"/>
      <x v="52"/>
    </i>
    <i r="3">
      <x v="31"/>
      <x v="53"/>
    </i>
    <i r="2">
      <x v="21"/>
      <x v="37"/>
      <x v="59"/>
    </i>
    <i r="3">
      <x v="38"/>
      <x v="60"/>
    </i>
    <i r="3">
      <x v="39"/>
      <x v="61"/>
    </i>
    <i r="3">
      <x v="40"/>
      <x v="62"/>
    </i>
    <i r="3">
      <x v="41"/>
      <x v="63"/>
    </i>
    <i>
      <x v="14"/>
      <x v="14"/>
      <x v="22"/>
      <x v="42"/>
      <x v="41"/>
    </i>
  </rowItems>
  <colItems count="1">
    <i/>
  </colItems>
  <pageFields count="1">
    <pageField fld="8" item="3" hier="-1"/>
  </pageFields>
  <formats count="14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1"/>
    </format>
    <format dxfId="25">
      <pivotArea dataOnly="0" labelOnly="1" outline="0" axis="axisValues" fieldPosition="0"/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dataOnly="0" labelOnly="1" outline="0" fieldPosition="0">
        <references count="1">
          <reference field="8" count="1">
            <x v="3"/>
          </reference>
        </references>
      </pivotArea>
    </format>
    <format dxfId="15">
      <pivotArea dataOnly="0" labelOnly="1" outline="0" fieldPosition="0">
        <references count="1">
          <reference field="8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H61" totalsRowShown="0" headerRowDxfId="14" dataDxfId="13">
  <autoFilter ref="A1:H61"/>
  <tableColumns count="8">
    <tableColumn id="1" name="SIDE NOTE" dataDxfId="12"/>
    <tableColumn id="2" name="SIDE NOTE2" dataDxfId="11"/>
    <tableColumn id="3" name="LV1 CODE" dataDxfId="10"/>
    <tableColumn id="4" name="LV1 DESCRIPTION" dataDxfId="9"/>
    <tableColumn id="5" name="LV2 CODE" dataDxfId="8"/>
    <tableColumn id="6" name="LV2 DESCRIPTION" dataDxfId="7"/>
    <tableColumn id="7" name="JIRA description" dataDxfId="6">
      <calculatedColumnFormula>E2&amp;" - "&amp;F2</calculatedColumnFormula>
    </tableColumn>
    <tableColumn id="8" name="note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_1" displayName="Table_1" ref="A1:I44" headerRowDxfId="4" headerRowBorderDxfId="3">
  <autoFilter ref="A1:I44"/>
  <tableColumns count="9">
    <tableColumn id="11" name="dept_lv1_code" dataDxfId="2"/>
    <tableColumn id="3" name="dept_lv1"/>
    <tableColumn id="4" name="dept_lv2_code"/>
    <tableColumn id="5" name="dept_lv2"/>
    <tableColumn id="6" name="dept_lv3_code"/>
    <tableColumn id="7" name="dept_lv3"/>
    <tableColumn id="8" name="dept_head"/>
    <tableColumn id="9" name="dept_code" dataDxfId="1"/>
    <tableColumn id="10" name="note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"/>
    </sheetView>
  </sheetViews>
  <sheetFormatPr defaultRowHeight="15" x14ac:dyDescent="0.25"/>
  <cols>
    <col min="1" max="1" width="28.85546875" style="7" bestFit="1" customWidth="1"/>
    <col min="2" max="2" width="14.5703125" style="7" bestFit="1" customWidth="1"/>
    <col min="3" max="3" width="11.7109375" style="7" bestFit="1" customWidth="1"/>
    <col min="4" max="4" width="40.85546875" style="7" bestFit="1" customWidth="1"/>
    <col min="5" max="5" width="36.85546875" style="7" bestFit="1" customWidth="1"/>
    <col min="6" max="16384" width="9.140625" style="7"/>
  </cols>
  <sheetData>
    <row r="1" spans="1:5" x14ac:dyDescent="0.25">
      <c r="A1" s="6" t="s">
        <v>54</v>
      </c>
      <c r="B1" s="18" t="s">
        <v>137</v>
      </c>
    </row>
    <row r="2" spans="1:5" x14ac:dyDescent="0.25">
      <c r="A2"/>
      <c r="B2"/>
      <c r="C2"/>
      <c r="D2" s="21">
        <f>COUNTA(D4:D48)</f>
        <v>45</v>
      </c>
      <c r="E2"/>
    </row>
    <row r="3" spans="1:5" x14ac:dyDescent="0.25">
      <c r="A3" s="8" t="s">
        <v>56</v>
      </c>
      <c r="B3" s="8" t="s">
        <v>55</v>
      </c>
      <c r="C3" s="8" t="s">
        <v>58</v>
      </c>
      <c r="D3" s="13" t="s">
        <v>60</v>
      </c>
      <c r="E3"/>
    </row>
    <row r="4" spans="1:5" x14ac:dyDescent="0.25">
      <c r="A4" s="10" t="s">
        <v>141</v>
      </c>
      <c r="B4" s="10">
        <v>4</v>
      </c>
      <c r="C4" s="10" t="s">
        <v>27</v>
      </c>
      <c r="D4" s="9" t="s">
        <v>268</v>
      </c>
      <c r="E4"/>
    </row>
    <row r="5" spans="1:5" x14ac:dyDescent="0.25">
      <c r="A5" s="11"/>
      <c r="B5" s="11"/>
      <c r="C5" s="10" t="s">
        <v>7</v>
      </c>
      <c r="D5" s="9" t="s">
        <v>275</v>
      </c>
      <c r="E5"/>
    </row>
    <row r="6" spans="1:5" x14ac:dyDescent="0.25">
      <c r="A6" s="11"/>
      <c r="B6" s="11"/>
      <c r="C6" s="10" t="s">
        <v>26</v>
      </c>
      <c r="D6" s="9" t="s">
        <v>279</v>
      </c>
      <c r="E6"/>
    </row>
    <row r="7" spans="1:5" x14ac:dyDescent="0.25">
      <c r="A7" s="11"/>
      <c r="B7" s="11"/>
      <c r="C7" s="10" t="s">
        <v>19</v>
      </c>
      <c r="D7" s="9" t="s">
        <v>272</v>
      </c>
      <c r="E7"/>
    </row>
    <row r="8" spans="1:5" x14ac:dyDescent="0.25">
      <c r="A8" s="11"/>
      <c r="B8" s="11"/>
      <c r="C8" s="10" t="s">
        <v>20</v>
      </c>
      <c r="D8" s="9" t="s">
        <v>273</v>
      </c>
      <c r="E8"/>
    </row>
    <row r="9" spans="1:5" x14ac:dyDescent="0.25">
      <c r="A9" s="11"/>
      <c r="B9" s="11"/>
      <c r="C9" s="10" t="s">
        <v>16</v>
      </c>
      <c r="D9" s="9" t="s">
        <v>276</v>
      </c>
      <c r="E9"/>
    </row>
    <row r="10" spans="1:5" x14ac:dyDescent="0.25">
      <c r="A10" s="11"/>
      <c r="B10" s="11"/>
      <c r="C10" s="10" t="s">
        <v>28</v>
      </c>
      <c r="D10" s="9" t="s">
        <v>277</v>
      </c>
      <c r="E10"/>
    </row>
    <row r="11" spans="1:5" x14ac:dyDescent="0.25">
      <c r="A11" s="11"/>
      <c r="B11" s="11"/>
      <c r="C11" s="10" t="s">
        <v>29</v>
      </c>
      <c r="D11" s="9" t="s">
        <v>278</v>
      </c>
      <c r="E11"/>
    </row>
    <row r="12" spans="1:5" x14ac:dyDescent="0.25">
      <c r="A12" s="11"/>
      <c r="B12" s="11"/>
      <c r="C12" s="10" t="s">
        <v>34</v>
      </c>
      <c r="D12" s="9" t="s">
        <v>280</v>
      </c>
      <c r="E12"/>
    </row>
    <row r="13" spans="1:5" x14ac:dyDescent="0.25">
      <c r="A13" s="11"/>
      <c r="B13" s="11"/>
      <c r="C13" s="10" t="s">
        <v>43</v>
      </c>
      <c r="D13" s="9" t="s">
        <v>282</v>
      </c>
      <c r="E13"/>
    </row>
    <row r="14" spans="1:5" x14ac:dyDescent="0.25">
      <c r="A14" s="11"/>
      <c r="B14" s="11"/>
      <c r="C14" s="10" t="s">
        <v>15</v>
      </c>
      <c r="D14" s="9" t="s">
        <v>283</v>
      </c>
      <c r="E14"/>
    </row>
    <row r="15" spans="1:5" x14ac:dyDescent="0.25">
      <c r="A15" s="11"/>
      <c r="B15" s="11"/>
      <c r="C15" s="10" t="s">
        <v>30</v>
      </c>
      <c r="D15" s="9" t="s">
        <v>281</v>
      </c>
      <c r="E15"/>
    </row>
    <row r="16" spans="1:5" x14ac:dyDescent="0.25">
      <c r="A16" s="11"/>
      <c r="B16" s="11"/>
      <c r="C16" s="10" t="s">
        <v>37</v>
      </c>
      <c r="D16" s="9" t="s">
        <v>267</v>
      </c>
      <c r="E16"/>
    </row>
    <row r="17" spans="1:5" x14ac:dyDescent="0.25">
      <c r="A17" s="11"/>
      <c r="B17" s="11"/>
      <c r="C17" s="10" t="s">
        <v>44</v>
      </c>
      <c r="D17" s="9" t="s">
        <v>284</v>
      </c>
      <c r="E17"/>
    </row>
    <row r="18" spans="1:5" x14ac:dyDescent="0.25">
      <c r="A18" s="11"/>
      <c r="B18" s="11"/>
      <c r="C18" s="10" t="s">
        <v>25</v>
      </c>
      <c r="D18" s="9" t="s">
        <v>270</v>
      </c>
      <c r="E18"/>
    </row>
    <row r="19" spans="1:5" x14ac:dyDescent="0.25">
      <c r="A19" s="11"/>
      <c r="B19" s="11"/>
      <c r="C19" s="10" t="s">
        <v>45</v>
      </c>
      <c r="D19" s="9" t="s">
        <v>269</v>
      </c>
      <c r="E19"/>
    </row>
    <row r="20" spans="1:5" x14ac:dyDescent="0.25">
      <c r="A20" s="11"/>
      <c r="B20" s="11"/>
      <c r="C20" s="10" t="s">
        <v>174</v>
      </c>
      <c r="D20" s="9" t="s">
        <v>271</v>
      </c>
      <c r="E20"/>
    </row>
    <row r="21" spans="1:5" x14ac:dyDescent="0.25">
      <c r="A21" s="11"/>
      <c r="B21" s="11"/>
      <c r="C21" s="10" t="s">
        <v>22</v>
      </c>
      <c r="D21" s="9" t="s">
        <v>274</v>
      </c>
      <c r="E21"/>
    </row>
    <row r="22" spans="1:5" x14ac:dyDescent="0.25">
      <c r="A22" s="10" t="s">
        <v>200</v>
      </c>
      <c r="B22" s="10">
        <v>6</v>
      </c>
      <c r="C22" s="10" t="s">
        <v>8</v>
      </c>
      <c r="D22" s="9" t="s">
        <v>293</v>
      </c>
      <c r="E22"/>
    </row>
    <row r="23" spans="1:5" x14ac:dyDescent="0.25">
      <c r="A23" s="11"/>
      <c r="B23" s="11"/>
      <c r="C23" s="10" t="s">
        <v>205</v>
      </c>
      <c r="D23" s="9" t="s">
        <v>291</v>
      </c>
      <c r="E23"/>
    </row>
    <row r="24" spans="1:5" x14ac:dyDescent="0.25">
      <c r="A24" s="11"/>
      <c r="B24" s="11"/>
      <c r="C24" s="10" t="s">
        <v>208</v>
      </c>
      <c r="D24" s="9" t="s">
        <v>292</v>
      </c>
      <c r="E24"/>
    </row>
    <row r="25" spans="1:5" x14ac:dyDescent="0.25">
      <c r="A25" s="11"/>
      <c r="B25" s="11"/>
      <c r="C25" s="10" t="s">
        <v>10</v>
      </c>
      <c r="D25" s="9" t="s">
        <v>294</v>
      </c>
      <c r="E25"/>
    </row>
    <row r="26" spans="1:5" x14ac:dyDescent="0.25">
      <c r="A26" s="11"/>
      <c r="B26" s="11"/>
      <c r="C26" s="10" t="s">
        <v>213</v>
      </c>
      <c r="D26" s="9" t="s">
        <v>290</v>
      </c>
      <c r="E26"/>
    </row>
    <row r="27" spans="1:5" x14ac:dyDescent="0.25">
      <c r="A27" s="10" t="s">
        <v>186</v>
      </c>
      <c r="B27" s="10">
        <v>5</v>
      </c>
      <c r="C27" s="10" t="s">
        <v>32</v>
      </c>
      <c r="D27" s="9" t="s">
        <v>287</v>
      </c>
      <c r="E27"/>
    </row>
    <row r="28" spans="1:5" x14ac:dyDescent="0.25">
      <c r="A28" s="11"/>
      <c r="B28" s="11"/>
      <c r="C28" s="10" t="s">
        <v>11</v>
      </c>
      <c r="D28" s="9" t="s">
        <v>289</v>
      </c>
      <c r="E28"/>
    </row>
    <row r="29" spans="1:5" x14ac:dyDescent="0.25">
      <c r="A29" s="11"/>
      <c r="B29" s="11"/>
      <c r="C29" s="10" t="s">
        <v>36</v>
      </c>
      <c r="D29" s="9" t="s">
        <v>288</v>
      </c>
      <c r="E29"/>
    </row>
    <row r="30" spans="1:5" x14ac:dyDescent="0.25">
      <c r="A30" s="11"/>
      <c r="B30" s="11"/>
      <c r="C30" s="10" t="s">
        <v>31</v>
      </c>
      <c r="D30" s="9" t="s">
        <v>286</v>
      </c>
      <c r="E30"/>
    </row>
    <row r="31" spans="1:5" x14ac:dyDescent="0.25">
      <c r="A31" s="11"/>
      <c r="B31" s="11"/>
      <c r="C31" s="10" t="s">
        <v>197</v>
      </c>
      <c r="D31" s="9" t="s">
        <v>285</v>
      </c>
      <c r="E31"/>
    </row>
    <row r="32" spans="1:5" x14ac:dyDescent="0.25">
      <c r="A32" s="10" t="s">
        <v>228</v>
      </c>
      <c r="B32" s="10">
        <v>8</v>
      </c>
      <c r="C32" s="10" t="s">
        <v>13</v>
      </c>
      <c r="D32" s="9" t="s">
        <v>298</v>
      </c>
      <c r="E32"/>
    </row>
    <row r="33" spans="1:5" x14ac:dyDescent="0.25">
      <c r="A33" s="11"/>
      <c r="B33" s="11"/>
      <c r="C33" s="10" t="s">
        <v>12</v>
      </c>
      <c r="D33" s="9" t="s">
        <v>300</v>
      </c>
      <c r="E33"/>
    </row>
    <row r="34" spans="1:5" x14ac:dyDescent="0.25">
      <c r="A34" s="11"/>
      <c r="B34" s="11"/>
      <c r="C34" s="10" t="s">
        <v>9</v>
      </c>
      <c r="D34" s="9" t="s">
        <v>307</v>
      </c>
      <c r="E34"/>
    </row>
    <row r="35" spans="1:5" x14ac:dyDescent="0.25">
      <c r="A35" s="11"/>
      <c r="B35" s="11"/>
      <c r="C35" s="10" t="s">
        <v>38</v>
      </c>
      <c r="D35" s="9" t="s">
        <v>309</v>
      </c>
      <c r="E35"/>
    </row>
    <row r="36" spans="1:5" x14ac:dyDescent="0.25">
      <c r="A36" s="11"/>
      <c r="B36" s="11"/>
      <c r="C36" s="10" t="s">
        <v>33</v>
      </c>
      <c r="D36" s="9" t="s">
        <v>311</v>
      </c>
      <c r="E36"/>
    </row>
    <row r="37" spans="1:5" x14ac:dyDescent="0.25">
      <c r="A37" s="11"/>
      <c r="B37" s="11"/>
      <c r="C37" s="10" t="s">
        <v>40</v>
      </c>
      <c r="D37" s="9" t="s">
        <v>304</v>
      </c>
      <c r="E37"/>
    </row>
    <row r="38" spans="1:5" x14ac:dyDescent="0.25">
      <c r="A38" s="11"/>
      <c r="B38" s="11"/>
      <c r="C38" s="10" t="s">
        <v>14</v>
      </c>
      <c r="D38" s="9" t="s">
        <v>303</v>
      </c>
      <c r="E38"/>
    </row>
    <row r="39" spans="1:5" x14ac:dyDescent="0.25">
      <c r="A39" s="11"/>
      <c r="B39" s="11"/>
      <c r="C39" s="10" t="s">
        <v>17</v>
      </c>
      <c r="D39" s="9" t="s">
        <v>305</v>
      </c>
      <c r="E39"/>
    </row>
    <row r="40" spans="1:5" x14ac:dyDescent="0.25">
      <c r="A40" s="11"/>
      <c r="B40" s="11"/>
      <c r="C40" s="10" t="s">
        <v>239</v>
      </c>
      <c r="D40" s="9" t="s">
        <v>302</v>
      </c>
      <c r="E40"/>
    </row>
    <row r="41" spans="1:5" x14ac:dyDescent="0.25">
      <c r="A41" s="11"/>
      <c r="B41" s="11"/>
      <c r="C41" s="10" t="s">
        <v>241</v>
      </c>
      <c r="D41" s="9" t="s">
        <v>299</v>
      </c>
      <c r="E41"/>
    </row>
    <row r="42" spans="1:5" x14ac:dyDescent="0.25">
      <c r="A42" s="11"/>
      <c r="B42" s="11"/>
      <c r="C42" s="10" t="s">
        <v>18</v>
      </c>
      <c r="D42" s="9" t="s">
        <v>310</v>
      </c>
      <c r="E42"/>
    </row>
    <row r="43" spans="1:5" x14ac:dyDescent="0.25">
      <c r="A43" s="11"/>
      <c r="B43" s="11"/>
      <c r="C43" s="10" t="s">
        <v>21</v>
      </c>
      <c r="D43" s="9" t="s">
        <v>308</v>
      </c>
      <c r="E43"/>
    </row>
    <row r="44" spans="1:5" x14ac:dyDescent="0.25">
      <c r="A44" s="11"/>
      <c r="B44" s="11"/>
      <c r="C44" s="10" t="s">
        <v>39</v>
      </c>
      <c r="D44" s="9" t="s">
        <v>301</v>
      </c>
      <c r="E44"/>
    </row>
    <row r="45" spans="1:5" x14ac:dyDescent="0.25">
      <c r="A45" s="11"/>
      <c r="B45" s="11"/>
      <c r="C45" s="10" t="s">
        <v>35</v>
      </c>
      <c r="D45" s="9" t="s">
        <v>306</v>
      </c>
      <c r="E45"/>
    </row>
    <row r="46" spans="1:5" x14ac:dyDescent="0.25">
      <c r="A46" s="10" t="s">
        <v>220</v>
      </c>
      <c r="B46" s="10">
        <v>7</v>
      </c>
      <c r="C46" s="10" t="s">
        <v>41</v>
      </c>
      <c r="D46" s="9" t="s">
        <v>296</v>
      </c>
      <c r="E46"/>
    </row>
    <row r="47" spans="1:5" x14ac:dyDescent="0.25">
      <c r="A47" s="11"/>
      <c r="B47" s="11"/>
      <c r="C47" s="10" t="s">
        <v>42</v>
      </c>
      <c r="D47" s="9" t="s">
        <v>295</v>
      </c>
      <c r="E47"/>
    </row>
    <row r="48" spans="1:5" x14ac:dyDescent="0.25">
      <c r="A48" s="20"/>
      <c r="B48" s="20"/>
      <c r="C48" s="12" t="s">
        <v>226</v>
      </c>
      <c r="D48" s="19" t="s">
        <v>297</v>
      </c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</row>
    <row r="71" spans="1:5" x14ac:dyDescent="0.25">
      <c r="A71"/>
      <c r="B71"/>
      <c r="C71"/>
      <c r="D71"/>
    </row>
    <row r="72" spans="1:5" x14ac:dyDescent="0.25">
      <c r="A72"/>
      <c r="B72"/>
      <c r="C72"/>
      <c r="D72"/>
    </row>
    <row r="73" spans="1:5" x14ac:dyDescent="0.25">
      <c r="A73"/>
      <c r="B73"/>
      <c r="C73"/>
      <c r="D73"/>
    </row>
    <row r="74" spans="1:5" x14ac:dyDescent="0.25">
      <c r="A74"/>
      <c r="B74"/>
      <c r="C74"/>
      <c r="D74"/>
    </row>
    <row r="75" spans="1:5" x14ac:dyDescent="0.25">
      <c r="A75"/>
      <c r="B75"/>
      <c r="C75"/>
      <c r="D75"/>
    </row>
    <row r="76" spans="1:5" x14ac:dyDescent="0.25">
      <c r="A76"/>
      <c r="B76"/>
      <c r="C76"/>
      <c r="D76"/>
    </row>
    <row r="77" spans="1:5" x14ac:dyDescent="0.25">
      <c r="A77"/>
      <c r="B77"/>
      <c r="C77"/>
      <c r="D77"/>
    </row>
    <row r="78" spans="1:5" x14ac:dyDescent="0.25">
      <c r="A78"/>
      <c r="B78"/>
      <c r="C78"/>
      <c r="D78"/>
    </row>
    <row r="79" spans="1:5" x14ac:dyDescent="0.25">
      <c r="A79"/>
      <c r="B79"/>
      <c r="C79"/>
      <c r="D79"/>
    </row>
    <row r="80" spans="1:5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13" sqref="E13"/>
    </sheetView>
  </sheetViews>
  <sheetFormatPr defaultRowHeight="15" x14ac:dyDescent="0.25"/>
  <cols>
    <col min="1" max="1" width="26" style="7" customWidth="1"/>
    <col min="2" max="4" width="16.140625" style="7" bestFit="1" customWidth="1"/>
    <col min="5" max="5" width="39.85546875" style="7" bestFit="1" customWidth="1"/>
    <col min="6" max="16384" width="9.140625" style="7"/>
  </cols>
  <sheetData>
    <row r="1" spans="1:5" x14ac:dyDescent="0.25">
      <c r="A1" s="6" t="s">
        <v>260</v>
      </c>
      <c r="B1" s="18" t="s">
        <v>265</v>
      </c>
    </row>
    <row r="2" spans="1:5" x14ac:dyDescent="0.25">
      <c r="E2" s="21">
        <f>COUNTA(E4:E40)</f>
        <v>37</v>
      </c>
    </row>
    <row r="3" spans="1:5" x14ac:dyDescent="0.25">
      <c r="A3" s="8" t="s">
        <v>250</v>
      </c>
      <c r="B3" s="8" t="s">
        <v>249</v>
      </c>
      <c r="C3" s="8" t="s">
        <v>251</v>
      </c>
      <c r="D3" s="8" t="s">
        <v>247</v>
      </c>
      <c r="E3" s="13" t="s">
        <v>259</v>
      </c>
    </row>
    <row r="4" spans="1:5" x14ac:dyDescent="0.25">
      <c r="A4" s="10" t="s">
        <v>61</v>
      </c>
      <c r="B4" s="10" t="s">
        <v>57</v>
      </c>
      <c r="C4" s="10" t="s">
        <v>62</v>
      </c>
      <c r="D4" s="10" t="s">
        <v>63</v>
      </c>
      <c r="E4" s="9" t="s">
        <v>312</v>
      </c>
    </row>
    <row r="5" spans="1:5" x14ac:dyDescent="0.25">
      <c r="A5" s="10" t="s">
        <v>83</v>
      </c>
      <c r="B5" s="10" t="s">
        <v>82</v>
      </c>
      <c r="C5" s="10" t="s">
        <v>84</v>
      </c>
      <c r="D5" s="10" t="s">
        <v>86</v>
      </c>
      <c r="E5" s="9" t="s">
        <v>315</v>
      </c>
    </row>
    <row r="6" spans="1:5" x14ac:dyDescent="0.25">
      <c r="A6" s="10" t="s">
        <v>71</v>
      </c>
      <c r="B6" s="10" t="s">
        <v>70</v>
      </c>
      <c r="C6" s="10" t="s">
        <v>72</v>
      </c>
      <c r="D6" s="10" t="s">
        <v>73</v>
      </c>
      <c r="E6" s="9" t="s">
        <v>313</v>
      </c>
    </row>
    <row r="7" spans="1:5" x14ac:dyDescent="0.25">
      <c r="A7" s="10" t="s">
        <v>77</v>
      </c>
      <c r="B7" s="10" t="s">
        <v>76</v>
      </c>
      <c r="C7" s="10" t="s">
        <v>79</v>
      </c>
      <c r="D7" s="10" t="s">
        <v>80</v>
      </c>
      <c r="E7" s="9" t="s">
        <v>314</v>
      </c>
    </row>
    <row r="8" spans="1:5" x14ac:dyDescent="0.25">
      <c r="A8" s="10" t="s">
        <v>89</v>
      </c>
      <c r="B8" s="10" t="s">
        <v>88</v>
      </c>
      <c r="C8" s="10" t="s">
        <v>90</v>
      </c>
      <c r="D8" s="10" t="s">
        <v>92</v>
      </c>
      <c r="E8" s="9" t="s">
        <v>316</v>
      </c>
    </row>
    <row r="9" spans="1:5" x14ac:dyDescent="0.25">
      <c r="A9" s="10" t="s">
        <v>94</v>
      </c>
      <c r="B9" s="10" t="s">
        <v>93</v>
      </c>
      <c r="C9" s="10" t="s">
        <v>96</v>
      </c>
      <c r="D9" s="10" t="s">
        <v>98</v>
      </c>
      <c r="E9" s="9" t="s">
        <v>336</v>
      </c>
    </row>
    <row r="10" spans="1:5" x14ac:dyDescent="0.25">
      <c r="A10" s="11"/>
      <c r="B10" s="11"/>
      <c r="C10" s="10" t="s">
        <v>99</v>
      </c>
      <c r="D10" s="10" t="s">
        <v>101</v>
      </c>
      <c r="E10" s="9" t="s">
        <v>317</v>
      </c>
    </row>
    <row r="11" spans="1:5" x14ac:dyDescent="0.25">
      <c r="A11" s="11"/>
      <c r="B11" s="11"/>
      <c r="C11" s="10" t="s">
        <v>105</v>
      </c>
      <c r="D11" s="10" t="s">
        <v>107</v>
      </c>
      <c r="E11" s="9" t="s">
        <v>319</v>
      </c>
    </row>
    <row r="12" spans="1:5" x14ac:dyDescent="0.25">
      <c r="A12" s="11"/>
      <c r="B12" s="11"/>
      <c r="C12" s="10" t="s">
        <v>109</v>
      </c>
      <c r="D12" s="10" t="s">
        <v>111</v>
      </c>
      <c r="E12" s="9" t="s">
        <v>318</v>
      </c>
    </row>
    <row r="13" spans="1:5" x14ac:dyDescent="0.25">
      <c r="A13" s="11"/>
      <c r="B13" s="11"/>
      <c r="C13" s="10" t="s">
        <v>333</v>
      </c>
      <c r="D13" s="10" t="s">
        <v>334</v>
      </c>
      <c r="E13" s="9" t="s">
        <v>337</v>
      </c>
    </row>
    <row r="14" spans="1:5" x14ac:dyDescent="0.25">
      <c r="A14" s="10" t="s">
        <v>115</v>
      </c>
      <c r="B14" s="10" t="s">
        <v>114</v>
      </c>
      <c r="C14" s="10" t="s">
        <v>116</v>
      </c>
      <c r="D14" s="10" t="s">
        <v>118</v>
      </c>
      <c r="E14" s="9" t="s">
        <v>320</v>
      </c>
    </row>
    <row r="15" spans="1:5" x14ac:dyDescent="0.25">
      <c r="A15" s="10" t="s">
        <v>119</v>
      </c>
      <c r="B15" s="10" t="s">
        <v>119</v>
      </c>
      <c r="C15" s="10" t="s">
        <v>120</v>
      </c>
      <c r="D15" s="10" t="s">
        <v>122</v>
      </c>
      <c r="E15" s="9" t="s">
        <v>321</v>
      </c>
    </row>
    <row r="16" spans="1:5" x14ac:dyDescent="0.25">
      <c r="A16" s="10" t="s">
        <v>126</v>
      </c>
      <c r="B16" s="10" t="s">
        <v>125</v>
      </c>
      <c r="C16" s="10" t="s">
        <v>127</v>
      </c>
      <c r="D16" s="10" t="s">
        <v>128</v>
      </c>
      <c r="E16" s="9" t="s">
        <v>322</v>
      </c>
    </row>
    <row r="17" spans="1:5" x14ac:dyDescent="0.25">
      <c r="A17" s="10" t="s">
        <v>146</v>
      </c>
      <c r="B17" s="10" t="s">
        <v>145</v>
      </c>
      <c r="C17" s="10" t="s">
        <v>147</v>
      </c>
      <c r="D17" s="10" t="s">
        <v>148</v>
      </c>
      <c r="E17" s="9" t="s">
        <v>329</v>
      </c>
    </row>
    <row r="18" spans="1:5" x14ac:dyDescent="0.25">
      <c r="A18" s="10" t="s">
        <v>130</v>
      </c>
      <c r="B18" s="10" t="s">
        <v>129</v>
      </c>
      <c r="C18" s="10" t="s">
        <v>131</v>
      </c>
      <c r="D18" s="10" t="s">
        <v>132</v>
      </c>
      <c r="E18" s="9" t="s">
        <v>323</v>
      </c>
    </row>
    <row r="19" spans="1:5" x14ac:dyDescent="0.25">
      <c r="A19" s="11"/>
      <c r="B19" s="11"/>
      <c r="C19" s="11"/>
      <c r="D19" s="10" t="s">
        <v>134</v>
      </c>
      <c r="E19" s="9" t="s">
        <v>324</v>
      </c>
    </row>
    <row r="20" spans="1:5" x14ac:dyDescent="0.25">
      <c r="A20" s="11"/>
      <c r="B20" s="11"/>
      <c r="C20" s="11"/>
      <c r="D20" s="10" t="s">
        <v>136</v>
      </c>
      <c r="E20" s="9" t="s">
        <v>325</v>
      </c>
    </row>
    <row r="21" spans="1:5" x14ac:dyDescent="0.25">
      <c r="A21" s="11"/>
      <c r="B21" s="11"/>
      <c r="C21" s="11"/>
      <c r="D21" s="10" t="s">
        <v>138</v>
      </c>
      <c r="E21" s="9" t="s">
        <v>326</v>
      </c>
    </row>
    <row r="22" spans="1:5" x14ac:dyDescent="0.25">
      <c r="A22" s="11"/>
      <c r="B22" s="11"/>
      <c r="C22" s="11"/>
      <c r="D22" s="10" t="s">
        <v>139</v>
      </c>
      <c r="E22" s="9" t="s">
        <v>327</v>
      </c>
    </row>
    <row r="23" spans="1:5" x14ac:dyDescent="0.25">
      <c r="A23" s="11"/>
      <c r="B23" s="11"/>
      <c r="C23" s="11"/>
      <c r="D23" s="10" t="s">
        <v>262</v>
      </c>
      <c r="E23" s="9" t="s">
        <v>328</v>
      </c>
    </row>
    <row r="24" spans="1:5" x14ac:dyDescent="0.25">
      <c r="A24" s="10" t="s">
        <v>161</v>
      </c>
      <c r="B24" s="10" t="s">
        <v>160</v>
      </c>
      <c r="C24" s="10" t="s">
        <v>162</v>
      </c>
      <c r="D24" s="10" t="s">
        <v>163</v>
      </c>
      <c r="E24" s="9" t="s">
        <v>330</v>
      </c>
    </row>
    <row r="25" spans="1:5" x14ac:dyDescent="0.25">
      <c r="A25" s="10" t="s">
        <v>165</v>
      </c>
      <c r="B25" s="10" t="s">
        <v>164</v>
      </c>
      <c r="C25" s="10" t="s">
        <v>166</v>
      </c>
      <c r="D25" s="10" t="s">
        <v>167</v>
      </c>
      <c r="E25" s="9" t="s">
        <v>331</v>
      </c>
    </row>
    <row r="26" spans="1:5" x14ac:dyDescent="0.25">
      <c r="A26" s="10" t="s">
        <v>177</v>
      </c>
      <c r="B26" s="10" t="s">
        <v>176</v>
      </c>
      <c r="C26" s="10" t="s">
        <v>178</v>
      </c>
      <c r="D26" s="10" t="s">
        <v>180</v>
      </c>
      <c r="E26" s="9" t="s">
        <v>358</v>
      </c>
    </row>
    <row r="27" spans="1:5" x14ac:dyDescent="0.25">
      <c r="A27" s="11"/>
      <c r="B27" s="11"/>
      <c r="C27" s="11"/>
      <c r="D27" s="10" t="s">
        <v>182</v>
      </c>
      <c r="E27" s="9" t="s">
        <v>359</v>
      </c>
    </row>
    <row r="28" spans="1:5" x14ac:dyDescent="0.25">
      <c r="A28" s="11"/>
      <c r="B28" s="11"/>
      <c r="C28" s="11"/>
      <c r="D28" s="10" t="s">
        <v>184</v>
      </c>
      <c r="E28" s="9" t="s">
        <v>360</v>
      </c>
    </row>
    <row r="29" spans="1:5" x14ac:dyDescent="0.25">
      <c r="A29" s="11"/>
      <c r="B29" s="11"/>
      <c r="C29" s="11"/>
      <c r="D29" s="10" t="s">
        <v>185</v>
      </c>
      <c r="E29" s="9" t="s">
        <v>361</v>
      </c>
    </row>
    <row r="30" spans="1:5" x14ac:dyDescent="0.25">
      <c r="A30" s="11"/>
      <c r="B30" s="11"/>
      <c r="C30" s="11"/>
      <c r="D30" s="10" t="s">
        <v>188</v>
      </c>
      <c r="E30" s="9" t="s">
        <v>362</v>
      </c>
    </row>
    <row r="31" spans="1:5" x14ac:dyDescent="0.25">
      <c r="A31" s="11"/>
      <c r="B31" s="11"/>
      <c r="C31" s="10" t="s">
        <v>190</v>
      </c>
      <c r="D31" s="10" t="s">
        <v>192</v>
      </c>
      <c r="E31" s="9" t="s">
        <v>363</v>
      </c>
    </row>
    <row r="32" spans="1:5" x14ac:dyDescent="0.25">
      <c r="A32" s="11"/>
      <c r="B32" s="11"/>
      <c r="C32" s="11"/>
      <c r="D32" s="10" t="s">
        <v>194</v>
      </c>
      <c r="E32" s="9" t="s">
        <v>364</v>
      </c>
    </row>
    <row r="33" spans="1:5" x14ac:dyDescent="0.25">
      <c r="A33" s="11"/>
      <c r="B33" s="11"/>
      <c r="C33" s="11"/>
      <c r="D33" s="10" t="s">
        <v>196</v>
      </c>
      <c r="E33" s="9" t="s">
        <v>365</v>
      </c>
    </row>
    <row r="34" spans="1:5" x14ac:dyDescent="0.25">
      <c r="A34" s="11"/>
      <c r="B34" s="11"/>
      <c r="C34" s="11"/>
      <c r="D34" s="10" t="s">
        <v>199</v>
      </c>
      <c r="E34" s="9" t="s">
        <v>366</v>
      </c>
    </row>
    <row r="35" spans="1:5" x14ac:dyDescent="0.25">
      <c r="A35" s="11"/>
      <c r="B35" s="11"/>
      <c r="C35" s="11"/>
      <c r="D35" s="10" t="s">
        <v>201</v>
      </c>
      <c r="E35" s="9" t="s">
        <v>367</v>
      </c>
    </row>
    <row r="36" spans="1:5" x14ac:dyDescent="0.25">
      <c r="A36" s="11"/>
      <c r="B36" s="11"/>
      <c r="C36" s="10" t="s">
        <v>218</v>
      </c>
      <c r="D36" s="10" t="s">
        <v>221</v>
      </c>
      <c r="E36" s="9" t="s">
        <v>368</v>
      </c>
    </row>
    <row r="37" spans="1:5" x14ac:dyDescent="0.25">
      <c r="A37" s="11"/>
      <c r="B37" s="11"/>
      <c r="C37" s="11"/>
      <c r="D37" s="10" t="s">
        <v>224</v>
      </c>
      <c r="E37" s="9" t="s">
        <v>369</v>
      </c>
    </row>
    <row r="38" spans="1:5" x14ac:dyDescent="0.25">
      <c r="A38" s="11"/>
      <c r="B38" s="11"/>
      <c r="C38" s="11"/>
      <c r="D38" s="10" t="s">
        <v>225</v>
      </c>
      <c r="E38" s="9" t="s">
        <v>370</v>
      </c>
    </row>
    <row r="39" spans="1:5" x14ac:dyDescent="0.25">
      <c r="A39" s="11"/>
      <c r="B39" s="11"/>
      <c r="C39" s="11"/>
      <c r="D39" s="10" t="s">
        <v>229</v>
      </c>
      <c r="E39" s="9" t="s">
        <v>371</v>
      </c>
    </row>
    <row r="40" spans="1:5" x14ac:dyDescent="0.25">
      <c r="A40" s="11"/>
      <c r="B40" s="11"/>
      <c r="C40" s="11"/>
      <c r="D40" s="10" t="s">
        <v>231</v>
      </c>
      <c r="E40" s="9" t="s">
        <v>372</v>
      </c>
    </row>
    <row r="41" spans="1:5" x14ac:dyDescent="0.25">
      <c r="A41" s="12" t="s">
        <v>171</v>
      </c>
      <c r="B41" s="12" t="s">
        <v>170</v>
      </c>
      <c r="C41" s="12" t="s">
        <v>172</v>
      </c>
      <c r="D41" s="12" t="s">
        <v>173</v>
      </c>
      <c r="E41" s="19" t="s">
        <v>332</v>
      </c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6"/>
  <sheetViews>
    <sheetView workbookViewId="0">
      <pane ySplit="1" topLeftCell="A2" activePane="bottomLeft" state="frozen"/>
      <selection activeCell="B1" sqref="B1"/>
      <selection pane="bottomLeft" activeCell="B1" sqref="B1"/>
    </sheetView>
  </sheetViews>
  <sheetFormatPr defaultColWidth="14.42578125" defaultRowHeight="15.75" customHeight="1" x14ac:dyDescent="0.2"/>
  <cols>
    <col min="1" max="1" width="21.42578125" customWidth="1"/>
    <col min="2" max="2" width="21.85546875" customWidth="1"/>
    <col min="3" max="3" width="11.5703125" customWidth="1"/>
    <col min="4" max="4" width="27.28515625" customWidth="1"/>
    <col min="5" max="5" width="11.5703125" customWidth="1"/>
    <col min="6" max="6" width="24.140625" customWidth="1"/>
    <col min="7" max="7" width="46.7109375" customWidth="1"/>
  </cols>
  <sheetData>
    <row r="1" spans="1:62" ht="15" x14ac:dyDescent="0.25">
      <c r="A1" s="14" t="s">
        <v>54</v>
      </c>
      <c r="B1" s="14" t="s">
        <v>266</v>
      </c>
      <c r="C1" s="14" t="s">
        <v>55</v>
      </c>
      <c r="D1" s="14" t="s">
        <v>56</v>
      </c>
      <c r="E1" s="14" t="s">
        <v>58</v>
      </c>
      <c r="F1" s="14" t="s">
        <v>59</v>
      </c>
      <c r="G1" s="14" t="s">
        <v>60</v>
      </c>
      <c r="H1" s="17" t="s">
        <v>260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" x14ac:dyDescent="0.25">
      <c r="A2" s="15" t="s">
        <v>65</v>
      </c>
      <c r="B2" s="15" t="s">
        <v>66</v>
      </c>
      <c r="C2" s="15">
        <v>1</v>
      </c>
      <c r="D2" s="15" t="s">
        <v>67</v>
      </c>
      <c r="E2" s="15" t="s">
        <v>0</v>
      </c>
      <c r="F2" s="15" t="s">
        <v>68</v>
      </c>
      <c r="G2" s="15" t="str">
        <f t="shared" ref="G2:G61" si="0">E2&amp;" - "&amp;F2</f>
        <v>1A - B2C online</v>
      </c>
      <c r="H2" s="15"/>
    </row>
    <row r="3" spans="1:62" ht="15" x14ac:dyDescent="0.25">
      <c r="A3" s="15" t="s">
        <v>65</v>
      </c>
      <c r="B3" s="15" t="s">
        <v>66</v>
      </c>
      <c r="C3" s="15">
        <v>1</v>
      </c>
      <c r="D3" s="15" t="s">
        <v>67</v>
      </c>
      <c r="E3" s="15" t="s">
        <v>48</v>
      </c>
      <c r="F3" s="15" t="s">
        <v>69</v>
      </c>
      <c r="G3" s="15" t="str">
        <f t="shared" si="0"/>
        <v>1B - B2C event offline</v>
      </c>
      <c r="H3" s="15"/>
    </row>
    <row r="4" spans="1:62" ht="15" x14ac:dyDescent="0.25">
      <c r="A4" s="15" t="s">
        <v>65</v>
      </c>
      <c r="B4" s="15" t="s">
        <v>66</v>
      </c>
      <c r="C4" s="15">
        <v>1</v>
      </c>
      <c r="D4" s="15" t="s">
        <v>67</v>
      </c>
      <c r="E4" s="15" t="s">
        <v>46</v>
      </c>
      <c r="F4" s="15" t="s">
        <v>74</v>
      </c>
      <c r="G4" s="15" t="str">
        <f t="shared" si="0"/>
        <v>1C - B2B</v>
      </c>
      <c r="H4" s="15"/>
    </row>
    <row r="5" spans="1:62" ht="15" x14ac:dyDescent="0.25">
      <c r="A5" s="15" t="s">
        <v>65</v>
      </c>
      <c r="B5" s="15" t="s">
        <v>66</v>
      </c>
      <c r="C5" s="15">
        <v>1</v>
      </c>
      <c r="D5" s="15" t="s">
        <v>67</v>
      </c>
      <c r="E5" s="15" t="s">
        <v>2</v>
      </c>
      <c r="F5" s="15" t="s">
        <v>78</v>
      </c>
      <c r="G5" s="15" t="str">
        <f t="shared" si="0"/>
        <v>1D - Shipping</v>
      </c>
      <c r="H5" s="15"/>
    </row>
    <row r="6" spans="1:62" ht="15" x14ac:dyDescent="0.25">
      <c r="A6" s="15" t="s">
        <v>65</v>
      </c>
      <c r="B6" s="15" t="s">
        <v>66</v>
      </c>
      <c r="C6" s="15">
        <v>1</v>
      </c>
      <c r="D6" s="15" t="s">
        <v>67</v>
      </c>
      <c r="E6" s="15" t="s">
        <v>47</v>
      </c>
      <c r="F6" s="15" t="s">
        <v>85</v>
      </c>
      <c r="G6" s="15" t="str">
        <f t="shared" si="0"/>
        <v>1E - Installation</v>
      </c>
      <c r="H6" s="15"/>
    </row>
    <row r="7" spans="1:62" ht="15" x14ac:dyDescent="0.25">
      <c r="A7" s="15" t="s">
        <v>65</v>
      </c>
      <c r="B7" s="15" t="s">
        <v>66</v>
      </c>
      <c r="C7" s="15">
        <v>1</v>
      </c>
      <c r="D7" s="15" t="s">
        <v>67</v>
      </c>
      <c r="E7" s="15" t="s">
        <v>49</v>
      </c>
      <c r="F7" s="15" t="s">
        <v>91</v>
      </c>
      <c r="G7" s="15" t="str">
        <f t="shared" si="0"/>
        <v>1Z - Others (main revenue)</v>
      </c>
      <c r="H7" s="15"/>
    </row>
    <row r="8" spans="1:62" ht="15" x14ac:dyDescent="0.25">
      <c r="A8" s="15" t="s">
        <v>65</v>
      </c>
      <c r="B8" s="15" t="s">
        <v>95</v>
      </c>
      <c r="C8" s="15">
        <v>2</v>
      </c>
      <c r="D8" s="15" t="s">
        <v>103</v>
      </c>
      <c r="E8" s="15" t="s">
        <v>50</v>
      </c>
      <c r="F8" s="15" t="s">
        <v>104</v>
      </c>
      <c r="G8" s="15" t="str">
        <f t="shared" si="0"/>
        <v>2A - Rebate</v>
      </c>
      <c r="H8" s="15"/>
    </row>
    <row r="9" spans="1:62" ht="15" x14ac:dyDescent="0.25">
      <c r="A9" s="15" t="s">
        <v>65</v>
      </c>
      <c r="B9" s="15" t="s">
        <v>95</v>
      </c>
      <c r="C9" s="15">
        <v>2</v>
      </c>
      <c r="D9" s="15" t="s">
        <v>103</v>
      </c>
      <c r="E9" s="15" t="s">
        <v>3</v>
      </c>
      <c r="F9" s="15" t="s">
        <v>108</v>
      </c>
      <c r="G9" s="15" t="str">
        <f t="shared" si="0"/>
        <v>2B - Sponsorship</v>
      </c>
      <c r="H9" s="15"/>
    </row>
    <row r="10" spans="1:62" ht="15" x14ac:dyDescent="0.25">
      <c r="A10" s="15" t="s">
        <v>65</v>
      </c>
      <c r="B10" s="15" t="s">
        <v>95</v>
      </c>
      <c r="C10" s="15">
        <v>2</v>
      </c>
      <c r="D10" s="15" t="s">
        <v>103</v>
      </c>
      <c r="E10" s="15" t="s">
        <v>4</v>
      </c>
      <c r="F10" s="15" t="s">
        <v>112</v>
      </c>
      <c r="G10" s="15" t="str">
        <f t="shared" si="0"/>
        <v>2C - Financial income</v>
      </c>
      <c r="H10" s="15"/>
    </row>
    <row r="11" spans="1:62" ht="15" x14ac:dyDescent="0.25">
      <c r="A11" s="15" t="s">
        <v>65</v>
      </c>
      <c r="B11" s="15" t="s">
        <v>95</v>
      </c>
      <c r="C11" s="15">
        <v>2</v>
      </c>
      <c r="D11" s="15" t="s">
        <v>103</v>
      </c>
      <c r="E11" s="15" t="s">
        <v>51</v>
      </c>
      <c r="F11" s="15" t="s">
        <v>117</v>
      </c>
      <c r="G11" s="15" t="str">
        <f t="shared" si="0"/>
        <v>2D - Returns/Cancellations</v>
      </c>
      <c r="H11" s="15"/>
    </row>
    <row r="12" spans="1:62" ht="15" x14ac:dyDescent="0.25">
      <c r="A12" s="15" t="s">
        <v>65</v>
      </c>
      <c r="B12" s="15" t="s">
        <v>95</v>
      </c>
      <c r="C12" s="15">
        <v>2</v>
      </c>
      <c r="D12" s="15" t="s">
        <v>103</v>
      </c>
      <c r="E12" s="15" t="s">
        <v>1</v>
      </c>
      <c r="F12" s="15" t="s">
        <v>121</v>
      </c>
      <c r="G12" s="15" t="str">
        <f t="shared" si="0"/>
        <v>2Z - Others (other revenue)</v>
      </c>
      <c r="H12" s="15"/>
    </row>
    <row r="13" spans="1:62" ht="15" x14ac:dyDescent="0.25">
      <c r="A13" s="15" t="s">
        <v>124</v>
      </c>
      <c r="B13" s="15" t="s">
        <v>124</v>
      </c>
      <c r="C13" s="15">
        <v>3</v>
      </c>
      <c r="D13" s="15" t="s">
        <v>23</v>
      </c>
      <c r="E13" s="15" t="s">
        <v>6</v>
      </c>
      <c r="F13" s="15" t="s">
        <v>68</v>
      </c>
      <c r="G13" s="15" t="str">
        <f t="shared" si="0"/>
        <v>3A - B2C online</v>
      </c>
      <c r="H13" s="15"/>
    </row>
    <row r="14" spans="1:62" ht="15" x14ac:dyDescent="0.25">
      <c r="A14" s="15" t="s">
        <v>124</v>
      </c>
      <c r="B14" s="15" t="s">
        <v>124</v>
      </c>
      <c r="C14" s="15">
        <v>3</v>
      </c>
      <c r="D14" s="15" t="s">
        <v>23</v>
      </c>
      <c r="E14" s="15" t="s">
        <v>53</v>
      </c>
      <c r="F14" s="15" t="s">
        <v>133</v>
      </c>
      <c r="G14" s="15" t="str">
        <f t="shared" si="0"/>
        <v>3B - B2C offline</v>
      </c>
      <c r="H14" s="15"/>
    </row>
    <row r="15" spans="1:62" ht="15" x14ac:dyDescent="0.25">
      <c r="A15" s="15" t="s">
        <v>124</v>
      </c>
      <c r="B15" s="15" t="s">
        <v>124</v>
      </c>
      <c r="C15" s="15">
        <v>3</v>
      </c>
      <c r="D15" s="15" t="s">
        <v>23</v>
      </c>
      <c r="E15" s="15" t="s">
        <v>52</v>
      </c>
      <c r="F15" s="15" t="s">
        <v>74</v>
      </c>
      <c r="G15" s="15" t="str">
        <f t="shared" si="0"/>
        <v>3C - B2B</v>
      </c>
      <c r="H15" s="15"/>
    </row>
    <row r="16" spans="1:62" ht="15" x14ac:dyDescent="0.25">
      <c r="A16" s="15" t="s">
        <v>124</v>
      </c>
      <c r="B16" s="15" t="s">
        <v>124</v>
      </c>
      <c r="C16" s="15">
        <v>3</v>
      </c>
      <c r="D16" s="15" t="s">
        <v>23</v>
      </c>
      <c r="E16" s="15" t="s">
        <v>5</v>
      </c>
      <c r="F16" s="15" t="s">
        <v>135</v>
      </c>
      <c r="G16" s="15" t="str">
        <f t="shared" si="0"/>
        <v>3D - Adjustment (rebate/price)</v>
      </c>
      <c r="H16" s="15"/>
    </row>
    <row r="17" spans="1:8" ht="15" x14ac:dyDescent="0.25">
      <c r="A17" s="15" t="s">
        <v>137</v>
      </c>
      <c r="B17" s="15" t="s">
        <v>140</v>
      </c>
      <c r="C17" s="15">
        <v>4</v>
      </c>
      <c r="D17" s="15" t="s">
        <v>141</v>
      </c>
      <c r="E17" s="15" t="s">
        <v>27</v>
      </c>
      <c r="F17" s="15" t="s">
        <v>142</v>
      </c>
      <c r="G17" s="15" t="str">
        <f t="shared" si="0"/>
        <v>4A - Event offline</v>
      </c>
      <c r="H17" s="15"/>
    </row>
    <row r="18" spans="1:8" ht="15" x14ac:dyDescent="0.25">
      <c r="A18" s="15" t="s">
        <v>137</v>
      </c>
      <c r="B18" s="15" t="s">
        <v>140</v>
      </c>
      <c r="C18" s="15">
        <v>4</v>
      </c>
      <c r="D18" s="15" t="s">
        <v>141</v>
      </c>
      <c r="E18" s="15" t="s">
        <v>7</v>
      </c>
      <c r="F18" s="15" t="s">
        <v>143</v>
      </c>
      <c r="G18" s="15" t="str">
        <f t="shared" si="0"/>
        <v>4B - Package material</v>
      </c>
      <c r="H18" s="15"/>
    </row>
    <row r="19" spans="1:8" ht="15" x14ac:dyDescent="0.25">
      <c r="A19" s="15" t="s">
        <v>137</v>
      </c>
      <c r="B19" s="15" t="s">
        <v>140</v>
      </c>
      <c r="C19" s="15">
        <v>4</v>
      </c>
      <c r="D19" s="15" t="s">
        <v>141</v>
      </c>
      <c r="E19" s="15" t="s">
        <v>26</v>
      </c>
      <c r="F19" s="15" t="s">
        <v>144</v>
      </c>
      <c r="G19" s="15" t="str">
        <f t="shared" si="0"/>
        <v>4C - Product warranty</v>
      </c>
      <c r="H19" s="15"/>
    </row>
    <row r="20" spans="1:8" ht="15" x14ac:dyDescent="0.25">
      <c r="A20" s="15" t="s">
        <v>137</v>
      </c>
      <c r="B20" s="15" t="s">
        <v>140</v>
      </c>
      <c r="C20" s="15">
        <v>4</v>
      </c>
      <c r="D20" s="15" t="s">
        <v>141</v>
      </c>
      <c r="E20" s="15" t="s">
        <v>19</v>
      </c>
      <c r="F20" s="15" t="s">
        <v>149</v>
      </c>
      <c r="G20" s="15" t="str">
        <f t="shared" si="0"/>
        <v>4D - Last mile</v>
      </c>
      <c r="H20" s="15"/>
    </row>
    <row r="21" spans="1:8" ht="15" x14ac:dyDescent="0.25">
      <c r="A21" s="15" t="s">
        <v>137</v>
      </c>
      <c r="B21" s="15" t="s">
        <v>140</v>
      </c>
      <c r="C21" s="15">
        <v>4</v>
      </c>
      <c r="D21" s="15" t="s">
        <v>141</v>
      </c>
      <c r="E21" s="15" t="s">
        <v>20</v>
      </c>
      <c r="F21" s="15" t="s">
        <v>150</v>
      </c>
      <c r="G21" s="15" t="str">
        <f t="shared" si="0"/>
        <v>4E - Master bill (internal transfer)</v>
      </c>
      <c r="H21" s="15"/>
    </row>
    <row r="22" spans="1:8" ht="15" x14ac:dyDescent="0.25">
      <c r="A22" s="15" t="s">
        <v>137</v>
      </c>
      <c r="B22" s="15" t="s">
        <v>140</v>
      </c>
      <c r="C22" s="15">
        <v>4</v>
      </c>
      <c r="D22" s="15" t="s">
        <v>141</v>
      </c>
      <c r="E22" s="15" t="s">
        <v>16</v>
      </c>
      <c r="F22" s="15" t="s">
        <v>151</v>
      </c>
      <c r="G22" s="15" t="str">
        <f t="shared" si="0"/>
        <v>4F - Payment gateway</v>
      </c>
      <c r="H22" s="15"/>
    </row>
    <row r="23" spans="1:8" ht="15" x14ac:dyDescent="0.25">
      <c r="A23" s="15" t="s">
        <v>137</v>
      </c>
      <c r="B23" s="15" t="s">
        <v>140</v>
      </c>
      <c r="C23" s="15">
        <v>4</v>
      </c>
      <c r="D23" s="15" t="s">
        <v>141</v>
      </c>
      <c r="E23" s="15" t="s">
        <v>28</v>
      </c>
      <c r="F23" s="15" t="s">
        <v>152</v>
      </c>
      <c r="G23" s="15" t="str">
        <f t="shared" si="0"/>
        <v>4G - Performance ads</v>
      </c>
      <c r="H23" s="15"/>
    </row>
    <row r="24" spans="1:8" ht="15" x14ac:dyDescent="0.25">
      <c r="A24" s="15" t="s">
        <v>137</v>
      </c>
      <c r="B24" s="15" t="s">
        <v>140</v>
      </c>
      <c r="C24" s="15">
        <v>4</v>
      </c>
      <c r="D24" s="15" t="s">
        <v>141</v>
      </c>
      <c r="E24" s="15" t="s">
        <v>29</v>
      </c>
      <c r="F24" s="15" t="s">
        <v>153</v>
      </c>
      <c r="G24" s="15" t="str">
        <f t="shared" si="0"/>
        <v>4H - PR &amp; branding</v>
      </c>
      <c r="H24" s="15"/>
    </row>
    <row r="25" spans="1:8" ht="15" x14ac:dyDescent="0.25">
      <c r="A25" s="15" t="s">
        <v>137</v>
      </c>
      <c r="B25" s="15" t="s">
        <v>140</v>
      </c>
      <c r="C25" s="15">
        <v>4</v>
      </c>
      <c r="D25" s="15" t="s">
        <v>141</v>
      </c>
      <c r="E25" s="15" t="s">
        <v>34</v>
      </c>
      <c r="F25" s="15" t="s">
        <v>154</v>
      </c>
      <c r="G25" s="15" t="str">
        <f t="shared" si="0"/>
        <v>4I - Research &amp; consulting service</v>
      </c>
      <c r="H25" s="15"/>
    </row>
    <row r="26" spans="1:8" ht="15" x14ac:dyDescent="0.25">
      <c r="A26" s="15" t="s">
        <v>137</v>
      </c>
      <c r="B26" s="15" t="s">
        <v>140</v>
      </c>
      <c r="C26" s="15">
        <v>4</v>
      </c>
      <c r="D26" s="15" t="s">
        <v>141</v>
      </c>
      <c r="E26" s="15" t="s">
        <v>43</v>
      </c>
      <c r="F26" s="15" t="s">
        <v>155</v>
      </c>
      <c r="G26" s="15" t="str">
        <f t="shared" si="0"/>
        <v>4J - Software &amp; application</v>
      </c>
      <c r="H26" s="15"/>
    </row>
    <row r="27" spans="1:8" ht="15" x14ac:dyDescent="0.25">
      <c r="A27" s="15" t="s">
        <v>137</v>
      </c>
      <c r="B27" s="15" t="s">
        <v>140</v>
      </c>
      <c r="C27" s="15">
        <v>4</v>
      </c>
      <c r="D27" s="15" t="s">
        <v>141</v>
      </c>
      <c r="E27" s="15" t="s">
        <v>15</v>
      </c>
      <c r="F27" s="15" t="s">
        <v>156</v>
      </c>
      <c r="G27" s="15" t="str">
        <f t="shared" si="0"/>
        <v>4K - System &amp; hosting</v>
      </c>
      <c r="H27" s="15"/>
    </row>
    <row r="28" spans="1:8" ht="15" x14ac:dyDescent="0.25">
      <c r="A28" s="15" t="s">
        <v>137</v>
      </c>
      <c r="B28" s="15" t="s">
        <v>140</v>
      </c>
      <c r="C28" s="15">
        <v>4</v>
      </c>
      <c r="D28" s="15" t="s">
        <v>141</v>
      </c>
      <c r="E28" s="15" t="s">
        <v>30</v>
      </c>
      <c r="F28" s="15" t="s">
        <v>157</v>
      </c>
      <c r="G28" s="15" t="str">
        <f t="shared" si="0"/>
        <v>4L - SMS &amp; email service</v>
      </c>
      <c r="H28" s="15"/>
    </row>
    <row r="29" spans="1:8" ht="15" x14ac:dyDescent="0.25">
      <c r="A29" s="15" t="s">
        <v>137</v>
      </c>
      <c r="B29" s="15" t="s">
        <v>140</v>
      </c>
      <c r="C29" s="15">
        <v>4</v>
      </c>
      <c r="D29" s="15" t="s">
        <v>141</v>
      </c>
      <c r="E29" s="15" t="s">
        <v>37</v>
      </c>
      <c r="F29" s="15" t="s">
        <v>158</v>
      </c>
      <c r="G29" s="15" t="str">
        <f t="shared" si="0"/>
        <v>4M - Business partner expenses</v>
      </c>
      <c r="H29" s="15"/>
    </row>
    <row r="30" spans="1:8" ht="15" x14ac:dyDescent="0.25">
      <c r="A30" s="15" t="s">
        <v>137</v>
      </c>
      <c r="B30" s="15" t="s">
        <v>140</v>
      </c>
      <c r="C30" s="15">
        <v>4</v>
      </c>
      <c r="D30" s="15" t="s">
        <v>141</v>
      </c>
      <c r="E30" s="15" t="s">
        <v>44</v>
      </c>
      <c r="F30" s="15" t="s">
        <v>159</v>
      </c>
      <c r="G30" s="15" t="str">
        <f t="shared" si="0"/>
        <v>4N - Tax, bank, fee</v>
      </c>
      <c r="H30" s="15"/>
    </row>
    <row r="31" spans="1:8" ht="15" x14ac:dyDescent="0.25">
      <c r="A31" s="15" t="s">
        <v>137</v>
      </c>
      <c r="B31" s="15" t="s">
        <v>140</v>
      </c>
      <c r="C31" s="15">
        <v>4</v>
      </c>
      <c r="D31" s="15" t="s">
        <v>141</v>
      </c>
      <c r="E31" s="15" t="s">
        <v>25</v>
      </c>
      <c r="F31" s="15" t="s">
        <v>24</v>
      </c>
      <c r="G31" s="15" t="str">
        <f t="shared" si="0"/>
        <v>4O - Financial expenses</v>
      </c>
      <c r="H31" s="15"/>
    </row>
    <row r="32" spans="1:8" ht="15" x14ac:dyDescent="0.25">
      <c r="A32" s="15" t="s">
        <v>137</v>
      </c>
      <c r="B32" s="15" t="s">
        <v>140</v>
      </c>
      <c r="C32" s="15">
        <v>4</v>
      </c>
      <c r="D32" s="15" t="s">
        <v>141</v>
      </c>
      <c r="E32" s="15" t="s">
        <v>45</v>
      </c>
      <c r="F32" s="15" t="s">
        <v>169</v>
      </c>
      <c r="G32" s="15" t="str">
        <f t="shared" si="0"/>
        <v>4P - Express mailing</v>
      </c>
      <c r="H32" s="15"/>
    </row>
    <row r="33" spans="1:11" ht="15" x14ac:dyDescent="0.25">
      <c r="A33" s="15" t="s">
        <v>137</v>
      </c>
      <c r="B33" s="15" t="s">
        <v>140</v>
      </c>
      <c r="C33" s="15">
        <v>4</v>
      </c>
      <c r="D33" s="15" t="s">
        <v>141</v>
      </c>
      <c r="E33" s="15" t="s">
        <v>174</v>
      </c>
      <c r="F33" s="15" t="s">
        <v>175</v>
      </c>
      <c r="G33" s="15" t="str">
        <f t="shared" si="0"/>
        <v>4Q - Installment fees</v>
      </c>
      <c r="H33" s="15"/>
    </row>
    <row r="34" spans="1:11" ht="15" x14ac:dyDescent="0.25">
      <c r="A34" s="15" t="s">
        <v>137</v>
      </c>
      <c r="B34" s="15" t="s">
        <v>140</v>
      </c>
      <c r="C34" s="15">
        <v>4</v>
      </c>
      <c r="D34" s="15" t="s">
        <v>141</v>
      </c>
      <c r="E34" s="15" t="s">
        <v>22</v>
      </c>
      <c r="F34" s="15" t="s">
        <v>181</v>
      </c>
      <c r="G34" s="15" t="str">
        <f t="shared" si="0"/>
        <v>4Z - Others (business expenses)</v>
      </c>
      <c r="H34" s="15"/>
    </row>
    <row r="35" spans="1:11" ht="15" x14ac:dyDescent="0.25">
      <c r="A35" s="15" t="s">
        <v>137</v>
      </c>
      <c r="B35" s="15" t="s">
        <v>183</v>
      </c>
      <c r="C35" s="15">
        <v>5</v>
      </c>
      <c r="D35" s="15" t="s">
        <v>186</v>
      </c>
      <c r="E35" s="15" t="s">
        <v>32</v>
      </c>
      <c r="F35" s="15" t="s">
        <v>187</v>
      </c>
      <c r="G35" s="15" t="str">
        <f t="shared" si="0"/>
        <v>5A - Training &amp; development</v>
      </c>
      <c r="H35" s="15"/>
    </row>
    <row r="36" spans="1:11" ht="15" x14ac:dyDescent="0.25">
      <c r="A36" s="15" t="s">
        <v>137</v>
      </c>
      <c r="B36" s="15" t="s">
        <v>183</v>
      </c>
      <c r="C36" s="15">
        <v>5</v>
      </c>
      <c r="D36" s="15" t="s">
        <v>186</v>
      </c>
      <c r="E36" s="15" t="s">
        <v>11</v>
      </c>
      <c r="F36" s="15" t="s">
        <v>189</v>
      </c>
      <c r="G36" s="15" t="str">
        <f t="shared" si="0"/>
        <v>5B - Welfare</v>
      </c>
      <c r="H36" s="15"/>
    </row>
    <row r="37" spans="1:11" ht="15" x14ac:dyDescent="0.25">
      <c r="A37" s="15" t="s">
        <v>137</v>
      </c>
      <c r="B37" s="15" t="s">
        <v>183</v>
      </c>
      <c r="C37" s="15">
        <v>5</v>
      </c>
      <c r="D37" s="15" t="s">
        <v>186</v>
      </c>
      <c r="E37" s="15" t="s">
        <v>36</v>
      </c>
      <c r="F37" s="15" t="s">
        <v>193</v>
      </c>
      <c r="G37" s="15" t="str">
        <f t="shared" si="0"/>
        <v>5C - Travel, accomodation, &amp; per diem</v>
      </c>
      <c r="H37" s="15"/>
    </row>
    <row r="38" spans="1:11" ht="15" x14ac:dyDescent="0.25">
      <c r="A38" s="15" t="s">
        <v>137</v>
      </c>
      <c r="B38" s="15" t="s">
        <v>183</v>
      </c>
      <c r="C38" s="15">
        <v>5</v>
      </c>
      <c r="D38" s="15" t="s">
        <v>186</v>
      </c>
      <c r="E38" s="15" t="s">
        <v>31</v>
      </c>
      <c r="F38" s="15" t="s">
        <v>195</v>
      </c>
      <c r="G38" s="15" t="str">
        <f t="shared" si="0"/>
        <v>5D - Recruiting</v>
      </c>
      <c r="H38" s="15"/>
    </row>
    <row r="39" spans="1:11" ht="15" x14ac:dyDescent="0.25">
      <c r="A39" s="15" t="s">
        <v>137</v>
      </c>
      <c r="B39" s="15" t="s">
        <v>183</v>
      </c>
      <c r="C39" s="15">
        <v>5</v>
      </c>
      <c r="D39" s="15" t="s">
        <v>186</v>
      </c>
      <c r="E39" s="15" t="s">
        <v>197</v>
      </c>
      <c r="F39" s="15" t="s">
        <v>198</v>
      </c>
      <c r="G39" s="15" t="str">
        <f t="shared" si="0"/>
        <v>5Z - Others (employee non-compensation)</v>
      </c>
      <c r="H39" s="15"/>
    </row>
    <row r="40" spans="1:11" ht="15" x14ac:dyDescent="0.25">
      <c r="A40" s="15" t="s">
        <v>137</v>
      </c>
      <c r="B40" s="15" t="s">
        <v>183</v>
      </c>
      <c r="C40" s="15">
        <v>6</v>
      </c>
      <c r="D40" s="15" t="s">
        <v>200</v>
      </c>
      <c r="E40" s="15" t="s">
        <v>8</v>
      </c>
      <c r="F40" s="15" t="s">
        <v>202</v>
      </c>
      <c r="G40" s="15" t="str">
        <f t="shared" si="0"/>
        <v>6A - Permanent worker salary</v>
      </c>
      <c r="H40" s="15"/>
    </row>
    <row r="41" spans="1:11" ht="15" x14ac:dyDescent="0.25">
      <c r="A41" s="15" t="s">
        <v>137</v>
      </c>
      <c r="B41" s="15" t="s">
        <v>183</v>
      </c>
      <c r="C41" s="15">
        <v>6</v>
      </c>
      <c r="D41" s="15" t="s">
        <v>200</v>
      </c>
      <c r="E41" s="15" t="s">
        <v>205</v>
      </c>
      <c r="F41" s="15" t="s">
        <v>207</v>
      </c>
      <c r="G41" s="15" t="str">
        <f t="shared" si="0"/>
        <v>6B - Permanent worker bonus</v>
      </c>
      <c r="H41" s="15"/>
    </row>
    <row r="42" spans="1:11" ht="15" x14ac:dyDescent="0.25">
      <c r="A42" s="15" t="s">
        <v>137</v>
      </c>
      <c r="B42" s="15" t="s">
        <v>183</v>
      </c>
      <c r="C42" s="15">
        <v>6</v>
      </c>
      <c r="D42" s="15" t="s">
        <v>200</v>
      </c>
      <c r="E42" s="15" t="s">
        <v>208</v>
      </c>
      <c r="F42" s="15" t="s">
        <v>209</v>
      </c>
      <c r="G42" s="15" t="str">
        <f t="shared" si="0"/>
        <v>6C - Permanent worker insurance &amp; union fee</v>
      </c>
      <c r="H42" s="15"/>
    </row>
    <row r="43" spans="1:11" ht="15" x14ac:dyDescent="0.25">
      <c r="A43" s="15" t="s">
        <v>137</v>
      </c>
      <c r="B43" s="15" t="s">
        <v>183</v>
      </c>
      <c r="C43" s="15">
        <v>6</v>
      </c>
      <c r="D43" s="15" t="s">
        <v>200</v>
      </c>
      <c r="E43" s="15" t="s">
        <v>10</v>
      </c>
      <c r="F43" s="15" t="s">
        <v>211</v>
      </c>
      <c r="G43" s="15" t="str">
        <f t="shared" si="0"/>
        <v>6D - Temporary worker wage</v>
      </c>
      <c r="H43" s="15"/>
    </row>
    <row r="44" spans="1:11" ht="15" x14ac:dyDescent="0.25">
      <c r="A44" s="15" t="s">
        <v>137</v>
      </c>
      <c r="B44" s="15" t="s">
        <v>183</v>
      </c>
      <c r="C44" s="15">
        <v>6</v>
      </c>
      <c r="D44" s="15" t="s">
        <v>200</v>
      </c>
      <c r="E44" s="15" t="s">
        <v>213</v>
      </c>
      <c r="F44" s="15" t="s">
        <v>214</v>
      </c>
      <c r="G44" s="15" t="str">
        <f t="shared" si="0"/>
        <v>6Z - Others (employee compensation)</v>
      </c>
      <c r="H44" s="15"/>
      <c r="I44" s="1"/>
      <c r="J44" s="1"/>
      <c r="K44" s="1"/>
    </row>
    <row r="45" spans="1:11" ht="15" x14ac:dyDescent="0.25">
      <c r="A45" s="15" t="s">
        <v>137</v>
      </c>
      <c r="B45" s="15" t="s">
        <v>216</v>
      </c>
      <c r="C45" s="15">
        <v>7</v>
      </c>
      <c r="D45" s="15" t="s">
        <v>220</v>
      </c>
      <c r="E45" s="15" t="s">
        <v>41</v>
      </c>
      <c r="F45" s="15" t="s">
        <v>222</v>
      </c>
      <c r="G45" s="15" t="str">
        <f t="shared" si="0"/>
        <v>7A - Laptop &amp; PC</v>
      </c>
      <c r="H45" s="15"/>
    </row>
    <row r="46" spans="1:11" ht="15" x14ac:dyDescent="0.25">
      <c r="A46" s="15" t="s">
        <v>137</v>
      </c>
      <c r="B46" s="15" t="s">
        <v>216</v>
      </c>
      <c r="C46" s="15">
        <v>7</v>
      </c>
      <c r="D46" s="15" t="s">
        <v>220</v>
      </c>
      <c r="E46" s="15" t="s">
        <v>42</v>
      </c>
      <c r="F46" s="15" t="s">
        <v>223</v>
      </c>
      <c r="G46" s="15" t="str">
        <f t="shared" si="0"/>
        <v>7B - Infrastructure</v>
      </c>
      <c r="H46" s="15"/>
    </row>
    <row r="47" spans="1:11" ht="15" x14ac:dyDescent="0.25">
      <c r="A47" s="15" t="s">
        <v>137</v>
      </c>
      <c r="B47" s="15" t="s">
        <v>216</v>
      </c>
      <c r="C47" s="15">
        <v>7</v>
      </c>
      <c r="D47" s="15" t="s">
        <v>220</v>
      </c>
      <c r="E47" s="15" t="s">
        <v>226</v>
      </c>
      <c r="F47" s="15" t="s">
        <v>227</v>
      </c>
      <c r="G47" s="15" t="str">
        <f t="shared" si="0"/>
        <v>7C - Others (IT hardware)</v>
      </c>
      <c r="H47" s="15"/>
    </row>
    <row r="48" spans="1:11" ht="15" x14ac:dyDescent="0.25">
      <c r="A48" s="15" t="s">
        <v>137</v>
      </c>
      <c r="B48" s="15" t="s">
        <v>216</v>
      </c>
      <c r="C48" s="15">
        <v>8</v>
      </c>
      <c r="D48" s="15" t="s">
        <v>228</v>
      </c>
      <c r="E48" s="15" t="s">
        <v>13</v>
      </c>
      <c r="F48" s="15" t="s">
        <v>230</v>
      </c>
      <c r="G48" s="15" t="str">
        <f t="shared" si="0"/>
        <v>8A - Building/FC rent</v>
      </c>
      <c r="H48" s="15"/>
    </row>
    <row r="49" spans="1:8" ht="15" x14ac:dyDescent="0.25">
      <c r="A49" s="15" t="s">
        <v>137</v>
      </c>
      <c r="B49" s="15" t="s">
        <v>216</v>
      </c>
      <c r="C49" s="15">
        <v>8</v>
      </c>
      <c r="D49" s="15" t="s">
        <v>228</v>
      </c>
      <c r="E49" s="15" t="s">
        <v>12</v>
      </c>
      <c r="F49" s="15" t="s">
        <v>232</v>
      </c>
      <c r="G49" s="15" t="str">
        <f t="shared" si="0"/>
        <v>8B - Depreciation</v>
      </c>
      <c r="H49" s="15"/>
    </row>
    <row r="50" spans="1:8" ht="15" x14ac:dyDescent="0.25">
      <c r="A50" s="15" t="s">
        <v>137</v>
      </c>
      <c r="B50" s="15" t="s">
        <v>216</v>
      </c>
      <c r="C50" s="15">
        <v>8</v>
      </c>
      <c r="D50" s="15" t="s">
        <v>228</v>
      </c>
      <c r="E50" s="15" t="s">
        <v>9</v>
      </c>
      <c r="F50" s="15" t="s">
        <v>233</v>
      </c>
      <c r="G50" s="15" t="str">
        <f t="shared" si="0"/>
        <v>8C - Physical tools</v>
      </c>
      <c r="H50" s="15"/>
    </row>
    <row r="51" spans="1:8" ht="15" x14ac:dyDescent="0.25">
      <c r="A51" s="15" t="s">
        <v>137</v>
      </c>
      <c r="B51" s="15" t="s">
        <v>216</v>
      </c>
      <c r="C51" s="15">
        <v>8</v>
      </c>
      <c r="D51" s="15" t="s">
        <v>228</v>
      </c>
      <c r="E51" s="15" t="s">
        <v>38</v>
      </c>
      <c r="F51" s="15" t="s">
        <v>234</v>
      </c>
      <c r="G51" s="15" t="str">
        <f t="shared" si="0"/>
        <v>8D - Stationary</v>
      </c>
      <c r="H51" s="15"/>
    </row>
    <row r="52" spans="1:8" ht="15" x14ac:dyDescent="0.25">
      <c r="A52" s="15" t="s">
        <v>137</v>
      </c>
      <c r="B52" s="15" t="s">
        <v>216</v>
      </c>
      <c r="C52" s="15">
        <v>8</v>
      </c>
      <c r="D52" s="15" t="s">
        <v>228</v>
      </c>
      <c r="E52" s="15" t="s">
        <v>33</v>
      </c>
      <c r="F52" s="15" t="s">
        <v>235</v>
      </c>
      <c r="G52" s="15" t="str">
        <f t="shared" si="0"/>
        <v>8E - Upgrade &amp; maintenance</v>
      </c>
      <c r="H52" s="15"/>
    </row>
    <row r="53" spans="1:8" ht="15" x14ac:dyDescent="0.25">
      <c r="A53" s="15" t="s">
        <v>137</v>
      </c>
      <c r="B53" s="15" t="s">
        <v>216</v>
      </c>
      <c r="C53" s="15">
        <v>8</v>
      </c>
      <c r="D53" s="15" t="s">
        <v>228</v>
      </c>
      <c r="E53" s="15" t="s">
        <v>40</v>
      </c>
      <c r="F53" s="15" t="s">
        <v>236</v>
      </c>
      <c r="G53" s="15" t="str">
        <f t="shared" si="0"/>
        <v>8F - Furniture</v>
      </c>
      <c r="H53" s="15"/>
    </row>
    <row r="54" spans="1:8" ht="15" x14ac:dyDescent="0.25">
      <c r="A54" s="15" t="s">
        <v>137</v>
      </c>
      <c r="B54" s="15" t="s">
        <v>216</v>
      </c>
      <c r="C54" s="15">
        <v>8</v>
      </c>
      <c r="D54" s="15" t="s">
        <v>228</v>
      </c>
      <c r="E54" s="15" t="s">
        <v>14</v>
      </c>
      <c r="F54" s="15" t="s">
        <v>237</v>
      </c>
      <c r="G54" s="15" t="str">
        <f t="shared" si="0"/>
        <v>8G - Electricity &amp; water</v>
      </c>
      <c r="H54" s="15"/>
    </row>
    <row r="55" spans="1:8" ht="15" x14ac:dyDescent="0.25">
      <c r="A55" s="15" t="s">
        <v>137</v>
      </c>
      <c r="B55" s="15" t="s">
        <v>216</v>
      </c>
      <c r="C55" s="15">
        <v>8</v>
      </c>
      <c r="D55" s="15" t="s">
        <v>228</v>
      </c>
      <c r="E55" s="15" t="s">
        <v>17</v>
      </c>
      <c r="F55" s="15" t="s">
        <v>238</v>
      </c>
      <c r="G55" s="15" t="str">
        <f t="shared" si="0"/>
        <v>8H - Internet</v>
      </c>
      <c r="H55" s="15"/>
    </row>
    <row r="56" spans="1:8" ht="15" x14ac:dyDescent="0.25">
      <c r="A56" s="15" t="s">
        <v>137</v>
      </c>
      <c r="B56" s="15" t="s">
        <v>216</v>
      </c>
      <c r="C56" s="15">
        <v>8</v>
      </c>
      <c r="D56" s="15" t="s">
        <v>228</v>
      </c>
      <c r="E56" s="16" t="s">
        <v>239</v>
      </c>
      <c r="F56" s="16" t="s">
        <v>240</v>
      </c>
      <c r="G56" s="15" t="str">
        <f t="shared" si="0"/>
        <v>8I - Drinking water</v>
      </c>
      <c r="H56" s="15"/>
    </row>
    <row r="57" spans="1:8" ht="15" x14ac:dyDescent="0.25">
      <c r="A57" s="15" t="s">
        <v>137</v>
      </c>
      <c r="B57" s="15" t="s">
        <v>216</v>
      </c>
      <c r="C57" s="15">
        <v>8</v>
      </c>
      <c r="D57" s="15" t="s">
        <v>228</v>
      </c>
      <c r="E57" s="15" t="s">
        <v>241</v>
      </c>
      <c r="F57" s="15" t="s">
        <v>242</v>
      </c>
      <c r="G57" s="15" t="str">
        <f t="shared" si="0"/>
        <v>8J - Cleaning</v>
      </c>
      <c r="H57" s="15"/>
    </row>
    <row r="58" spans="1:8" ht="15" x14ac:dyDescent="0.25">
      <c r="A58" s="15" t="s">
        <v>137</v>
      </c>
      <c r="B58" s="15" t="s">
        <v>216</v>
      </c>
      <c r="C58" s="15">
        <v>8</v>
      </c>
      <c r="D58" s="15" t="s">
        <v>228</v>
      </c>
      <c r="E58" s="15" t="s">
        <v>18</v>
      </c>
      <c r="F58" s="15" t="s">
        <v>243</v>
      </c>
      <c r="G58" s="15" t="str">
        <f t="shared" si="0"/>
        <v>8K - Telephone</v>
      </c>
      <c r="H58" s="15"/>
    </row>
    <row r="59" spans="1:8" ht="15" x14ac:dyDescent="0.25">
      <c r="A59" s="15" t="s">
        <v>137</v>
      </c>
      <c r="B59" s="15" t="s">
        <v>216</v>
      </c>
      <c r="C59" s="15">
        <v>8</v>
      </c>
      <c r="D59" s="15" t="s">
        <v>228</v>
      </c>
      <c r="E59" s="15" t="s">
        <v>21</v>
      </c>
      <c r="F59" s="15" t="s">
        <v>244</v>
      </c>
      <c r="G59" s="15" t="str">
        <f t="shared" si="0"/>
        <v>8L - Security</v>
      </c>
      <c r="H59" s="15"/>
    </row>
    <row r="60" spans="1:8" ht="15" x14ac:dyDescent="0.25">
      <c r="A60" s="15" t="s">
        <v>137</v>
      </c>
      <c r="B60" s="15" t="s">
        <v>216</v>
      </c>
      <c r="C60" s="15">
        <v>8</v>
      </c>
      <c r="D60" s="15" t="s">
        <v>228</v>
      </c>
      <c r="E60" s="15" t="s">
        <v>39</v>
      </c>
      <c r="F60" s="15" t="s">
        <v>245</v>
      </c>
      <c r="G60" s="15" t="str">
        <f t="shared" si="0"/>
        <v>8M - Design &amp; decor</v>
      </c>
      <c r="H60" s="15"/>
    </row>
    <row r="61" spans="1:8" ht="15" x14ac:dyDescent="0.25">
      <c r="A61" s="15" t="s">
        <v>137</v>
      </c>
      <c r="B61" s="15" t="s">
        <v>216</v>
      </c>
      <c r="C61" s="15">
        <v>8</v>
      </c>
      <c r="D61" s="15" t="s">
        <v>228</v>
      </c>
      <c r="E61" s="15" t="s">
        <v>35</v>
      </c>
      <c r="F61" s="15" t="s">
        <v>246</v>
      </c>
      <c r="G61" s="15" t="str">
        <f t="shared" si="0"/>
        <v>8Z - Others (facility)</v>
      </c>
      <c r="H61" s="15"/>
    </row>
    <row r="62" spans="1:8" ht="17.25" customHeight="1" x14ac:dyDescent="0.2"/>
    <row r="63" spans="1:8" ht="17.25" customHeight="1" x14ac:dyDescent="0.2"/>
    <row r="64" spans="1:8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  <row r="1003" ht="17.25" customHeight="1" x14ac:dyDescent="0.2"/>
    <row r="1004" ht="17.25" customHeight="1" x14ac:dyDescent="0.2"/>
    <row r="1005" ht="17.25" customHeight="1" x14ac:dyDescent="0.2"/>
    <row r="1006" ht="17.25" customHeight="1" x14ac:dyDescent="0.2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1" max="1" width="3.28515625" bestFit="1" customWidth="1"/>
    <col min="2" max="2" width="28" customWidth="1"/>
    <col min="3" max="3" width="13.5703125" customWidth="1"/>
    <col min="4" max="4" width="30.5703125" customWidth="1"/>
    <col min="5" max="5" width="15" customWidth="1"/>
    <col min="6" max="6" width="39" bestFit="1" customWidth="1"/>
    <col min="7" max="7" width="25.42578125" customWidth="1"/>
    <col min="8" max="8" width="40.5703125" bestFit="1" customWidth="1"/>
    <col min="9" max="9" width="7.42578125" bestFit="1" customWidth="1"/>
    <col min="10" max="10" width="12" customWidth="1"/>
  </cols>
  <sheetData>
    <row r="1" spans="1:9" ht="15" x14ac:dyDescent="0.25">
      <c r="A1" s="5" t="s">
        <v>249</v>
      </c>
      <c r="B1" s="5" t="s">
        <v>250</v>
      </c>
      <c r="C1" s="5" t="s">
        <v>251</v>
      </c>
      <c r="D1" s="5" t="s">
        <v>252</v>
      </c>
      <c r="E1" s="5" t="s">
        <v>247</v>
      </c>
      <c r="F1" s="5" t="s">
        <v>248</v>
      </c>
      <c r="G1" s="5" t="s">
        <v>264</v>
      </c>
      <c r="H1" s="5" t="s">
        <v>259</v>
      </c>
      <c r="I1" s="5" t="s">
        <v>260</v>
      </c>
    </row>
    <row r="2" spans="1:9" ht="15" x14ac:dyDescent="0.25">
      <c r="A2" s="3" t="s">
        <v>57</v>
      </c>
      <c r="B2" s="3" t="s">
        <v>61</v>
      </c>
      <c r="C2" s="3" t="s">
        <v>62</v>
      </c>
      <c r="D2" s="3" t="s">
        <v>61</v>
      </c>
      <c r="E2" s="3" t="s">
        <v>63</v>
      </c>
      <c r="F2" s="3" t="s">
        <v>61</v>
      </c>
      <c r="G2" s="3" t="s">
        <v>64</v>
      </c>
      <c r="H2" s="3" t="str">
        <f t="shared" ref="H2:H44" si="0">E2&amp;" - "&amp;F2</f>
        <v>AC00 - Accounting</v>
      </c>
      <c r="I2" s="3" t="s">
        <v>265</v>
      </c>
    </row>
    <row r="3" spans="1:9" ht="15" x14ac:dyDescent="0.25">
      <c r="A3" s="3" t="s">
        <v>70</v>
      </c>
      <c r="B3" s="3" t="s">
        <v>71</v>
      </c>
      <c r="C3" s="3" t="s">
        <v>72</v>
      </c>
      <c r="D3" s="3" t="s">
        <v>71</v>
      </c>
      <c r="E3" s="3" t="s">
        <v>73</v>
      </c>
      <c r="F3" s="3" t="s">
        <v>71</v>
      </c>
      <c r="G3" s="3" t="s">
        <v>75</v>
      </c>
      <c r="H3" s="3" t="str">
        <f t="shared" si="0"/>
        <v>BD00 - Business Development</v>
      </c>
      <c r="I3" s="3" t="s">
        <v>265</v>
      </c>
    </row>
    <row r="4" spans="1:9" ht="15" x14ac:dyDescent="0.25">
      <c r="A4" s="3" t="s">
        <v>76</v>
      </c>
      <c r="B4" s="3" t="s">
        <v>77</v>
      </c>
      <c r="C4" s="3" t="s">
        <v>79</v>
      </c>
      <c r="D4" s="3" t="s">
        <v>77</v>
      </c>
      <c r="E4" s="3" t="s">
        <v>80</v>
      </c>
      <c r="F4" s="3" t="s">
        <v>77</v>
      </c>
      <c r="G4" s="3" t="s">
        <v>81</v>
      </c>
      <c r="H4" s="3" t="str">
        <f t="shared" si="0"/>
        <v>BO00 - CEO Office</v>
      </c>
      <c r="I4" s="3" t="s">
        <v>265</v>
      </c>
    </row>
    <row r="5" spans="1:9" ht="15" x14ac:dyDescent="0.25">
      <c r="A5" s="3" t="s">
        <v>82</v>
      </c>
      <c r="B5" s="3" t="s">
        <v>83</v>
      </c>
      <c r="C5" s="3" t="s">
        <v>84</v>
      </c>
      <c r="D5" s="3" t="s">
        <v>83</v>
      </c>
      <c r="E5" s="3" t="s">
        <v>86</v>
      </c>
      <c r="F5" s="3" t="s">
        <v>83</v>
      </c>
      <c r="G5" s="3" t="s">
        <v>263</v>
      </c>
      <c r="H5" s="3" t="str">
        <f t="shared" si="0"/>
        <v>BR00 - Branding</v>
      </c>
      <c r="I5" s="3" t="s">
        <v>265</v>
      </c>
    </row>
    <row r="6" spans="1:9" ht="15" x14ac:dyDescent="0.25">
      <c r="A6" s="3" t="s">
        <v>88</v>
      </c>
      <c r="B6" s="3" t="s">
        <v>89</v>
      </c>
      <c r="C6" s="3" t="s">
        <v>90</v>
      </c>
      <c r="D6" s="3" t="s">
        <v>89</v>
      </c>
      <c r="E6" s="3" t="s">
        <v>92</v>
      </c>
      <c r="F6" s="3" t="s">
        <v>89</v>
      </c>
      <c r="G6" s="3" t="s">
        <v>87</v>
      </c>
      <c r="H6" s="3" t="str">
        <f t="shared" si="0"/>
        <v>CD00 - Corporate Development</v>
      </c>
      <c r="I6" s="3" t="s">
        <v>265</v>
      </c>
    </row>
    <row r="7" spans="1:9" s="22" customFormat="1" ht="15" x14ac:dyDescent="0.25">
      <c r="A7" s="4" t="s">
        <v>93</v>
      </c>
      <c r="B7" s="4" t="s">
        <v>94</v>
      </c>
      <c r="C7" s="4" t="s">
        <v>96</v>
      </c>
      <c r="D7" s="4" t="s">
        <v>335</v>
      </c>
      <c r="E7" s="4" t="s">
        <v>98</v>
      </c>
      <c r="F7" s="4" t="s">
        <v>335</v>
      </c>
      <c r="G7" s="4" t="s">
        <v>102</v>
      </c>
      <c r="H7" s="4" t="str">
        <f t="shared" si="0"/>
        <v>EN00 - Engineering- General</v>
      </c>
      <c r="I7" s="4" t="s">
        <v>265</v>
      </c>
    </row>
    <row r="8" spans="1:9" ht="15" x14ac:dyDescent="0.25">
      <c r="A8" s="3" t="s">
        <v>93</v>
      </c>
      <c r="B8" s="3" t="s">
        <v>94</v>
      </c>
      <c r="C8" s="3" t="s">
        <v>99</v>
      </c>
      <c r="D8" s="3" t="s">
        <v>100</v>
      </c>
      <c r="E8" s="3" t="s">
        <v>101</v>
      </c>
      <c r="F8" s="3" t="s">
        <v>100</v>
      </c>
      <c r="G8" s="3" t="s">
        <v>102</v>
      </c>
      <c r="H8" s="3" t="str">
        <f t="shared" si="0"/>
        <v>EN10 - Engineering- Consumer Product</v>
      </c>
      <c r="I8" s="3" t="s">
        <v>265</v>
      </c>
    </row>
    <row r="9" spans="1:9" ht="15" x14ac:dyDescent="0.25">
      <c r="A9" s="3" t="s">
        <v>93</v>
      </c>
      <c r="B9" s="3" t="s">
        <v>94</v>
      </c>
      <c r="C9" s="3" t="s">
        <v>105</v>
      </c>
      <c r="D9" s="3" t="s">
        <v>106</v>
      </c>
      <c r="E9" s="3" t="s">
        <v>107</v>
      </c>
      <c r="F9" s="3" t="s">
        <v>106</v>
      </c>
      <c r="G9" s="3" t="s">
        <v>102</v>
      </c>
      <c r="H9" s="3" t="str">
        <f t="shared" si="0"/>
        <v>EN20 - Engineering- Support,Infras,Platform</v>
      </c>
      <c r="I9" s="3" t="s">
        <v>265</v>
      </c>
    </row>
    <row r="10" spans="1:9" ht="15" x14ac:dyDescent="0.25">
      <c r="A10" s="3" t="s">
        <v>93</v>
      </c>
      <c r="B10" s="3" t="s">
        <v>94</v>
      </c>
      <c r="C10" s="3" t="s">
        <v>109</v>
      </c>
      <c r="D10" s="3" t="s">
        <v>110</v>
      </c>
      <c r="E10" s="3" t="s">
        <v>111</v>
      </c>
      <c r="F10" s="3" t="s">
        <v>383</v>
      </c>
      <c r="G10" s="3" t="s">
        <v>113</v>
      </c>
      <c r="H10" s="3" t="str">
        <f t="shared" si="0"/>
        <v>EN30 - Engineering- Operation Product -  General</v>
      </c>
      <c r="I10" s="3" t="s">
        <v>265</v>
      </c>
    </row>
    <row r="11" spans="1:9" s="22" customFormat="1" ht="15" x14ac:dyDescent="0.25">
      <c r="A11" s="4" t="s">
        <v>93</v>
      </c>
      <c r="B11" s="4" t="s">
        <v>94</v>
      </c>
      <c r="C11" s="4" t="s">
        <v>333</v>
      </c>
      <c r="D11" s="4" t="s">
        <v>97</v>
      </c>
      <c r="E11" s="4" t="s">
        <v>334</v>
      </c>
      <c r="F11" s="4" t="s">
        <v>382</v>
      </c>
      <c r="G11" s="4" t="s">
        <v>102</v>
      </c>
      <c r="H11" s="4" t="str">
        <f t="shared" ref="H11" si="1">E11&amp;" - "&amp;F11</f>
        <v>EN40 - Engineering- BOP-  General</v>
      </c>
      <c r="I11" s="4" t="s">
        <v>265</v>
      </c>
    </row>
    <row r="12" spans="1:9" ht="15" x14ac:dyDescent="0.25">
      <c r="A12" s="3" t="s">
        <v>114</v>
      </c>
      <c r="B12" s="3" t="s">
        <v>115</v>
      </c>
      <c r="C12" s="3" t="s">
        <v>116</v>
      </c>
      <c r="D12" s="3" t="s">
        <v>115</v>
      </c>
      <c r="E12" s="3" t="s">
        <v>118</v>
      </c>
      <c r="F12" s="3" t="s">
        <v>115</v>
      </c>
      <c r="G12" s="3" t="s">
        <v>64</v>
      </c>
      <c r="H12" s="3" t="str">
        <f t="shared" si="0"/>
        <v>FN00 - Finance</v>
      </c>
      <c r="I12" s="3" t="s">
        <v>265</v>
      </c>
    </row>
    <row r="13" spans="1:9" ht="15" x14ac:dyDescent="0.25">
      <c r="A13" s="3" t="s">
        <v>119</v>
      </c>
      <c r="B13" s="3" t="s">
        <v>119</v>
      </c>
      <c r="C13" s="3" t="s">
        <v>120</v>
      </c>
      <c r="D13" s="3" t="s">
        <v>119</v>
      </c>
      <c r="E13" s="3" t="s">
        <v>122</v>
      </c>
      <c r="F13" s="3" t="s">
        <v>119</v>
      </c>
      <c r="G13" s="3" t="s">
        <v>123</v>
      </c>
      <c r="H13" s="3" t="str">
        <f t="shared" si="0"/>
        <v>IT00 - IT</v>
      </c>
      <c r="I13" s="3" t="s">
        <v>265</v>
      </c>
    </row>
    <row r="14" spans="1:9" ht="15" x14ac:dyDescent="0.25">
      <c r="A14" s="3" t="s">
        <v>125</v>
      </c>
      <c r="B14" s="3" t="s">
        <v>126</v>
      </c>
      <c r="C14" s="3" t="s">
        <v>127</v>
      </c>
      <c r="D14" s="3" t="s">
        <v>126</v>
      </c>
      <c r="E14" s="3" t="s">
        <v>128</v>
      </c>
      <c r="F14" s="3" t="s">
        <v>126</v>
      </c>
      <c r="G14" s="3" t="s">
        <v>64</v>
      </c>
      <c r="H14" s="3" t="str">
        <f t="shared" si="0"/>
        <v>LG00 - Legal</v>
      </c>
      <c r="I14" s="3" t="s">
        <v>265</v>
      </c>
    </row>
    <row r="15" spans="1:9" ht="15" x14ac:dyDescent="0.25">
      <c r="A15" s="3" t="s">
        <v>129</v>
      </c>
      <c r="B15" s="3" t="s">
        <v>130</v>
      </c>
      <c r="C15" s="3" t="s">
        <v>131</v>
      </c>
      <c r="D15" s="3" t="s">
        <v>130</v>
      </c>
      <c r="E15" s="3" t="s">
        <v>132</v>
      </c>
      <c r="F15" s="3" t="s">
        <v>253</v>
      </c>
      <c r="G15" s="3" t="s">
        <v>123</v>
      </c>
      <c r="H15" s="3" t="str">
        <f t="shared" si="0"/>
        <v>MD00 - MD-General</v>
      </c>
      <c r="I15" s="3" t="s">
        <v>265</v>
      </c>
    </row>
    <row r="16" spans="1:9" ht="15" x14ac:dyDescent="0.25">
      <c r="A16" s="3" t="s">
        <v>129</v>
      </c>
      <c r="B16" s="3" t="s">
        <v>130</v>
      </c>
      <c r="C16" s="3" t="s">
        <v>131</v>
      </c>
      <c r="D16" s="3" t="s">
        <v>130</v>
      </c>
      <c r="E16" s="3" t="s">
        <v>134</v>
      </c>
      <c r="F16" s="3" t="s">
        <v>254</v>
      </c>
      <c r="G16" s="3" t="s">
        <v>123</v>
      </c>
      <c r="H16" s="3" t="str">
        <f t="shared" si="0"/>
        <v>MD01 - MD-Books</v>
      </c>
      <c r="I16" s="3" t="s">
        <v>265</v>
      </c>
    </row>
    <row r="17" spans="1:9" ht="15" x14ac:dyDescent="0.25">
      <c r="A17" s="3" t="s">
        <v>129</v>
      </c>
      <c r="B17" s="3" t="s">
        <v>130</v>
      </c>
      <c r="C17" s="3" t="s">
        <v>131</v>
      </c>
      <c r="D17" s="3" t="s">
        <v>130</v>
      </c>
      <c r="E17" s="3" t="s">
        <v>136</v>
      </c>
      <c r="F17" s="3" t="s">
        <v>255</v>
      </c>
      <c r="G17" s="3" t="s">
        <v>123</v>
      </c>
      <c r="H17" s="3" t="str">
        <f t="shared" si="0"/>
        <v>MD02 - MD-Electronics</v>
      </c>
      <c r="I17" s="3" t="s">
        <v>265</v>
      </c>
    </row>
    <row r="18" spans="1:9" ht="15" x14ac:dyDescent="0.25">
      <c r="A18" s="3" t="s">
        <v>129</v>
      </c>
      <c r="B18" s="3" t="s">
        <v>130</v>
      </c>
      <c r="C18" s="3" t="s">
        <v>131</v>
      </c>
      <c r="D18" s="3" t="s">
        <v>130</v>
      </c>
      <c r="E18" s="3" t="s">
        <v>138</v>
      </c>
      <c r="F18" s="3" t="s">
        <v>256</v>
      </c>
      <c r="G18" s="3" t="s">
        <v>123</v>
      </c>
      <c r="H18" s="3" t="str">
        <f t="shared" si="0"/>
        <v>MD03 - MD-FMCG</v>
      </c>
      <c r="I18" s="3" t="s">
        <v>265</v>
      </c>
    </row>
    <row r="19" spans="1:9" ht="15" x14ac:dyDescent="0.25">
      <c r="A19" s="3" t="s">
        <v>129</v>
      </c>
      <c r="B19" s="3" t="s">
        <v>130</v>
      </c>
      <c r="C19" s="3" t="s">
        <v>131</v>
      </c>
      <c r="D19" s="3" t="s">
        <v>130</v>
      </c>
      <c r="E19" s="3" t="s">
        <v>139</v>
      </c>
      <c r="F19" s="3" t="s">
        <v>257</v>
      </c>
      <c r="G19" s="3" t="s">
        <v>123</v>
      </c>
      <c r="H19" s="3" t="str">
        <f t="shared" si="0"/>
        <v>MD04 - MD-Lifestyle</v>
      </c>
      <c r="I19" s="3" t="s">
        <v>265</v>
      </c>
    </row>
    <row r="20" spans="1:9" s="22" customFormat="1" ht="15" x14ac:dyDescent="0.25">
      <c r="A20" s="4" t="s">
        <v>129</v>
      </c>
      <c r="B20" s="4" t="s">
        <v>130</v>
      </c>
      <c r="C20" s="4" t="s">
        <v>131</v>
      </c>
      <c r="D20" s="4" t="s">
        <v>130</v>
      </c>
      <c r="E20" s="4" t="s">
        <v>262</v>
      </c>
      <c r="F20" s="4" t="s">
        <v>258</v>
      </c>
      <c r="G20" s="4" t="s">
        <v>123</v>
      </c>
      <c r="H20" s="4" t="str">
        <f t="shared" si="0"/>
        <v>MD05 - MD-Virtual</v>
      </c>
      <c r="I20" s="4" t="s">
        <v>265</v>
      </c>
    </row>
    <row r="21" spans="1:9" s="22" customFormat="1" ht="15" x14ac:dyDescent="0.25">
      <c r="A21" s="4" t="s">
        <v>145</v>
      </c>
      <c r="B21" s="4" t="s">
        <v>146</v>
      </c>
      <c r="C21" s="4" t="s">
        <v>147</v>
      </c>
      <c r="D21" s="4" t="s">
        <v>146</v>
      </c>
      <c r="E21" s="4" t="s">
        <v>148</v>
      </c>
      <c r="F21" s="4" t="s">
        <v>146</v>
      </c>
      <c r="G21" s="4" t="s">
        <v>87</v>
      </c>
      <c r="H21" s="4" t="str">
        <f t="shared" si="0"/>
        <v>MK00 - Marketing</v>
      </c>
      <c r="I21" s="4" t="s">
        <v>265</v>
      </c>
    </row>
    <row r="22" spans="1:9" ht="15" x14ac:dyDescent="0.25">
      <c r="A22" s="3" t="s">
        <v>160</v>
      </c>
      <c r="B22" s="3" t="s">
        <v>161</v>
      </c>
      <c r="C22" s="3" t="s">
        <v>162</v>
      </c>
      <c r="D22" s="3" t="s">
        <v>161</v>
      </c>
      <c r="E22" s="3" t="s">
        <v>163</v>
      </c>
      <c r="F22" s="3" t="s">
        <v>161</v>
      </c>
      <c r="G22" s="3" t="s">
        <v>64</v>
      </c>
      <c r="H22" s="3" t="str">
        <f t="shared" si="0"/>
        <v>OF00 - Office Facility</v>
      </c>
      <c r="I22" s="3" t="s">
        <v>265</v>
      </c>
    </row>
    <row r="23" spans="1:9" ht="15" x14ac:dyDescent="0.25">
      <c r="A23" s="3" t="s">
        <v>164</v>
      </c>
      <c r="B23" s="3" t="s">
        <v>165</v>
      </c>
      <c r="C23" s="3" t="s">
        <v>166</v>
      </c>
      <c r="D23" s="3" t="s">
        <v>165</v>
      </c>
      <c r="E23" s="3" t="s">
        <v>167</v>
      </c>
      <c r="F23" s="3" t="s">
        <v>165</v>
      </c>
      <c r="G23" s="3" t="s">
        <v>168</v>
      </c>
      <c r="H23" s="3" t="str">
        <f t="shared" si="0"/>
        <v>PO00 - People Operations</v>
      </c>
      <c r="I23" s="3" t="s">
        <v>265</v>
      </c>
    </row>
    <row r="24" spans="1:9" ht="15" x14ac:dyDescent="0.25">
      <c r="A24" s="3" t="s">
        <v>170</v>
      </c>
      <c r="B24" s="3" t="s">
        <v>171</v>
      </c>
      <c r="C24" s="3" t="s">
        <v>172</v>
      </c>
      <c r="D24" s="3" t="s">
        <v>171</v>
      </c>
      <c r="E24" s="3" t="s">
        <v>173</v>
      </c>
      <c r="F24" s="3" t="s">
        <v>171</v>
      </c>
      <c r="G24" s="3" t="s">
        <v>123</v>
      </c>
      <c r="H24" s="3" t="str">
        <f t="shared" si="0"/>
        <v>TC00 - Tikicare</v>
      </c>
      <c r="I24" s="3" t="s">
        <v>265</v>
      </c>
    </row>
    <row r="25" spans="1:9" ht="15" x14ac:dyDescent="0.25">
      <c r="A25" s="3" t="s">
        <v>176</v>
      </c>
      <c r="B25" s="3" t="s">
        <v>177</v>
      </c>
      <c r="C25" s="3" t="s">
        <v>178</v>
      </c>
      <c r="D25" s="3" t="s">
        <v>179</v>
      </c>
      <c r="E25" s="3" t="s">
        <v>180</v>
      </c>
      <c r="F25" s="3" t="s">
        <v>338</v>
      </c>
      <c r="G25" s="3" t="s">
        <v>123</v>
      </c>
      <c r="H25" s="3" t="str">
        <f t="shared" si="0"/>
        <v>SC00 - Gen-Fulfillment</v>
      </c>
      <c r="I25" s="3" t="s">
        <v>265</v>
      </c>
    </row>
    <row r="26" spans="1:9" ht="15" x14ac:dyDescent="0.25">
      <c r="A26" s="3" t="s">
        <v>176</v>
      </c>
      <c r="B26" s="3" t="s">
        <v>177</v>
      </c>
      <c r="C26" s="3" t="s">
        <v>178</v>
      </c>
      <c r="D26" s="3" t="s">
        <v>179</v>
      </c>
      <c r="E26" s="3" t="s">
        <v>182</v>
      </c>
      <c r="F26" s="3" t="s">
        <v>339</v>
      </c>
      <c r="G26" s="3" t="s">
        <v>123</v>
      </c>
      <c r="H26" s="3" t="str">
        <f t="shared" si="0"/>
        <v>SC01 - Gen-Transportation</v>
      </c>
      <c r="I26" s="3" t="s">
        <v>265</v>
      </c>
    </row>
    <row r="27" spans="1:9" ht="15" x14ac:dyDescent="0.25">
      <c r="A27" s="3" t="s">
        <v>176</v>
      </c>
      <c r="B27" s="3" t="s">
        <v>177</v>
      </c>
      <c r="C27" s="3" t="s">
        <v>178</v>
      </c>
      <c r="D27" s="3" t="s">
        <v>179</v>
      </c>
      <c r="E27" s="3" t="s">
        <v>184</v>
      </c>
      <c r="F27" s="3" t="s">
        <v>340</v>
      </c>
      <c r="G27" s="3" t="s">
        <v>123</v>
      </c>
      <c r="H27" s="3" t="str">
        <f t="shared" si="0"/>
        <v>SC02 - Gen-Aftersale</v>
      </c>
      <c r="I27" s="3" t="s">
        <v>265</v>
      </c>
    </row>
    <row r="28" spans="1:9" ht="15" x14ac:dyDescent="0.25">
      <c r="A28" s="3" t="s">
        <v>176</v>
      </c>
      <c r="B28" s="3" t="s">
        <v>177</v>
      </c>
      <c r="C28" s="3" t="s">
        <v>178</v>
      </c>
      <c r="D28" s="3" t="s">
        <v>179</v>
      </c>
      <c r="E28" s="3" t="s">
        <v>185</v>
      </c>
      <c r="F28" s="3" t="s">
        <v>341</v>
      </c>
      <c r="G28" s="3" t="s">
        <v>123</v>
      </c>
      <c r="H28" s="3" t="str">
        <f t="shared" si="0"/>
        <v>SC03 - Gen-Facility</v>
      </c>
      <c r="I28" s="3" t="s">
        <v>265</v>
      </c>
    </row>
    <row r="29" spans="1:9" ht="15" x14ac:dyDescent="0.25">
      <c r="A29" s="3" t="s">
        <v>176</v>
      </c>
      <c r="B29" s="3" t="s">
        <v>177</v>
      </c>
      <c r="C29" s="3" t="s">
        <v>178</v>
      </c>
      <c r="D29" s="3" t="s">
        <v>179</v>
      </c>
      <c r="E29" s="3" t="s">
        <v>188</v>
      </c>
      <c r="F29" s="3" t="s">
        <v>342</v>
      </c>
      <c r="G29" s="3" t="s">
        <v>123</v>
      </c>
      <c r="H29" s="3" t="str">
        <f t="shared" si="0"/>
        <v>SC04 - Gen-Management team</v>
      </c>
      <c r="I29" s="3" t="s">
        <v>265</v>
      </c>
    </row>
    <row r="30" spans="1:9" ht="15" x14ac:dyDescent="0.25">
      <c r="A30" s="3" t="s">
        <v>176</v>
      </c>
      <c r="B30" s="3" t="s">
        <v>177</v>
      </c>
      <c r="C30" s="3" t="s">
        <v>190</v>
      </c>
      <c r="D30" s="3" t="s">
        <v>191</v>
      </c>
      <c r="E30" s="3" t="s">
        <v>192</v>
      </c>
      <c r="F30" s="3" t="s">
        <v>343</v>
      </c>
      <c r="G30" s="3" t="s">
        <v>123</v>
      </c>
      <c r="H30" s="3" t="str">
        <f t="shared" si="0"/>
        <v>SC10 - HN-Fulfillment</v>
      </c>
      <c r="I30" s="3" t="s">
        <v>265</v>
      </c>
    </row>
    <row r="31" spans="1:9" ht="15" x14ac:dyDescent="0.25">
      <c r="A31" s="3" t="s">
        <v>176</v>
      </c>
      <c r="B31" s="3" t="s">
        <v>177</v>
      </c>
      <c r="C31" s="3" t="s">
        <v>190</v>
      </c>
      <c r="D31" s="3" t="s">
        <v>191</v>
      </c>
      <c r="E31" s="3" t="s">
        <v>194</v>
      </c>
      <c r="F31" s="3" t="s">
        <v>344</v>
      </c>
      <c r="G31" s="3" t="s">
        <v>123</v>
      </c>
      <c r="H31" s="3" t="str">
        <f t="shared" si="0"/>
        <v>SC11 - HN-Transportation</v>
      </c>
      <c r="I31" s="3" t="s">
        <v>265</v>
      </c>
    </row>
    <row r="32" spans="1:9" ht="15" x14ac:dyDescent="0.25">
      <c r="A32" s="3" t="s">
        <v>176</v>
      </c>
      <c r="B32" s="3" t="s">
        <v>177</v>
      </c>
      <c r="C32" s="3" t="s">
        <v>190</v>
      </c>
      <c r="D32" s="3" t="s">
        <v>191</v>
      </c>
      <c r="E32" s="3" t="s">
        <v>196</v>
      </c>
      <c r="F32" s="3" t="s">
        <v>345</v>
      </c>
      <c r="G32" s="3" t="s">
        <v>123</v>
      </c>
      <c r="H32" s="3" t="str">
        <f t="shared" si="0"/>
        <v>SC12 - HN-Aftersale</v>
      </c>
      <c r="I32" s="3" t="s">
        <v>265</v>
      </c>
    </row>
    <row r="33" spans="1:9" ht="15" x14ac:dyDescent="0.25">
      <c r="A33" s="3" t="s">
        <v>176</v>
      </c>
      <c r="B33" s="3" t="s">
        <v>177</v>
      </c>
      <c r="C33" s="3" t="s">
        <v>190</v>
      </c>
      <c r="D33" s="3" t="s">
        <v>191</v>
      </c>
      <c r="E33" s="3" t="s">
        <v>199</v>
      </c>
      <c r="F33" s="3" t="s">
        <v>346</v>
      </c>
      <c r="G33" s="3" t="s">
        <v>123</v>
      </c>
      <c r="H33" s="3" t="str">
        <f t="shared" si="0"/>
        <v>SC13 - HN-Facility</v>
      </c>
      <c r="I33" s="3" t="s">
        <v>265</v>
      </c>
    </row>
    <row r="34" spans="1:9" ht="15" x14ac:dyDescent="0.25">
      <c r="A34" s="3" t="s">
        <v>176</v>
      </c>
      <c r="B34" s="3" t="s">
        <v>177</v>
      </c>
      <c r="C34" s="3" t="s">
        <v>190</v>
      </c>
      <c r="D34" s="3" t="s">
        <v>191</v>
      </c>
      <c r="E34" s="3" t="s">
        <v>201</v>
      </c>
      <c r="F34" s="3" t="s">
        <v>347</v>
      </c>
      <c r="G34" s="3" t="s">
        <v>123</v>
      </c>
      <c r="H34" s="3" t="str">
        <f t="shared" si="0"/>
        <v>SC14 - HN-Management team</v>
      </c>
      <c r="I34" s="3" t="s">
        <v>265</v>
      </c>
    </row>
    <row r="35" spans="1:9" ht="15" x14ac:dyDescent="0.25">
      <c r="A35" s="3" t="s">
        <v>176</v>
      </c>
      <c r="B35" s="3" t="s">
        <v>177</v>
      </c>
      <c r="C35" s="3" t="s">
        <v>203</v>
      </c>
      <c r="D35" s="3" t="s">
        <v>204</v>
      </c>
      <c r="E35" s="3" t="s">
        <v>206</v>
      </c>
      <c r="F35" s="3" t="s">
        <v>348</v>
      </c>
      <c r="G35" s="3" t="s">
        <v>123</v>
      </c>
      <c r="H35" s="3" t="str">
        <f t="shared" si="0"/>
        <v>SC20 - HCM-Fulfillment</v>
      </c>
      <c r="I35" s="4" t="s">
        <v>261</v>
      </c>
    </row>
    <row r="36" spans="1:9" ht="15" x14ac:dyDescent="0.25">
      <c r="A36" s="3" t="s">
        <v>176</v>
      </c>
      <c r="B36" s="3" t="s">
        <v>177</v>
      </c>
      <c r="C36" s="3" t="s">
        <v>203</v>
      </c>
      <c r="D36" s="3" t="s">
        <v>204</v>
      </c>
      <c r="E36" s="3" t="s">
        <v>210</v>
      </c>
      <c r="F36" s="3" t="s">
        <v>349</v>
      </c>
      <c r="G36" s="3" t="s">
        <v>123</v>
      </c>
      <c r="H36" s="3" t="str">
        <f t="shared" si="0"/>
        <v>SC21 - HCM-Transportation</v>
      </c>
      <c r="I36" s="4" t="s">
        <v>261</v>
      </c>
    </row>
    <row r="37" spans="1:9" ht="15" x14ac:dyDescent="0.25">
      <c r="A37" s="3" t="s">
        <v>176</v>
      </c>
      <c r="B37" s="3" t="s">
        <v>177</v>
      </c>
      <c r="C37" s="3" t="s">
        <v>203</v>
      </c>
      <c r="D37" s="3" t="s">
        <v>204</v>
      </c>
      <c r="E37" s="3" t="s">
        <v>212</v>
      </c>
      <c r="F37" s="3" t="s">
        <v>350</v>
      </c>
      <c r="G37" s="3" t="s">
        <v>123</v>
      </c>
      <c r="H37" s="3" t="str">
        <f t="shared" si="0"/>
        <v>SC22 - HCM-Aftersale</v>
      </c>
      <c r="I37" s="4" t="s">
        <v>261</v>
      </c>
    </row>
    <row r="38" spans="1:9" ht="15" x14ac:dyDescent="0.25">
      <c r="A38" s="3" t="s">
        <v>176</v>
      </c>
      <c r="B38" s="3" t="s">
        <v>177</v>
      </c>
      <c r="C38" s="3" t="s">
        <v>203</v>
      </c>
      <c r="D38" s="3" t="s">
        <v>204</v>
      </c>
      <c r="E38" s="3" t="s">
        <v>215</v>
      </c>
      <c r="F38" s="3" t="s">
        <v>351</v>
      </c>
      <c r="G38" s="3" t="s">
        <v>123</v>
      </c>
      <c r="H38" s="3" t="str">
        <f t="shared" si="0"/>
        <v>SC23 - HCM-Facility</v>
      </c>
      <c r="I38" s="4" t="s">
        <v>261</v>
      </c>
    </row>
    <row r="39" spans="1:9" ht="15" x14ac:dyDescent="0.25">
      <c r="A39" s="3" t="s">
        <v>176</v>
      </c>
      <c r="B39" s="3" t="s">
        <v>177</v>
      </c>
      <c r="C39" s="3" t="s">
        <v>203</v>
      </c>
      <c r="D39" s="3" t="s">
        <v>204</v>
      </c>
      <c r="E39" s="3" t="s">
        <v>217</v>
      </c>
      <c r="F39" s="3" t="s">
        <v>352</v>
      </c>
      <c r="G39" s="3" t="s">
        <v>123</v>
      </c>
      <c r="H39" s="3" t="str">
        <f t="shared" si="0"/>
        <v>SC24 - HCM-Management team</v>
      </c>
      <c r="I39" s="4" t="s">
        <v>261</v>
      </c>
    </row>
    <row r="40" spans="1:9" ht="15" x14ac:dyDescent="0.25">
      <c r="A40" s="3" t="s">
        <v>176</v>
      </c>
      <c r="B40" s="3" t="s">
        <v>177</v>
      </c>
      <c r="C40" s="3" t="s">
        <v>218</v>
      </c>
      <c r="D40" s="3" t="s">
        <v>219</v>
      </c>
      <c r="E40" s="3" t="s">
        <v>221</v>
      </c>
      <c r="F40" s="3" t="s">
        <v>353</v>
      </c>
      <c r="G40" s="3" t="s">
        <v>123</v>
      </c>
      <c r="H40" s="3" t="str">
        <f t="shared" si="0"/>
        <v>SC30 - SGN-Fulfillment</v>
      </c>
      <c r="I40" s="3" t="s">
        <v>265</v>
      </c>
    </row>
    <row r="41" spans="1:9" ht="15" x14ac:dyDescent="0.25">
      <c r="A41" s="3" t="s">
        <v>176</v>
      </c>
      <c r="B41" s="3" t="s">
        <v>177</v>
      </c>
      <c r="C41" s="3" t="s">
        <v>218</v>
      </c>
      <c r="D41" s="3" t="s">
        <v>219</v>
      </c>
      <c r="E41" s="3" t="s">
        <v>224</v>
      </c>
      <c r="F41" s="3" t="s">
        <v>354</v>
      </c>
      <c r="G41" s="3" t="s">
        <v>123</v>
      </c>
      <c r="H41" s="3" t="str">
        <f t="shared" si="0"/>
        <v>SC31 - SGN-Transportation</v>
      </c>
      <c r="I41" s="3" t="s">
        <v>265</v>
      </c>
    </row>
    <row r="42" spans="1:9" ht="15" x14ac:dyDescent="0.25">
      <c r="A42" s="3" t="s">
        <v>176</v>
      </c>
      <c r="B42" s="3" t="s">
        <v>177</v>
      </c>
      <c r="C42" s="3" t="s">
        <v>218</v>
      </c>
      <c r="D42" s="3" t="s">
        <v>219</v>
      </c>
      <c r="E42" s="3" t="s">
        <v>225</v>
      </c>
      <c r="F42" s="3" t="s">
        <v>355</v>
      </c>
      <c r="G42" s="3" t="s">
        <v>123</v>
      </c>
      <c r="H42" s="3" t="str">
        <f t="shared" si="0"/>
        <v>SC32 - SGN-Aftersale</v>
      </c>
      <c r="I42" s="3" t="s">
        <v>265</v>
      </c>
    </row>
    <row r="43" spans="1:9" ht="15" x14ac:dyDescent="0.25">
      <c r="A43" s="3" t="s">
        <v>176</v>
      </c>
      <c r="B43" s="3" t="s">
        <v>177</v>
      </c>
      <c r="C43" s="3" t="s">
        <v>218</v>
      </c>
      <c r="D43" s="3" t="s">
        <v>219</v>
      </c>
      <c r="E43" s="3" t="s">
        <v>229</v>
      </c>
      <c r="F43" s="3" t="s">
        <v>356</v>
      </c>
      <c r="G43" s="3" t="s">
        <v>123</v>
      </c>
      <c r="H43" s="3" t="str">
        <f t="shared" si="0"/>
        <v>SC33 - SGN-Facility</v>
      </c>
      <c r="I43" s="3" t="s">
        <v>265</v>
      </c>
    </row>
    <row r="44" spans="1:9" ht="15.75" customHeight="1" x14ac:dyDescent="0.25">
      <c r="A44" s="3" t="s">
        <v>176</v>
      </c>
      <c r="B44" s="3" t="s">
        <v>177</v>
      </c>
      <c r="C44" s="3" t="s">
        <v>218</v>
      </c>
      <c r="D44" s="3" t="s">
        <v>219</v>
      </c>
      <c r="E44" s="3" t="s">
        <v>231</v>
      </c>
      <c r="F44" s="3" t="s">
        <v>357</v>
      </c>
      <c r="G44" s="3" t="s">
        <v>123</v>
      </c>
      <c r="H44" s="3" t="str">
        <f t="shared" si="0"/>
        <v>SC34 - SGN-Management team</v>
      </c>
      <c r="I44" s="3" t="s">
        <v>265</v>
      </c>
    </row>
    <row r="45" spans="1:9" ht="12.75" x14ac:dyDescent="0.2"/>
    <row r="46" spans="1:9" ht="12.75" x14ac:dyDescent="0.2"/>
    <row r="47" spans="1:9" ht="12.75" x14ac:dyDescent="0.2"/>
    <row r="48" spans="1:9" ht="12.75" x14ac:dyDescent="0.2"/>
    <row r="49" ht="12.75" x14ac:dyDescent="0.2"/>
    <row r="50" ht="12.75" x14ac:dyDescent="0.2"/>
    <row r="51" ht="12.75" x14ac:dyDescent="0.2"/>
    <row r="52" ht="12.75" x14ac:dyDescent="0.2"/>
  </sheetData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"/>
  <sheetViews>
    <sheetView workbookViewId="0">
      <selection activeCell="A7" sqref="A7"/>
    </sheetView>
  </sheetViews>
  <sheetFormatPr defaultRowHeight="12.75" x14ac:dyDescent="0.2"/>
  <cols>
    <col min="1" max="1" width="38" bestFit="1" customWidth="1"/>
    <col min="2" max="2" width="17.28515625" bestFit="1" customWidth="1"/>
  </cols>
  <sheetData>
    <row r="2" spans="1:2" x14ac:dyDescent="0.2">
      <c r="A2" t="s">
        <v>259</v>
      </c>
      <c r="B2" t="s">
        <v>378</v>
      </c>
    </row>
    <row r="3" spans="1:2" x14ac:dyDescent="0.2">
      <c r="A3" t="s">
        <v>312</v>
      </c>
      <c r="B3" t="s">
        <v>312</v>
      </c>
    </row>
    <row r="4" spans="1:2" x14ac:dyDescent="0.2">
      <c r="A4" t="s">
        <v>313</v>
      </c>
    </row>
    <row r="5" spans="1:2" x14ac:dyDescent="0.2">
      <c r="A5" t="s">
        <v>314</v>
      </c>
    </row>
    <row r="6" spans="1:2" x14ac:dyDescent="0.2">
      <c r="A6" t="s">
        <v>315</v>
      </c>
    </row>
    <row r="7" spans="1:2" x14ac:dyDescent="0.2">
      <c r="A7" t="s">
        <v>316</v>
      </c>
      <c r="B7">
        <v>1</v>
      </c>
    </row>
    <row r="8" spans="1:2" x14ac:dyDescent="0.2">
      <c r="A8" t="s">
        <v>336</v>
      </c>
      <c r="B8" t="s">
        <v>379</v>
      </c>
    </row>
    <row r="9" spans="1:2" x14ac:dyDescent="0.2">
      <c r="A9" t="s">
        <v>317</v>
      </c>
      <c r="B9" t="s">
        <v>379</v>
      </c>
    </row>
    <row r="10" spans="1:2" x14ac:dyDescent="0.2">
      <c r="A10" t="s">
        <v>319</v>
      </c>
      <c r="B10" t="s">
        <v>379</v>
      </c>
    </row>
    <row r="11" spans="1:2" x14ac:dyDescent="0.2">
      <c r="A11" t="s">
        <v>318</v>
      </c>
      <c r="B11" t="s">
        <v>379</v>
      </c>
    </row>
    <row r="12" spans="1:2" x14ac:dyDescent="0.2">
      <c r="A12" t="s">
        <v>337</v>
      </c>
      <c r="B12" t="s">
        <v>379</v>
      </c>
    </row>
    <row r="13" spans="1:2" x14ac:dyDescent="0.2">
      <c r="A13" t="s">
        <v>320</v>
      </c>
    </row>
    <row r="14" spans="1:2" x14ac:dyDescent="0.2">
      <c r="A14" t="s">
        <v>321</v>
      </c>
    </row>
    <row r="15" spans="1:2" x14ac:dyDescent="0.2">
      <c r="A15" t="s">
        <v>322</v>
      </c>
    </row>
    <row r="16" spans="1:2" x14ac:dyDescent="0.2">
      <c r="A16" t="s">
        <v>323</v>
      </c>
    </row>
    <row r="17" spans="1:1" x14ac:dyDescent="0.2">
      <c r="A17" t="s">
        <v>324</v>
      </c>
    </row>
    <row r="18" spans="1:1" x14ac:dyDescent="0.2">
      <c r="A18" t="s">
        <v>325</v>
      </c>
    </row>
    <row r="19" spans="1:1" x14ac:dyDescent="0.2">
      <c r="A19" t="s">
        <v>326</v>
      </c>
    </row>
    <row r="20" spans="1:1" x14ac:dyDescent="0.2">
      <c r="A20" t="s">
        <v>327</v>
      </c>
    </row>
    <row r="21" spans="1:1" x14ac:dyDescent="0.2">
      <c r="A21" t="s">
        <v>328</v>
      </c>
    </row>
    <row r="22" spans="1:1" x14ac:dyDescent="0.2">
      <c r="A22" t="s">
        <v>329</v>
      </c>
    </row>
    <row r="23" spans="1:1" x14ac:dyDescent="0.2">
      <c r="A23" t="s">
        <v>330</v>
      </c>
    </row>
    <row r="24" spans="1:1" x14ac:dyDescent="0.2">
      <c r="A24" t="s">
        <v>331</v>
      </c>
    </row>
    <row r="25" spans="1:1" x14ac:dyDescent="0.2">
      <c r="A25" t="s">
        <v>332</v>
      </c>
    </row>
    <row r="26" spans="1:1" x14ac:dyDescent="0.2">
      <c r="A26" t="s">
        <v>358</v>
      </c>
    </row>
    <row r="27" spans="1:1" x14ac:dyDescent="0.2">
      <c r="A27" t="s">
        <v>359</v>
      </c>
    </row>
    <row r="28" spans="1:1" x14ac:dyDescent="0.2">
      <c r="A28" t="s">
        <v>360</v>
      </c>
    </row>
    <row r="29" spans="1:1" x14ac:dyDescent="0.2">
      <c r="A29" t="s">
        <v>361</v>
      </c>
    </row>
    <row r="30" spans="1:1" x14ac:dyDescent="0.2">
      <c r="A30" t="s">
        <v>362</v>
      </c>
    </row>
    <row r="31" spans="1:1" x14ac:dyDescent="0.2">
      <c r="A31" t="s">
        <v>363</v>
      </c>
    </row>
    <row r="32" spans="1:1" x14ac:dyDescent="0.2">
      <c r="A32" t="s">
        <v>364</v>
      </c>
    </row>
    <row r="33" spans="1:3" x14ac:dyDescent="0.2">
      <c r="A33" t="s">
        <v>365</v>
      </c>
    </row>
    <row r="34" spans="1:3" x14ac:dyDescent="0.2">
      <c r="A34" t="s">
        <v>366</v>
      </c>
    </row>
    <row r="35" spans="1:3" x14ac:dyDescent="0.2">
      <c r="A35" t="s">
        <v>367</v>
      </c>
    </row>
    <row r="36" spans="1:3" x14ac:dyDescent="0.2">
      <c r="A36" t="s">
        <v>373</v>
      </c>
    </row>
    <row r="37" spans="1:3" x14ac:dyDescent="0.2">
      <c r="A37" t="s">
        <v>374</v>
      </c>
    </row>
    <row r="38" spans="1:3" x14ac:dyDescent="0.2">
      <c r="A38" t="s">
        <v>375</v>
      </c>
    </row>
    <row r="39" spans="1:3" x14ac:dyDescent="0.2">
      <c r="A39" t="s">
        <v>376</v>
      </c>
    </row>
    <row r="40" spans="1:3" x14ac:dyDescent="0.2">
      <c r="A40" t="s">
        <v>377</v>
      </c>
      <c r="B40">
        <v>2</v>
      </c>
      <c r="C40">
        <v>1</v>
      </c>
    </row>
    <row r="41" spans="1:3" x14ac:dyDescent="0.2">
      <c r="A41" t="s">
        <v>368</v>
      </c>
      <c r="B41" t="s">
        <v>380</v>
      </c>
      <c r="C41" t="s">
        <v>381</v>
      </c>
    </row>
    <row r="42" spans="1:3" x14ac:dyDescent="0.2">
      <c r="A42" t="s">
        <v>369</v>
      </c>
    </row>
    <row r="43" spans="1:3" x14ac:dyDescent="0.2">
      <c r="A43" t="s">
        <v>370</v>
      </c>
    </row>
    <row r="44" spans="1:3" x14ac:dyDescent="0.2">
      <c r="A44" t="s">
        <v>371</v>
      </c>
    </row>
    <row r="45" spans="1:3" x14ac:dyDescent="0.2">
      <c r="A45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COA</vt:lpstr>
      <vt:lpstr>PIVOT DEPT</vt:lpstr>
      <vt:lpstr>COA</vt:lpstr>
      <vt:lpstr>DEPT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Phuong. Nguyen Truc</cp:lastModifiedBy>
  <dcterms:modified xsi:type="dcterms:W3CDTF">2017-08-15T12:16:24Z</dcterms:modified>
</cp:coreProperties>
</file>