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rucphuong.nguyen\Downloads\"/>
    </mc:Choice>
  </mc:AlternateContent>
  <bookViews>
    <workbookView xWindow="0" yWindow="0" windowWidth="20490" windowHeight="7905" activeTab="2"/>
  </bookViews>
  <sheets>
    <sheet name="PIVOT COA" sheetId="8" r:id="rId1"/>
    <sheet name="PIVOT DEPT" sheetId="7" r:id="rId2"/>
    <sheet name="COA" sheetId="2" r:id="rId3"/>
    <sheet name="DEPT" sheetId="3" r:id="rId4"/>
  </sheets>
  <calcPr calcId="152511"/>
  <pivotCaches>
    <pivotCache cacheId="0" r:id="rId5"/>
    <pivotCache cacheId="1" r:id="rId6"/>
  </pivotCaches>
  <fileRecoveryPr autoRecover="0"/>
</workbook>
</file>

<file path=xl/calcChain.xml><?xml version="1.0" encoding="utf-8"?>
<calcChain xmlns="http://schemas.openxmlformats.org/spreadsheetml/2006/main">
  <c r="I14" i="3" l="1"/>
  <c r="I2" i="3"/>
  <c r="F2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I3" i="3"/>
  <c r="I4" i="3"/>
  <c r="I5" i="3"/>
  <c r="I6" i="3"/>
  <c r="I7" i="3"/>
  <c r="I8" i="3"/>
  <c r="I9" i="3"/>
  <c r="I10" i="3"/>
  <c r="I11" i="3"/>
  <c r="I12" i="3"/>
  <c r="I13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D2" i="8" l="1"/>
  <c r="E2" i="7"/>
  <c r="G61" i="2" l="1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<sst xmlns="http://schemas.openxmlformats.org/spreadsheetml/2006/main" count="898" uniqueCount="360">
  <si>
    <t>1A</t>
  </si>
  <si>
    <t>2Z</t>
  </si>
  <si>
    <t>1D</t>
  </si>
  <si>
    <t>2B</t>
  </si>
  <si>
    <t>2C</t>
  </si>
  <si>
    <t>3D</t>
  </si>
  <si>
    <t>3A</t>
  </si>
  <si>
    <t>4B</t>
  </si>
  <si>
    <t>6A</t>
  </si>
  <si>
    <t>8C</t>
  </si>
  <si>
    <t>6D</t>
  </si>
  <si>
    <t>5B</t>
  </si>
  <si>
    <t>8B</t>
  </si>
  <si>
    <t>8A</t>
  </si>
  <si>
    <t>8G</t>
  </si>
  <si>
    <t>4K</t>
  </si>
  <si>
    <t>4F</t>
  </si>
  <si>
    <t>8H</t>
  </si>
  <si>
    <t>8K</t>
  </si>
  <si>
    <t>4D</t>
  </si>
  <si>
    <t>4E</t>
  </si>
  <si>
    <t>8L</t>
  </si>
  <si>
    <t>4Z</t>
  </si>
  <si>
    <t>Cost of goods sold</t>
  </si>
  <si>
    <t>Financial expenses</t>
  </si>
  <si>
    <t>4O</t>
  </si>
  <si>
    <t>4C</t>
  </si>
  <si>
    <t>4A</t>
  </si>
  <si>
    <t>4G</t>
  </si>
  <si>
    <t>4H</t>
  </si>
  <si>
    <t>4L</t>
  </si>
  <si>
    <t>5D</t>
  </si>
  <si>
    <t>5A</t>
  </si>
  <si>
    <t>8E</t>
  </si>
  <si>
    <t>4I</t>
  </si>
  <si>
    <t>8Z</t>
  </si>
  <si>
    <t>5C</t>
  </si>
  <si>
    <t>4M</t>
  </si>
  <si>
    <t>8D</t>
  </si>
  <si>
    <t>8M</t>
  </si>
  <si>
    <t>8F</t>
  </si>
  <si>
    <t>7A</t>
  </si>
  <si>
    <t>7B</t>
  </si>
  <si>
    <t>4J</t>
  </si>
  <si>
    <t>4N</t>
  </si>
  <si>
    <t>4P</t>
  </si>
  <si>
    <t>1C</t>
  </si>
  <si>
    <t>1E</t>
  </si>
  <si>
    <t>1B</t>
  </si>
  <si>
    <t>1Z</t>
  </si>
  <si>
    <t>2A</t>
  </si>
  <si>
    <t>2D</t>
  </si>
  <si>
    <t>3C</t>
  </si>
  <si>
    <t>3B</t>
  </si>
  <si>
    <t>SIDE NOTE</t>
  </si>
  <si>
    <t>LV1 CODE</t>
  </si>
  <si>
    <t>LV1 DESCRIPTION</t>
  </si>
  <si>
    <t>AC</t>
  </si>
  <si>
    <t>LV2 CODE</t>
  </si>
  <si>
    <t>LV2 DESCRIPTION</t>
  </si>
  <si>
    <t>JIRA description</t>
  </si>
  <si>
    <t>Accounting</t>
  </si>
  <si>
    <t>AC0</t>
  </si>
  <si>
    <t>AC00</t>
  </si>
  <si>
    <t>Thang. Phan Minh Toan</t>
  </si>
  <si>
    <t>SALES</t>
  </si>
  <si>
    <t>END CUST</t>
  </si>
  <si>
    <t>Main revenue</t>
  </si>
  <si>
    <t>B2C online</t>
  </si>
  <si>
    <t>B2C event offline</t>
  </si>
  <si>
    <t>BD</t>
  </si>
  <si>
    <t>Business Development</t>
  </si>
  <si>
    <t>BD0</t>
  </si>
  <si>
    <t>BD00</t>
  </si>
  <si>
    <t>B2B</t>
  </si>
  <si>
    <t>Binh. Nguyen Pham Xuan</t>
  </si>
  <si>
    <t>BO</t>
  </si>
  <si>
    <t>CEO Office</t>
  </si>
  <si>
    <t>Shipping</t>
  </si>
  <si>
    <t>BO0</t>
  </si>
  <si>
    <t>BO00</t>
  </si>
  <si>
    <t>Son. Tran Ngoc Thai</t>
  </si>
  <si>
    <t>BR</t>
  </si>
  <si>
    <t>Branding</t>
  </si>
  <si>
    <t>BR0</t>
  </si>
  <si>
    <t>Installation</t>
  </si>
  <si>
    <t>BR00</t>
  </si>
  <si>
    <t>Nguyen. Tran Ba Khoi</t>
  </si>
  <si>
    <t>CD</t>
  </si>
  <si>
    <t>Corporate Development</t>
  </si>
  <si>
    <t>CD0</t>
  </si>
  <si>
    <t>Others (main revenue)</t>
  </si>
  <si>
    <t>CD00</t>
  </si>
  <si>
    <t>EN</t>
  </si>
  <si>
    <t>Engineering</t>
  </si>
  <si>
    <t>NON-END CUST</t>
  </si>
  <si>
    <t>EN0</t>
  </si>
  <si>
    <t>EN00</t>
  </si>
  <si>
    <t>EN1</t>
  </si>
  <si>
    <t>EN10</t>
  </si>
  <si>
    <t>Viet. Nguyen Hoang</t>
  </si>
  <si>
    <t>Other revenue</t>
  </si>
  <si>
    <t>Rebate</t>
  </si>
  <si>
    <t>EN2</t>
  </si>
  <si>
    <t>EN20</t>
  </si>
  <si>
    <t>Sponsorship</t>
  </si>
  <si>
    <t>EN3</t>
  </si>
  <si>
    <t>EN30</t>
  </si>
  <si>
    <t>Financial income</t>
  </si>
  <si>
    <t>Thong. Nguyen Huu</t>
  </si>
  <si>
    <t>FN</t>
  </si>
  <si>
    <t>Finance</t>
  </si>
  <si>
    <t>FN0</t>
  </si>
  <si>
    <t>Returns/Cancellations</t>
  </si>
  <si>
    <t>FN00</t>
  </si>
  <si>
    <t>IT</t>
  </si>
  <si>
    <t>IT0</t>
  </si>
  <si>
    <t>Others (other revenue)</t>
  </si>
  <si>
    <t>IT00</t>
  </si>
  <si>
    <t>Huan. Nguyen Dinh</t>
  </si>
  <si>
    <t>COGS</t>
  </si>
  <si>
    <t>LG</t>
  </si>
  <si>
    <t>Legal</t>
  </si>
  <si>
    <t>LG0</t>
  </si>
  <si>
    <t>LG00</t>
  </si>
  <si>
    <t>MD</t>
  </si>
  <si>
    <t>Merchandising</t>
  </si>
  <si>
    <t>MD0</t>
  </si>
  <si>
    <t>MD00</t>
  </si>
  <si>
    <t>B2C offline</t>
  </si>
  <si>
    <t>MD01</t>
  </si>
  <si>
    <t>Adjustment (rebate/price)</t>
  </si>
  <si>
    <t>MD02</t>
  </si>
  <si>
    <t>NON-COGS</t>
  </si>
  <si>
    <t>MD03</t>
  </si>
  <si>
    <t>MD04</t>
  </si>
  <si>
    <t>BIZ OPS</t>
  </si>
  <si>
    <t>Business expenses</t>
  </si>
  <si>
    <t>Event offline</t>
  </si>
  <si>
    <t>Package material</t>
  </si>
  <si>
    <t>Product warranty</t>
  </si>
  <si>
    <t>MK</t>
  </si>
  <si>
    <t>Marketing</t>
  </si>
  <si>
    <t>MK0</t>
  </si>
  <si>
    <t>MK00</t>
  </si>
  <si>
    <t>Last mile</t>
  </si>
  <si>
    <t>Master bill (internal transfer)</t>
  </si>
  <si>
    <t>Payment gateway</t>
  </si>
  <si>
    <t>Performance ads</t>
  </si>
  <si>
    <t>PR &amp; branding</t>
  </si>
  <si>
    <t>Research &amp; consulting service</t>
  </si>
  <si>
    <t>Software &amp; application</t>
  </si>
  <si>
    <t>System &amp; hosting</t>
  </si>
  <si>
    <t>SMS &amp; email service</t>
  </si>
  <si>
    <t>Business partner expenses</t>
  </si>
  <si>
    <t>Tax, bank, fee</t>
  </si>
  <si>
    <t>OF</t>
  </si>
  <si>
    <t>Office Facility</t>
  </si>
  <si>
    <t>OF0</t>
  </si>
  <si>
    <t>OF00</t>
  </si>
  <si>
    <t>PO</t>
  </si>
  <si>
    <t>People Operations</t>
  </si>
  <si>
    <t>PO0</t>
  </si>
  <si>
    <t>PO00</t>
  </si>
  <si>
    <t>Minh. Nguyen Hong</t>
  </si>
  <si>
    <t>Express mailing</t>
  </si>
  <si>
    <t>TC</t>
  </si>
  <si>
    <t>Tikicare</t>
  </si>
  <si>
    <t>TC0</t>
  </si>
  <si>
    <t>TC00</t>
  </si>
  <si>
    <t>4Q</t>
  </si>
  <si>
    <t>Installment fees</t>
  </si>
  <si>
    <t>SC</t>
  </si>
  <si>
    <t>Supply Chain</t>
  </si>
  <si>
    <t>SC0</t>
  </si>
  <si>
    <t>SC00</t>
  </si>
  <si>
    <t>Others (business expenses)</t>
  </si>
  <si>
    <t>SC01</t>
  </si>
  <si>
    <t>EMPLOYEES</t>
  </si>
  <si>
    <t>SC02</t>
  </si>
  <si>
    <t>SC03</t>
  </si>
  <si>
    <t>Employee non-compensation</t>
  </si>
  <si>
    <t>Training &amp; development</t>
  </si>
  <si>
    <t>SC04</t>
  </si>
  <si>
    <t>Welfare</t>
  </si>
  <si>
    <t>SC1</t>
  </si>
  <si>
    <t>SC10</t>
  </si>
  <si>
    <t>Travel, accomodation, &amp; per diem</t>
  </si>
  <si>
    <t>SC11</t>
  </si>
  <si>
    <t>Recruiting</t>
  </si>
  <si>
    <t>SC12</t>
  </si>
  <si>
    <t>5Z</t>
  </si>
  <si>
    <t>Others (employee non-compensation)</t>
  </si>
  <si>
    <t>SC13</t>
  </si>
  <si>
    <t>Employee compensation</t>
  </si>
  <si>
    <t>SC14</t>
  </si>
  <si>
    <t>Permanent worker salary</t>
  </si>
  <si>
    <t>SC2</t>
  </si>
  <si>
    <t>6B</t>
  </si>
  <si>
    <t>SC20</t>
  </si>
  <si>
    <t>Permanent worker bonus</t>
  </si>
  <si>
    <t>6C</t>
  </si>
  <si>
    <t>Permanent worker insurance &amp; union fee</t>
  </si>
  <si>
    <t>SC21</t>
  </si>
  <si>
    <t>Temporary worker wage</t>
  </si>
  <si>
    <t>SC22</t>
  </si>
  <si>
    <t>6Z</t>
  </si>
  <si>
    <t>Others (employee compensation)</t>
  </si>
  <si>
    <t>SC23</t>
  </si>
  <si>
    <t>FACILITY</t>
  </si>
  <si>
    <t>SC24</t>
  </si>
  <si>
    <t>SC3</t>
  </si>
  <si>
    <t>IT hardware</t>
  </si>
  <si>
    <t>SC30</t>
  </si>
  <si>
    <t>Laptop &amp; PC</t>
  </si>
  <si>
    <t>Infrastructure</t>
  </si>
  <si>
    <t>SC31</t>
  </si>
  <si>
    <t>SC32</t>
  </si>
  <si>
    <t>7C</t>
  </si>
  <si>
    <t>Others (IT hardware)</t>
  </si>
  <si>
    <t>Facility</t>
  </si>
  <si>
    <t>SC33</t>
  </si>
  <si>
    <t>Building/FC rent</t>
  </si>
  <si>
    <t>SC34</t>
  </si>
  <si>
    <t>Depreciation</t>
  </si>
  <si>
    <t>Physical tools</t>
  </si>
  <si>
    <t>Stationary</t>
  </si>
  <si>
    <t>Upgrade &amp; maintenance</t>
  </si>
  <si>
    <t>Furniture</t>
  </si>
  <si>
    <t>Electricity &amp; water</t>
  </si>
  <si>
    <t>Internet</t>
  </si>
  <si>
    <t>8I</t>
  </si>
  <si>
    <t>Drinking water</t>
  </si>
  <si>
    <t>8J</t>
  </si>
  <si>
    <t>Cleaning</t>
  </si>
  <si>
    <t>Telephone</t>
  </si>
  <si>
    <t>Security</t>
  </si>
  <si>
    <t>Design &amp; decor</t>
  </si>
  <si>
    <t>Others (facility)</t>
  </si>
  <si>
    <t>dept_lv3</t>
  </si>
  <si>
    <t>dept_lv1</t>
  </si>
  <si>
    <t>dept_lv2</t>
  </si>
  <si>
    <t>note</t>
  </si>
  <si>
    <t>No use</t>
  </si>
  <si>
    <t>MD05</t>
  </si>
  <si>
    <t>Thi. Doan Do Ngoc</t>
  </si>
  <si>
    <t>Use</t>
  </si>
  <si>
    <t>SIDE NOTE2</t>
  </si>
  <si>
    <t>4M - Business partner expenses</t>
  </si>
  <si>
    <t>4A - Event offline</t>
  </si>
  <si>
    <t>4P - Express mailing</t>
  </si>
  <si>
    <t>4O - Financial expenses</t>
  </si>
  <si>
    <t>4Q - Installment fees</t>
  </si>
  <si>
    <t>4D - Last mile</t>
  </si>
  <si>
    <t>4E - Master bill (internal transfer)</t>
  </si>
  <si>
    <t>4Z - Others (business expenses)</t>
  </si>
  <si>
    <t>4B - Package material</t>
  </si>
  <si>
    <t>4F - Payment gateway</t>
  </si>
  <si>
    <t>4G - Performance ads</t>
  </si>
  <si>
    <t>4H - PR &amp; branding</t>
  </si>
  <si>
    <t>4C - Product warranty</t>
  </si>
  <si>
    <t>4I - Research &amp; consulting service</t>
  </si>
  <si>
    <t>4L - SMS &amp; email service</t>
  </si>
  <si>
    <t>4J - Software &amp; application</t>
  </si>
  <si>
    <t>4K - System &amp; hosting</t>
  </si>
  <si>
    <t>4N - Tax, bank, fee</t>
  </si>
  <si>
    <t>5Z - Others (employee non-compensation)</t>
  </si>
  <si>
    <t>5D - Recruiting</t>
  </si>
  <si>
    <t>5A - Training &amp; development</t>
  </si>
  <si>
    <t>5C - Travel, accomodation, &amp; per diem</t>
  </si>
  <si>
    <t>5B - Welfare</t>
  </si>
  <si>
    <t>6Z - Others (employee compensation)</t>
  </si>
  <si>
    <t>6B - Permanent worker bonus</t>
  </si>
  <si>
    <t>6C - Permanent worker insurance &amp; union fee</t>
  </si>
  <si>
    <t>6A - Permanent worker salary</t>
  </si>
  <si>
    <t>6D - Temporary worker wage</t>
  </si>
  <si>
    <t>7B - Infrastructure</t>
  </si>
  <si>
    <t>7A - Laptop &amp; PC</t>
  </si>
  <si>
    <t>7C - Others (IT hardware)</t>
  </si>
  <si>
    <t>8A - Building/FC rent</t>
  </si>
  <si>
    <t>8J - Cleaning</t>
  </si>
  <si>
    <t>8B - Depreciation</t>
  </si>
  <si>
    <t>8M - Design &amp; decor</t>
  </si>
  <si>
    <t>8I - Drinking water</t>
  </si>
  <si>
    <t>8G - Electricity &amp; water</t>
  </si>
  <si>
    <t>8F - Furniture</t>
  </si>
  <si>
    <t>8H - Internet</t>
  </si>
  <si>
    <t>8Z - Others (facility)</t>
  </si>
  <si>
    <t>8C - Physical tools</t>
  </si>
  <si>
    <t>8L - Security</t>
  </si>
  <si>
    <t>8D - Stationary</t>
  </si>
  <si>
    <t>8K - Telephone</t>
  </si>
  <si>
    <t>8E - Upgrade &amp; maintenance</t>
  </si>
  <si>
    <t>EN4</t>
  </si>
  <si>
    <t>EN40</t>
  </si>
  <si>
    <t>General</t>
  </si>
  <si>
    <t>Consumer Product</t>
  </si>
  <si>
    <t>Support,Infras,Platform</t>
  </si>
  <si>
    <t>Operation Product</t>
  </si>
  <si>
    <t>BOP</t>
  </si>
  <si>
    <t>TOP HN</t>
  </si>
  <si>
    <t>TOP HCM</t>
  </si>
  <si>
    <t>TOP SGN</t>
  </si>
  <si>
    <t>Books</t>
  </si>
  <si>
    <t>Electronics</t>
  </si>
  <si>
    <t>FMCG</t>
  </si>
  <si>
    <t>Lifestyle</t>
  </si>
  <si>
    <t>Virtual</t>
  </si>
  <si>
    <t>Fulfillment</t>
  </si>
  <si>
    <t>Transportation</t>
  </si>
  <si>
    <t>Aftersale</t>
  </si>
  <si>
    <t>Management team</t>
  </si>
  <si>
    <t>dept_name_lv1</t>
  </si>
  <si>
    <t>dept_name_lv2</t>
  </si>
  <si>
    <t>dept_code_lv1</t>
  </si>
  <si>
    <t>dept_code_lv2</t>
  </si>
  <si>
    <t>dept_code_lv3</t>
  </si>
  <si>
    <t>dept_name_lv3</t>
  </si>
  <si>
    <t>head</t>
  </si>
  <si>
    <t>AC00 - Accounting - General - General</t>
  </si>
  <si>
    <t>BR00 - Branding - General - General</t>
  </si>
  <si>
    <t>BD00 - Business Development - General - General</t>
  </si>
  <si>
    <t>BO00 - CEO Office - General - General</t>
  </si>
  <si>
    <t>CD00 - Corporate Development - General - General</t>
  </si>
  <si>
    <t>EN00 - Engineering - General - General</t>
  </si>
  <si>
    <t>EN10 - Engineering - Consumer Product - General</t>
  </si>
  <si>
    <t>EN20 - Engineering - Support,Infras,Platform - General</t>
  </si>
  <si>
    <t>EN30 - Engineering - Operation Product - General</t>
  </si>
  <si>
    <t>EN40 - Engineering - BOP - General</t>
  </si>
  <si>
    <t>FN00 - Finance - General - General</t>
  </si>
  <si>
    <t>IT00 - IT - General - General</t>
  </si>
  <si>
    <t>LG00 - Legal - General - General</t>
  </si>
  <si>
    <t>MK00 - Marketing - General - General</t>
  </si>
  <si>
    <t>MD00 - Merchandising - General - General</t>
  </si>
  <si>
    <t>MD01 - Merchandising - General - Books</t>
  </si>
  <si>
    <t>MD02 - Merchandising - General - Electronics</t>
  </si>
  <si>
    <t>MD03 - Merchandising - General - FMCG</t>
  </si>
  <si>
    <t>MD04 - Merchandising - General - Lifestyle</t>
  </si>
  <si>
    <t>MD05 - Merchandising - General - Virtual</t>
  </si>
  <si>
    <t>OF00 - Office Facility - General - General</t>
  </si>
  <si>
    <t>PO00 - People Operations - General - General</t>
  </si>
  <si>
    <t>SC00 - Supply Chain - General - Fulfillment</t>
  </si>
  <si>
    <t>SC01 - Supply Chain - General - Transportation</t>
  </si>
  <si>
    <t>SC02 - Supply Chain - General - Aftersale</t>
  </si>
  <si>
    <t>SC03 - Supply Chain - General - Facility</t>
  </si>
  <si>
    <t>SC04 - Supply Chain - General - Management team</t>
  </si>
  <si>
    <t>SC10 - Supply Chain - TOP HN - Fulfillment</t>
  </si>
  <si>
    <t>SC11 - Supply Chain - TOP HN - Transportation</t>
  </si>
  <si>
    <t>SC12 - Supply Chain - TOP HN - Aftersale</t>
  </si>
  <si>
    <t>SC13 - Supply Chain - TOP HN - Facility</t>
  </si>
  <si>
    <t>SC14 - Supply Chain - TOP HN - Management team</t>
  </si>
  <si>
    <t>SC30 - Supply Chain - TOP SGN - Fulfillment</t>
  </si>
  <si>
    <t>SC31 - Supply Chain - TOP SGN - Transportation</t>
  </si>
  <si>
    <t>SC32 - Supply Chain - TOP SGN - Aftersale</t>
  </si>
  <si>
    <t>SC33 - Supply Chain - TOP SGN - Facility</t>
  </si>
  <si>
    <t>SC34 - Supply Chain - TOP SGN - Management team</t>
  </si>
  <si>
    <t>TC00 - Tikicare - General - General</t>
  </si>
  <si>
    <t>LV3 CODE</t>
  </si>
  <si>
    <t>LV3 DESCRIPTION</t>
  </si>
  <si>
    <t>LV3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</si>
</sst>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 Light"/>
      <family val="2"/>
      <scheme val="major"/>
    </font>
    <font>
      <b/>
      <sz val="11"/>
      <color rgb="FF000000"/>
      <name val="Calibri Light"/>
      <family val="2"/>
      <scheme val="major"/>
    </font>
    <font>
      <sz val="11"/>
      <name val="Calibri Light"/>
      <family val="2"/>
      <scheme val="major"/>
    </font>
    <font>
      <b/>
      <sz val="11"/>
      <color rgb="FFFF0000"/>
      <name val="Calibri Light"/>
      <family val="2"/>
      <scheme val="major"/>
    </font>
    <font>
      <b/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5" fillId="0" borderId="4" xfId="0" pivotButton="1" applyFont="1" applyBorder="1" applyAlignment="1"/>
    <xf numFmtId="0" fontId="5" fillId="0" borderId="0" xfId="0" applyFont="1" applyAlignment="1"/>
    <xf numFmtId="0" fontId="5" fillId="0" borderId="2" xfId="0" pivotButton="1" applyFont="1" applyBorder="1" applyAlignment="1"/>
    <xf numFmtId="0" fontId="5" fillId="0" borderId="5" xfId="0" applyFont="1" applyBorder="1" applyAlignment="1"/>
    <xf numFmtId="0" fontId="5" fillId="0" borderId="2" xfId="0" applyFont="1" applyBorder="1" applyAlignment="1"/>
    <xf numFmtId="0" fontId="5" fillId="0" borderId="3" xfId="0" applyFont="1" applyBorder="1" applyAlignment="1"/>
    <xf numFmtId="0" fontId="5" fillId="0" borderId="6" xfId="0" applyFont="1" applyBorder="1" applyAlignment="1"/>
    <xf numFmtId="0" fontId="5" fillId="0" borderId="5" xfId="0" pivotButton="1" applyFont="1" applyBorder="1" applyAlignment="1"/>
    <xf numFmtId="0" fontId="6" fillId="2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left"/>
    </xf>
    <xf numFmtId="0" fontId="7" fillId="0" borderId="0" xfId="0" applyFont="1" applyFill="1" applyAlignment="1"/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/>
    <xf numFmtId="0" fontId="5" fillId="0" borderId="4" xfId="0" applyFont="1" applyBorder="1" applyAlignment="1"/>
    <xf numFmtId="0" fontId="5" fillId="0" borderId="7" xfId="0" applyFont="1" applyBorder="1" applyAlignment="1"/>
    <xf numFmtId="0" fontId="8" fillId="3" borderId="0" xfId="0" applyFont="1" applyFill="1" applyAlignment="1">
      <alignment horizontal="center"/>
    </xf>
    <xf numFmtId="0" fontId="9" fillId="6" borderId="1" xfId="0" applyFont="1" applyFill="1" applyBorder="1" applyAlignment="1"/>
    <xf numFmtId="0" fontId="3" fillId="4" borderId="1" xfId="0" applyFont="1" applyFill="1" applyBorder="1" applyAlignment="1"/>
    <xf numFmtId="0" fontId="3" fillId="2" borderId="1" xfId="0" applyFont="1" applyFill="1" applyBorder="1" applyAlignment="1"/>
    <xf numFmtId="0" fontId="3" fillId="5" borderId="1" xfId="0" applyFont="1" applyFill="1" applyBorder="1" applyAlignment="1"/>
  </cellXfs>
  <cellStyles count="1">
    <cellStyle name="Normal" xfId="0" builtinId="0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9BC2E6"/>
        </top>
        <bottom style="thin">
          <color rgb="FF9BC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rgb="FF9BC2E6"/>
        </top>
        <bottom style="thin">
          <color rgb="FF9BC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theme="0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rgb="FF9BC2E6"/>
        </top>
        <bottom style="thin">
          <color rgb="FF9BC2E6"/>
        </bottom>
      </border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9BC2E6"/>
        </top>
        <bottom style="thin">
          <color rgb="FF9BC2E6"/>
        </bottom>
      </border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rgb="FF9BC2E6"/>
        </top>
        <bottom style="thin">
          <color rgb="FF9BC2E6"/>
        </bottom>
      </border>
    </dxf>
    <dxf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indexed="64"/>
          <bgColor theme="1" tint="4.9989318521683403E-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maj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maj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maj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maj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maj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maj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major"/>
      </font>
      <fill>
        <patternFill patternType="none">
          <fgColor rgb="FF0070C0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major"/>
      </font>
      <fill>
        <patternFill patternType="none">
          <fgColor rgb="FFFFC000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maj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maj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/>
      </font>
    </dxf>
    <dxf>
      <fill>
        <patternFill patternType="solid">
          <bgColor rgb="FFFFFF00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b/>
      </font>
    </dxf>
    <dxf>
      <fill>
        <patternFill patternType="solid">
          <bgColor rgb="FFFFFF00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ill>
        <patternFill patternType="solid">
          <fgColor rgb="FFE8F0FE"/>
          <bgColor rgb="FFE8F0FE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5B95F9"/>
          <bgColor rgb="FF5B95F9"/>
        </patternFill>
      </fill>
      <border>
        <left/>
        <right/>
        <top/>
        <bottom/>
      </border>
    </dxf>
    <dxf>
      <fill>
        <patternFill patternType="solid">
          <fgColor rgb="FFE8F0FE"/>
          <bgColor rgb="FFE8F0FE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5B95F9"/>
          <bgColor rgb="FF5B95F9"/>
        </patternFill>
      </fill>
      <border>
        <left/>
        <right/>
        <top/>
        <bottom/>
      </border>
    </dxf>
  </dxfs>
  <tableStyles count="2">
    <tableStyle name="DEPT HEAD-style" pivot="0" count="3">
      <tableStyleElement type="headerRow" dxfId="52"/>
      <tableStyleElement type="firstRowStripe" dxfId="51"/>
      <tableStyleElement type="secondRowStripe" dxfId="50"/>
    </tableStyle>
    <tableStyle name="Dept Old-New mapping-style" pivot="0" count="3">
      <tableStyleElement type="headerRow" dxfId="49"/>
      <tableStyleElement type="firstRowStripe" dxfId="48"/>
      <tableStyleElement type="secondRowStripe" dxfId="4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3067050</xdr:colOff>
      <xdr:row>41</xdr:row>
      <xdr:rowOff>104775</xdr:rowOff>
    </xdr:to>
    <xdr:sp macro="" textlink="">
      <xdr:nvSpPr>
        <xdr:cNvPr id="2052" name="Text Box 4" hidden="1">
          <a:extLst>
            <a:ext uri="{FF2B5EF4-FFF2-40B4-BE49-F238E27FC236}">
              <a16:creationId xmlns="" xmlns:a16="http://schemas.microsoft.com/office/drawing/2014/main" id="{89C51F4B-CE41-468E-830E-3C1639FDA18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3067050</xdr:colOff>
      <xdr:row>41</xdr:row>
      <xdr:rowOff>104775</xdr:rowOff>
    </xdr:to>
    <xdr:sp macro="" textlink="">
      <xdr:nvSpPr>
        <xdr:cNvPr id="2" name="AutoShape 4">
          <a:extLst>
            <a:ext uri="{FF2B5EF4-FFF2-40B4-BE49-F238E27FC236}">
              <a16:creationId xmlns="" xmlns:a16="http://schemas.microsoft.com/office/drawing/2014/main" id="{D05267DE-872C-479C-BE11-330BAE2AF2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Quynh. Vuong Bao" refreshedDate="42958.736572453701" createdVersion="6" refreshedVersion="6" minRefreshableVersion="3" recordCount="60">
  <cacheSource type="worksheet">
    <worksheetSource name="Table2"/>
  </cacheSource>
  <cacheFields count="7">
    <cacheField name="SIDE NOTE" numFmtId="0">
      <sharedItems count="3">
        <s v="SALES"/>
        <s v="COGS"/>
        <s v="NON-COGS"/>
      </sharedItems>
    </cacheField>
    <cacheField name="SIDE NOTE2" numFmtId="0">
      <sharedItems count="6">
        <s v="END CUST"/>
        <s v="NON-END CUST"/>
        <s v="COGS"/>
        <s v="BIZ OPS"/>
        <s v="EMPLOYEES"/>
        <s v="FACILITY"/>
      </sharedItems>
    </cacheField>
    <cacheField name="LV1 CODE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LV1 DESCRIPTION" numFmtId="0">
      <sharedItems count="8">
        <s v="Main revenue"/>
        <s v="Other revenue"/>
        <s v="Cost of goods sold"/>
        <s v="Business expenses"/>
        <s v="Employee non-compensation"/>
        <s v="Employee compensation"/>
        <s v="IT hardware"/>
        <s v="Facility"/>
      </sharedItems>
    </cacheField>
    <cacheField name="LV2 CODE" numFmtId="0">
      <sharedItems count="60">
        <s v="1A"/>
        <s v="1B"/>
        <s v="1C"/>
        <s v="1D"/>
        <s v="1E"/>
        <s v="1Z"/>
        <s v="2A"/>
        <s v="2B"/>
        <s v="2C"/>
        <s v="2D"/>
        <s v="2Z"/>
        <s v="3A"/>
        <s v="3B"/>
        <s v="3C"/>
        <s v="3D"/>
        <s v="4A"/>
        <s v="4B"/>
        <s v="4C"/>
        <s v="4D"/>
        <s v="4E"/>
        <s v="4F"/>
        <s v="4G"/>
        <s v="4H"/>
        <s v="4I"/>
        <s v="4J"/>
        <s v="4K"/>
        <s v="4L"/>
        <s v="4M"/>
        <s v="4N"/>
        <s v="4O"/>
        <s v="4P"/>
        <s v="4Q"/>
        <s v="4Z"/>
        <s v="5A"/>
        <s v="5B"/>
        <s v="5C"/>
        <s v="5D"/>
        <s v="5Z"/>
        <s v="6A"/>
        <s v="6B"/>
        <s v="6C"/>
        <s v="6D"/>
        <s v="6Z"/>
        <s v="7A"/>
        <s v="7B"/>
        <s v="7C"/>
        <s v="8A"/>
        <s v="8B"/>
        <s v="8C"/>
        <s v="8D"/>
        <s v="8E"/>
        <s v="8F"/>
        <s v="8G"/>
        <s v="8H"/>
        <s v="8I"/>
        <s v="8J"/>
        <s v="8K"/>
        <s v="8L"/>
        <s v="8M"/>
        <s v="8Z"/>
      </sharedItems>
    </cacheField>
    <cacheField name="LV2 DESCRIPTION" numFmtId="0">
      <sharedItems count="58">
        <s v="B2C online"/>
        <s v="B2C event offline"/>
        <s v="B2B"/>
        <s v="Shipping"/>
        <s v="Installation"/>
        <s v="Others (main revenue)"/>
        <s v="Rebate"/>
        <s v="Sponsorship"/>
        <s v="Financial income"/>
        <s v="Returns/Cancellations"/>
        <s v="Others (other revenue)"/>
        <s v="B2C offline"/>
        <s v="Adjustment (rebate/price)"/>
        <s v="Event offline"/>
        <s v="Package material"/>
        <s v="Product warranty"/>
        <s v="Last mile"/>
        <s v="Master bill (internal transfer)"/>
        <s v="Payment gateway"/>
        <s v="Performance ads"/>
        <s v="PR &amp; branding"/>
        <s v="Research &amp; consulting service"/>
        <s v="Software &amp; application"/>
        <s v="System &amp; hosting"/>
        <s v="SMS &amp; email service"/>
        <s v="Business partner expenses"/>
        <s v="Tax, bank, fee"/>
        <s v="Financial expenses"/>
        <s v="Express mailing"/>
        <s v="Installment fees"/>
        <s v="Others (business expenses)"/>
        <s v="Training &amp; development"/>
        <s v="Welfare"/>
        <s v="Travel, accomodation, &amp; per diem"/>
        <s v="Recruiting"/>
        <s v="Others (employee non-compensation)"/>
        <s v="Permanent worker salary"/>
        <s v="Permanent worker bonus"/>
        <s v="Permanent worker insurance &amp; union fee"/>
        <s v="Temporary worker wage"/>
        <s v="Others (employee compensation)"/>
        <s v="Laptop &amp; PC"/>
        <s v="Infrastructure"/>
        <s v="Others (IT hardware)"/>
        <s v="Building/FC rent"/>
        <s v="Depreciation"/>
        <s v="Physical tools"/>
        <s v="Stationary"/>
        <s v="Upgrade &amp; maintenance"/>
        <s v="Furniture"/>
        <s v="Electricity &amp; water"/>
        <s v="Internet"/>
        <s v="Drinking water"/>
        <s v="Cleaning"/>
        <s v="Telephone"/>
        <s v="Security"/>
        <s v="Design &amp; decor"/>
        <s v="Others (facility)"/>
      </sharedItems>
    </cacheField>
    <cacheField name="JIRA description" numFmtId="0">
      <sharedItems count="60">
        <s v="1A - B2C online"/>
        <s v="1B - B2C event offline"/>
        <s v="1C - B2B"/>
        <s v="1D - Shipping"/>
        <s v="1E - Installation"/>
        <s v="1Z - Others (main revenue)"/>
        <s v="2A - Rebate"/>
        <s v="2B - Sponsorship"/>
        <s v="2C - Financial income"/>
        <s v="2D - Returns/Cancellations"/>
        <s v="2Z - Others (other revenue)"/>
        <s v="3A - B2C online"/>
        <s v="3B - B2C offline"/>
        <s v="3C - B2B"/>
        <s v="3D - Adjustment (rebate/price)"/>
        <s v="4A - Event offline"/>
        <s v="4B - Package material"/>
        <s v="4C - Product warranty"/>
        <s v="4D - Last mile"/>
        <s v="4E - Master bill (internal transfer)"/>
        <s v="4F - Payment gateway"/>
        <s v="4G - Performance ads"/>
        <s v="4H - PR &amp; branding"/>
        <s v="4I - Research &amp; consulting service"/>
        <s v="4J - Software &amp; application"/>
        <s v="4K - System &amp; hosting"/>
        <s v="4L - SMS &amp; email service"/>
        <s v="4M - Business partner expenses"/>
        <s v="4N - Tax, bank, fee"/>
        <s v="4O - Financial expenses"/>
        <s v="4P - Express mailing"/>
        <s v="4Q - Installment fees"/>
        <s v="4Z - Others (business expenses)"/>
        <s v="5A - Training &amp; development"/>
        <s v="5B - Welfare"/>
        <s v="5C - Travel, accomodation, &amp; per diem"/>
        <s v="5D - Recruiting"/>
        <s v="5Z - Others (employee non-compensation)"/>
        <s v="6A - Permanent worker salary"/>
        <s v="6B - Permanent worker bonus"/>
        <s v="6C - Permanent worker insurance &amp; union fee"/>
        <s v="6D - Temporary worker wage"/>
        <s v="6Z - Others (employee compensation)"/>
        <s v="7A - Laptop &amp; PC"/>
        <s v="7B - Infrastructure"/>
        <s v="7C - Others (IT hardware)"/>
        <s v="8A - Building/FC rent"/>
        <s v="8B - Depreciation"/>
        <s v="8C - Physical tools"/>
        <s v="8D - Stationary"/>
        <s v="8E - Upgrade &amp; maintenance"/>
        <s v="8F - Furniture"/>
        <s v="8G - Electricity &amp; water"/>
        <s v="8H - Internet"/>
        <s v="8I - Drinking water"/>
        <s v="8J - Cleaning"/>
        <s v="8K - Telephone"/>
        <s v="8L - Security"/>
        <s v="8M - Design &amp; decor"/>
        <s v="8Z - Others (facility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Quynh. Vuong Bao" refreshedDate="42962.767770833336" createdVersion="6" refreshedVersion="6" minRefreshableVersion="3" recordCount="43">
  <cacheSource type="worksheet">
    <worksheetSource name="Table_1"/>
  </cacheSource>
  <cacheFields count="11">
    <cacheField name="dept_code_lv1" numFmtId="0">
      <sharedItems count="15">
        <s v="AC"/>
        <s v="BD"/>
        <s v="BO"/>
        <s v="BR"/>
        <s v="CD"/>
        <s v="EN"/>
        <s v="FN"/>
        <s v="IT"/>
        <s v="LG"/>
        <s v="MD"/>
        <s v="MK"/>
        <s v="OF"/>
        <s v="PO"/>
        <s v="TC"/>
        <s v="SC"/>
      </sharedItems>
    </cacheField>
    <cacheField name="dept_name_lv1" numFmtId="0">
      <sharedItems count="15">
        <s v="Accounting"/>
        <s v="Business Development"/>
        <s v="CEO Office"/>
        <s v="Branding"/>
        <s v="Corporate Development"/>
        <s v="Engineering"/>
        <s v="Finance"/>
        <s v="IT"/>
        <s v="Legal"/>
        <s v="Merchandising"/>
        <s v="Marketing"/>
        <s v="Office Facility"/>
        <s v="People Operations"/>
        <s v="Tikicare"/>
        <s v="Supply Chain"/>
      </sharedItems>
    </cacheField>
    <cacheField name="dept_lv1" numFmtId="0">
      <sharedItems count="30">
        <s v="AC - Accounting"/>
        <s v="BD - Business Development"/>
        <s v="BO - CEO Office"/>
        <s v="BR - Branding"/>
        <s v="CD - Corporate Development"/>
        <s v="EN - Engineering"/>
        <s v="FN - Finance"/>
        <s v="IT - IT"/>
        <s v="LG - Legal"/>
        <s v="MD - Merchandising"/>
        <s v="MK - Marketing"/>
        <s v="OF - Office Facility"/>
        <s v="PO - People Operations"/>
        <s v="TC - Tikicare"/>
        <s v="SC - Supply Chain"/>
        <s v="Marketing" u="1"/>
        <s v="Supply Chain" u="1"/>
        <s v="Finance" u="1"/>
        <s v="Corporate Development" u="1"/>
        <s v="Office Facility" u="1"/>
        <s v="Engineering" u="1"/>
        <s v="IT" u="1"/>
        <s v="Business Development" u="1"/>
        <s v="People Operations" u="1"/>
        <s v="Branding" u="1"/>
        <s v="CEO Office" u="1"/>
        <s v="Merchandising" u="1"/>
        <s v="Accounting" u="1"/>
        <s v="Tikicare" u="1"/>
        <s v="Legal" u="1"/>
      </sharedItems>
    </cacheField>
    <cacheField name="dept_code_lv2" numFmtId="0">
      <sharedItems count="22">
        <s v="AC0"/>
        <s v="BD0"/>
        <s v="BO0"/>
        <s v="BR0"/>
        <s v="CD0"/>
        <s v="EN0"/>
        <s v="EN1"/>
        <s v="EN2"/>
        <s v="EN3"/>
        <s v="EN4"/>
        <s v="FN0"/>
        <s v="IT0"/>
        <s v="LG0"/>
        <s v="MD0"/>
        <s v="MK0"/>
        <s v="OF0"/>
        <s v="PO0"/>
        <s v="TC0"/>
        <s v="SC0"/>
        <s v="SC1"/>
        <s v="SC2"/>
        <s v="SC3"/>
      </sharedItems>
    </cacheField>
    <cacheField name="dept_name_lv2" numFmtId="0">
      <sharedItems/>
    </cacheField>
    <cacheField name="dept_lv2" numFmtId="0">
      <sharedItems/>
    </cacheField>
    <cacheField name="dept_code_lv3" numFmtId="0">
      <sharedItems count="43">
        <s v="AC00"/>
        <s v="BD00"/>
        <s v="BO00"/>
        <s v="BR00"/>
        <s v="CD00"/>
        <s v="EN00"/>
        <s v="EN10"/>
        <s v="EN20"/>
        <s v="EN30"/>
        <s v="EN40"/>
        <s v="FN00"/>
        <s v="IT00"/>
        <s v="LG00"/>
        <s v="MD00"/>
        <s v="MD01"/>
        <s v="MD02"/>
        <s v="MD03"/>
        <s v="MD04"/>
        <s v="MD05"/>
        <s v="MK00"/>
        <s v="OF00"/>
        <s v="PO00"/>
        <s v="TC00"/>
        <s v="SC00"/>
        <s v="SC01"/>
        <s v="SC02"/>
        <s v="SC03"/>
        <s v="SC04"/>
        <s v="SC10"/>
        <s v="SC11"/>
        <s v="SC12"/>
        <s v="SC13"/>
        <s v="SC14"/>
        <s v="SC20"/>
        <s v="SC21"/>
        <s v="SC22"/>
        <s v="SC23"/>
        <s v="SC24"/>
        <s v="SC30"/>
        <s v="SC31"/>
        <s v="SC32"/>
        <s v="SC33"/>
        <s v="SC34"/>
      </sharedItems>
    </cacheField>
    <cacheField name="dept_name_lv3" numFmtId="0">
      <sharedItems/>
    </cacheField>
    <cacheField name="dept_lv3" numFmtId="0">
      <sharedItems count="43">
        <s v="AC00 - Accounting - General - General"/>
        <s v="BD00 - Business Development - General - General"/>
        <s v="BO00 - CEO Office - General - General"/>
        <s v="BR00 - Branding - General - General"/>
        <s v="CD00 - Corporate Development - General - General"/>
        <s v="EN00 - Engineering - General - General"/>
        <s v="EN10 - Engineering - Consumer Product - General"/>
        <s v="EN20 - Engineering - Support,Infras,Platform - General"/>
        <s v="EN30 - Engineering - Operation Product - General"/>
        <s v="EN40 - Engineering - BOP - General"/>
        <s v="FN00 - Finance - General - General"/>
        <s v="IT00 - IT - General - General"/>
        <s v="LG00 - Legal - General - General"/>
        <s v="MD00 - Merchandising - General - General"/>
        <s v="MD01 - Merchandising - General - Books"/>
        <s v="MD02 - Merchandising - General - Electronics"/>
        <s v="MD03 - Merchandising - General - FMCG"/>
        <s v="MD04 - Merchandising - General - Lifestyle"/>
        <s v="MD05 - Merchandising - General - Virtual"/>
        <s v="MK00 - Marketing - General - General"/>
        <s v="OF00 - Office Facility - General - General"/>
        <s v="PO00 - People Operations - General - General"/>
        <s v="TC00 - Tikicare - General - General"/>
        <s v="SC00 - Supply Chain - General - Fulfillment"/>
        <s v="SC01 - Supply Chain - General - Transportation"/>
        <s v="SC02 - Supply Chain - General - Aftersale"/>
        <s v="SC03 - Supply Chain - General - Facility"/>
        <s v="SC04 - Supply Chain - General - Management team"/>
        <s v="SC10 - Supply Chain - TOP HN - Fulfillment"/>
        <s v="SC11 - Supply Chain - TOP HN - Transportation"/>
        <s v="SC12 - Supply Chain - TOP HN - Aftersale"/>
        <s v="SC13 - Supply Chain - TOP HN - Facility"/>
        <s v="SC14 - Supply Chain - TOP HN - Management team"/>
        <s v="SC20 - Supply Chain - TOP HCM - Fulfillment"/>
        <s v="SC21 - Supply Chain - TOP HCM - Transportation"/>
        <s v="SC22 - Supply Chain - TOP HCM - Aftersale"/>
        <s v="SC23 - Supply Chain - TOP HCM - Facility"/>
        <s v="SC24 - Supply Chain - TOP HCM - Management team"/>
        <s v="SC30 - Supply Chain - TOP SGN - Fulfillment"/>
        <s v="SC31 - Supply Chain - TOP SGN - Transportation"/>
        <s v="SC32 - Supply Chain - TOP SGN - Aftersale"/>
        <s v="SC33 - Supply Chain - TOP SGN - Facility"/>
        <s v="SC34 - Supply Chain - TOP SGN - Management team"/>
      </sharedItems>
    </cacheField>
    <cacheField name="head" numFmtId="0">
      <sharedItems/>
    </cacheField>
    <cacheField name="note" numFmtId="0">
      <sharedItems containsBlank="1" count="4">
        <s v="Use"/>
        <s v="No use"/>
        <m u="1"/>
        <s v="New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x v="0"/>
    <x v="0"/>
    <x v="0"/>
    <x v="0"/>
    <x v="0"/>
    <x v="0"/>
  </r>
  <r>
    <x v="0"/>
    <x v="0"/>
    <x v="0"/>
    <x v="0"/>
    <x v="1"/>
    <x v="1"/>
    <x v="1"/>
  </r>
  <r>
    <x v="0"/>
    <x v="0"/>
    <x v="0"/>
    <x v="0"/>
    <x v="2"/>
    <x v="2"/>
    <x v="2"/>
  </r>
  <r>
    <x v="0"/>
    <x v="0"/>
    <x v="0"/>
    <x v="0"/>
    <x v="3"/>
    <x v="3"/>
    <x v="3"/>
  </r>
  <r>
    <x v="0"/>
    <x v="0"/>
    <x v="0"/>
    <x v="0"/>
    <x v="4"/>
    <x v="4"/>
    <x v="4"/>
  </r>
  <r>
    <x v="0"/>
    <x v="0"/>
    <x v="0"/>
    <x v="0"/>
    <x v="5"/>
    <x v="5"/>
    <x v="5"/>
  </r>
  <r>
    <x v="0"/>
    <x v="1"/>
    <x v="1"/>
    <x v="1"/>
    <x v="6"/>
    <x v="6"/>
    <x v="6"/>
  </r>
  <r>
    <x v="0"/>
    <x v="1"/>
    <x v="1"/>
    <x v="1"/>
    <x v="7"/>
    <x v="7"/>
    <x v="7"/>
  </r>
  <r>
    <x v="0"/>
    <x v="1"/>
    <x v="1"/>
    <x v="1"/>
    <x v="8"/>
    <x v="8"/>
    <x v="8"/>
  </r>
  <r>
    <x v="0"/>
    <x v="1"/>
    <x v="1"/>
    <x v="1"/>
    <x v="9"/>
    <x v="9"/>
    <x v="9"/>
  </r>
  <r>
    <x v="0"/>
    <x v="1"/>
    <x v="1"/>
    <x v="1"/>
    <x v="10"/>
    <x v="10"/>
    <x v="10"/>
  </r>
  <r>
    <x v="1"/>
    <x v="2"/>
    <x v="2"/>
    <x v="2"/>
    <x v="11"/>
    <x v="0"/>
    <x v="11"/>
  </r>
  <r>
    <x v="1"/>
    <x v="2"/>
    <x v="2"/>
    <x v="2"/>
    <x v="12"/>
    <x v="11"/>
    <x v="12"/>
  </r>
  <r>
    <x v="1"/>
    <x v="2"/>
    <x v="2"/>
    <x v="2"/>
    <x v="13"/>
    <x v="2"/>
    <x v="13"/>
  </r>
  <r>
    <x v="1"/>
    <x v="2"/>
    <x v="2"/>
    <x v="2"/>
    <x v="14"/>
    <x v="12"/>
    <x v="14"/>
  </r>
  <r>
    <x v="2"/>
    <x v="3"/>
    <x v="3"/>
    <x v="3"/>
    <x v="15"/>
    <x v="13"/>
    <x v="15"/>
  </r>
  <r>
    <x v="2"/>
    <x v="3"/>
    <x v="3"/>
    <x v="3"/>
    <x v="16"/>
    <x v="14"/>
    <x v="16"/>
  </r>
  <r>
    <x v="2"/>
    <x v="3"/>
    <x v="3"/>
    <x v="3"/>
    <x v="17"/>
    <x v="15"/>
    <x v="17"/>
  </r>
  <r>
    <x v="2"/>
    <x v="3"/>
    <x v="3"/>
    <x v="3"/>
    <x v="18"/>
    <x v="16"/>
    <x v="18"/>
  </r>
  <r>
    <x v="2"/>
    <x v="3"/>
    <x v="3"/>
    <x v="3"/>
    <x v="19"/>
    <x v="17"/>
    <x v="19"/>
  </r>
  <r>
    <x v="2"/>
    <x v="3"/>
    <x v="3"/>
    <x v="3"/>
    <x v="20"/>
    <x v="18"/>
    <x v="20"/>
  </r>
  <r>
    <x v="2"/>
    <x v="3"/>
    <x v="3"/>
    <x v="3"/>
    <x v="21"/>
    <x v="19"/>
    <x v="21"/>
  </r>
  <r>
    <x v="2"/>
    <x v="3"/>
    <x v="3"/>
    <x v="3"/>
    <x v="22"/>
    <x v="20"/>
    <x v="22"/>
  </r>
  <r>
    <x v="2"/>
    <x v="3"/>
    <x v="3"/>
    <x v="3"/>
    <x v="23"/>
    <x v="21"/>
    <x v="23"/>
  </r>
  <r>
    <x v="2"/>
    <x v="3"/>
    <x v="3"/>
    <x v="3"/>
    <x v="24"/>
    <x v="22"/>
    <x v="24"/>
  </r>
  <r>
    <x v="2"/>
    <x v="3"/>
    <x v="3"/>
    <x v="3"/>
    <x v="25"/>
    <x v="23"/>
    <x v="25"/>
  </r>
  <r>
    <x v="2"/>
    <x v="3"/>
    <x v="3"/>
    <x v="3"/>
    <x v="26"/>
    <x v="24"/>
    <x v="26"/>
  </r>
  <r>
    <x v="2"/>
    <x v="3"/>
    <x v="3"/>
    <x v="3"/>
    <x v="27"/>
    <x v="25"/>
    <x v="27"/>
  </r>
  <r>
    <x v="2"/>
    <x v="3"/>
    <x v="3"/>
    <x v="3"/>
    <x v="28"/>
    <x v="26"/>
    <x v="28"/>
  </r>
  <r>
    <x v="2"/>
    <x v="3"/>
    <x v="3"/>
    <x v="3"/>
    <x v="29"/>
    <x v="27"/>
    <x v="29"/>
  </r>
  <r>
    <x v="2"/>
    <x v="3"/>
    <x v="3"/>
    <x v="3"/>
    <x v="30"/>
    <x v="28"/>
    <x v="30"/>
  </r>
  <r>
    <x v="2"/>
    <x v="3"/>
    <x v="3"/>
    <x v="3"/>
    <x v="31"/>
    <x v="29"/>
    <x v="31"/>
  </r>
  <r>
    <x v="2"/>
    <x v="3"/>
    <x v="3"/>
    <x v="3"/>
    <x v="32"/>
    <x v="30"/>
    <x v="32"/>
  </r>
  <r>
    <x v="2"/>
    <x v="4"/>
    <x v="4"/>
    <x v="4"/>
    <x v="33"/>
    <x v="31"/>
    <x v="33"/>
  </r>
  <r>
    <x v="2"/>
    <x v="4"/>
    <x v="4"/>
    <x v="4"/>
    <x v="34"/>
    <x v="32"/>
    <x v="34"/>
  </r>
  <r>
    <x v="2"/>
    <x v="4"/>
    <x v="4"/>
    <x v="4"/>
    <x v="35"/>
    <x v="33"/>
    <x v="35"/>
  </r>
  <r>
    <x v="2"/>
    <x v="4"/>
    <x v="4"/>
    <x v="4"/>
    <x v="36"/>
    <x v="34"/>
    <x v="36"/>
  </r>
  <r>
    <x v="2"/>
    <x v="4"/>
    <x v="4"/>
    <x v="4"/>
    <x v="37"/>
    <x v="35"/>
    <x v="37"/>
  </r>
  <r>
    <x v="2"/>
    <x v="4"/>
    <x v="5"/>
    <x v="5"/>
    <x v="38"/>
    <x v="36"/>
    <x v="38"/>
  </r>
  <r>
    <x v="2"/>
    <x v="4"/>
    <x v="5"/>
    <x v="5"/>
    <x v="39"/>
    <x v="37"/>
    <x v="39"/>
  </r>
  <r>
    <x v="2"/>
    <x v="4"/>
    <x v="5"/>
    <x v="5"/>
    <x v="40"/>
    <x v="38"/>
    <x v="40"/>
  </r>
  <r>
    <x v="2"/>
    <x v="4"/>
    <x v="5"/>
    <x v="5"/>
    <x v="41"/>
    <x v="39"/>
    <x v="41"/>
  </r>
  <r>
    <x v="2"/>
    <x v="4"/>
    <x v="5"/>
    <x v="5"/>
    <x v="42"/>
    <x v="40"/>
    <x v="42"/>
  </r>
  <r>
    <x v="2"/>
    <x v="5"/>
    <x v="6"/>
    <x v="6"/>
    <x v="43"/>
    <x v="41"/>
    <x v="43"/>
  </r>
  <r>
    <x v="2"/>
    <x v="5"/>
    <x v="6"/>
    <x v="6"/>
    <x v="44"/>
    <x v="42"/>
    <x v="44"/>
  </r>
  <r>
    <x v="2"/>
    <x v="5"/>
    <x v="6"/>
    <x v="6"/>
    <x v="45"/>
    <x v="43"/>
    <x v="45"/>
  </r>
  <r>
    <x v="2"/>
    <x v="5"/>
    <x v="7"/>
    <x v="7"/>
    <x v="46"/>
    <x v="44"/>
    <x v="46"/>
  </r>
  <r>
    <x v="2"/>
    <x v="5"/>
    <x v="7"/>
    <x v="7"/>
    <x v="47"/>
    <x v="45"/>
    <x v="47"/>
  </r>
  <r>
    <x v="2"/>
    <x v="5"/>
    <x v="7"/>
    <x v="7"/>
    <x v="48"/>
    <x v="46"/>
    <x v="48"/>
  </r>
  <r>
    <x v="2"/>
    <x v="5"/>
    <x v="7"/>
    <x v="7"/>
    <x v="49"/>
    <x v="47"/>
    <x v="49"/>
  </r>
  <r>
    <x v="2"/>
    <x v="5"/>
    <x v="7"/>
    <x v="7"/>
    <x v="50"/>
    <x v="48"/>
    <x v="50"/>
  </r>
  <r>
    <x v="2"/>
    <x v="5"/>
    <x v="7"/>
    <x v="7"/>
    <x v="51"/>
    <x v="49"/>
    <x v="51"/>
  </r>
  <r>
    <x v="2"/>
    <x v="5"/>
    <x v="7"/>
    <x v="7"/>
    <x v="52"/>
    <x v="50"/>
    <x v="52"/>
  </r>
  <r>
    <x v="2"/>
    <x v="5"/>
    <x v="7"/>
    <x v="7"/>
    <x v="53"/>
    <x v="51"/>
    <x v="53"/>
  </r>
  <r>
    <x v="2"/>
    <x v="5"/>
    <x v="7"/>
    <x v="7"/>
    <x v="54"/>
    <x v="52"/>
    <x v="54"/>
  </r>
  <r>
    <x v="2"/>
    <x v="5"/>
    <x v="7"/>
    <x v="7"/>
    <x v="55"/>
    <x v="53"/>
    <x v="55"/>
  </r>
  <r>
    <x v="2"/>
    <x v="5"/>
    <x v="7"/>
    <x v="7"/>
    <x v="56"/>
    <x v="54"/>
    <x v="56"/>
  </r>
  <r>
    <x v="2"/>
    <x v="5"/>
    <x v="7"/>
    <x v="7"/>
    <x v="57"/>
    <x v="55"/>
    <x v="57"/>
  </r>
  <r>
    <x v="2"/>
    <x v="5"/>
    <x v="7"/>
    <x v="7"/>
    <x v="58"/>
    <x v="56"/>
    <x v="58"/>
  </r>
  <r>
    <x v="2"/>
    <x v="5"/>
    <x v="7"/>
    <x v="7"/>
    <x v="59"/>
    <x v="57"/>
    <x v="5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3">
  <r>
    <x v="0"/>
    <x v="0"/>
    <x v="0"/>
    <x v="0"/>
    <s v="General"/>
    <s v="AC - Accounting - General"/>
    <x v="0"/>
    <s v="General"/>
    <x v="0"/>
    <s v="Thang. Phan Minh Toan"/>
    <x v="0"/>
  </r>
  <r>
    <x v="1"/>
    <x v="1"/>
    <x v="1"/>
    <x v="1"/>
    <s v="General"/>
    <s v="BD - Business Development - General"/>
    <x v="1"/>
    <s v="General"/>
    <x v="1"/>
    <s v="Binh. Nguyen Pham Xuan"/>
    <x v="0"/>
  </r>
  <r>
    <x v="2"/>
    <x v="2"/>
    <x v="2"/>
    <x v="2"/>
    <s v="General"/>
    <s v="BO - CEO Office - General"/>
    <x v="2"/>
    <s v="General"/>
    <x v="2"/>
    <s v="Son. Tran Ngoc Thai"/>
    <x v="0"/>
  </r>
  <r>
    <x v="3"/>
    <x v="3"/>
    <x v="3"/>
    <x v="3"/>
    <s v="General"/>
    <s v="BR - Branding - General"/>
    <x v="3"/>
    <s v="General"/>
    <x v="3"/>
    <s v="Thi. Doan Do Ngoc"/>
    <x v="0"/>
  </r>
  <r>
    <x v="4"/>
    <x v="4"/>
    <x v="4"/>
    <x v="4"/>
    <s v="General"/>
    <s v="CD - Corporate Development - General"/>
    <x v="4"/>
    <s v="General"/>
    <x v="4"/>
    <s v="Nguyen. Tran Ba Khoi"/>
    <x v="0"/>
  </r>
  <r>
    <x v="5"/>
    <x v="5"/>
    <x v="5"/>
    <x v="5"/>
    <s v="General"/>
    <s v="EN - Engineering - General"/>
    <x v="5"/>
    <s v="General"/>
    <x v="5"/>
    <s v="Viet. Nguyen Hoang"/>
    <x v="0"/>
  </r>
  <r>
    <x v="5"/>
    <x v="5"/>
    <x v="5"/>
    <x v="6"/>
    <s v="Consumer Product"/>
    <s v="EN - Engineering - Consumer Product"/>
    <x v="6"/>
    <s v="General"/>
    <x v="6"/>
    <s v="Viet. Nguyen Hoang"/>
    <x v="0"/>
  </r>
  <r>
    <x v="5"/>
    <x v="5"/>
    <x v="5"/>
    <x v="7"/>
    <s v="Support,Infras,Platform"/>
    <s v="EN - Engineering - Support,Infras,Platform"/>
    <x v="7"/>
    <s v="General"/>
    <x v="7"/>
    <s v="Viet. Nguyen Hoang"/>
    <x v="0"/>
  </r>
  <r>
    <x v="5"/>
    <x v="5"/>
    <x v="5"/>
    <x v="8"/>
    <s v="Operation Product"/>
    <s v="EN - Engineering - Operation Product"/>
    <x v="8"/>
    <s v="General"/>
    <x v="8"/>
    <s v="Thong. Nguyen Huu"/>
    <x v="0"/>
  </r>
  <r>
    <x v="5"/>
    <x v="5"/>
    <x v="5"/>
    <x v="9"/>
    <s v="BOP"/>
    <s v="EN - Engineering - BOP"/>
    <x v="9"/>
    <s v="General"/>
    <x v="9"/>
    <s v="Viet. Nguyen Hoang"/>
    <x v="0"/>
  </r>
  <r>
    <x v="6"/>
    <x v="6"/>
    <x v="6"/>
    <x v="10"/>
    <s v="General"/>
    <s v="FN - Finance - General"/>
    <x v="10"/>
    <s v="General"/>
    <x v="10"/>
    <s v="Thang. Phan Minh Toan"/>
    <x v="0"/>
  </r>
  <r>
    <x v="7"/>
    <x v="7"/>
    <x v="7"/>
    <x v="11"/>
    <s v="General"/>
    <s v="IT - IT - General"/>
    <x v="11"/>
    <s v="General"/>
    <x v="11"/>
    <s v="Huan. Nguyen Dinh"/>
    <x v="0"/>
  </r>
  <r>
    <x v="8"/>
    <x v="8"/>
    <x v="8"/>
    <x v="12"/>
    <s v="General"/>
    <s v="LG - Legal - General"/>
    <x v="12"/>
    <s v="General"/>
    <x v="12"/>
    <s v="Thang. Phan Minh Toan"/>
    <x v="0"/>
  </r>
  <r>
    <x v="9"/>
    <x v="9"/>
    <x v="9"/>
    <x v="13"/>
    <s v="General"/>
    <s v="MD - Merchandising - General"/>
    <x v="13"/>
    <s v="General"/>
    <x v="13"/>
    <s v="Huan. Nguyen Dinh"/>
    <x v="0"/>
  </r>
  <r>
    <x v="9"/>
    <x v="9"/>
    <x v="9"/>
    <x v="13"/>
    <s v="General"/>
    <s v="MD - Merchandising - General"/>
    <x v="14"/>
    <s v="Books"/>
    <x v="14"/>
    <s v="Huan. Nguyen Dinh"/>
    <x v="0"/>
  </r>
  <r>
    <x v="9"/>
    <x v="9"/>
    <x v="9"/>
    <x v="13"/>
    <s v="General"/>
    <s v="MD - Merchandising - General"/>
    <x v="15"/>
    <s v="Electronics"/>
    <x v="15"/>
    <s v="Huan. Nguyen Dinh"/>
    <x v="0"/>
  </r>
  <r>
    <x v="9"/>
    <x v="9"/>
    <x v="9"/>
    <x v="13"/>
    <s v="General"/>
    <s v="MD - Merchandising - General"/>
    <x v="16"/>
    <s v="FMCG"/>
    <x v="16"/>
    <s v="Huan. Nguyen Dinh"/>
    <x v="0"/>
  </r>
  <r>
    <x v="9"/>
    <x v="9"/>
    <x v="9"/>
    <x v="13"/>
    <s v="General"/>
    <s v="MD - Merchandising - General"/>
    <x v="17"/>
    <s v="Lifestyle"/>
    <x v="17"/>
    <s v="Huan. Nguyen Dinh"/>
    <x v="0"/>
  </r>
  <r>
    <x v="9"/>
    <x v="9"/>
    <x v="9"/>
    <x v="13"/>
    <s v="General"/>
    <s v="MD - Merchandising - General"/>
    <x v="18"/>
    <s v="Virtual"/>
    <x v="18"/>
    <s v="Huan. Nguyen Dinh"/>
    <x v="0"/>
  </r>
  <r>
    <x v="10"/>
    <x v="10"/>
    <x v="10"/>
    <x v="14"/>
    <s v="General"/>
    <s v="MK - Marketing - General"/>
    <x v="19"/>
    <s v="General"/>
    <x v="19"/>
    <s v="Nguyen. Tran Ba Khoi"/>
    <x v="0"/>
  </r>
  <r>
    <x v="11"/>
    <x v="11"/>
    <x v="11"/>
    <x v="15"/>
    <s v="General"/>
    <s v="OF - Office Facility - General"/>
    <x v="20"/>
    <s v="General"/>
    <x v="20"/>
    <s v="Thang. Phan Minh Toan"/>
    <x v="0"/>
  </r>
  <r>
    <x v="12"/>
    <x v="12"/>
    <x v="12"/>
    <x v="16"/>
    <s v="General"/>
    <s v="PO - People Operations - General"/>
    <x v="21"/>
    <s v="General"/>
    <x v="21"/>
    <s v="Minh. Nguyen Hong"/>
    <x v="0"/>
  </r>
  <r>
    <x v="13"/>
    <x v="13"/>
    <x v="13"/>
    <x v="17"/>
    <s v="General"/>
    <s v="TC - Tikicare - General"/>
    <x v="22"/>
    <s v="General"/>
    <x v="22"/>
    <s v="Huan. Nguyen Dinh"/>
    <x v="0"/>
  </r>
  <r>
    <x v="14"/>
    <x v="14"/>
    <x v="14"/>
    <x v="18"/>
    <s v="General"/>
    <s v="SC - Supply Chain - General"/>
    <x v="23"/>
    <s v="Fulfillment"/>
    <x v="23"/>
    <s v="Huan. Nguyen Dinh"/>
    <x v="0"/>
  </r>
  <r>
    <x v="14"/>
    <x v="14"/>
    <x v="14"/>
    <x v="18"/>
    <s v="General"/>
    <s v="SC - Supply Chain - General"/>
    <x v="24"/>
    <s v="Transportation"/>
    <x v="24"/>
    <s v="Huan. Nguyen Dinh"/>
    <x v="0"/>
  </r>
  <r>
    <x v="14"/>
    <x v="14"/>
    <x v="14"/>
    <x v="18"/>
    <s v="General"/>
    <s v="SC - Supply Chain - General"/>
    <x v="25"/>
    <s v="Aftersale"/>
    <x v="25"/>
    <s v="Huan. Nguyen Dinh"/>
    <x v="0"/>
  </r>
  <r>
    <x v="14"/>
    <x v="14"/>
    <x v="14"/>
    <x v="18"/>
    <s v="General"/>
    <s v="SC - Supply Chain - General"/>
    <x v="26"/>
    <s v="Facility"/>
    <x v="26"/>
    <s v="Huan. Nguyen Dinh"/>
    <x v="0"/>
  </r>
  <r>
    <x v="14"/>
    <x v="14"/>
    <x v="14"/>
    <x v="18"/>
    <s v="General"/>
    <s v="SC - Supply Chain - General"/>
    <x v="27"/>
    <s v="Management team"/>
    <x v="27"/>
    <s v="Huan. Nguyen Dinh"/>
    <x v="0"/>
  </r>
  <r>
    <x v="14"/>
    <x v="14"/>
    <x v="14"/>
    <x v="19"/>
    <s v="TOP HN"/>
    <s v="SC - Supply Chain - TOP HN"/>
    <x v="28"/>
    <s v="Fulfillment"/>
    <x v="28"/>
    <s v="Huan. Nguyen Dinh"/>
    <x v="0"/>
  </r>
  <r>
    <x v="14"/>
    <x v="14"/>
    <x v="14"/>
    <x v="19"/>
    <s v="TOP HN"/>
    <s v="SC - Supply Chain - TOP HN"/>
    <x v="29"/>
    <s v="Transportation"/>
    <x v="29"/>
    <s v="Huan. Nguyen Dinh"/>
    <x v="0"/>
  </r>
  <r>
    <x v="14"/>
    <x v="14"/>
    <x v="14"/>
    <x v="19"/>
    <s v="TOP HN"/>
    <s v="SC - Supply Chain - TOP HN"/>
    <x v="30"/>
    <s v="Aftersale"/>
    <x v="30"/>
    <s v="Huan. Nguyen Dinh"/>
    <x v="0"/>
  </r>
  <r>
    <x v="14"/>
    <x v="14"/>
    <x v="14"/>
    <x v="19"/>
    <s v="TOP HN"/>
    <s v="SC - Supply Chain - TOP HN"/>
    <x v="31"/>
    <s v="Facility"/>
    <x v="31"/>
    <s v="Huan. Nguyen Dinh"/>
    <x v="0"/>
  </r>
  <r>
    <x v="14"/>
    <x v="14"/>
    <x v="14"/>
    <x v="19"/>
    <s v="TOP HN"/>
    <s v="SC - Supply Chain - TOP HN"/>
    <x v="32"/>
    <s v="Management team"/>
    <x v="32"/>
    <s v="Huan. Nguyen Dinh"/>
    <x v="0"/>
  </r>
  <r>
    <x v="14"/>
    <x v="14"/>
    <x v="14"/>
    <x v="20"/>
    <s v="TOP HCM"/>
    <s v="SC - Supply Chain - TOP HCM"/>
    <x v="33"/>
    <s v="Fulfillment"/>
    <x v="33"/>
    <s v="Huan. Nguyen Dinh"/>
    <x v="1"/>
  </r>
  <r>
    <x v="14"/>
    <x v="14"/>
    <x v="14"/>
    <x v="20"/>
    <s v="TOP HCM"/>
    <s v="SC - Supply Chain - TOP HCM"/>
    <x v="34"/>
    <s v="Transportation"/>
    <x v="34"/>
    <s v="Huan. Nguyen Dinh"/>
    <x v="1"/>
  </r>
  <r>
    <x v="14"/>
    <x v="14"/>
    <x v="14"/>
    <x v="20"/>
    <s v="TOP HCM"/>
    <s v="SC - Supply Chain - TOP HCM"/>
    <x v="35"/>
    <s v="Aftersale"/>
    <x v="35"/>
    <s v="Huan. Nguyen Dinh"/>
    <x v="1"/>
  </r>
  <r>
    <x v="14"/>
    <x v="14"/>
    <x v="14"/>
    <x v="20"/>
    <s v="TOP HCM"/>
    <s v="SC - Supply Chain - TOP HCM"/>
    <x v="36"/>
    <s v="Facility"/>
    <x v="36"/>
    <s v="Huan. Nguyen Dinh"/>
    <x v="1"/>
  </r>
  <r>
    <x v="14"/>
    <x v="14"/>
    <x v="14"/>
    <x v="20"/>
    <s v="TOP HCM"/>
    <s v="SC - Supply Chain - TOP HCM"/>
    <x v="37"/>
    <s v="Management team"/>
    <x v="37"/>
    <s v="Huan. Nguyen Dinh"/>
    <x v="1"/>
  </r>
  <r>
    <x v="14"/>
    <x v="14"/>
    <x v="14"/>
    <x v="21"/>
    <s v="TOP SGN"/>
    <s v="SC - Supply Chain - TOP SGN"/>
    <x v="38"/>
    <s v="Fulfillment"/>
    <x v="38"/>
    <s v="Huan. Nguyen Dinh"/>
    <x v="0"/>
  </r>
  <r>
    <x v="14"/>
    <x v="14"/>
    <x v="14"/>
    <x v="21"/>
    <s v="TOP SGN"/>
    <s v="SC - Supply Chain - TOP SGN"/>
    <x v="39"/>
    <s v="Transportation"/>
    <x v="39"/>
    <s v="Huan. Nguyen Dinh"/>
    <x v="0"/>
  </r>
  <r>
    <x v="14"/>
    <x v="14"/>
    <x v="14"/>
    <x v="21"/>
    <s v="TOP SGN"/>
    <s v="SC - Supply Chain - TOP SGN"/>
    <x v="40"/>
    <s v="Aftersale"/>
    <x v="40"/>
    <s v="Huan. Nguyen Dinh"/>
    <x v="0"/>
  </r>
  <r>
    <x v="14"/>
    <x v="14"/>
    <x v="14"/>
    <x v="21"/>
    <s v="TOP SGN"/>
    <s v="SC - Supply Chain - TOP SGN"/>
    <x v="41"/>
    <s v="Facility"/>
    <x v="41"/>
    <s v="Huan. Nguyen Dinh"/>
    <x v="0"/>
  </r>
  <r>
    <x v="14"/>
    <x v="14"/>
    <x v="14"/>
    <x v="21"/>
    <s v="TOP SGN"/>
    <s v="SC - Supply Chain - TOP SGN"/>
    <x v="42"/>
    <s v="Management team"/>
    <x v="42"/>
    <s v="Huan. Nguyen Dinh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D48" firstHeaderRow="1" firstDataRow="1" firstDataCol="4" rowPageCount="1" colPageCount="1"/>
  <pivotFields count="7">
    <pivotField axis="axisPage" compact="0" outline="0" subtotalTop="0" showAll="0">
      <items count="4">
        <item x="1"/>
        <item x="2"/>
        <item x="0"/>
        <item t="default"/>
      </items>
    </pivotField>
    <pivotField compact="0" outline="0" subtotalTop="0" showAll="0" defaultSubtotal="0">
      <items count="6">
        <item x="3"/>
        <item x="2"/>
        <item x="4"/>
        <item x="0"/>
        <item x="5"/>
        <item x="1"/>
      </items>
    </pivotField>
    <pivotField axis="axisRow" compact="0" outline="0" subtotalTop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axis="axisRow" compact="0" outline="0" subtotalTop="0" showAll="0" defaultSubtotal="0">
      <items count="8">
        <item x="3"/>
        <item x="2"/>
        <item x="5"/>
        <item x="4"/>
        <item x="7"/>
        <item x="6"/>
        <item x="0"/>
        <item x="1"/>
      </items>
    </pivotField>
    <pivotField axis="axisRow" compact="0" outline="0" subtotalTop="0" showAll="0" defaultSubtota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</items>
    </pivotField>
    <pivotField compact="0" outline="0" subtotalTop="0" showAll="0" defaultSubtotal="0">
      <items count="58">
        <item x="12"/>
        <item x="2"/>
        <item x="1"/>
        <item x="11"/>
        <item x="0"/>
        <item x="44"/>
        <item x="25"/>
        <item x="53"/>
        <item x="45"/>
        <item x="56"/>
        <item x="52"/>
        <item x="50"/>
        <item x="13"/>
        <item x="28"/>
        <item x="27"/>
        <item x="8"/>
        <item x="49"/>
        <item x="42"/>
        <item x="4"/>
        <item x="29"/>
        <item x="51"/>
        <item x="41"/>
        <item x="16"/>
        <item x="17"/>
        <item x="30"/>
        <item x="40"/>
        <item x="35"/>
        <item x="57"/>
        <item x="43"/>
        <item x="5"/>
        <item x="10"/>
        <item x="14"/>
        <item x="18"/>
        <item x="19"/>
        <item x="37"/>
        <item x="38"/>
        <item x="36"/>
        <item x="46"/>
        <item x="20"/>
        <item x="15"/>
        <item x="6"/>
        <item x="34"/>
        <item x="21"/>
        <item x="9"/>
        <item x="55"/>
        <item x="3"/>
        <item x="24"/>
        <item x="22"/>
        <item x="7"/>
        <item x="47"/>
        <item x="23"/>
        <item x="26"/>
        <item x="54"/>
        <item x="39"/>
        <item x="31"/>
        <item x="33"/>
        <item x="48"/>
        <item x="32"/>
      </items>
    </pivotField>
    <pivotField axis="axisRow" compact="0" outline="0" subtotalTop="0" showAll="0" defaultSubtota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</items>
    </pivotField>
  </pivotFields>
  <rowFields count="4">
    <field x="3"/>
    <field x="2"/>
    <field x="4"/>
    <field x="6"/>
  </rowFields>
  <rowItems count="45">
    <i>
      <x/>
      <x v="3"/>
      <x v="15"/>
      <x v="15"/>
    </i>
    <i r="2">
      <x v="16"/>
      <x v="16"/>
    </i>
    <i r="2">
      <x v="17"/>
      <x v="17"/>
    </i>
    <i r="2">
      <x v="18"/>
      <x v="18"/>
    </i>
    <i r="2">
      <x v="19"/>
      <x v="19"/>
    </i>
    <i r="2">
      <x v="20"/>
      <x v="20"/>
    </i>
    <i r="2">
      <x v="21"/>
      <x v="21"/>
    </i>
    <i r="2">
      <x v="22"/>
      <x v="22"/>
    </i>
    <i r="2">
      <x v="23"/>
      <x v="23"/>
    </i>
    <i r="2">
      <x v="24"/>
      <x v="24"/>
    </i>
    <i r="2">
      <x v="25"/>
      <x v="25"/>
    </i>
    <i r="2">
      <x v="26"/>
      <x v="26"/>
    </i>
    <i r="2">
      <x v="27"/>
      <x v="27"/>
    </i>
    <i r="2">
      <x v="28"/>
      <x v="28"/>
    </i>
    <i r="2">
      <x v="29"/>
      <x v="29"/>
    </i>
    <i r="2">
      <x v="30"/>
      <x v="30"/>
    </i>
    <i r="2">
      <x v="31"/>
      <x v="31"/>
    </i>
    <i r="2">
      <x v="32"/>
      <x v="32"/>
    </i>
    <i>
      <x v="2"/>
      <x v="5"/>
      <x v="38"/>
      <x v="38"/>
    </i>
    <i r="2">
      <x v="39"/>
      <x v="39"/>
    </i>
    <i r="2">
      <x v="40"/>
      <x v="40"/>
    </i>
    <i r="2">
      <x v="41"/>
      <x v="41"/>
    </i>
    <i r="2">
      <x v="42"/>
      <x v="42"/>
    </i>
    <i>
      <x v="3"/>
      <x v="4"/>
      <x v="33"/>
      <x v="33"/>
    </i>
    <i r="2">
      <x v="34"/>
      <x v="34"/>
    </i>
    <i r="2">
      <x v="35"/>
      <x v="35"/>
    </i>
    <i r="2">
      <x v="36"/>
      <x v="36"/>
    </i>
    <i r="2">
      <x v="37"/>
      <x v="37"/>
    </i>
    <i>
      <x v="4"/>
      <x v="7"/>
      <x v="46"/>
      <x v="46"/>
    </i>
    <i r="2">
      <x v="47"/>
      <x v="47"/>
    </i>
    <i r="2">
      <x v="48"/>
      <x v="48"/>
    </i>
    <i r="2">
      <x v="49"/>
      <x v="49"/>
    </i>
    <i r="2">
      <x v="50"/>
      <x v="50"/>
    </i>
    <i r="2">
      <x v="51"/>
      <x v="51"/>
    </i>
    <i r="2">
      <x v="52"/>
      <x v="52"/>
    </i>
    <i r="2">
      <x v="53"/>
      <x v="53"/>
    </i>
    <i r="2">
      <x v="54"/>
      <x v="54"/>
    </i>
    <i r="2">
      <x v="55"/>
      <x v="55"/>
    </i>
    <i r="2">
      <x v="56"/>
      <x v="56"/>
    </i>
    <i r="2">
      <x v="57"/>
      <x v="57"/>
    </i>
    <i r="2">
      <x v="58"/>
      <x v="58"/>
    </i>
    <i r="2">
      <x v="59"/>
      <x v="59"/>
    </i>
    <i>
      <x v="5"/>
      <x v="6"/>
      <x v="43"/>
      <x v="43"/>
    </i>
    <i r="2">
      <x v="44"/>
      <x v="44"/>
    </i>
    <i r="2">
      <x v="45"/>
      <x v="45"/>
    </i>
  </rowItems>
  <colItems count="1">
    <i/>
  </colItems>
  <pageFields count="1">
    <pageField fld="0" item="1" hier="-1"/>
  </pageFields>
  <formats count="12">
    <format dxfId="46">
      <pivotArea type="all" dataOnly="0" outline="0" fieldPosition="0"/>
    </format>
    <format dxfId="45">
      <pivotArea field="2" type="button" dataOnly="0" labelOnly="1" outline="0" axis="axisRow" fieldPosition="1"/>
    </format>
    <format dxfId="44">
      <pivotArea field="3" type="button" dataOnly="0" labelOnly="1" outline="0" axis="axisRow" fieldPosition="0"/>
    </format>
    <format dxfId="43">
      <pivotArea field="5" type="button" dataOnly="0" labelOnly="1" outline="0"/>
    </format>
    <format dxfId="42">
      <pivotArea dataOnly="0" labelOnly="1" grandRow="1" outline="0" fieldPosition="0"/>
    </format>
    <format dxfId="41">
      <pivotArea type="all" dataOnly="0" outline="0" fieldPosition="0"/>
    </format>
    <format dxfId="40">
      <pivotArea field="2" type="button" dataOnly="0" labelOnly="1" outline="0" axis="axisRow" fieldPosition="1"/>
    </format>
    <format dxfId="39">
      <pivotArea field="3" type="button" dataOnly="0" labelOnly="1" outline="0" axis="axisRow" fieldPosition="0"/>
    </format>
    <format dxfId="38">
      <pivotArea field="5" type="button" dataOnly="0" labelOnly="1" outline="0"/>
    </format>
    <format dxfId="37">
      <pivotArea dataOnly="0" labelOnly="1" grandRow="1" outline="0" fieldPosition="0"/>
    </format>
    <format dxfId="36">
      <pivotArea dataOnly="0" labelOnly="1" outline="0" fieldPosition="0">
        <references count="1">
          <reference field="0" count="1">
            <x v="1"/>
          </reference>
        </references>
      </pivotArea>
    </format>
    <format dxfId="35">
      <pivotArea dataOnly="0" labelOnly="1" outline="0" fieldPosition="0">
        <references count="1">
          <reference field="0" count="1"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E41" firstHeaderRow="1" firstDataRow="1" firstDataCol="5" rowPageCount="1" colPageCount="1"/>
  <pivotFields count="11">
    <pivotField axis="axisRow" compact="0" outline="0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3"/>
      </items>
    </pivotField>
    <pivotField axis="axisRow" compact="0" outline="0" showAll="0" defaultSubtotal="0">
      <items count="15">
        <item x="0"/>
        <item x="3"/>
        <item x="1"/>
        <item x="2"/>
        <item x="4"/>
        <item x="5"/>
        <item x="6"/>
        <item x="7"/>
        <item x="8"/>
        <item x="10"/>
        <item x="9"/>
        <item x="11"/>
        <item x="12"/>
        <item x="14"/>
        <item x="13"/>
      </items>
    </pivotField>
    <pivotField compact="0" outline="0" subtotalTop="0" showAll="0" defaultSubtotal="0">
      <items count="30">
        <item m="1" x="27"/>
        <item m="1" x="24"/>
        <item m="1" x="22"/>
        <item m="1" x="25"/>
        <item m="1" x="18"/>
        <item m="1" x="20"/>
        <item m="1" x="17"/>
        <item m="1" x="21"/>
        <item m="1" x="29"/>
        <item m="1" x="15"/>
        <item m="1" x="26"/>
        <item m="1" x="19"/>
        <item m="1" x="23"/>
        <item m="1" x="16"/>
        <item m="1" x="2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Row" compact="0" outline="0" showAll="0" defaultSubtota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8"/>
        <item x="19"/>
        <item x="20"/>
        <item x="21"/>
        <item x="17"/>
      </items>
    </pivotField>
    <pivotField compact="0" outline="0" showAll="0"/>
    <pivotField compact="0" outline="0" subtotalTop="0" showAll="0" defaultSubtotal="0"/>
    <pivotField axis="axisRow" compact="0" outline="0" showAll="0" defaultSubtota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22"/>
      </items>
    </pivotField>
    <pivotField compact="0" outline="0" showAll="0"/>
    <pivotField axis="axisRow" compact="0" outline="0" subtotalTop="0" showAll="0" defaultSubtota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22"/>
      </items>
    </pivotField>
    <pivotField compact="0" outline="0" showAll="0"/>
    <pivotField axis="axisPage" compact="0" outline="0" subtotalTop="0" showAll="0">
      <items count="5">
        <item m="1" x="3"/>
        <item x="1"/>
        <item m="1" x="2"/>
        <item x="0"/>
        <item t="default"/>
      </items>
    </pivotField>
  </pivotFields>
  <rowFields count="5">
    <field x="1"/>
    <field x="0"/>
    <field x="3"/>
    <field x="6"/>
    <field x="8"/>
  </rowFields>
  <rowItems count="38">
    <i>
      <x/>
      <x/>
      <x/>
      <x/>
      <x/>
    </i>
    <i>
      <x v="1"/>
      <x v="3"/>
      <x v="3"/>
      <x v="3"/>
      <x v="3"/>
    </i>
    <i>
      <x v="2"/>
      <x v="1"/>
      <x v="1"/>
      <x v="1"/>
      <x v="1"/>
    </i>
    <i>
      <x v="3"/>
      <x v="2"/>
      <x v="2"/>
      <x v="2"/>
      <x v="2"/>
    </i>
    <i>
      <x v="4"/>
      <x v="4"/>
      <x v="4"/>
      <x v="4"/>
      <x v="4"/>
    </i>
    <i>
      <x v="5"/>
      <x v="5"/>
      <x v="5"/>
      <x v="5"/>
      <x v="5"/>
    </i>
    <i r="2">
      <x v="6"/>
      <x v="6"/>
      <x v="6"/>
    </i>
    <i r="2">
      <x v="7"/>
      <x v="7"/>
      <x v="7"/>
    </i>
    <i r="2">
      <x v="8"/>
      <x v="8"/>
      <x v="8"/>
    </i>
    <i r="2">
      <x v="9"/>
      <x v="9"/>
      <x v="9"/>
    </i>
    <i>
      <x v="6"/>
      <x v="6"/>
      <x v="10"/>
      <x v="10"/>
      <x v="10"/>
    </i>
    <i>
      <x v="7"/>
      <x v="7"/>
      <x v="11"/>
      <x v="11"/>
      <x v="11"/>
    </i>
    <i>
      <x v="8"/>
      <x v="8"/>
      <x v="12"/>
      <x v="12"/>
      <x v="12"/>
    </i>
    <i>
      <x v="9"/>
      <x v="10"/>
      <x v="14"/>
      <x v="19"/>
      <x v="19"/>
    </i>
    <i>
      <x v="10"/>
      <x v="9"/>
      <x v="13"/>
      <x v="13"/>
      <x v="13"/>
    </i>
    <i r="3">
      <x v="14"/>
      <x v="14"/>
    </i>
    <i r="3">
      <x v="15"/>
      <x v="15"/>
    </i>
    <i r="3">
      <x v="16"/>
      <x v="16"/>
    </i>
    <i r="3">
      <x v="17"/>
      <x v="17"/>
    </i>
    <i r="3">
      <x v="18"/>
      <x v="18"/>
    </i>
    <i>
      <x v="11"/>
      <x v="11"/>
      <x v="15"/>
      <x v="20"/>
      <x v="20"/>
    </i>
    <i>
      <x v="12"/>
      <x v="12"/>
      <x v="16"/>
      <x v="21"/>
      <x v="21"/>
    </i>
    <i>
      <x v="13"/>
      <x v="13"/>
      <x v="17"/>
      <x v="22"/>
      <x v="22"/>
    </i>
    <i r="3">
      <x v="23"/>
      <x v="23"/>
    </i>
    <i r="3">
      <x v="24"/>
      <x v="24"/>
    </i>
    <i r="3">
      <x v="25"/>
      <x v="25"/>
    </i>
    <i r="3">
      <x v="26"/>
      <x v="26"/>
    </i>
    <i r="2">
      <x v="18"/>
      <x v="27"/>
      <x v="27"/>
    </i>
    <i r="3">
      <x v="28"/>
      <x v="28"/>
    </i>
    <i r="3">
      <x v="29"/>
      <x v="29"/>
    </i>
    <i r="3">
      <x v="30"/>
      <x v="30"/>
    </i>
    <i r="3">
      <x v="31"/>
      <x v="31"/>
    </i>
    <i r="2">
      <x v="20"/>
      <x v="37"/>
      <x v="37"/>
    </i>
    <i r="3">
      <x v="38"/>
      <x v="38"/>
    </i>
    <i r="3">
      <x v="39"/>
      <x v="39"/>
    </i>
    <i r="3">
      <x v="40"/>
      <x v="40"/>
    </i>
    <i r="3">
      <x v="41"/>
      <x v="41"/>
    </i>
    <i>
      <x v="14"/>
      <x v="14"/>
      <x v="21"/>
      <x v="42"/>
      <x v="42"/>
    </i>
  </rowItems>
  <colItems count="1">
    <i/>
  </colItems>
  <pageFields count="1">
    <pageField fld="10" item="3" hier="-1"/>
  </pageFields>
  <formats count="12">
    <format dxfId="34">
      <pivotArea type="all" dataOnly="0" outline="0" fieldPosition="0"/>
    </format>
    <format dxfId="33">
      <pivotArea outline="0" collapsedLevelsAreSubtotals="1" fieldPosition="0"/>
    </format>
    <format dxfId="32">
      <pivotArea dataOnly="0" labelOnly="1" outline="0" axis="axisValues" fieldPosition="0"/>
    </format>
    <format dxfId="31">
      <pivotArea dataOnly="0" labelOnly="1" grandRow="1" outline="0" fieldPosition="0"/>
    </format>
    <format dxfId="30">
      <pivotArea dataOnly="0" labelOnly="1" outline="0" axis="axisValues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dataOnly="0" labelOnly="1" outline="0" axis="axisValues" fieldPosition="0"/>
    </format>
    <format dxfId="26">
      <pivotArea dataOnly="0" labelOnly="1" grandRow="1" outline="0" fieldPosition="0"/>
    </format>
    <format dxfId="25">
      <pivotArea dataOnly="0" labelOnly="1" outline="0" axis="axisValues" fieldPosition="0"/>
    </format>
    <format dxfId="24">
      <pivotArea dataOnly="0" labelOnly="1" outline="0" fieldPosition="0">
        <references count="1">
          <reference field="10" count="1">
            <x v="3"/>
          </reference>
        </references>
      </pivotArea>
    </format>
    <format dxfId="23">
      <pivotArea dataOnly="0" labelOnly="1" outline="0" fieldPosition="0">
        <references count="1">
          <reference field="10" count="1">
            <x v="3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1:H61" totalsRowShown="0" headerRowDxfId="22" dataDxfId="21">
  <autoFilter ref="A1:H61"/>
  <tableColumns count="8">
    <tableColumn id="1" name="SIDE NOTE" dataDxfId="20"/>
    <tableColumn id="2" name="SIDE NOTE2" dataDxfId="19"/>
    <tableColumn id="3" name="LV2 CODE" dataDxfId="18"/>
    <tableColumn id="4" name="LV2 DESCRIPTION" dataDxfId="17"/>
    <tableColumn id="5" name="LV3 CODE" dataDxfId="16"/>
    <tableColumn id="6" name="LV3 DESCRIPTION" dataDxfId="15"/>
    <tableColumn id="7" name="LV3 NAME" dataDxfId="14">
      <calculatedColumnFormula>E2&amp;" - "&amp;F2</calculatedColumnFormula>
    </tableColumn>
    <tableColumn id="8" name="note" dataDxfId="1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e_1" displayName="Table_1" ref="A1:K44" headerRowDxfId="12" headerRowBorderDxfId="11">
  <autoFilter ref="A1:K44"/>
  <tableColumns count="11">
    <tableColumn id="11" name="dept_code_lv1" dataDxfId="10"/>
    <tableColumn id="3" name="dept_name_lv1" dataDxfId="9"/>
    <tableColumn id="1" name="dept_lv1" dataDxfId="8">
      <calculatedColumnFormula>A2&amp;" - "&amp;Table_1[[#This Row],[dept_name_lv1]]</calculatedColumnFormula>
    </tableColumn>
    <tableColumn id="4" name="dept_code_lv2" dataDxfId="7"/>
    <tableColumn id="5" name="dept_name_lv2" dataDxfId="6"/>
    <tableColumn id="2" name="dept_lv2" dataDxfId="5">
      <calculatedColumnFormula>D2&amp;" - "&amp;Table_1[[#This Row],[dept_name_lv1]]&amp;" - "&amp;Table_1[[#This Row],[dept_name_lv2]]</calculatedColumnFormula>
    </tableColumn>
    <tableColumn id="6" name="dept_code_lv3" dataDxfId="4"/>
    <tableColumn id="7" name="dept_name_lv3" dataDxfId="3"/>
    <tableColumn id="9" name="dept_lv3" dataDxfId="2">
      <calculatedColumnFormula>G2&amp;" - "&amp;Table_1[[#This Row],[dept_name_lv1]]&amp;" - "&amp;Table_1[[#This Row],[dept_name_lv2]]&amp;" - "&amp;Table_1[[#This Row],[dept_name_lv3]]</calculatedColumnFormula>
    </tableColumn>
    <tableColumn id="12" name="head" dataDxfId="1"/>
    <tableColumn id="10" name="note" dataDxfId="0"/>
  </tableColumns>
  <tableStyleInfo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selection activeCell="B1" sqref="B1"/>
    </sheetView>
  </sheetViews>
  <sheetFormatPr defaultRowHeight="15" x14ac:dyDescent="0.25"/>
  <cols>
    <col min="1" max="1" width="28.85546875" style="6" bestFit="1" customWidth="1"/>
    <col min="2" max="2" width="14.5703125" style="6" bestFit="1" customWidth="1"/>
    <col min="3" max="3" width="11.7109375" style="6" bestFit="1" customWidth="1"/>
    <col min="4" max="4" width="40.85546875" style="6" bestFit="1" customWidth="1"/>
    <col min="5" max="5" width="36.85546875" style="6" bestFit="1" customWidth="1"/>
    <col min="6" max="16384" width="9.140625" style="6"/>
  </cols>
  <sheetData>
    <row r="1" spans="1:5" x14ac:dyDescent="0.25">
      <c r="A1" s="5" t="s">
        <v>54</v>
      </c>
      <c r="B1" s="17" t="s">
        <v>133</v>
      </c>
    </row>
    <row r="2" spans="1:5" x14ac:dyDescent="0.25">
      <c r="A2"/>
      <c r="B2"/>
      <c r="C2"/>
      <c r="D2" s="20">
        <f>COUNTA(D4:D48)</f>
        <v>45</v>
      </c>
      <c r="E2"/>
    </row>
    <row r="3" spans="1:5" x14ac:dyDescent="0.25">
      <c r="A3" s="7" t="s">
        <v>56</v>
      </c>
      <c r="B3" s="7" t="s">
        <v>55</v>
      </c>
      <c r="C3" s="7" t="s">
        <v>58</v>
      </c>
      <c r="D3" s="12" t="s">
        <v>60</v>
      </c>
      <c r="E3"/>
    </row>
    <row r="4" spans="1:5" x14ac:dyDescent="0.25">
      <c r="A4" s="9" t="s">
        <v>137</v>
      </c>
      <c r="B4" s="9">
        <v>4</v>
      </c>
      <c r="C4" s="9" t="s">
        <v>27</v>
      </c>
      <c r="D4" s="8" t="s">
        <v>249</v>
      </c>
      <c r="E4"/>
    </row>
    <row r="5" spans="1:5" x14ac:dyDescent="0.25">
      <c r="A5" s="10"/>
      <c r="B5" s="10"/>
      <c r="C5" s="9" t="s">
        <v>7</v>
      </c>
      <c r="D5" s="8" t="s">
        <v>256</v>
      </c>
      <c r="E5"/>
    </row>
    <row r="6" spans="1:5" x14ac:dyDescent="0.25">
      <c r="A6" s="10"/>
      <c r="B6" s="10"/>
      <c r="C6" s="9" t="s">
        <v>26</v>
      </c>
      <c r="D6" s="8" t="s">
        <v>260</v>
      </c>
      <c r="E6"/>
    </row>
    <row r="7" spans="1:5" x14ac:dyDescent="0.25">
      <c r="A7" s="10"/>
      <c r="B7" s="10"/>
      <c r="C7" s="9" t="s">
        <v>19</v>
      </c>
      <c r="D7" s="8" t="s">
        <v>253</v>
      </c>
      <c r="E7"/>
    </row>
    <row r="8" spans="1:5" x14ac:dyDescent="0.25">
      <c r="A8" s="10"/>
      <c r="B8" s="10"/>
      <c r="C8" s="9" t="s">
        <v>20</v>
      </c>
      <c r="D8" s="8" t="s">
        <v>254</v>
      </c>
      <c r="E8"/>
    </row>
    <row r="9" spans="1:5" x14ac:dyDescent="0.25">
      <c r="A9" s="10"/>
      <c r="B9" s="10"/>
      <c r="C9" s="9" t="s">
        <v>16</v>
      </c>
      <c r="D9" s="8" t="s">
        <v>257</v>
      </c>
      <c r="E9"/>
    </row>
    <row r="10" spans="1:5" x14ac:dyDescent="0.25">
      <c r="A10" s="10"/>
      <c r="B10" s="10"/>
      <c r="C10" s="9" t="s">
        <v>28</v>
      </c>
      <c r="D10" s="8" t="s">
        <v>258</v>
      </c>
      <c r="E10"/>
    </row>
    <row r="11" spans="1:5" x14ac:dyDescent="0.25">
      <c r="A11" s="10"/>
      <c r="B11" s="10"/>
      <c r="C11" s="9" t="s">
        <v>29</v>
      </c>
      <c r="D11" s="8" t="s">
        <v>259</v>
      </c>
      <c r="E11"/>
    </row>
    <row r="12" spans="1:5" x14ac:dyDescent="0.25">
      <c r="A12" s="10"/>
      <c r="B12" s="10"/>
      <c r="C12" s="9" t="s">
        <v>34</v>
      </c>
      <c r="D12" s="8" t="s">
        <v>261</v>
      </c>
      <c r="E12"/>
    </row>
    <row r="13" spans="1:5" x14ac:dyDescent="0.25">
      <c r="A13" s="10"/>
      <c r="B13" s="10"/>
      <c r="C13" s="9" t="s">
        <v>43</v>
      </c>
      <c r="D13" s="8" t="s">
        <v>263</v>
      </c>
      <c r="E13"/>
    </row>
    <row r="14" spans="1:5" x14ac:dyDescent="0.25">
      <c r="A14" s="10"/>
      <c r="B14" s="10"/>
      <c r="C14" s="9" t="s">
        <v>15</v>
      </c>
      <c r="D14" s="8" t="s">
        <v>264</v>
      </c>
      <c r="E14"/>
    </row>
    <row r="15" spans="1:5" x14ac:dyDescent="0.25">
      <c r="A15" s="10"/>
      <c r="B15" s="10"/>
      <c r="C15" s="9" t="s">
        <v>30</v>
      </c>
      <c r="D15" s="8" t="s">
        <v>262</v>
      </c>
      <c r="E15"/>
    </row>
    <row r="16" spans="1:5" x14ac:dyDescent="0.25">
      <c r="A16" s="10"/>
      <c r="B16" s="10"/>
      <c r="C16" s="9" t="s">
        <v>37</v>
      </c>
      <c r="D16" s="8" t="s">
        <v>248</v>
      </c>
      <c r="E16"/>
    </row>
    <row r="17" spans="1:5" x14ac:dyDescent="0.25">
      <c r="A17" s="10"/>
      <c r="B17" s="10"/>
      <c r="C17" s="9" t="s">
        <v>44</v>
      </c>
      <c r="D17" s="8" t="s">
        <v>265</v>
      </c>
      <c r="E17"/>
    </row>
    <row r="18" spans="1:5" x14ac:dyDescent="0.25">
      <c r="A18" s="10"/>
      <c r="B18" s="10"/>
      <c r="C18" s="9" t="s">
        <v>25</v>
      </c>
      <c r="D18" s="8" t="s">
        <v>251</v>
      </c>
      <c r="E18"/>
    </row>
    <row r="19" spans="1:5" x14ac:dyDescent="0.25">
      <c r="A19" s="10"/>
      <c r="B19" s="10"/>
      <c r="C19" s="9" t="s">
        <v>45</v>
      </c>
      <c r="D19" s="8" t="s">
        <v>250</v>
      </c>
      <c r="E19"/>
    </row>
    <row r="20" spans="1:5" x14ac:dyDescent="0.25">
      <c r="A20" s="10"/>
      <c r="B20" s="10"/>
      <c r="C20" s="9" t="s">
        <v>170</v>
      </c>
      <c r="D20" s="8" t="s">
        <v>252</v>
      </c>
      <c r="E20"/>
    </row>
    <row r="21" spans="1:5" x14ac:dyDescent="0.25">
      <c r="A21" s="10"/>
      <c r="B21" s="10"/>
      <c r="C21" s="9" t="s">
        <v>22</v>
      </c>
      <c r="D21" s="8" t="s">
        <v>255</v>
      </c>
      <c r="E21"/>
    </row>
    <row r="22" spans="1:5" x14ac:dyDescent="0.25">
      <c r="A22" s="9" t="s">
        <v>194</v>
      </c>
      <c r="B22" s="9">
        <v>6</v>
      </c>
      <c r="C22" s="9" t="s">
        <v>8</v>
      </c>
      <c r="D22" s="8" t="s">
        <v>274</v>
      </c>
      <c r="E22"/>
    </row>
    <row r="23" spans="1:5" x14ac:dyDescent="0.25">
      <c r="A23" s="10"/>
      <c r="B23" s="10"/>
      <c r="C23" s="9" t="s">
        <v>198</v>
      </c>
      <c r="D23" s="8" t="s">
        <v>272</v>
      </c>
      <c r="E23"/>
    </row>
    <row r="24" spans="1:5" x14ac:dyDescent="0.25">
      <c r="A24" s="10"/>
      <c r="B24" s="10"/>
      <c r="C24" s="9" t="s">
        <v>201</v>
      </c>
      <c r="D24" s="8" t="s">
        <v>273</v>
      </c>
      <c r="E24"/>
    </row>
    <row r="25" spans="1:5" x14ac:dyDescent="0.25">
      <c r="A25" s="10"/>
      <c r="B25" s="10"/>
      <c r="C25" s="9" t="s">
        <v>10</v>
      </c>
      <c r="D25" s="8" t="s">
        <v>275</v>
      </c>
      <c r="E25"/>
    </row>
    <row r="26" spans="1:5" x14ac:dyDescent="0.25">
      <c r="A26" s="10"/>
      <c r="B26" s="10"/>
      <c r="C26" s="9" t="s">
        <v>206</v>
      </c>
      <c r="D26" s="8" t="s">
        <v>271</v>
      </c>
      <c r="E26"/>
    </row>
    <row r="27" spans="1:5" x14ac:dyDescent="0.25">
      <c r="A27" s="9" t="s">
        <v>181</v>
      </c>
      <c r="B27" s="9">
        <v>5</v>
      </c>
      <c r="C27" s="9" t="s">
        <v>32</v>
      </c>
      <c r="D27" s="8" t="s">
        <v>268</v>
      </c>
      <c r="E27"/>
    </row>
    <row r="28" spans="1:5" x14ac:dyDescent="0.25">
      <c r="A28" s="10"/>
      <c r="B28" s="10"/>
      <c r="C28" s="9" t="s">
        <v>11</v>
      </c>
      <c r="D28" s="8" t="s">
        <v>270</v>
      </c>
      <c r="E28"/>
    </row>
    <row r="29" spans="1:5" x14ac:dyDescent="0.25">
      <c r="A29" s="10"/>
      <c r="B29" s="10"/>
      <c r="C29" s="9" t="s">
        <v>36</v>
      </c>
      <c r="D29" s="8" t="s">
        <v>269</v>
      </c>
      <c r="E29"/>
    </row>
    <row r="30" spans="1:5" x14ac:dyDescent="0.25">
      <c r="A30" s="10"/>
      <c r="B30" s="10"/>
      <c r="C30" s="9" t="s">
        <v>31</v>
      </c>
      <c r="D30" s="8" t="s">
        <v>267</v>
      </c>
      <c r="E30"/>
    </row>
    <row r="31" spans="1:5" x14ac:dyDescent="0.25">
      <c r="A31" s="10"/>
      <c r="B31" s="10"/>
      <c r="C31" s="9" t="s">
        <v>191</v>
      </c>
      <c r="D31" s="8" t="s">
        <v>266</v>
      </c>
      <c r="E31"/>
    </row>
    <row r="32" spans="1:5" x14ac:dyDescent="0.25">
      <c r="A32" s="9" t="s">
        <v>220</v>
      </c>
      <c r="B32" s="9">
        <v>8</v>
      </c>
      <c r="C32" s="9" t="s">
        <v>13</v>
      </c>
      <c r="D32" s="8" t="s">
        <v>279</v>
      </c>
      <c r="E32"/>
    </row>
    <row r="33" spans="1:5" x14ac:dyDescent="0.25">
      <c r="A33" s="10"/>
      <c r="B33" s="10"/>
      <c r="C33" s="9" t="s">
        <v>12</v>
      </c>
      <c r="D33" s="8" t="s">
        <v>281</v>
      </c>
      <c r="E33"/>
    </row>
    <row r="34" spans="1:5" x14ac:dyDescent="0.25">
      <c r="A34" s="10"/>
      <c r="B34" s="10"/>
      <c r="C34" s="9" t="s">
        <v>9</v>
      </c>
      <c r="D34" s="8" t="s">
        <v>288</v>
      </c>
      <c r="E34"/>
    </row>
    <row r="35" spans="1:5" x14ac:dyDescent="0.25">
      <c r="A35" s="10"/>
      <c r="B35" s="10"/>
      <c r="C35" s="9" t="s">
        <v>38</v>
      </c>
      <c r="D35" s="8" t="s">
        <v>290</v>
      </c>
      <c r="E35"/>
    </row>
    <row r="36" spans="1:5" x14ac:dyDescent="0.25">
      <c r="A36" s="10"/>
      <c r="B36" s="10"/>
      <c r="C36" s="9" t="s">
        <v>33</v>
      </c>
      <c r="D36" s="8" t="s">
        <v>292</v>
      </c>
      <c r="E36"/>
    </row>
    <row r="37" spans="1:5" x14ac:dyDescent="0.25">
      <c r="A37" s="10"/>
      <c r="B37" s="10"/>
      <c r="C37" s="9" t="s">
        <v>40</v>
      </c>
      <c r="D37" s="8" t="s">
        <v>285</v>
      </c>
      <c r="E37"/>
    </row>
    <row r="38" spans="1:5" x14ac:dyDescent="0.25">
      <c r="A38" s="10"/>
      <c r="B38" s="10"/>
      <c r="C38" s="9" t="s">
        <v>14</v>
      </c>
      <c r="D38" s="8" t="s">
        <v>284</v>
      </c>
      <c r="E38"/>
    </row>
    <row r="39" spans="1:5" x14ac:dyDescent="0.25">
      <c r="A39" s="10"/>
      <c r="B39" s="10"/>
      <c r="C39" s="9" t="s">
        <v>17</v>
      </c>
      <c r="D39" s="8" t="s">
        <v>286</v>
      </c>
      <c r="E39"/>
    </row>
    <row r="40" spans="1:5" x14ac:dyDescent="0.25">
      <c r="A40" s="10"/>
      <c r="B40" s="10"/>
      <c r="C40" s="9" t="s">
        <v>231</v>
      </c>
      <c r="D40" s="8" t="s">
        <v>283</v>
      </c>
      <c r="E40"/>
    </row>
    <row r="41" spans="1:5" x14ac:dyDescent="0.25">
      <c r="A41" s="10"/>
      <c r="B41" s="10"/>
      <c r="C41" s="9" t="s">
        <v>233</v>
      </c>
      <c r="D41" s="8" t="s">
        <v>280</v>
      </c>
      <c r="E41"/>
    </row>
    <row r="42" spans="1:5" x14ac:dyDescent="0.25">
      <c r="A42" s="10"/>
      <c r="B42" s="10"/>
      <c r="C42" s="9" t="s">
        <v>18</v>
      </c>
      <c r="D42" s="8" t="s">
        <v>291</v>
      </c>
      <c r="E42"/>
    </row>
    <row r="43" spans="1:5" x14ac:dyDescent="0.25">
      <c r="A43" s="10"/>
      <c r="B43" s="10"/>
      <c r="C43" s="9" t="s">
        <v>21</v>
      </c>
      <c r="D43" s="8" t="s">
        <v>289</v>
      </c>
      <c r="E43"/>
    </row>
    <row r="44" spans="1:5" x14ac:dyDescent="0.25">
      <c r="A44" s="10"/>
      <c r="B44" s="10"/>
      <c r="C44" s="9" t="s">
        <v>39</v>
      </c>
      <c r="D44" s="8" t="s">
        <v>282</v>
      </c>
      <c r="E44"/>
    </row>
    <row r="45" spans="1:5" x14ac:dyDescent="0.25">
      <c r="A45" s="10"/>
      <c r="B45" s="10"/>
      <c r="C45" s="9" t="s">
        <v>35</v>
      </c>
      <c r="D45" s="8" t="s">
        <v>287</v>
      </c>
      <c r="E45"/>
    </row>
    <row r="46" spans="1:5" x14ac:dyDescent="0.25">
      <c r="A46" s="9" t="s">
        <v>212</v>
      </c>
      <c r="B46" s="9">
        <v>7</v>
      </c>
      <c r="C46" s="9" t="s">
        <v>41</v>
      </c>
      <c r="D46" s="8" t="s">
        <v>277</v>
      </c>
      <c r="E46"/>
    </row>
    <row r="47" spans="1:5" x14ac:dyDescent="0.25">
      <c r="A47" s="10"/>
      <c r="B47" s="10"/>
      <c r="C47" s="9" t="s">
        <v>42</v>
      </c>
      <c r="D47" s="8" t="s">
        <v>276</v>
      </c>
      <c r="E47"/>
    </row>
    <row r="48" spans="1:5" x14ac:dyDescent="0.25">
      <c r="A48" s="19"/>
      <c r="B48" s="19"/>
      <c r="C48" s="11" t="s">
        <v>218</v>
      </c>
      <c r="D48" s="18" t="s">
        <v>278</v>
      </c>
      <c r="E48"/>
    </row>
    <row r="49" spans="1:5" x14ac:dyDescent="0.25">
      <c r="A49"/>
      <c r="B49"/>
      <c r="C49"/>
      <c r="D49"/>
      <c r="E49"/>
    </row>
    <row r="50" spans="1:5" x14ac:dyDescent="0.25">
      <c r="A50"/>
      <c r="B50"/>
      <c r="C50"/>
      <c r="D50"/>
      <c r="E50"/>
    </row>
    <row r="51" spans="1:5" x14ac:dyDescent="0.25">
      <c r="A51"/>
      <c r="B51"/>
      <c r="C51"/>
      <c r="D51"/>
      <c r="E51"/>
    </row>
    <row r="52" spans="1:5" x14ac:dyDescent="0.25">
      <c r="A52"/>
      <c r="B52"/>
      <c r="C52"/>
      <c r="D52"/>
      <c r="E52"/>
    </row>
    <row r="53" spans="1:5" x14ac:dyDescent="0.25">
      <c r="A53"/>
      <c r="B53"/>
      <c r="C53"/>
      <c r="D53"/>
      <c r="E53"/>
    </row>
    <row r="54" spans="1:5" x14ac:dyDescent="0.25">
      <c r="A54"/>
      <c r="B54"/>
      <c r="C54"/>
      <c r="D54"/>
      <c r="E54"/>
    </row>
    <row r="55" spans="1:5" x14ac:dyDescent="0.25">
      <c r="A55"/>
      <c r="B55"/>
      <c r="C55"/>
      <c r="D55"/>
      <c r="E55"/>
    </row>
    <row r="56" spans="1:5" x14ac:dyDescent="0.25">
      <c r="A56"/>
      <c r="B56"/>
      <c r="C56"/>
      <c r="D56"/>
      <c r="E56"/>
    </row>
    <row r="57" spans="1:5" x14ac:dyDescent="0.25">
      <c r="A57"/>
      <c r="B57"/>
      <c r="C57"/>
      <c r="D57"/>
      <c r="E57"/>
    </row>
    <row r="58" spans="1:5" x14ac:dyDescent="0.25">
      <c r="A58"/>
      <c r="B58"/>
      <c r="C58"/>
      <c r="D58"/>
      <c r="E58"/>
    </row>
    <row r="59" spans="1:5" x14ac:dyDescent="0.25">
      <c r="A59"/>
      <c r="B59"/>
      <c r="C59"/>
      <c r="D59"/>
      <c r="E59"/>
    </row>
    <row r="60" spans="1:5" x14ac:dyDescent="0.25">
      <c r="A60"/>
      <c r="B60"/>
      <c r="C60"/>
      <c r="D60"/>
      <c r="E60"/>
    </row>
    <row r="61" spans="1:5" x14ac:dyDescent="0.25">
      <c r="A61"/>
      <c r="B61"/>
      <c r="C61"/>
      <c r="D61"/>
      <c r="E61"/>
    </row>
    <row r="62" spans="1:5" x14ac:dyDescent="0.25">
      <c r="A62"/>
      <c r="B62"/>
      <c r="C62"/>
      <c r="D62"/>
      <c r="E62"/>
    </row>
    <row r="63" spans="1:5" x14ac:dyDescent="0.25">
      <c r="A63"/>
      <c r="B63"/>
      <c r="C63"/>
      <c r="D63"/>
      <c r="E63"/>
    </row>
    <row r="64" spans="1:5" x14ac:dyDescent="0.25">
      <c r="A64"/>
      <c r="B64"/>
      <c r="C64"/>
      <c r="D64"/>
      <c r="E64"/>
    </row>
    <row r="65" spans="1:5" x14ac:dyDescent="0.25">
      <c r="A65"/>
      <c r="B65"/>
      <c r="C65"/>
      <c r="D65"/>
      <c r="E65"/>
    </row>
    <row r="66" spans="1:5" x14ac:dyDescent="0.25">
      <c r="A66"/>
      <c r="B66"/>
      <c r="C66"/>
      <c r="D66"/>
      <c r="E66"/>
    </row>
    <row r="67" spans="1:5" x14ac:dyDescent="0.25">
      <c r="A67"/>
      <c r="B67"/>
      <c r="C67"/>
      <c r="D67"/>
      <c r="E67"/>
    </row>
    <row r="68" spans="1:5" x14ac:dyDescent="0.25">
      <c r="A68"/>
      <c r="B68"/>
      <c r="C68"/>
      <c r="D68"/>
      <c r="E68"/>
    </row>
    <row r="69" spans="1:5" x14ac:dyDescent="0.25">
      <c r="A69"/>
      <c r="B69"/>
      <c r="C69"/>
      <c r="D69"/>
      <c r="E69"/>
    </row>
    <row r="70" spans="1:5" x14ac:dyDescent="0.25">
      <c r="A70"/>
      <c r="B70"/>
      <c r="C70"/>
      <c r="D70"/>
    </row>
    <row r="71" spans="1:5" x14ac:dyDescent="0.25">
      <c r="A71"/>
      <c r="B71"/>
      <c r="C71"/>
      <c r="D71"/>
    </row>
    <row r="72" spans="1:5" x14ac:dyDescent="0.25">
      <c r="A72"/>
      <c r="B72"/>
      <c r="C72"/>
      <c r="D72"/>
    </row>
    <row r="73" spans="1:5" x14ac:dyDescent="0.25">
      <c r="A73"/>
      <c r="B73"/>
      <c r="C73"/>
      <c r="D73"/>
    </row>
    <row r="74" spans="1:5" x14ac:dyDescent="0.25">
      <c r="A74"/>
      <c r="B74"/>
      <c r="C74"/>
      <c r="D74"/>
    </row>
    <row r="75" spans="1:5" x14ac:dyDescent="0.25">
      <c r="A75"/>
      <c r="B75"/>
      <c r="C75"/>
      <c r="D75"/>
    </row>
    <row r="76" spans="1:5" x14ac:dyDescent="0.25">
      <c r="A76"/>
      <c r="B76"/>
      <c r="C76"/>
      <c r="D76"/>
    </row>
    <row r="77" spans="1:5" x14ac:dyDescent="0.25">
      <c r="A77"/>
      <c r="B77"/>
      <c r="C77"/>
      <c r="D77"/>
    </row>
    <row r="78" spans="1:5" x14ac:dyDescent="0.25">
      <c r="A78"/>
      <c r="B78"/>
      <c r="C78"/>
      <c r="D78"/>
    </row>
    <row r="79" spans="1:5" x14ac:dyDescent="0.25">
      <c r="A79"/>
      <c r="B79"/>
      <c r="C79"/>
      <c r="D79"/>
    </row>
    <row r="80" spans="1:5" x14ac:dyDescent="0.25">
      <c r="A80"/>
      <c r="B80"/>
      <c r="C80"/>
      <c r="D80"/>
    </row>
    <row r="81" spans="1:4" x14ac:dyDescent="0.25">
      <c r="A81"/>
      <c r="B81"/>
      <c r="C81"/>
      <c r="D81"/>
    </row>
    <row r="82" spans="1:4" x14ac:dyDescent="0.25">
      <c r="A82"/>
      <c r="B82"/>
      <c r="C82"/>
      <c r="D82"/>
    </row>
    <row r="83" spans="1:4" x14ac:dyDescent="0.25">
      <c r="A83"/>
      <c r="B83"/>
      <c r="C83"/>
      <c r="D83"/>
    </row>
    <row r="84" spans="1:4" x14ac:dyDescent="0.25">
      <c r="A84"/>
      <c r="B84"/>
      <c r="C84"/>
      <c r="D84"/>
    </row>
    <row r="85" spans="1:4" x14ac:dyDescent="0.25">
      <c r="A85"/>
      <c r="B85"/>
      <c r="C85"/>
      <c r="D85"/>
    </row>
    <row r="86" spans="1:4" x14ac:dyDescent="0.25">
      <c r="A86"/>
      <c r="B86"/>
      <c r="C86"/>
      <c r="D86"/>
    </row>
    <row r="87" spans="1:4" x14ac:dyDescent="0.25">
      <c r="A87"/>
      <c r="B87"/>
      <c r="C87"/>
      <c r="D87"/>
    </row>
    <row r="88" spans="1:4" x14ac:dyDescent="0.25">
      <c r="A88"/>
      <c r="B88"/>
      <c r="C88"/>
      <c r="D88"/>
    </row>
    <row r="89" spans="1:4" x14ac:dyDescent="0.25">
      <c r="A89"/>
      <c r="B89"/>
      <c r="C89"/>
      <c r="D89"/>
    </row>
    <row r="90" spans="1:4" x14ac:dyDescent="0.25">
      <c r="A90"/>
      <c r="B90"/>
      <c r="C90"/>
      <c r="D90"/>
    </row>
    <row r="91" spans="1:4" x14ac:dyDescent="0.25">
      <c r="A91"/>
      <c r="B91"/>
      <c r="C91"/>
      <c r="D91"/>
    </row>
    <row r="92" spans="1:4" x14ac:dyDescent="0.25">
      <c r="A92"/>
      <c r="B92"/>
      <c r="C92"/>
      <c r="D92"/>
    </row>
    <row r="93" spans="1:4" x14ac:dyDescent="0.25">
      <c r="A93"/>
      <c r="B93"/>
      <c r="C93"/>
      <c r="D93"/>
    </row>
    <row r="94" spans="1:4" x14ac:dyDescent="0.25">
      <c r="A94"/>
      <c r="B94"/>
      <c r="C94"/>
      <c r="D94"/>
    </row>
    <row r="95" spans="1:4" x14ac:dyDescent="0.25">
      <c r="A95"/>
      <c r="B95"/>
      <c r="C95"/>
      <c r="D95"/>
    </row>
    <row r="96" spans="1:4" x14ac:dyDescent="0.25">
      <c r="A96"/>
      <c r="B96"/>
      <c r="C96"/>
      <c r="D96"/>
    </row>
    <row r="97" spans="1:4" x14ac:dyDescent="0.25">
      <c r="A97"/>
      <c r="B97"/>
      <c r="C97"/>
      <c r="D97"/>
    </row>
    <row r="98" spans="1:4" x14ac:dyDescent="0.25">
      <c r="A98"/>
      <c r="B98"/>
      <c r="C98"/>
      <c r="D98"/>
    </row>
    <row r="99" spans="1:4" x14ac:dyDescent="0.25">
      <c r="A99"/>
      <c r="B99"/>
      <c r="C99"/>
      <c r="D99"/>
    </row>
    <row r="100" spans="1:4" x14ac:dyDescent="0.25">
      <c r="A100"/>
      <c r="B100"/>
      <c r="C100"/>
      <c r="D100"/>
    </row>
    <row r="101" spans="1:4" x14ac:dyDescent="0.25">
      <c r="A101"/>
      <c r="B101"/>
      <c r="C101"/>
      <c r="D101"/>
    </row>
    <row r="102" spans="1:4" x14ac:dyDescent="0.25">
      <c r="A102"/>
      <c r="B102"/>
      <c r="C102"/>
      <c r="D102"/>
    </row>
    <row r="103" spans="1:4" x14ac:dyDescent="0.25">
      <c r="A103"/>
      <c r="B103"/>
      <c r="C103"/>
      <c r="D103"/>
    </row>
    <row r="104" spans="1:4" x14ac:dyDescent="0.25">
      <c r="A104"/>
      <c r="B104"/>
      <c r="C104"/>
      <c r="D104"/>
    </row>
    <row r="105" spans="1:4" x14ac:dyDescent="0.25">
      <c r="A105"/>
      <c r="B105"/>
      <c r="C105"/>
      <c r="D105"/>
    </row>
    <row r="106" spans="1:4" x14ac:dyDescent="0.25">
      <c r="A106"/>
      <c r="B106"/>
      <c r="C106"/>
      <c r="D106"/>
    </row>
    <row r="107" spans="1:4" x14ac:dyDescent="0.25">
      <c r="A107"/>
      <c r="B107"/>
      <c r="C107"/>
      <c r="D107"/>
    </row>
    <row r="108" spans="1:4" x14ac:dyDescent="0.25">
      <c r="A108"/>
      <c r="B108"/>
      <c r="C108"/>
      <c r="D108"/>
    </row>
    <row r="109" spans="1:4" x14ac:dyDescent="0.25">
      <c r="A109"/>
      <c r="B109"/>
      <c r="C109"/>
      <c r="D109"/>
    </row>
    <row r="110" spans="1:4" x14ac:dyDescent="0.25">
      <c r="A110"/>
      <c r="B110"/>
      <c r="C110"/>
      <c r="D110"/>
    </row>
    <row r="111" spans="1:4" x14ac:dyDescent="0.25">
      <c r="A111"/>
      <c r="B111"/>
      <c r="C111"/>
      <c r="D111"/>
    </row>
    <row r="112" spans="1:4" x14ac:dyDescent="0.25">
      <c r="A112"/>
      <c r="B112"/>
      <c r="C112"/>
      <c r="D112"/>
    </row>
    <row r="113" spans="1:4" x14ac:dyDescent="0.25">
      <c r="A113"/>
      <c r="B113"/>
      <c r="C113"/>
      <c r="D113"/>
    </row>
    <row r="114" spans="1:4" x14ac:dyDescent="0.25">
      <c r="A114"/>
      <c r="B114"/>
      <c r="C114"/>
      <c r="D114"/>
    </row>
    <row r="115" spans="1:4" x14ac:dyDescent="0.25">
      <c r="A115"/>
      <c r="B115"/>
      <c r="C115"/>
      <c r="D115"/>
    </row>
    <row r="116" spans="1:4" x14ac:dyDescent="0.25">
      <c r="A116"/>
      <c r="B116"/>
      <c r="C116"/>
      <c r="D116"/>
    </row>
    <row r="117" spans="1:4" x14ac:dyDescent="0.25">
      <c r="A117"/>
      <c r="B117"/>
      <c r="C117"/>
      <c r="D117"/>
    </row>
    <row r="118" spans="1:4" x14ac:dyDescent="0.25">
      <c r="A118"/>
      <c r="B118"/>
      <c r="C118"/>
      <c r="D118"/>
    </row>
    <row r="119" spans="1:4" x14ac:dyDescent="0.25">
      <c r="A119"/>
      <c r="B119"/>
      <c r="C119"/>
      <c r="D119"/>
    </row>
    <row r="120" spans="1:4" x14ac:dyDescent="0.25">
      <c r="A120"/>
      <c r="B120"/>
      <c r="C120"/>
      <c r="D120"/>
    </row>
    <row r="121" spans="1:4" x14ac:dyDescent="0.25">
      <c r="A121"/>
      <c r="B121"/>
      <c r="C121"/>
      <c r="D121"/>
    </row>
    <row r="122" spans="1:4" x14ac:dyDescent="0.25">
      <c r="A122"/>
      <c r="B122"/>
      <c r="C122"/>
      <c r="D122"/>
    </row>
    <row r="123" spans="1:4" x14ac:dyDescent="0.25">
      <c r="A123"/>
      <c r="B123"/>
      <c r="C123"/>
      <c r="D1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workbookViewId="0">
      <selection activeCell="E8" sqref="E8"/>
    </sheetView>
  </sheetViews>
  <sheetFormatPr defaultRowHeight="15" x14ac:dyDescent="0.25"/>
  <cols>
    <col min="1" max="1" width="24.140625" style="6" bestFit="1" customWidth="1"/>
    <col min="2" max="4" width="16.140625" style="6" bestFit="1" customWidth="1"/>
    <col min="5" max="5" width="48.7109375" style="6" bestFit="1" customWidth="1"/>
    <col min="6" max="16384" width="9.140625" style="6"/>
  </cols>
  <sheetData>
    <row r="1" spans="1:5" x14ac:dyDescent="0.25">
      <c r="A1" s="5" t="s">
        <v>242</v>
      </c>
      <c r="B1" s="17" t="s">
        <v>246</v>
      </c>
    </row>
    <row r="2" spans="1:5" x14ac:dyDescent="0.25">
      <c r="E2" s="20">
        <f>COUNTA(E4:E40)</f>
        <v>37</v>
      </c>
    </row>
    <row r="3" spans="1:5" x14ac:dyDescent="0.25">
      <c r="A3" s="7" t="s">
        <v>312</v>
      </c>
      <c r="B3" s="7" t="s">
        <v>314</v>
      </c>
      <c r="C3" s="7" t="s">
        <v>315</v>
      </c>
      <c r="D3" s="7" t="s">
        <v>316</v>
      </c>
      <c r="E3" s="12" t="s">
        <v>239</v>
      </c>
    </row>
    <row r="4" spans="1:5" x14ac:dyDescent="0.25">
      <c r="A4" s="9" t="s">
        <v>61</v>
      </c>
      <c r="B4" s="9" t="s">
        <v>57</v>
      </c>
      <c r="C4" s="9" t="s">
        <v>62</v>
      </c>
      <c r="D4" s="9" t="s">
        <v>63</v>
      </c>
      <c r="E4" s="8" t="s">
        <v>319</v>
      </c>
    </row>
    <row r="5" spans="1:5" x14ac:dyDescent="0.25">
      <c r="A5" s="9" t="s">
        <v>83</v>
      </c>
      <c r="B5" s="9" t="s">
        <v>82</v>
      </c>
      <c r="C5" s="9" t="s">
        <v>84</v>
      </c>
      <c r="D5" s="9" t="s">
        <v>86</v>
      </c>
      <c r="E5" s="8" t="s">
        <v>320</v>
      </c>
    </row>
    <row r="6" spans="1:5" x14ac:dyDescent="0.25">
      <c r="A6" s="9" t="s">
        <v>71</v>
      </c>
      <c r="B6" s="9" t="s">
        <v>70</v>
      </c>
      <c r="C6" s="9" t="s">
        <v>72</v>
      </c>
      <c r="D6" s="9" t="s">
        <v>73</v>
      </c>
      <c r="E6" s="8" t="s">
        <v>321</v>
      </c>
    </row>
    <row r="7" spans="1:5" x14ac:dyDescent="0.25">
      <c r="A7" s="9" t="s">
        <v>77</v>
      </c>
      <c r="B7" s="9" t="s">
        <v>76</v>
      </c>
      <c r="C7" s="9" t="s">
        <v>79</v>
      </c>
      <c r="D7" s="9" t="s">
        <v>80</v>
      </c>
      <c r="E7" s="8" t="s">
        <v>322</v>
      </c>
    </row>
    <row r="8" spans="1:5" x14ac:dyDescent="0.25">
      <c r="A8" s="9" t="s">
        <v>89</v>
      </c>
      <c r="B8" s="9" t="s">
        <v>88</v>
      </c>
      <c r="C8" s="9" t="s">
        <v>90</v>
      </c>
      <c r="D8" s="9" t="s">
        <v>92</v>
      </c>
      <c r="E8" s="8" t="s">
        <v>323</v>
      </c>
    </row>
    <row r="9" spans="1:5" x14ac:dyDescent="0.25">
      <c r="A9" s="9" t="s">
        <v>94</v>
      </c>
      <c r="B9" s="9" t="s">
        <v>93</v>
      </c>
      <c r="C9" s="9" t="s">
        <v>96</v>
      </c>
      <c r="D9" s="9" t="s">
        <v>97</v>
      </c>
      <c r="E9" s="8" t="s">
        <v>324</v>
      </c>
    </row>
    <row r="10" spans="1:5" x14ac:dyDescent="0.25">
      <c r="A10" s="10"/>
      <c r="B10" s="10"/>
      <c r="C10" s="9" t="s">
        <v>98</v>
      </c>
      <c r="D10" s="9" t="s">
        <v>99</v>
      </c>
      <c r="E10" s="8" t="s">
        <v>325</v>
      </c>
    </row>
    <row r="11" spans="1:5" x14ac:dyDescent="0.25">
      <c r="A11" s="10"/>
      <c r="B11" s="10"/>
      <c r="C11" s="9" t="s">
        <v>103</v>
      </c>
      <c r="D11" s="9" t="s">
        <v>104</v>
      </c>
      <c r="E11" s="8" t="s">
        <v>326</v>
      </c>
    </row>
    <row r="12" spans="1:5" x14ac:dyDescent="0.25">
      <c r="A12" s="10"/>
      <c r="B12" s="10"/>
      <c r="C12" s="9" t="s">
        <v>106</v>
      </c>
      <c r="D12" s="9" t="s">
        <v>107</v>
      </c>
      <c r="E12" s="8" t="s">
        <v>327</v>
      </c>
    </row>
    <row r="13" spans="1:5" x14ac:dyDescent="0.25">
      <c r="A13" s="10"/>
      <c r="B13" s="10"/>
      <c r="C13" s="9" t="s">
        <v>293</v>
      </c>
      <c r="D13" s="9" t="s">
        <v>294</v>
      </c>
      <c r="E13" s="8" t="s">
        <v>328</v>
      </c>
    </row>
    <row r="14" spans="1:5" x14ac:dyDescent="0.25">
      <c r="A14" s="9" t="s">
        <v>111</v>
      </c>
      <c r="B14" s="9" t="s">
        <v>110</v>
      </c>
      <c r="C14" s="9" t="s">
        <v>112</v>
      </c>
      <c r="D14" s="9" t="s">
        <v>114</v>
      </c>
      <c r="E14" s="8" t="s">
        <v>329</v>
      </c>
    </row>
    <row r="15" spans="1:5" x14ac:dyDescent="0.25">
      <c r="A15" s="9" t="s">
        <v>115</v>
      </c>
      <c r="B15" s="9" t="s">
        <v>115</v>
      </c>
      <c r="C15" s="9" t="s">
        <v>116</v>
      </c>
      <c r="D15" s="9" t="s">
        <v>118</v>
      </c>
      <c r="E15" s="8" t="s">
        <v>330</v>
      </c>
    </row>
    <row r="16" spans="1:5" x14ac:dyDescent="0.25">
      <c r="A16" s="9" t="s">
        <v>122</v>
      </c>
      <c r="B16" s="9" t="s">
        <v>121</v>
      </c>
      <c r="C16" s="9" t="s">
        <v>123</v>
      </c>
      <c r="D16" s="9" t="s">
        <v>124</v>
      </c>
      <c r="E16" s="8" t="s">
        <v>331</v>
      </c>
    </row>
    <row r="17" spans="1:5" x14ac:dyDescent="0.25">
      <c r="A17" s="9" t="s">
        <v>142</v>
      </c>
      <c r="B17" s="9" t="s">
        <v>141</v>
      </c>
      <c r="C17" s="9" t="s">
        <v>143</v>
      </c>
      <c r="D17" s="9" t="s">
        <v>144</v>
      </c>
      <c r="E17" s="8" t="s">
        <v>332</v>
      </c>
    </row>
    <row r="18" spans="1:5" x14ac:dyDescent="0.25">
      <c r="A18" s="9" t="s">
        <v>126</v>
      </c>
      <c r="B18" s="9" t="s">
        <v>125</v>
      </c>
      <c r="C18" s="9" t="s">
        <v>127</v>
      </c>
      <c r="D18" s="9" t="s">
        <v>128</v>
      </c>
      <c r="E18" s="8" t="s">
        <v>333</v>
      </c>
    </row>
    <row r="19" spans="1:5" x14ac:dyDescent="0.25">
      <c r="A19" s="10"/>
      <c r="B19" s="10"/>
      <c r="C19" s="10"/>
      <c r="D19" s="9" t="s">
        <v>130</v>
      </c>
      <c r="E19" s="8" t="s">
        <v>334</v>
      </c>
    </row>
    <row r="20" spans="1:5" x14ac:dyDescent="0.25">
      <c r="A20" s="10"/>
      <c r="B20" s="10"/>
      <c r="C20" s="10"/>
      <c r="D20" s="9" t="s">
        <v>132</v>
      </c>
      <c r="E20" s="8" t="s">
        <v>335</v>
      </c>
    </row>
    <row r="21" spans="1:5" x14ac:dyDescent="0.25">
      <c r="A21" s="10"/>
      <c r="B21" s="10"/>
      <c r="C21" s="10"/>
      <c r="D21" s="9" t="s">
        <v>134</v>
      </c>
      <c r="E21" s="8" t="s">
        <v>336</v>
      </c>
    </row>
    <row r="22" spans="1:5" x14ac:dyDescent="0.25">
      <c r="A22" s="10"/>
      <c r="B22" s="10"/>
      <c r="C22" s="10"/>
      <c r="D22" s="9" t="s">
        <v>135</v>
      </c>
      <c r="E22" s="8" t="s">
        <v>337</v>
      </c>
    </row>
    <row r="23" spans="1:5" x14ac:dyDescent="0.25">
      <c r="A23" s="10"/>
      <c r="B23" s="10"/>
      <c r="C23" s="10"/>
      <c r="D23" s="9" t="s">
        <v>244</v>
      </c>
      <c r="E23" s="8" t="s">
        <v>338</v>
      </c>
    </row>
    <row r="24" spans="1:5" x14ac:dyDescent="0.25">
      <c r="A24" s="9" t="s">
        <v>157</v>
      </c>
      <c r="B24" s="9" t="s">
        <v>156</v>
      </c>
      <c r="C24" s="9" t="s">
        <v>158</v>
      </c>
      <c r="D24" s="9" t="s">
        <v>159</v>
      </c>
      <c r="E24" s="8" t="s">
        <v>339</v>
      </c>
    </row>
    <row r="25" spans="1:5" x14ac:dyDescent="0.25">
      <c r="A25" s="9" t="s">
        <v>161</v>
      </c>
      <c r="B25" s="9" t="s">
        <v>160</v>
      </c>
      <c r="C25" s="9" t="s">
        <v>162</v>
      </c>
      <c r="D25" s="9" t="s">
        <v>163</v>
      </c>
      <c r="E25" s="8" t="s">
        <v>340</v>
      </c>
    </row>
    <row r="26" spans="1:5" x14ac:dyDescent="0.25">
      <c r="A26" s="9" t="s">
        <v>173</v>
      </c>
      <c r="B26" s="9" t="s">
        <v>172</v>
      </c>
      <c r="C26" s="9" t="s">
        <v>174</v>
      </c>
      <c r="D26" s="9" t="s">
        <v>175</v>
      </c>
      <c r="E26" s="8" t="s">
        <v>341</v>
      </c>
    </row>
    <row r="27" spans="1:5" x14ac:dyDescent="0.25">
      <c r="A27" s="10"/>
      <c r="B27" s="10"/>
      <c r="C27" s="10"/>
      <c r="D27" s="9" t="s">
        <v>177</v>
      </c>
      <c r="E27" s="8" t="s">
        <v>342</v>
      </c>
    </row>
    <row r="28" spans="1:5" x14ac:dyDescent="0.25">
      <c r="A28" s="10"/>
      <c r="B28" s="10"/>
      <c r="C28" s="10"/>
      <c r="D28" s="9" t="s">
        <v>179</v>
      </c>
      <c r="E28" s="8" t="s">
        <v>343</v>
      </c>
    </row>
    <row r="29" spans="1:5" x14ac:dyDescent="0.25">
      <c r="A29" s="10"/>
      <c r="B29" s="10"/>
      <c r="C29" s="10"/>
      <c r="D29" s="9" t="s">
        <v>180</v>
      </c>
      <c r="E29" s="8" t="s">
        <v>344</v>
      </c>
    </row>
    <row r="30" spans="1:5" x14ac:dyDescent="0.25">
      <c r="A30" s="10"/>
      <c r="B30" s="10"/>
      <c r="C30" s="10"/>
      <c r="D30" s="9" t="s">
        <v>183</v>
      </c>
      <c r="E30" s="8" t="s">
        <v>345</v>
      </c>
    </row>
    <row r="31" spans="1:5" x14ac:dyDescent="0.25">
      <c r="A31" s="10"/>
      <c r="B31" s="10"/>
      <c r="C31" s="9" t="s">
        <v>185</v>
      </c>
      <c r="D31" s="9" t="s">
        <v>186</v>
      </c>
      <c r="E31" s="8" t="s">
        <v>346</v>
      </c>
    </row>
    <row r="32" spans="1:5" x14ac:dyDescent="0.25">
      <c r="A32" s="10"/>
      <c r="B32" s="10"/>
      <c r="C32" s="10"/>
      <c r="D32" s="9" t="s">
        <v>188</v>
      </c>
      <c r="E32" s="8" t="s">
        <v>347</v>
      </c>
    </row>
    <row r="33" spans="1:5" x14ac:dyDescent="0.25">
      <c r="A33" s="10"/>
      <c r="B33" s="10"/>
      <c r="C33" s="10"/>
      <c r="D33" s="9" t="s">
        <v>190</v>
      </c>
      <c r="E33" s="8" t="s">
        <v>348</v>
      </c>
    </row>
    <row r="34" spans="1:5" x14ac:dyDescent="0.25">
      <c r="A34" s="10"/>
      <c r="B34" s="10"/>
      <c r="C34" s="10"/>
      <c r="D34" s="9" t="s">
        <v>193</v>
      </c>
      <c r="E34" s="8" t="s">
        <v>349</v>
      </c>
    </row>
    <row r="35" spans="1:5" x14ac:dyDescent="0.25">
      <c r="A35" s="10"/>
      <c r="B35" s="10"/>
      <c r="C35" s="10"/>
      <c r="D35" s="9" t="s">
        <v>195</v>
      </c>
      <c r="E35" s="8" t="s">
        <v>350</v>
      </c>
    </row>
    <row r="36" spans="1:5" x14ac:dyDescent="0.25">
      <c r="A36" s="10"/>
      <c r="B36" s="10"/>
      <c r="C36" s="9" t="s">
        <v>211</v>
      </c>
      <c r="D36" s="9" t="s">
        <v>213</v>
      </c>
      <c r="E36" s="8" t="s">
        <v>351</v>
      </c>
    </row>
    <row r="37" spans="1:5" x14ac:dyDescent="0.25">
      <c r="A37" s="10"/>
      <c r="B37" s="10"/>
      <c r="C37" s="10"/>
      <c r="D37" s="9" t="s">
        <v>216</v>
      </c>
      <c r="E37" s="8" t="s">
        <v>352</v>
      </c>
    </row>
    <row r="38" spans="1:5" x14ac:dyDescent="0.25">
      <c r="A38" s="10"/>
      <c r="B38" s="10"/>
      <c r="C38" s="10"/>
      <c r="D38" s="9" t="s">
        <v>217</v>
      </c>
      <c r="E38" s="8" t="s">
        <v>353</v>
      </c>
    </row>
    <row r="39" spans="1:5" x14ac:dyDescent="0.25">
      <c r="A39" s="10"/>
      <c r="B39" s="10"/>
      <c r="C39" s="10"/>
      <c r="D39" s="9" t="s">
        <v>221</v>
      </c>
      <c r="E39" s="8" t="s">
        <v>354</v>
      </c>
    </row>
    <row r="40" spans="1:5" x14ac:dyDescent="0.25">
      <c r="A40" s="10"/>
      <c r="B40" s="10"/>
      <c r="C40" s="10"/>
      <c r="D40" s="9" t="s">
        <v>223</v>
      </c>
      <c r="E40" s="8" t="s">
        <v>355</v>
      </c>
    </row>
    <row r="41" spans="1:5" x14ac:dyDescent="0.25">
      <c r="A41" s="11" t="s">
        <v>167</v>
      </c>
      <c r="B41" s="11" t="s">
        <v>166</v>
      </c>
      <c r="C41" s="11" t="s">
        <v>168</v>
      </c>
      <c r="D41" s="11" t="s">
        <v>169</v>
      </c>
      <c r="E41" s="18" t="s">
        <v>356</v>
      </c>
    </row>
    <row r="42" spans="1:5" x14ac:dyDescent="0.25">
      <c r="A42"/>
      <c r="B42"/>
      <c r="C42"/>
      <c r="D42"/>
      <c r="E42"/>
    </row>
    <row r="43" spans="1:5" x14ac:dyDescent="0.25">
      <c r="A43"/>
      <c r="B43"/>
      <c r="C43"/>
      <c r="D43"/>
      <c r="E43"/>
    </row>
    <row r="44" spans="1:5" x14ac:dyDescent="0.25">
      <c r="A44"/>
      <c r="B44"/>
      <c r="C44"/>
      <c r="D44"/>
      <c r="E44"/>
    </row>
    <row r="45" spans="1:5" x14ac:dyDescent="0.25">
      <c r="A45"/>
      <c r="B45"/>
      <c r="C45"/>
      <c r="D45"/>
      <c r="E45"/>
    </row>
    <row r="46" spans="1:5" x14ac:dyDescent="0.25">
      <c r="A46"/>
      <c r="B46"/>
      <c r="C46"/>
      <c r="D46"/>
      <c r="E46"/>
    </row>
    <row r="47" spans="1:5" x14ac:dyDescent="0.25">
      <c r="A47"/>
      <c r="B47"/>
      <c r="C47"/>
      <c r="D47"/>
      <c r="E47"/>
    </row>
    <row r="48" spans="1:5" x14ac:dyDescent="0.25">
      <c r="A48"/>
      <c r="B48"/>
      <c r="C48"/>
      <c r="D48"/>
      <c r="E48"/>
    </row>
    <row r="49" spans="1:5" x14ac:dyDescent="0.25">
      <c r="A49"/>
      <c r="B49"/>
      <c r="C49"/>
      <c r="D49"/>
      <c r="E49"/>
    </row>
    <row r="50" spans="1:5" x14ac:dyDescent="0.25">
      <c r="A50"/>
      <c r="B50"/>
      <c r="C50"/>
      <c r="D50"/>
      <c r="E50"/>
    </row>
    <row r="51" spans="1:5" x14ac:dyDescent="0.25">
      <c r="A51"/>
      <c r="B51"/>
      <c r="C51"/>
      <c r="D51"/>
      <c r="E51"/>
    </row>
    <row r="52" spans="1:5" x14ac:dyDescent="0.25">
      <c r="A52"/>
      <c r="B52"/>
      <c r="C52"/>
      <c r="D52"/>
      <c r="E52"/>
    </row>
    <row r="53" spans="1:5" x14ac:dyDescent="0.25">
      <c r="A53"/>
      <c r="B53"/>
      <c r="C53"/>
      <c r="D53"/>
      <c r="E53"/>
    </row>
    <row r="54" spans="1:5" x14ac:dyDescent="0.25">
      <c r="A54"/>
      <c r="B54"/>
      <c r="C54"/>
      <c r="D54"/>
      <c r="E54"/>
    </row>
    <row r="55" spans="1:5" x14ac:dyDescent="0.25">
      <c r="A55"/>
      <c r="B55"/>
      <c r="C55"/>
      <c r="D55"/>
      <c r="E55"/>
    </row>
    <row r="56" spans="1:5" x14ac:dyDescent="0.25">
      <c r="A56"/>
      <c r="B56"/>
      <c r="C56"/>
      <c r="D56"/>
      <c r="E56"/>
    </row>
    <row r="57" spans="1:5" x14ac:dyDescent="0.25">
      <c r="A57"/>
      <c r="B57"/>
      <c r="C57"/>
      <c r="D57"/>
      <c r="E57"/>
    </row>
    <row r="58" spans="1:5" x14ac:dyDescent="0.25">
      <c r="A58"/>
      <c r="B58"/>
      <c r="C58"/>
      <c r="D58"/>
      <c r="E58"/>
    </row>
    <row r="59" spans="1:5" x14ac:dyDescent="0.25">
      <c r="A59"/>
      <c r="B59"/>
      <c r="C59"/>
      <c r="D59"/>
      <c r="E59"/>
    </row>
    <row r="60" spans="1:5" x14ac:dyDescent="0.25">
      <c r="A60"/>
      <c r="B60"/>
      <c r="C60"/>
      <c r="D60"/>
      <c r="E60"/>
    </row>
    <row r="61" spans="1:5" x14ac:dyDescent="0.25">
      <c r="A61"/>
      <c r="B61"/>
      <c r="C61"/>
      <c r="D61"/>
      <c r="E61"/>
    </row>
    <row r="62" spans="1:5" x14ac:dyDescent="0.25">
      <c r="A62"/>
      <c r="B62"/>
      <c r="C62"/>
      <c r="D62"/>
      <c r="E62"/>
    </row>
    <row r="63" spans="1:5" x14ac:dyDescent="0.25">
      <c r="A63"/>
      <c r="B63"/>
      <c r="C63"/>
      <c r="D63"/>
      <c r="E63"/>
    </row>
    <row r="64" spans="1:5" x14ac:dyDescent="0.25">
      <c r="A64"/>
      <c r="B64"/>
      <c r="C64"/>
      <c r="D64"/>
      <c r="E64"/>
    </row>
    <row r="65" spans="1:5" x14ac:dyDescent="0.25">
      <c r="A65"/>
      <c r="B65"/>
      <c r="C65"/>
      <c r="D65"/>
      <c r="E65"/>
    </row>
    <row r="66" spans="1:5" x14ac:dyDescent="0.25">
      <c r="A66"/>
      <c r="B66"/>
      <c r="C66"/>
      <c r="D66"/>
      <c r="E66"/>
    </row>
    <row r="67" spans="1:5" x14ac:dyDescent="0.25">
      <c r="A67"/>
      <c r="B67"/>
      <c r="C67"/>
      <c r="D67"/>
      <c r="E67"/>
    </row>
    <row r="68" spans="1:5" x14ac:dyDescent="0.25">
      <c r="A68"/>
      <c r="B68"/>
      <c r="C68"/>
      <c r="D68"/>
      <c r="E68"/>
    </row>
    <row r="69" spans="1:5" x14ac:dyDescent="0.25">
      <c r="A69"/>
      <c r="B69"/>
      <c r="C69"/>
      <c r="D69"/>
      <c r="E69"/>
    </row>
    <row r="70" spans="1:5" x14ac:dyDescent="0.25">
      <c r="A70"/>
      <c r="B70"/>
      <c r="C70"/>
      <c r="D70"/>
      <c r="E70"/>
    </row>
    <row r="71" spans="1:5" x14ac:dyDescent="0.25">
      <c r="A71"/>
      <c r="B71"/>
      <c r="C71"/>
      <c r="D71"/>
      <c r="E71"/>
    </row>
    <row r="72" spans="1:5" x14ac:dyDescent="0.25">
      <c r="A72"/>
      <c r="B72"/>
      <c r="C72"/>
      <c r="D72"/>
      <c r="E72"/>
    </row>
    <row r="73" spans="1:5" x14ac:dyDescent="0.25">
      <c r="A73"/>
      <c r="B73"/>
      <c r="C73"/>
      <c r="D73"/>
      <c r="E73"/>
    </row>
    <row r="74" spans="1:5" x14ac:dyDescent="0.25">
      <c r="A74"/>
      <c r="B74"/>
      <c r="C74"/>
      <c r="D74"/>
      <c r="E74"/>
    </row>
    <row r="75" spans="1:5" x14ac:dyDescent="0.25">
      <c r="A75"/>
      <c r="B75"/>
      <c r="C75"/>
      <c r="D75"/>
      <c r="E75"/>
    </row>
    <row r="76" spans="1:5" x14ac:dyDescent="0.25">
      <c r="A76"/>
      <c r="B76"/>
      <c r="C76"/>
      <c r="D76"/>
      <c r="E76"/>
    </row>
    <row r="77" spans="1:5" x14ac:dyDescent="0.25">
      <c r="A77"/>
      <c r="B77"/>
      <c r="C77"/>
      <c r="D77"/>
      <c r="E77"/>
    </row>
    <row r="78" spans="1:5" x14ac:dyDescent="0.25">
      <c r="A78"/>
      <c r="B78"/>
      <c r="C78"/>
      <c r="D78"/>
      <c r="E78"/>
    </row>
    <row r="79" spans="1:5" x14ac:dyDescent="0.25">
      <c r="A79"/>
      <c r="B79"/>
      <c r="C79"/>
      <c r="D79"/>
      <c r="E79"/>
    </row>
    <row r="80" spans="1:5" x14ac:dyDescent="0.25">
      <c r="A80"/>
      <c r="B80"/>
      <c r="C80"/>
      <c r="D80"/>
      <c r="E80"/>
    </row>
    <row r="81" spans="1:5" x14ac:dyDescent="0.25">
      <c r="A81"/>
      <c r="B81"/>
      <c r="C81"/>
      <c r="D81"/>
      <c r="E81"/>
    </row>
    <row r="82" spans="1:5" x14ac:dyDescent="0.25">
      <c r="A82"/>
      <c r="B82"/>
      <c r="C82"/>
      <c r="D82"/>
      <c r="E82"/>
    </row>
    <row r="83" spans="1:5" x14ac:dyDescent="0.25">
      <c r="A83"/>
      <c r="B83"/>
      <c r="C83"/>
      <c r="D83"/>
      <c r="E83"/>
    </row>
    <row r="84" spans="1:5" x14ac:dyDescent="0.25">
      <c r="A84"/>
      <c r="B84"/>
      <c r="C84"/>
      <c r="D84"/>
      <c r="E84"/>
    </row>
    <row r="85" spans="1:5" x14ac:dyDescent="0.25">
      <c r="A85"/>
      <c r="B85"/>
      <c r="C85"/>
      <c r="D85"/>
      <c r="E85"/>
    </row>
    <row r="86" spans="1:5" x14ac:dyDescent="0.25">
      <c r="A86"/>
      <c r="B86"/>
      <c r="C86"/>
      <c r="D86"/>
      <c r="E86"/>
    </row>
    <row r="87" spans="1:5" x14ac:dyDescent="0.25">
      <c r="A87"/>
      <c r="B87"/>
      <c r="C87"/>
      <c r="D87"/>
      <c r="E87"/>
    </row>
    <row r="88" spans="1:5" x14ac:dyDescent="0.25">
      <c r="A88"/>
      <c r="B88"/>
      <c r="C88"/>
      <c r="D88"/>
      <c r="E8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006"/>
  <sheetViews>
    <sheetView tabSelected="1" workbookViewId="0">
      <pane ySplit="1" topLeftCell="A2" activePane="bottomLeft" state="frozen"/>
      <selection activeCell="B1" sqref="B1"/>
      <selection pane="bottomLeft" activeCell="H6" sqref="H6"/>
    </sheetView>
  </sheetViews>
  <sheetFormatPr defaultColWidth="14.42578125" defaultRowHeight="15.75" customHeight="1" x14ac:dyDescent="0.2"/>
  <cols>
    <col min="1" max="1" width="21.42578125" customWidth="1"/>
    <col min="2" max="2" width="21.85546875" customWidth="1"/>
    <col min="3" max="3" width="11.5703125" customWidth="1"/>
    <col min="4" max="4" width="27.28515625" customWidth="1"/>
    <col min="5" max="5" width="14.5703125" customWidth="1"/>
    <col min="6" max="6" width="24.140625" customWidth="1"/>
    <col min="7" max="7" width="46.7109375" customWidth="1"/>
  </cols>
  <sheetData>
    <row r="1" spans="1:62" ht="15" x14ac:dyDescent="0.25">
      <c r="A1" s="13" t="s">
        <v>54</v>
      </c>
      <c r="B1" s="13" t="s">
        <v>247</v>
      </c>
      <c r="C1" s="13" t="s">
        <v>58</v>
      </c>
      <c r="D1" s="13" t="s">
        <v>59</v>
      </c>
      <c r="E1" s="13" t="s">
        <v>357</v>
      </c>
      <c r="F1" s="13" t="s">
        <v>358</v>
      </c>
      <c r="G1" s="13" t="s">
        <v>359</v>
      </c>
      <c r="H1" s="16" t="s">
        <v>242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15" x14ac:dyDescent="0.25">
      <c r="A2" s="14" t="s">
        <v>65</v>
      </c>
      <c r="B2" s="14" t="s">
        <v>66</v>
      </c>
      <c r="C2" s="14">
        <v>1</v>
      </c>
      <c r="D2" s="14" t="s">
        <v>67</v>
      </c>
      <c r="E2" s="14" t="s">
        <v>0</v>
      </c>
      <c r="F2" s="14" t="s">
        <v>68</v>
      </c>
      <c r="G2" s="14" t="str">
        <f t="shared" ref="G2:G61" si="0">E2&amp;" - "&amp;F2</f>
        <v>1A - B2C online</v>
      </c>
      <c r="H2" s="14"/>
    </row>
    <row r="3" spans="1:62" ht="15" x14ac:dyDescent="0.25">
      <c r="A3" s="14" t="s">
        <v>65</v>
      </c>
      <c r="B3" s="14" t="s">
        <v>66</v>
      </c>
      <c r="C3" s="14">
        <v>1</v>
      </c>
      <c r="D3" s="14" t="s">
        <v>67</v>
      </c>
      <c r="E3" s="14" t="s">
        <v>48</v>
      </c>
      <c r="F3" s="14" t="s">
        <v>69</v>
      </c>
      <c r="G3" s="14" t="str">
        <f t="shared" si="0"/>
        <v>1B - B2C event offline</v>
      </c>
      <c r="H3" s="14"/>
    </row>
    <row r="4" spans="1:62" ht="15" x14ac:dyDescent="0.25">
      <c r="A4" s="14" t="s">
        <v>65</v>
      </c>
      <c r="B4" s="14" t="s">
        <v>66</v>
      </c>
      <c r="C4" s="14">
        <v>1</v>
      </c>
      <c r="D4" s="14" t="s">
        <v>67</v>
      </c>
      <c r="E4" s="14" t="s">
        <v>46</v>
      </c>
      <c r="F4" s="14" t="s">
        <v>74</v>
      </c>
      <c r="G4" s="14" t="str">
        <f t="shared" si="0"/>
        <v>1C - B2B</v>
      </c>
      <c r="H4" s="14"/>
    </row>
    <row r="5" spans="1:62" ht="15" x14ac:dyDescent="0.25">
      <c r="A5" s="14" t="s">
        <v>65</v>
      </c>
      <c r="B5" s="14" t="s">
        <v>66</v>
      </c>
      <c r="C5" s="14">
        <v>1</v>
      </c>
      <c r="D5" s="14" t="s">
        <v>67</v>
      </c>
      <c r="E5" s="14" t="s">
        <v>2</v>
      </c>
      <c r="F5" s="14" t="s">
        <v>78</v>
      </c>
      <c r="G5" s="14" t="str">
        <f t="shared" si="0"/>
        <v>1D - Shipping</v>
      </c>
      <c r="H5" s="14"/>
    </row>
    <row r="6" spans="1:62" ht="15" x14ac:dyDescent="0.25">
      <c r="A6" s="14" t="s">
        <v>65</v>
      </c>
      <c r="B6" s="14" t="s">
        <v>66</v>
      </c>
      <c r="C6" s="14">
        <v>1</v>
      </c>
      <c r="D6" s="14" t="s">
        <v>67</v>
      </c>
      <c r="E6" s="14" t="s">
        <v>47</v>
      </c>
      <c r="F6" s="14" t="s">
        <v>85</v>
      </c>
      <c r="G6" s="14" t="str">
        <f t="shared" si="0"/>
        <v>1E - Installation</v>
      </c>
      <c r="H6" s="14"/>
    </row>
    <row r="7" spans="1:62" ht="15" x14ac:dyDescent="0.25">
      <c r="A7" s="14" t="s">
        <v>65</v>
      </c>
      <c r="B7" s="14" t="s">
        <v>66</v>
      </c>
      <c r="C7" s="14">
        <v>1</v>
      </c>
      <c r="D7" s="14" t="s">
        <v>67</v>
      </c>
      <c r="E7" s="14" t="s">
        <v>49</v>
      </c>
      <c r="F7" s="14" t="s">
        <v>91</v>
      </c>
      <c r="G7" s="14" t="str">
        <f t="shared" si="0"/>
        <v>1Z - Others (main revenue)</v>
      </c>
      <c r="H7" s="14"/>
    </row>
    <row r="8" spans="1:62" ht="15" x14ac:dyDescent="0.25">
      <c r="A8" s="14" t="s">
        <v>65</v>
      </c>
      <c r="B8" s="14" t="s">
        <v>95</v>
      </c>
      <c r="C8" s="14">
        <v>2</v>
      </c>
      <c r="D8" s="14" t="s">
        <v>101</v>
      </c>
      <c r="E8" s="14" t="s">
        <v>50</v>
      </c>
      <c r="F8" s="14" t="s">
        <v>102</v>
      </c>
      <c r="G8" s="14" t="str">
        <f t="shared" si="0"/>
        <v>2A - Rebate</v>
      </c>
      <c r="H8" s="14"/>
    </row>
    <row r="9" spans="1:62" ht="15" x14ac:dyDescent="0.25">
      <c r="A9" s="14" t="s">
        <v>65</v>
      </c>
      <c r="B9" s="14" t="s">
        <v>95</v>
      </c>
      <c r="C9" s="14">
        <v>2</v>
      </c>
      <c r="D9" s="14" t="s">
        <v>101</v>
      </c>
      <c r="E9" s="14" t="s">
        <v>3</v>
      </c>
      <c r="F9" s="14" t="s">
        <v>105</v>
      </c>
      <c r="G9" s="14" t="str">
        <f t="shared" si="0"/>
        <v>2B - Sponsorship</v>
      </c>
      <c r="H9" s="14"/>
    </row>
    <row r="10" spans="1:62" ht="15" x14ac:dyDescent="0.25">
      <c r="A10" s="14" t="s">
        <v>65</v>
      </c>
      <c r="B10" s="14" t="s">
        <v>95</v>
      </c>
      <c r="C10" s="14">
        <v>2</v>
      </c>
      <c r="D10" s="14" t="s">
        <v>101</v>
      </c>
      <c r="E10" s="14" t="s">
        <v>4</v>
      </c>
      <c r="F10" s="14" t="s">
        <v>108</v>
      </c>
      <c r="G10" s="14" t="str">
        <f t="shared" si="0"/>
        <v>2C - Financial income</v>
      </c>
      <c r="H10" s="14"/>
    </row>
    <row r="11" spans="1:62" ht="15" x14ac:dyDescent="0.25">
      <c r="A11" s="14" t="s">
        <v>65</v>
      </c>
      <c r="B11" s="14" t="s">
        <v>95</v>
      </c>
      <c r="C11" s="14">
        <v>2</v>
      </c>
      <c r="D11" s="14" t="s">
        <v>101</v>
      </c>
      <c r="E11" s="14" t="s">
        <v>51</v>
      </c>
      <c r="F11" s="14" t="s">
        <v>113</v>
      </c>
      <c r="G11" s="14" t="str">
        <f t="shared" si="0"/>
        <v>2D - Returns/Cancellations</v>
      </c>
      <c r="H11" s="14"/>
    </row>
    <row r="12" spans="1:62" ht="15" x14ac:dyDescent="0.25">
      <c r="A12" s="14" t="s">
        <v>65</v>
      </c>
      <c r="B12" s="14" t="s">
        <v>95</v>
      </c>
      <c r="C12" s="14">
        <v>2</v>
      </c>
      <c r="D12" s="14" t="s">
        <v>101</v>
      </c>
      <c r="E12" s="14" t="s">
        <v>1</v>
      </c>
      <c r="F12" s="14" t="s">
        <v>117</v>
      </c>
      <c r="G12" s="14" t="str">
        <f t="shared" si="0"/>
        <v>2Z - Others (other revenue)</v>
      </c>
      <c r="H12" s="14"/>
    </row>
    <row r="13" spans="1:62" ht="15" x14ac:dyDescent="0.25">
      <c r="A13" s="14" t="s">
        <v>120</v>
      </c>
      <c r="B13" s="14" t="s">
        <v>120</v>
      </c>
      <c r="C13" s="14">
        <v>3</v>
      </c>
      <c r="D13" s="14" t="s">
        <v>23</v>
      </c>
      <c r="E13" s="14" t="s">
        <v>6</v>
      </c>
      <c r="F13" s="14" t="s">
        <v>68</v>
      </c>
      <c r="G13" s="14" t="str">
        <f t="shared" si="0"/>
        <v>3A - B2C online</v>
      </c>
      <c r="H13" s="14"/>
    </row>
    <row r="14" spans="1:62" ht="15" x14ac:dyDescent="0.25">
      <c r="A14" s="14" t="s">
        <v>120</v>
      </c>
      <c r="B14" s="14" t="s">
        <v>120</v>
      </c>
      <c r="C14" s="14">
        <v>3</v>
      </c>
      <c r="D14" s="14" t="s">
        <v>23</v>
      </c>
      <c r="E14" s="14" t="s">
        <v>53</v>
      </c>
      <c r="F14" s="14" t="s">
        <v>129</v>
      </c>
      <c r="G14" s="14" t="str">
        <f t="shared" si="0"/>
        <v>3B - B2C offline</v>
      </c>
      <c r="H14" s="14"/>
    </row>
    <row r="15" spans="1:62" ht="15" x14ac:dyDescent="0.25">
      <c r="A15" s="14" t="s">
        <v>120</v>
      </c>
      <c r="B15" s="14" t="s">
        <v>120</v>
      </c>
      <c r="C15" s="14">
        <v>3</v>
      </c>
      <c r="D15" s="14" t="s">
        <v>23</v>
      </c>
      <c r="E15" s="14" t="s">
        <v>52</v>
      </c>
      <c r="F15" s="14" t="s">
        <v>74</v>
      </c>
      <c r="G15" s="14" t="str">
        <f t="shared" si="0"/>
        <v>3C - B2B</v>
      </c>
      <c r="H15" s="14"/>
    </row>
    <row r="16" spans="1:62" ht="15" x14ac:dyDescent="0.25">
      <c r="A16" s="14" t="s">
        <v>120</v>
      </c>
      <c r="B16" s="14" t="s">
        <v>120</v>
      </c>
      <c r="C16" s="14">
        <v>3</v>
      </c>
      <c r="D16" s="14" t="s">
        <v>23</v>
      </c>
      <c r="E16" s="14" t="s">
        <v>5</v>
      </c>
      <c r="F16" s="14" t="s">
        <v>131</v>
      </c>
      <c r="G16" s="14" t="str">
        <f t="shared" si="0"/>
        <v>3D - Adjustment (rebate/price)</v>
      </c>
      <c r="H16" s="14"/>
    </row>
    <row r="17" spans="1:8" ht="15" x14ac:dyDescent="0.25">
      <c r="A17" s="14" t="s">
        <v>133</v>
      </c>
      <c r="B17" s="14" t="s">
        <v>136</v>
      </c>
      <c r="C17" s="14">
        <v>4</v>
      </c>
      <c r="D17" s="14" t="s">
        <v>137</v>
      </c>
      <c r="E17" s="14" t="s">
        <v>27</v>
      </c>
      <c r="F17" s="14" t="s">
        <v>138</v>
      </c>
      <c r="G17" s="14" t="str">
        <f t="shared" si="0"/>
        <v>4A - Event offline</v>
      </c>
      <c r="H17" s="14"/>
    </row>
    <row r="18" spans="1:8" ht="15" x14ac:dyDescent="0.25">
      <c r="A18" s="14" t="s">
        <v>133</v>
      </c>
      <c r="B18" s="14" t="s">
        <v>136</v>
      </c>
      <c r="C18" s="14">
        <v>4</v>
      </c>
      <c r="D18" s="14" t="s">
        <v>137</v>
      </c>
      <c r="E18" s="14" t="s">
        <v>7</v>
      </c>
      <c r="F18" s="14" t="s">
        <v>139</v>
      </c>
      <c r="G18" s="14" t="str">
        <f t="shared" si="0"/>
        <v>4B - Package material</v>
      </c>
      <c r="H18" s="14"/>
    </row>
    <row r="19" spans="1:8" ht="15" x14ac:dyDescent="0.25">
      <c r="A19" s="14" t="s">
        <v>133</v>
      </c>
      <c r="B19" s="14" t="s">
        <v>136</v>
      </c>
      <c r="C19" s="14">
        <v>4</v>
      </c>
      <c r="D19" s="14" t="s">
        <v>137</v>
      </c>
      <c r="E19" s="14" t="s">
        <v>26</v>
      </c>
      <c r="F19" s="14" t="s">
        <v>140</v>
      </c>
      <c r="G19" s="14" t="str">
        <f t="shared" si="0"/>
        <v>4C - Product warranty</v>
      </c>
      <c r="H19" s="14"/>
    </row>
    <row r="20" spans="1:8" ht="15" x14ac:dyDescent="0.25">
      <c r="A20" s="14" t="s">
        <v>133</v>
      </c>
      <c r="B20" s="14" t="s">
        <v>136</v>
      </c>
      <c r="C20" s="14">
        <v>4</v>
      </c>
      <c r="D20" s="14" t="s">
        <v>137</v>
      </c>
      <c r="E20" s="14" t="s">
        <v>19</v>
      </c>
      <c r="F20" s="14" t="s">
        <v>145</v>
      </c>
      <c r="G20" s="14" t="str">
        <f t="shared" si="0"/>
        <v>4D - Last mile</v>
      </c>
      <c r="H20" s="14"/>
    </row>
    <row r="21" spans="1:8" ht="15" x14ac:dyDescent="0.25">
      <c r="A21" s="14" t="s">
        <v>133</v>
      </c>
      <c r="B21" s="14" t="s">
        <v>136</v>
      </c>
      <c r="C21" s="14">
        <v>4</v>
      </c>
      <c r="D21" s="14" t="s">
        <v>137</v>
      </c>
      <c r="E21" s="14" t="s">
        <v>20</v>
      </c>
      <c r="F21" s="14" t="s">
        <v>146</v>
      </c>
      <c r="G21" s="14" t="str">
        <f t="shared" si="0"/>
        <v>4E - Master bill (internal transfer)</v>
      </c>
      <c r="H21" s="14"/>
    </row>
    <row r="22" spans="1:8" ht="15" x14ac:dyDescent="0.25">
      <c r="A22" s="14" t="s">
        <v>133</v>
      </c>
      <c r="B22" s="14" t="s">
        <v>136</v>
      </c>
      <c r="C22" s="14">
        <v>4</v>
      </c>
      <c r="D22" s="14" t="s">
        <v>137</v>
      </c>
      <c r="E22" s="14" t="s">
        <v>16</v>
      </c>
      <c r="F22" s="14" t="s">
        <v>147</v>
      </c>
      <c r="G22" s="14" t="str">
        <f t="shared" si="0"/>
        <v>4F - Payment gateway</v>
      </c>
      <c r="H22" s="14"/>
    </row>
    <row r="23" spans="1:8" ht="15" x14ac:dyDescent="0.25">
      <c r="A23" s="14" t="s">
        <v>133</v>
      </c>
      <c r="B23" s="14" t="s">
        <v>136</v>
      </c>
      <c r="C23" s="14">
        <v>4</v>
      </c>
      <c r="D23" s="14" t="s">
        <v>137</v>
      </c>
      <c r="E23" s="14" t="s">
        <v>28</v>
      </c>
      <c r="F23" s="14" t="s">
        <v>148</v>
      </c>
      <c r="G23" s="14" t="str">
        <f t="shared" si="0"/>
        <v>4G - Performance ads</v>
      </c>
      <c r="H23" s="14"/>
    </row>
    <row r="24" spans="1:8" ht="15" x14ac:dyDescent="0.25">
      <c r="A24" s="14" t="s">
        <v>133</v>
      </c>
      <c r="B24" s="14" t="s">
        <v>136</v>
      </c>
      <c r="C24" s="14">
        <v>4</v>
      </c>
      <c r="D24" s="14" t="s">
        <v>137</v>
      </c>
      <c r="E24" s="14" t="s">
        <v>29</v>
      </c>
      <c r="F24" s="14" t="s">
        <v>149</v>
      </c>
      <c r="G24" s="14" t="str">
        <f t="shared" si="0"/>
        <v>4H - PR &amp; branding</v>
      </c>
      <c r="H24" s="14"/>
    </row>
    <row r="25" spans="1:8" ht="15" x14ac:dyDescent="0.25">
      <c r="A25" s="14" t="s">
        <v>133</v>
      </c>
      <c r="B25" s="14" t="s">
        <v>136</v>
      </c>
      <c r="C25" s="14">
        <v>4</v>
      </c>
      <c r="D25" s="14" t="s">
        <v>137</v>
      </c>
      <c r="E25" s="14" t="s">
        <v>34</v>
      </c>
      <c r="F25" s="14" t="s">
        <v>150</v>
      </c>
      <c r="G25" s="14" t="str">
        <f t="shared" si="0"/>
        <v>4I - Research &amp; consulting service</v>
      </c>
      <c r="H25" s="14"/>
    </row>
    <row r="26" spans="1:8" ht="15" x14ac:dyDescent="0.25">
      <c r="A26" s="14" t="s">
        <v>133</v>
      </c>
      <c r="B26" s="14" t="s">
        <v>136</v>
      </c>
      <c r="C26" s="14">
        <v>4</v>
      </c>
      <c r="D26" s="14" t="s">
        <v>137</v>
      </c>
      <c r="E26" s="14" t="s">
        <v>43</v>
      </c>
      <c r="F26" s="14" t="s">
        <v>151</v>
      </c>
      <c r="G26" s="14" t="str">
        <f t="shared" si="0"/>
        <v>4J - Software &amp; application</v>
      </c>
      <c r="H26" s="14"/>
    </row>
    <row r="27" spans="1:8" ht="15" x14ac:dyDescent="0.25">
      <c r="A27" s="14" t="s">
        <v>133</v>
      </c>
      <c r="B27" s="14" t="s">
        <v>136</v>
      </c>
      <c r="C27" s="14">
        <v>4</v>
      </c>
      <c r="D27" s="14" t="s">
        <v>137</v>
      </c>
      <c r="E27" s="14" t="s">
        <v>15</v>
      </c>
      <c r="F27" s="14" t="s">
        <v>152</v>
      </c>
      <c r="G27" s="14" t="str">
        <f t="shared" si="0"/>
        <v>4K - System &amp; hosting</v>
      </c>
      <c r="H27" s="14"/>
    </row>
    <row r="28" spans="1:8" ht="15" x14ac:dyDescent="0.25">
      <c r="A28" s="14" t="s">
        <v>133</v>
      </c>
      <c r="B28" s="14" t="s">
        <v>136</v>
      </c>
      <c r="C28" s="14">
        <v>4</v>
      </c>
      <c r="D28" s="14" t="s">
        <v>137</v>
      </c>
      <c r="E28" s="14" t="s">
        <v>30</v>
      </c>
      <c r="F28" s="14" t="s">
        <v>153</v>
      </c>
      <c r="G28" s="14" t="str">
        <f t="shared" si="0"/>
        <v>4L - SMS &amp; email service</v>
      </c>
      <c r="H28" s="14"/>
    </row>
    <row r="29" spans="1:8" ht="15" x14ac:dyDescent="0.25">
      <c r="A29" s="14" t="s">
        <v>133</v>
      </c>
      <c r="B29" s="14" t="s">
        <v>136</v>
      </c>
      <c r="C29" s="14">
        <v>4</v>
      </c>
      <c r="D29" s="14" t="s">
        <v>137</v>
      </c>
      <c r="E29" s="14" t="s">
        <v>37</v>
      </c>
      <c r="F29" s="14" t="s">
        <v>154</v>
      </c>
      <c r="G29" s="14" t="str">
        <f t="shared" si="0"/>
        <v>4M - Business partner expenses</v>
      </c>
      <c r="H29" s="14"/>
    </row>
    <row r="30" spans="1:8" ht="15" x14ac:dyDescent="0.25">
      <c r="A30" s="14" t="s">
        <v>133</v>
      </c>
      <c r="B30" s="14" t="s">
        <v>136</v>
      </c>
      <c r="C30" s="14">
        <v>4</v>
      </c>
      <c r="D30" s="14" t="s">
        <v>137</v>
      </c>
      <c r="E30" s="14" t="s">
        <v>44</v>
      </c>
      <c r="F30" s="14" t="s">
        <v>155</v>
      </c>
      <c r="G30" s="14" t="str">
        <f t="shared" si="0"/>
        <v>4N - Tax, bank, fee</v>
      </c>
      <c r="H30" s="14"/>
    </row>
    <row r="31" spans="1:8" ht="15" x14ac:dyDescent="0.25">
      <c r="A31" s="14" t="s">
        <v>133</v>
      </c>
      <c r="B31" s="14" t="s">
        <v>136</v>
      </c>
      <c r="C31" s="14">
        <v>4</v>
      </c>
      <c r="D31" s="14" t="s">
        <v>137</v>
      </c>
      <c r="E31" s="14" t="s">
        <v>25</v>
      </c>
      <c r="F31" s="14" t="s">
        <v>24</v>
      </c>
      <c r="G31" s="14" t="str">
        <f t="shared" si="0"/>
        <v>4O - Financial expenses</v>
      </c>
      <c r="H31" s="14"/>
    </row>
    <row r="32" spans="1:8" ht="15" x14ac:dyDescent="0.25">
      <c r="A32" s="14" t="s">
        <v>133</v>
      </c>
      <c r="B32" s="14" t="s">
        <v>136</v>
      </c>
      <c r="C32" s="14">
        <v>4</v>
      </c>
      <c r="D32" s="14" t="s">
        <v>137</v>
      </c>
      <c r="E32" s="14" t="s">
        <v>45</v>
      </c>
      <c r="F32" s="14" t="s">
        <v>165</v>
      </c>
      <c r="G32" s="14" t="str">
        <f t="shared" si="0"/>
        <v>4P - Express mailing</v>
      </c>
      <c r="H32" s="14"/>
    </row>
    <row r="33" spans="1:11" ht="15" x14ac:dyDescent="0.25">
      <c r="A33" s="14" t="s">
        <v>133</v>
      </c>
      <c r="B33" s="14" t="s">
        <v>136</v>
      </c>
      <c r="C33" s="14">
        <v>4</v>
      </c>
      <c r="D33" s="14" t="s">
        <v>137</v>
      </c>
      <c r="E33" s="14" t="s">
        <v>170</v>
      </c>
      <c r="F33" s="14" t="s">
        <v>171</v>
      </c>
      <c r="G33" s="14" t="str">
        <f t="shared" si="0"/>
        <v>4Q - Installment fees</v>
      </c>
      <c r="H33" s="14"/>
    </row>
    <row r="34" spans="1:11" ht="15" x14ac:dyDescent="0.25">
      <c r="A34" s="14" t="s">
        <v>133</v>
      </c>
      <c r="B34" s="14" t="s">
        <v>136</v>
      </c>
      <c r="C34" s="14">
        <v>4</v>
      </c>
      <c r="D34" s="14" t="s">
        <v>137</v>
      </c>
      <c r="E34" s="14" t="s">
        <v>22</v>
      </c>
      <c r="F34" s="14" t="s">
        <v>176</v>
      </c>
      <c r="G34" s="14" t="str">
        <f t="shared" si="0"/>
        <v>4Z - Others (business expenses)</v>
      </c>
      <c r="H34" s="14"/>
    </row>
    <row r="35" spans="1:11" ht="15" x14ac:dyDescent="0.25">
      <c r="A35" s="14" t="s">
        <v>133</v>
      </c>
      <c r="B35" s="14" t="s">
        <v>178</v>
      </c>
      <c r="C35" s="14">
        <v>5</v>
      </c>
      <c r="D35" s="14" t="s">
        <v>181</v>
      </c>
      <c r="E35" s="14" t="s">
        <v>32</v>
      </c>
      <c r="F35" s="14" t="s">
        <v>182</v>
      </c>
      <c r="G35" s="14" t="str">
        <f t="shared" si="0"/>
        <v>5A - Training &amp; development</v>
      </c>
      <c r="H35" s="14"/>
    </row>
    <row r="36" spans="1:11" ht="15" x14ac:dyDescent="0.25">
      <c r="A36" s="14" t="s">
        <v>133</v>
      </c>
      <c r="B36" s="14" t="s">
        <v>178</v>
      </c>
      <c r="C36" s="14">
        <v>5</v>
      </c>
      <c r="D36" s="14" t="s">
        <v>181</v>
      </c>
      <c r="E36" s="14" t="s">
        <v>11</v>
      </c>
      <c r="F36" s="14" t="s">
        <v>184</v>
      </c>
      <c r="G36" s="14" t="str">
        <f t="shared" si="0"/>
        <v>5B - Welfare</v>
      </c>
      <c r="H36" s="14"/>
    </row>
    <row r="37" spans="1:11" ht="15" x14ac:dyDescent="0.25">
      <c r="A37" s="14" t="s">
        <v>133</v>
      </c>
      <c r="B37" s="14" t="s">
        <v>178</v>
      </c>
      <c r="C37" s="14">
        <v>5</v>
      </c>
      <c r="D37" s="14" t="s">
        <v>181</v>
      </c>
      <c r="E37" s="14" t="s">
        <v>36</v>
      </c>
      <c r="F37" s="14" t="s">
        <v>187</v>
      </c>
      <c r="G37" s="14" t="str">
        <f t="shared" si="0"/>
        <v>5C - Travel, accomodation, &amp; per diem</v>
      </c>
      <c r="H37" s="14"/>
    </row>
    <row r="38" spans="1:11" ht="15" x14ac:dyDescent="0.25">
      <c r="A38" s="14" t="s">
        <v>133</v>
      </c>
      <c r="B38" s="14" t="s">
        <v>178</v>
      </c>
      <c r="C38" s="14">
        <v>5</v>
      </c>
      <c r="D38" s="14" t="s">
        <v>181</v>
      </c>
      <c r="E38" s="14" t="s">
        <v>31</v>
      </c>
      <c r="F38" s="14" t="s">
        <v>189</v>
      </c>
      <c r="G38" s="14" t="str">
        <f t="shared" si="0"/>
        <v>5D - Recruiting</v>
      </c>
      <c r="H38" s="14"/>
    </row>
    <row r="39" spans="1:11" ht="15" x14ac:dyDescent="0.25">
      <c r="A39" s="14" t="s">
        <v>133</v>
      </c>
      <c r="B39" s="14" t="s">
        <v>178</v>
      </c>
      <c r="C39" s="14">
        <v>5</v>
      </c>
      <c r="D39" s="14" t="s">
        <v>181</v>
      </c>
      <c r="E39" s="14" t="s">
        <v>191</v>
      </c>
      <c r="F39" s="14" t="s">
        <v>192</v>
      </c>
      <c r="G39" s="14" t="str">
        <f t="shared" si="0"/>
        <v>5Z - Others (employee non-compensation)</v>
      </c>
      <c r="H39" s="14"/>
    </row>
    <row r="40" spans="1:11" ht="15" x14ac:dyDescent="0.25">
      <c r="A40" s="14" t="s">
        <v>133</v>
      </c>
      <c r="B40" s="14" t="s">
        <v>178</v>
      </c>
      <c r="C40" s="14">
        <v>6</v>
      </c>
      <c r="D40" s="14" t="s">
        <v>194</v>
      </c>
      <c r="E40" s="14" t="s">
        <v>8</v>
      </c>
      <c r="F40" s="14" t="s">
        <v>196</v>
      </c>
      <c r="G40" s="14" t="str">
        <f t="shared" si="0"/>
        <v>6A - Permanent worker salary</v>
      </c>
      <c r="H40" s="14"/>
    </row>
    <row r="41" spans="1:11" ht="15" x14ac:dyDescent="0.25">
      <c r="A41" s="14" t="s">
        <v>133</v>
      </c>
      <c r="B41" s="14" t="s">
        <v>178</v>
      </c>
      <c r="C41" s="14">
        <v>6</v>
      </c>
      <c r="D41" s="14" t="s">
        <v>194</v>
      </c>
      <c r="E41" s="14" t="s">
        <v>198</v>
      </c>
      <c r="F41" s="14" t="s">
        <v>200</v>
      </c>
      <c r="G41" s="14" t="str">
        <f t="shared" si="0"/>
        <v>6B - Permanent worker bonus</v>
      </c>
      <c r="H41" s="14"/>
    </row>
    <row r="42" spans="1:11" ht="15" x14ac:dyDescent="0.25">
      <c r="A42" s="14" t="s">
        <v>133</v>
      </c>
      <c r="B42" s="14" t="s">
        <v>178</v>
      </c>
      <c r="C42" s="14">
        <v>6</v>
      </c>
      <c r="D42" s="14" t="s">
        <v>194</v>
      </c>
      <c r="E42" s="14" t="s">
        <v>201</v>
      </c>
      <c r="F42" s="14" t="s">
        <v>202</v>
      </c>
      <c r="G42" s="14" t="str">
        <f t="shared" si="0"/>
        <v>6C - Permanent worker insurance &amp; union fee</v>
      </c>
      <c r="H42" s="14"/>
    </row>
    <row r="43" spans="1:11" ht="15" x14ac:dyDescent="0.25">
      <c r="A43" s="14" t="s">
        <v>133</v>
      </c>
      <c r="B43" s="14" t="s">
        <v>178</v>
      </c>
      <c r="C43" s="14">
        <v>6</v>
      </c>
      <c r="D43" s="14" t="s">
        <v>194</v>
      </c>
      <c r="E43" s="14" t="s">
        <v>10</v>
      </c>
      <c r="F43" s="14" t="s">
        <v>204</v>
      </c>
      <c r="G43" s="14" t="str">
        <f t="shared" si="0"/>
        <v>6D - Temporary worker wage</v>
      </c>
      <c r="H43" s="14"/>
    </row>
    <row r="44" spans="1:11" ht="15" x14ac:dyDescent="0.25">
      <c r="A44" s="14" t="s">
        <v>133</v>
      </c>
      <c r="B44" s="14" t="s">
        <v>178</v>
      </c>
      <c r="C44" s="14">
        <v>6</v>
      </c>
      <c r="D44" s="14" t="s">
        <v>194</v>
      </c>
      <c r="E44" s="14" t="s">
        <v>206</v>
      </c>
      <c r="F44" s="14" t="s">
        <v>207</v>
      </c>
      <c r="G44" s="14" t="str">
        <f t="shared" si="0"/>
        <v>6Z - Others (employee compensation)</v>
      </c>
      <c r="H44" s="14"/>
      <c r="I44" s="1"/>
      <c r="J44" s="1"/>
      <c r="K44" s="1"/>
    </row>
    <row r="45" spans="1:11" ht="15" x14ac:dyDescent="0.25">
      <c r="A45" s="14" t="s">
        <v>133</v>
      </c>
      <c r="B45" s="14" t="s">
        <v>209</v>
      </c>
      <c r="C45" s="14">
        <v>7</v>
      </c>
      <c r="D45" s="14" t="s">
        <v>212</v>
      </c>
      <c r="E45" s="14" t="s">
        <v>41</v>
      </c>
      <c r="F45" s="14" t="s">
        <v>214</v>
      </c>
      <c r="G45" s="14" t="str">
        <f t="shared" si="0"/>
        <v>7A - Laptop &amp; PC</v>
      </c>
      <c r="H45" s="14"/>
    </row>
    <row r="46" spans="1:11" ht="15" x14ac:dyDescent="0.25">
      <c r="A46" s="14" t="s">
        <v>133</v>
      </c>
      <c r="B46" s="14" t="s">
        <v>209</v>
      </c>
      <c r="C46" s="14">
        <v>7</v>
      </c>
      <c r="D46" s="14" t="s">
        <v>212</v>
      </c>
      <c r="E46" s="14" t="s">
        <v>42</v>
      </c>
      <c r="F46" s="14" t="s">
        <v>215</v>
      </c>
      <c r="G46" s="14" t="str">
        <f t="shared" si="0"/>
        <v>7B - Infrastructure</v>
      </c>
      <c r="H46" s="14"/>
    </row>
    <row r="47" spans="1:11" ht="15" x14ac:dyDescent="0.25">
      <c r="A47" s="14" t="s">
        <v>133</v>
      </c>
      <c r="B47" s="14" t="s">
        <v>209</v>
      </c>
      <c r="C47" s="14">
        <v>7</v>
      </c>
      <c r="D47" s="14" t="s">
        <v>212</v>
      </c>
      <c r="E47" s="14" t="s">
        <v>218</v>
      </c>
      <c r="F47" s="14" t="s">
        <v>219</v>
      </c>
      <c r="G47" s="14" t="str">
        <f t="shared" si="0"/>
        <v>7C - Others (IT hardware)</v>
      </c>
      <c r="H47" s="14"/>
    </row>
    <row r="48" spans="1:11" ht="15" x14ac:dyDescent="0.25">
      <c r="A48" s="14" t="s">
        <v>133</v>
      </c>
      <c r="B48" s="14" t="s">
        <v>209</v>
      </c>
      <c r="C48" s="14">
        <v>8</v>
      </c>
      <c r="D48" s="14" t="s">
        <v>220</v>
      </c>
      <c r="E48" s="14" t="s">
        <v>13</v>
      </c>
      <c r="F48" s="14" t="s">
        <v>222</v>
      </c>
      <c r="G48" s="14" t="str">
        <f t="shared" si="0"/>
        <v>8A - Building/FC rent</v>
      </c>
      <c r="H48" s="14"/>
    </row>
    <row r="49" spans="1:8" ht="15" x14ac:dyDescent="0.25">
      <c r="A49" s="14" t="s">
        <v>133</v>
      </c>
      <c r="B49" s="14" t="s">
        <v>209</v>
      </c>
      <c r="C49" s="14">
        <v>8</v>
      </c>
      <c r="D49" s="14" t="s">
        <v>220</v>
      </c>
      <c r="E49" s="14" t="s">
        <v>12</v>
      </c>
      <c r="F49" s="14" t="s">
        <v>224</v>
      </c>
      <c r="G49" s="14" t="str">
        <f t="shared" si="0"/>
        <v>8B - Depreciation</v>
      </c>
      <c r="H49" s="14"/>
    </row>
    <row r="50" spans="1:8" ht="15" x14ac:dyDescent="0.25">
      <c r="A50" s="14" t="s">
        <v>133</v>
      </c>
      <c r="B50" s="14" t="s">
        <v>209</v>
      </c>
      <c r="C50" s="14">
        <v>8</v>
      </c>
      <c r="D50" s="14" t="s">
        <v>220</v>
      </c>
      <c r="E50" s="14" t="s">
        <v>9</v>
      </c>
      <c r="F50" s="14" t="s">
        <v>225</v>
      </c>
      <c r="G50" s="14" t="str">
        <f t="shared" si="0"/>
        <v>8C - Physical tools</v>
      </c>
      <c r="H50" s="14"/>
    </row>
    <row r="51" spans="1:8" ht="15" x14ac:dyDescent="0.25">
      <c r="A51" s="14" t="s">
        <v>133</v>
      </c>
      <c r="B51" s="14" t="s">
        <v>209</v>
      </c>
      <c r="C51" s="14">
        <v>8</v>
      </c>
      <c r="D51" s="14" t="s">
        <v>220</v>
      </c>
      <c r="E51" s="14" t="s">
        <v>38</v>
      </c>
      <c r="F51" s="14" t="s">
        <v>226</v>
      </c>
      <c r="G51" s="14" t="str">
        <f t="shared" si="0"/>
        <v>8D - Stationary</v>
      </c>
      <c r="H51" s="14"/>
    </row>
    <row r="52" spans="1:8" ht="15" x14ac:dyDescent="0.25">
      <c r="A52" s="14" t="s">
        <v>133</v>
      </c>
      <c r="B52" s="14" t="s">
        <v>209</v>
      </c>
      <c r="C52" s="14">
        <v>8</v>
      </c>
      <c r="D52" s="14" t="s">
        <v>220</v>
      </c>
      <c r="E52" s="14" t="s">
        <v>33</v>
      </c>
      <c r="F52" s="14" t="s">
        <v>227</v>
      </c>
      <c r="G52" s="14" t="str">
        <f t="shared" si="0"/>
        <v>8E - Upgrade &amp; maintenance</v>
      </c>
      <c r="H52" s="14"/>
    </row>
    <row r="53" spans="1:8" ht="15" x14ac:dyDescent="0.25">
      <c r="A53" s="14" t="s">
        <v>133</v>
      </c>
      <c r="B53" s="14" t="s">
        <v>209</v>
      </c>
      <c r="C53" s="14">
        <v>8</v>
      </c>
      <c r="D53" s="14" t="s">
        <v>220</v>
      </c>
      <c r="E53" s="14" t="s">
        <v>40</v>
      </c>
      <c r="F53" s="14" t="s">
        <v>228</v>
      </c>
      <c r="G53" s="14" t="str">
        <f t="shared" si="0"/>
        <v>8F - Furniture</v>
      </c>
      <c r="H53" s="14"/>
    </row>
    <row r="54" spans="1:8" ht="15" x14ac:dyDescent="0.25">
      <c r="A54" s="14" t="s">
        <v>133</v>
      </c>
      <c r="B54" s="14" t="s">
        <v>209</v>
      </c>
      <c r="C54" s="14">
        <v>8</v>
      </c>
      <c r="D54" s="14" t="s">
        <v>220</v>
      </c>
      <c r="E54" s="14" t="s">
        <v>14</v>
      </c>
      <c r="F54" s="14" t="s">
        <v>229</v>
      </c>
      <c r="G54" s="14" t="str">
        <f t="shared" si="0"/>
        <v>8G - Electricity &amp; water</v>
      </c>
      <c r="H54" s="14"/>
    </row>
    <row r="55" spans="1:8" ht="15" x14ac:dyDescent="0.25">
      <c r="A55" s="14" t="s">
        <v>133</v>
      </c>
      <c r="B55" s="14" t="s">
        <v>209</v>
      </c>
      <c r="C55" s="14">
        <v>8</v>
      </c>
      <c r="D55" s="14" t="s">
        <v>220</v>
      </c>
      <c r="E55" s="14" t="s">
        <v>17</v>
      </c>
      <c r="F55" s="14" t="s">
        <v>230</v>
      </c>
      <c r="G55" s="14" t="str">
        <f t="shared" si="0"/>
        <v>8H - Internet</v>
      </c>
      <c r="H55" s="14"/>
    </row>
    <row r="56" spans="1:8" ht="15" x14ac:dyDescent="0.25">
      <c r="A56" s="14" t="s">
        <v>133</v>
      </c>
      <c r="B56" s="14" t="s">
        <v>209</v>
      </c>
      <c r="C56" s="14">
        <v>8</v>
      </c>
      <c r="D56" s="14" t="s">
        <v>220</v>
      </c>
      <c r="E56" s="15" t="s">
        <v>231</v>
      </c>
      <c r="F56" s="15" t="s">
        <v>232</v>
      </c>
      <c r="G56" s="14" t="str">
        <f t="shared" si="0"/>
        <v>8I - Drinking water</v>
      </c>
      <c r="H56" s="14"/>
    </row>
    <row r="57" spans="1:8" ht="15" x14ac:dyDescent="0.25">
      <c r="A57" s="14" t="s">
        <v>133</v>
      </c>
      <c r="B57" s="14" t="s">
        <v>209</v>
      </c>
      <c r="C57" s="14">
        <v>8</v>
      </c>
      <c r="D57" s="14" t="s">
        <v>220</v>
      </c>
      <c r="E57" s="14" t="s">
        <v>233</v>
      </c>
      <c r="F57" s="14" t="s">
        <v>234</v>
      </c>
      <c r="G57" s="14" t="str">
        <f t="shared" si="0"/>
        <v>8J - Cleaning</v>
      </c>
      <c r="H57" s="14"/>
    </row>
    <row r="58" spans="1:8" ht="15" x14ac:dyDescent="0.25">
      <c r="A58" s="14" t="s">
        <v>133</v>
      </c>
      <c r="B58" s="14" t="s">
        <v>209</v>
      </c>
      <c r="C58" s="14">
        <v>8</v>
      </c>
      <c r="D58" s="14" t="s">
        <v>220</v>
      </c>
      <c r="E58" s="14" t="s">
        <v>18</v>
      </c>
      <c r="F58" s="14" t="s">
        <v>235</v>
      </c>
      <c r="G58" s="14" t="str">
        <f t="shared" si="0"/>
        <v>8K - Telephone</v>
      </c>
      <c r="H58" s="14"/>
    </row>
    <row r="59" spans="1:8" ht="15" x14ac:dyDescent="0.25">
      <c r="A59" s="14" t="s">
        <v>133</v>
      </c>
      <c r="B59" s="14" t="s">
        <v>209</v>
      </c>
      <c r="C59" s="14">
        <v>8</v>
      </c>
      <c r="D59" s="14" t="s">
        <v>220</v>
      </c>
      <c r="E59" s="14" t="s">
        <v>21</v>
      </c>
      <c r="F59" s="14" t="s">
        <v>236</v>
      </c>
      <c r="G59" s="14" t="str">
        <f t="shared" si="0"/>
        <v>8L - Security</v>
      </c>
      <c r="H59" s="14"/>
    </row>
    <row r="60" spans="1:8" ht="15" x14ac:dyDescent="0.25">
      <c r="A60" s="14" t="s">
        <v>133</v>
      </c>
      <c r="B60" s="14" t="s">
        <v>209</v>
      </c>
      <c r="C60" s="14">
        <v>8</v>
      </c>
      <c r="D60" s="14" t="s">
        <v>220</v>
      </c>
      <c r="E60" s="14" t="s">
        <v>39</v>
      </c>
      <c r="F60" s="14" t="s">
        <v>237</v>
      </c>
      <c r="G60" s="14" t="str">
        <f t="shared" si="0"/>
        <v>8M - Design &amp; decor</v>
      </c>
      <c r="H60" s="14"/>
    </row>
    <row r="61" spans="1:8" ht="15" x14ac:dyDescent="0.25">
      <c r="A61" s="14" t="s">
        <v>133</v>
      </c>
      <c r="B61" s="14" t="s">
        <v>209</v>
      </c>
      <c r="C61" s="14">
        <v>8</v>
      </c>
      <c r="D61" s="14" t="s">
        <v>220</v>
      </c>
      <c r="E61" s="14" t="s">
        <v>35</v>
      </c>
      <c r="F61" s="14" t="s">
        <v>238</v>
      </c>
      <c r="G61" s="14" t="str">
        <f t="shared" si="0"/>
        <v>8Z - Others (facility)</v>
      </c>
      <c r="H61" s="14"/>
    </row>
    <row r="62" spans="1:8" ht="17.25" customHeight="1" x14ac:dyDescent="0.2"/>
    <row r="63" spans="1:8" ht="17.25" customHeight="1" x14ac:dyDescent="0.2"/>
    <row r="64" spans="1:8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ht="17.25" customHeight="1" x14ac:dyDescent="0.2"/>
    <row r="82" ht="17.25" customHeight="1" x14ac:dyDescent="0.2"/>
    <row r="83" ht="17.25" customHeight="1" x14ac:dyDescent="0.2"/>
    <row r="84" ht="17.25" customHeight="1" x14ac:dyDescent="0.2"/>
    <row r="85" ht="17.25" customHeight="1" x14ac:dyDescent="0.2"/>
    <row r="86" ht="17.25" customHeight="1" x14ac:dyDescent="0.2"/>
    <row r="87" ht="17.25" customHeight="1" x14ac:dyDescent="0.2"/>
    <row r="88" ht="17.25" customHeight="1" x14ac:dyDescent="0.2"/>
    <row r="89" ht="17.25" customHeight="1" x14ac:dyDescent="0.2"/>
    <row r="90" ht="17.25" customHeight="1" x14ac:dyDescent="0.2"/>
    <row r="91" ht="17.25" customHeight="1" x14ac:dyDescent="0.2"/>
    <row r="92" ht="17.25" customHeight="1" x14ac:dyDescent="0.2"/>
    <row r="93" ht="17.25" customHeight="1" x14ac:dyDescent="0.2"/>
    <row r="94" ht="17.25" customHeight="1" x14ac:dyDescent="0.2"/>
    <row r="95" ht="17.25" customHeight="1" x14ac:dyDescent="0.2"/>
    <row r="96" ht="17.25" customHeight="1" x14ac:dyDescent="0.2"/>
    <row r="97" ht="17.25" customHeight="1" x14ac:dyDescent="0.2"/>
    <row r="98" ht="17.25" customHeight="1" x14ac:dyDescent="0.2"/>
    <row r="99" ht="17.25" customHeight="1" x14ac:dyDescent="0.2"/>
    <row r="100" ht="17.25" customHeight="1" x14ac:dyDescent="0.2"/>
    <row r="101" ht="17.25" customHeight="1" x14ac:dyDescent="0.2"/>
    <row r="102" ht="17.25" customHeight="1" x14ac:dyDescent="0.2"/>
    <row r="103" ht="17.25" customHeight="1" x14ac:dyDescent="0.2"/>
    <row r="104" ht="17.25" customHeight="1" x14ac:dyDescent="0.2"/>
    <row r="105" ht="17.25" customHeight="1" x14ac:dyDescent="0.2"/>
    <row r="106" ht="17.25" customHeight="1" x14ac:dyDescent="0.2"/>
    <row r="107" ht="17.25" customHeight="1" x14ac:dyDescent="0.2"/>
    <row r="108" ht="17.25" customHeight="1" x14ac:dyDescent="0.2"/>
    <row r="109" ht="17.25" customHeight="1" x14ac:dyDescent="0.2"/>
    <row r="110" ht="17.25" customHeight="1" x14ac:dyDescent="0.2"/>
    <row r="111" ht="17.25" customHeight="1" x14ac:dyDescent="0.2"/>
    <row r="112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ht="17.25" customHeight="1" x14ac:dyDescent="0.2"/>
    <row r="146" ht="17.25" customHeight="1" x14ac:dyDescent="0.2"/>
    <row r="147" ht="17.25" customHeight="1" x14ac:dyDescent="0.2"/>
    <row r="148" ht="17.25" customHeight="1" x14ac:dyDescent="0.2"/>
    <row r="149" ht="17.25" customHeight="1" x14ac:dyDescent="0.2"/>
    <row r="150" ht="17.25" customHeight="1" x14ac:dyDescent="0.2"/>
    <row r="151" ht="17.25" customHeight="1" x14ac:dyDescent="0.2"/>
    <row r="152" ht="17.25" customHeight="1" x14ac:dyDescent="0.2"/>
    <row r="153" ht="17.25" customHeight="1" x14ac:dyDescent="0.2"/>
    <row r="154" ht="17.25" customHeight="1" x14ac:dyDescent="0.2"/>
    <row r="155" ht="17.25" customHeight="1" x14ac:dyDescent="0.2"/>
    <row r="156" ht="17.25" customHeight="1" x14ac:dyDescent="0.2"/>
    <row r="157" ht="17.25" customHeight="1" x14ac:dyDescent="0.2"/>
    <row r="158" ht="17.25" customHeight="1" x14ac:dyDescent="0.2"/>
    <row r="159" ht="17.25" customHeight="1" x14ac:dyDescent="0.2"/>
    <row r="160" ht="17.25" customHeight="1" x14ac:dyDescent="0.2"/>
    <row r="161" ht="17.25" customHeight="1" x14ac:dyDescent="0.2"/>
    <row r="162" ht="17.25" customHeight="1" x14ac:dyDescent="0.2"/>
    <row r="163" ht="17.25" customHeight="1" x14ac:dyDescent="0.2"/>
    <row r="164" ht="17.25" customHeight="1" x14ac:dyDescent="0.2"/>
    <row r="165" ht="17.25" customHeight="1" x14ac:dyDescent="0.2"/>
    <row r="166" ht="17.25" customHeight="1" x14ac:dyDescent="0.2"/>
    <row r="167" ht="17.25" customHeight="1" x14ac:dyDescent="0.2"/>
    <row r="168" ht="17.25" customHeight="1" x14ac:dyDescent="0.2"/>
    <row r="169" ht="17.25" customHeight="1" x14ac:dyDescent="0.2"/>
    <row r="170" ht="17.25" customHeight="1" x14ac:dyDescent="0.2"/>
    <row r="171" ht="17.25" customHeight="1" x14ac:dyDescent="0.2"/>
    <row r="172" ht="17.25" customHeight="1" x14ac:dyDescent="0.2"/>
    <row r="173" ht="17.25" customHeight="1" x14ac:dyDescent="0.2"/>
    <row r="174" ht="17.25" customHeight="1" x14ac:dyDescent="0.2"/>
    <row r="175" ht="17.25" customHeight="1" x14ac:dyDescent="0.2"/>
    <row r="176" ht="17.25" customHeight="1" x14ac:dyDescent="0.2"/>
    <row r="177" ht="17.25" customHeight="1" x14ac:dyDescent="0.2"/>
    <row r="178" ht="17.25" customHeight="1" x14ac:dyDescent="0.2"/>
    <row r="179" ht="17.25" customHeight="1" x14ac:dyDescent="0.2"/>
    <row r="180" ht="17.25" customHeight="1" x14ac:dyDescent="0.2"/>
    <row r="181" ht="17.25" customHeight="1" x14ac:dyDescent="0.2"/>
    <row r="182" ht="17.25" customHeight="1" x14ac:dyDescent="0.2"/>
    <row r="183" ht="17.25" customHeight="1" x14ac:dyDescent="0.2"/>
    <row r="184" ht="17.25" customHeight="1" x14ac:dyDescent="0.2"/>
    <row r="185" ht="17.25" customHeight="1" x14ac:dyDescent="0.2"/>
    <row r="186" ht="17.25" customHeight="1" x14ac:dyDescent="0.2"/>
    <row r="187" ht="17.25" customHeight="1" x14ac:dyDescent="0.2"/>
    <row r="188" ht="17.25" customHeight="1" x14ac:dyDescent="0.2"/>
    <row r="189" ht="17.25" customHeight="1" x14ac:dyDescent="0.2"/>
    <row r="190" ht="17.25" customHeight="1" x14ac:dyDescent="0.2"/>
    <row r="191" ht="17.25" customHeight="1" x14ac:dyDescent="0.2"/>
    <row r="192" ht="17.25" customHeight="1" x14ac:dyDescent="0.2"/>
    <row r="193" ht="17.25" customHeight="1" x14ac:dyDescent="0.2"/>
    <row r="194" ht="17.25" customHeight="1" x14ac:dyDescent="0.2"/>
    <row r="195" ht="17.25" customHeight="1" x14ac:dyDescent="0.2"/>
    <row r="196" ht="17.25" customHeight="1" x14ac:dyDescent="0.2"/>
    <row r="197" ht="17.25" customHeight="1" x14ac:dyDescent="0.2"/>
    <row r="198" ht="17.25" customHeight="1" x14ac:dyDescent="0.2"/>
    <row r="199" ht="17.25" customHeight="1" x14ac:dyDescent="0.2"/>
    <row r="200" ht="17.25" customHeight="1" x14ac:dyDescent="0.2"/>
    <row r="201" ht="17.25" customHeight="1" x14ac:dyDescent="0.2"/>
    <row r="202" ht="17.25" customHeight="1" x14ac:dyDescent="0.2"/>
    <row r="203" ht="17.25" customHeight="1" x14ac:dyDescent="0.2"/>
    <row r="204" ht="17.25" customHeight="1" x14ac:dyDescent="0.2"/>
    <row r="205" ht="17.25" customHeight="1" x14ac:dyDescent="0.2"/>
    <row r="206" ht="17.25" customHeight="1" x14ac:dyDescent="0.2"/>
    <row r="207" ht="17.25" customHeight="1" x14ac:dyDescent="0.2"/>
    <row r="208" ht="17.25" customHeight="1" x14ac:dyDescent="0.2"/>
    <row r="209" ht="17.25" customHeight="1" x14ac:dyDescent="0.2"/>
    <row r="210" ht="17.25" customHeight="1" x14ac:dyDescent="0.2"/>
    <row r="211" ht="17.25" customHeight="1" x14ac:dyDescent="0.2"/>
    <row r="212" ht="17.25" customHeight="1" x14ac:dyDescent="0.2"/>
    <row r="213" ht="17.25" customHeight="1" x14ac:dyDescent="0.2"/>
    <row r="214" ht="17.25" customHeight="1" x14ac:dyDescent="0.2"/>
    <row r="215" ht="17.25" customHeight="1" x14ac:dyDescent="0.2"/>
    <row r="216" ht="17.25" customHeight="1" x14ac:dyDescent="0.2"/>
    <row r="217" ht="17.25" customHeight="1" x14ac:dyDescent="0.2"/>
    <row r="218" ht="17.25" customHeight="1" x14ac:dyDescent="0.2"/>
    <row r="219" ht="17.25" customHeight="1" x14ac:dyDescent="0.2"/>
    <row r="220" ht="17.25" customHeight="1" x14ac:dyDescent="0.2"/>
    <row r="221" ht="17.25" customHeight="1" x14ac:dyDescent="0.2"/>
    <row r="222" ht="17.25" customHeight="1" x14ac:dyDescent="0.2"/>
    <row r="223" ht="17.25" customHeight="1" x14ac:dyDescent="0.2"/>
    <row r="224" ht="17.25" customHeight="1" x14ac:dyDescent="0.2"/>
    <row r="225" ht="17.25" customHeight="1" x14ac:dyDescent="0.2"/>
    <row r="226" ht="17.25" customHeight="1" x14ac:dyDescent="0.2"/>
    <row r="227" ht="17.25" customHeight="1" x14ac:dyDescent="0.2"/>
    <row r="228" ht="17.25" customHeight="1" x14ac:dyDescent="0.2"/>
    <row r="229" ht="17.25" customHeight="1" x14ac:dyDescent="0.2"/>
    <row r="230" ht="17.25" customHeight="1" x14ac:dyDescent="0.2"/>
    <row r="231" ht="17.25" customHeight="1" x14ac:dyDescent="0.2"/>
    <row r="232" ht="17.25" customHeight="1" x14ac:dyDescent="0.2"/>
    <row r="233" ht="17.25" customHeight="1" x14ac:dyDescent="0.2"/>
    <row r="234" ht="17.25" customHeight="1" x14ac:dyDescent="0.2"/>
    <row r="235" ht="17.25" customHeight="1" x14ac:dyDescent="0.2"/>
    <row r="236" ht="17.25" customHeight="1" x14ac:dyDescent="0.2"/>
    <row r="237" ht="17.25" customHeight="1" x14ac:dyDescent="0.2"/>
    <row r="238" ht="17.25" customHeight="1" x14ac:dyDescent="0.2"/>
    <row r="239" ht="17.25" customHeight="1" x14ac:dyDescent="0.2"/>
    <row r="240" ht="17.25" customHeight="1" x14ac:dyDescent="0.2"/>
    <row r="241" ht="17.25" customHeight="1" x14ac:dyDescent="0.2"/>
    <row r="242" ht="17.25" customHeight="1" x14ac:dyDescent="0.2"/>
    <row r="243" ht="17.25" customHeight="1" x14ac:dyDescent="0.2"/>
    <row r="244" ht="17.25" customHeight="1" x14ac:dyDescent="0.2"/>
    <row r="245" ht="17.25" customHeight="1" x14ac:dyDescent="0.2"/>
    <row r="246" ht="17.25" customHeight="1" x14ac:dyDescent="0.2"/>
    <row r="247" ht="17.25" customHeight="1" x14ac:dyDescent="0.2"/>
    <row r="248" ht="17.25" customHeight="1" x14ac:dyDescent="0.2"/>
    <row r="249" ht="17.25" customHeight="1" x14ac:dyDescent="0.2"/>
    <row r="250" ht="17.25" customHeight="1" x14ac:dyDescent="0.2"/>
    <row r="251" ht="17.25" customHeight="1" x14ac:dyDescent="0.2"/>
    <row r="252" ht="17.25" customHeight="1" x14ac:dyDescent="0.2"/>
    <row r="253" ht="17.25" customHeight="1" x14ac:dyDescent="0.2"/>
    <row r="254" ht="17.25" customHeight="1" x14ac:dyDescent="0.2"/>
    <row r="255" ht="17.25" customHeight="1" x14ac:dyDescent="0.2"/>
    <row r="256" ht="17.25" customHeight="1" x14ac:dyDescent="0.2"/>
    <row r="257" ht="17.25" customHeight="1" x14ac:dyDescent="0.2"/>
    <row r="258" ht="17.25" customHeight="1" x14ac:dyDescent="0.2"/>
    <row r="259" ht="17.25" customHeight="1" x14ac:dyDescent="0.2"/>
    <row r="260" ht="17.25" customHeight="1" x14ac:dyDescent="0.2"/>
    <row r="261" ht="17.25" customHeight="1" x14ac:dyDescent="0.2"/>
    <row r="262" ht="17.25" customHeight="1" x14ac:dyDescent="0.2"/>
    <row r="263" ht="17.25" customHeight="1" x14ac:dyDescent="0.2"/>
    <row r="264" ht="17.25" customHeight="1" x14ac:dyDescent="0.2"/>
    <row r="265" ht="17.25" customHeight="1" x14ac:dyDescent="0.2"/>
    <row r="266" ht="17.25" customHeight="1" x14ac:dyDescent="0.2"/>
    <row r="267" ht="17.25" customHeight="1" x14ac:dyDescent="0.2"/>
    <row r="268" ht="17.25" customHeight="1" x14ac:dyDescent="0.2"/>
    <row r="269" ht="17.25" customHeight="1" x14ac:dyDescent="0.2"/>
    <row r="270" ht="17.25" customHeight="1" x14ac:dyDescent="0.2"/>
    <row r="271" ht="17.25" customHeight="1" x14ac:dyDescent="0.2"/>
    <row r="272" ht="17.25" customHeight="1" x14ac:dyDescent="0.2"/>
    <row r="273" ht="17.25" customHeight="1" x14ac:dyDescent="0.2"/>
    <row r="274" ht="17.25" customHeight="1" x14ac:dyDescent="0.2"/>
    <row r="275" ht="17.25" customHeight="1" x14ac:dyDescent="0.2"/>
    <row r="276" ht="17.25" customHeight="1" x14ac:dyDescent="0.2"/>
    <row r="277" ht="17.25" customHeight="1" x14ac:dyDescent="0.2"/>
    <row r="278" ht="17.25" customHeight="1" x14ac:dyDescent="0.2"/>
    <row r="279" ht="17.25" customHeight="1" x14ac:dyDescent="0.2"/>
    <row r="280" ht="17.25" customHeight="1" x14ac:dyDescent="0.2"/>
    <row r="281" ht="17.25" customHeight="1" x14ac:dyDescent="0.2"/>
    <row r="282" ht="17.25" customHeight="1" x14ac:dyDescent="0.2"/>
    <row r="283" ht="17.25" customHeight="1" x14ac:dyDescent="0.2"/>
    <row r="284" ht="17.25" customHeight="1" x14ac:dyDescent="0.2"/>
    <row r="285" ht="17.25" customHeight="1" x14ac:dyDescent="0.2"/>
    <row r="286" ht="17.25" customHeight="1" x14ac:dyDescent="0.2"/>
    <row r="287" ht="17.25" customHeight="1" x14ac:dyDescent="0.2"/>
    <row r="288" ht="17.25" customHeight="1" x14ac:dyDescent="0.2"/>
    <row r="289" ht="17.25" customHeight="1" x14ac:dyDescent="0.2"/>
    <row r="290" ht="17.25" customHeight="1" x14ac:dyDescent="0.2"/>
    <row r="291" ht="17.25" customHeight="1" x14ac:dyDescent="0.2"/>
    <row r="292" ht="17.25" customHeight="1" x14ac:dyDescent="0.2"/>
    <row r="293" ht="17.25" customHeight="1" x14ac:dyDescent="0.2"/>
    <row r="294" ht="17.25" customHeight="1" x14ac:dyDescent="0.2"/>
    <row r="295" ht="17.25" customHeight="1" x14ac:dyDescent="0.2"/>
    <row r="296" ht="17.25" customHeight="1" x14ac:dyDescent="0.2"/>
    <row r="297" ht="17.25" customHeight="1" x14ac:dyDescent="0.2"/>
    <row r="298" ht="17.25" customHeight="1" x14ac:dyDescent="0.2"/>
    <row r="299" ht="17.25" customHeight="1" x14ac:dyDescent="0.2"/>
    <row r="300" ht="17.25" customHeight="1" x14ac:dyDescent="0.2"/>
    <row r="301" ht="17.25" customHeight="1" x14ac:dyDescent="0.2"/>
    <row r="302" ht="17.25" customHeight="1" x14ac:dyDescent="0.2"/>
    <row r="303" ht="17.25" customHeight="1" x14ac:dyDescent="0.2"/>
    <row r="304" ht="17.25" customHeight="1" x14ac:dyDescent="0.2"/>
    <row r="305" ht="17.25" customHeight="1" x14ac:dyDescent="0.2"/>
    <row r="306" ht="17.25" customHeight="1" x14ac:dyDescent="0.2"/>
    <row r="307" ht="17.25" customHeight="1" x14ac:dyDescent="0.2"/>
    <row r="308" ht="17.25" customHeight="1" x14ac:dyDescent="0.2"/>
    <row r="309" ht="17.25" customHeight="1" x14ac:dyDescent="0.2"/>
    <row r="310" ht="17.25" customHeight="1" x14ac:dyDescent="0.2"/>
    <row r="311" ht="17.25" customHeight="1" x14ac:dyDescent="0.2"/>
    <row r="312" ht="17.25" customHeight="1" x14ac:dyDescent="0.2"/>
    <row r="313" ht="17.25" customHeight="1" x14ac:dyDescent="0.2"/>
    <row r="314" ht="17.25" customHeight="1" x14ac:dyDescent="0.2"/>
    <row r="315" ht="17.25" customHeight="1" x14ac:dyDescent="0.2"/>
    <row r="316" ht="17.25" customHeight="1" x14ac:dyDescent="0.2"/>
    <row r="317" ht="17.25" customHeight="1" x14ac:dyDescent="0.2"/>
    <row r="318" ht="17.25" customHeight="1" x14ac:dyDescent="0.2"/>
    <row r="319" ht="17.25" customHeight="1" x14ac:dyDescent="0.2"/>
    <row r="320" ht="17.25" customHeight="1" x14ac:dyDescent="0.2"/>
    <row r="321" ht="17.25" customHeight="1" x14ac:dyDescent="0.2"/>
    <row r="322" ht="17.25" customHeight="1" x14ac:dyDescent="0.2"/>
    <row r="323" ht="17.25" customHeight="1" x14ac:dyDescent="0.2"/>
    <row r="324" ht="17.25" customHeight="1" x14ac:dyDescent="0.2"/>
    <row r="325" ht="17.25" customHeight="1" x14ac:dyDescent="0.2"/>
    <row r="326" ht="17.25" customHeight="1" x14ac:dyDescent="0.2"/>
    <row r="327" ht="17.25" customHeight="1" x14ac:dyDescent="0.2"/>
    <row r="328" ht="17.25" customHeight="1" x14ac:dyDescent="0.2"/>
    <row r="329" ht="17.25" customHeight="1" x14ac:dyDescent="0.2"/>
    <row r="330" ht="17.25" customHeight="1" x14ac:dyDescent="0.2"/>
    <row r="331" ht="17.25" customHeight="1" x14ac:dyDescent="0.2"/>
    <row r="332" ht="17.25" customHeight="1" x14ac:dyDescent="0.2"/>
    <row r="333" ht="17.25" customHeight="1" x14ac:dyDescent="0.2"/>
    <row r="334" ht="17.25" customHeight="1" x14ac:dyDescent="0.2"/>
    <row r="335" ht="17.25" customHeight="1" x14ac:dyDescent="0.2"/>
    <row r="336" ht="17.25" customHeight="1" x14ac:dyDescent="0.2"/>
    <row r="337" ht="17.25" customHeight="1" x14ac:dyDescent="0.2"/>
    <row r="338" ht="17.25" customHeight="1" x14ac:dyDescent="0.2"/>
    <row r="339" ht="17.25" customHeight="1" x14ac:dyDescent="0.2"/>
    <row r="340" ht="17.25" customHeight="1" x14ac:dyDescent="0.2"/>
    <row r="341" ht="17.25" customHeight="1" x14ac:dyDescent="0.2"/>
    <row r="342" ht="17.25" customHeight="1" x14ac:dyDescent="0.2"/>
    <row r="343" ht="17.25" customHeight="1" x14ac:dyDescent="0.2"/>
    <row r="344" ht="17.25" customHeight="1" x14ac:dyDescent="0.2"/>
    <row r="345" ht="17.25" customHeight="1" x14ac:dyDescent="0.2"/>
    <row r="346" ht="17.25" customHeight="1" x14ac:dyDescent="0.2"/>
    <row r="347" ht="17.25" customHeight="1" x14ac:dyDescent="0.2"/>
    <row r="348" ht="17.25" customHeight="1" x14ac:dyDescent="0.2"/>
    <row r="349" ht="17.25" customHeight="1" x14ac:dyDescent="0.2"/>
    <row r="350" ht="17.25" customHeight="1" x14ac:dyDescent="0.2"/>
    <row r="351" ht="17.25" customHeight="1" x14ac:dyDescent="0.2"/>
    <row r="352" ht="17.25" customHeight="1" x14ac:dyDescent="0.2"/>
    <row r="353" ht="17.25" customHeight="1" x14ac:dyDescent="0.2"/>
    <row r="354" ht="17.25" customHeight="1" x14ac:dyDescent="0.2"/>
    <row r="355" ht="17.25" customHeight="1" x14ac:dyDescent="0.2"/>
    <row r="356" ht="17.25" customHeight="1" x14ac:dyDescent="0.2"/>
    <row r="357" ht="17.25" customHeight="1" x14ac:dyDescent="0.2"/>
    <row r="358" ht="17.25" customHeight="1" x14ac:dyDescent="0.2"/>
    <row r="359" ht="17.25" customHeight="1" x14ac:dyDescent="0.2"/>
    <row r="360" ht="17.25" customHeight="1" x14ac:dyDescent="0.2"/>
    <row r="361" ht="17.25" customHeight="1" x14ac:dyDescent="0.2"/>
    <row r="362" ht="17.25" customHeight="1" x14ac:dyDescent="0.2"/>
    <row r="363" ht="17.25" customHeight="1" x14ac:dyDescent="0.2"/>
    <row r="364" ht="17.25" customHeight="1" x14ac:dyDescent="0.2"/>
    <row r="365" ht="17.25" customHeight="1" x14ac:dyDescent="0.2"/>
    <row r="366" ht="17.25" customHeight="1" x14ac:dyDescent="0.2"/>
    <row r="367" ht="17.25" customHeight="1" x14ac:dyDescent="0.2"/>
    <row r="368" ht="17.25" customHeight="1" x14ac:dyDescent="0.2"/>
    <row r="369" ht="17.25" customHeight="1" x14ac:dyDescent="0.2"/>
    <row r="370" ht="17.25" customHeight="1" x14ac:dyDescent="0.2"/>
    <row r="371" ht="17.25" customHeight="1" x14ac:dyDescent="0.2"/>
    <row r="372" ht="17.25" customHeight="1" x14ac:dyDescent="0.2"/>
    <row r="373" ht="17.25" customHeight="1" x14ac:dyDescent="0.2"/>
    <row r="374" ht="17.25" customHeight="1" x14ac:dyDescent="0.2"/>
    <row r="375" ht="17.25" customHeight="1" x14ac:dyDescent="0.2"/>
    <row r="376" ht="17.25" customHeight="1" x14ac:dyDescent="0.2"/>
    <row r="377" ht="17.25" customHeight="1" x14ac:dyDescent="0.2"/>
    <row r="378" ht="17.25" customHeight="1" x14ac:dyDescent="0.2"/>
    <row r="379" ht="17.25" customHeight="1" x14ac:dyDescent="0.2"/>
    <row r="380" ht="17.25" customHeight="1" x14ac:dyDescent="0.2"/>
    <row r="381" ht="17.25" customHeight="1" x14ac:dyDescent="0.2"/>
    <row r="382" ht="17.25" customHeight="1" x14ac:dyDescent="0.2"/>
    <row r="383" ht="17.25" customHeight="1" x14ac:dyDescent="0.2"/>
    <row r="384" ht="17.25" customHeight="1" x14ac:dyDescent="0.2"/>
    <row r="385" ht="17.25" customHeight="1" x14ac:dyDescent="0.2"/>
    <row r="386" ht="17.25" customHeight="1" x14ac:dyDescent="0.2"/>
    <row r="387" ht="17.25" customHeight="1" x14ac:dyDescent="0.2"/>
    <row r="388" ht="17.25" customHeight="1" x14ac:dyDescent="0.2"/>
    <row r="389" ht="17.25" customHeight="1" x14ac:dyDescent="0.2"/>
    <row r="390" ht="17.25" customHeight="1" x14ac:dyDescent="0.2"/>
    <row r="391" ht="17.25" customHeight="1" x14ac:dyDescent="0.2"/>
    <row r="392" ht="17.25" customHeight="1" x14ac:dyDescent="0.2"/>
    <row r="393" ht="17.25" customHeight="1" x14ac:dyDescent="0.2"/>
    <row r="394" ht="17.25" customHeight="1" x14ac:dyDescent="0.2"/>
    <row r="395" ht="17.25" customHeight="1" x14ac:dyDescent="0.2"/>
    <row r="396" ht="17.25" customHeight="1" x14ac:dyDescent="0.2"/>
    <row r="397" ht="17.25" customHeight="1" x14ac:dyDescent="0.2"/>
    <row r="398" ht="17.25" customHeight="1" x14ac:dyDescent="0.2"/>
    <row r="399" ht="17.25" customHeight="1" x14ac:dyDescent="0.2"/>
    <row r="400" ht="17.25" customHeight="1" x14ac:dyDescent="0.2"/>
    <row r="401" ht="17.25" customHeight="1" x14ac:dyDescent="0.2"/>
    <row r="402" ht="17.25" customHeight="1" x14ac:dyDescent="0.2"/>
    <row r="403" ht="17.25" customHeight="1" x14ac:dyDescent="0.2"/>
    <row r="404" ht="17.25" customHeight="1" x14ac:dyDescent="0.2"/>
    <row r="405" ht="17.25" customHeight="1" x14ac:dyDescent="0.2"/>
    <row r="406" ht="17.25" customHeight="1" x14ac:dyDescent="0.2"/>
    <row r="407" ht="17.25" customHeight="1" x14ac:dyDescent="0.2"/>
    <row r="408" ht="17.25" customHeight="1" x14ac:dyDescent="0.2"/>
    <row r="409" ht="17.25" customHeight="1" x14ac:dyDescent="0.2"/>
    <row r="410" ht="17.25" customHeight="1" x14ac:dyDescent="0.2"/>
    <row r="411" ht="17.25" customHeight="1" x14ac:dyDescent="0.2"/>
    <row r="412" ht="17.25" customHeight="1" x14ac:dyDescent="0.2"/>
    <row r="413" ht="17.25" customHeight="1" x14ac:dyDescent="0.2"/>
    <row r="414" ht="17.25" customHeight="1" x14ac:dyDescent="0.2"/>
    <row r="415" ht="17.25" customHeight="1" x14ac:dyDescent="0.2"/>
    <row r="416" ht="17.25" customHeight="1" x14ac:dyDescent="0.2"/>
    <row r="417" ht="17.25" customHeight="1" x14ac:dyDescent="0.2"/>
    <row r="418" ht="17.25" customHeight="1" x14ac:dyDescent="0.2"/>
    <row r="419" ht="17.25" customHeight="1" x14ac:dyDescent="0.2"/>
    <row r="420" ht="17.25" customHeight="1" x14ac:dyDescent="0.2"/>
    <row r="421" ht="17.25" customHeight="1" x14ac:dyDescent="0.2"/>
    <row r="422" ht="17.25" customHeight="1" x14ac:dyDescent="0.2"/>
    <row r="423" ht="17.25" customHeight="1" x14ac:dyDescent="0.2"/>
    <row r="424" ht="17.25" customHeight="1" x14ac:dyDescent="0.2"/>
    <row r="425" ht="17.25" customHeight="1" x14ac:dyDescent="0.2"/>
    <row r="426" ht="17.25" customHeight="1" x14ac:dyDescent="0.2"/>
    <row r="427" ht="17.25" customHeight="1" x14ac:dyDescent="0.2"/>
    <row r="428" ht="17.25" customHeight="1" x14ac:dyDescent="0.2"/>
    <row r="429" ht="17.25" customHeight="1" x14ac:dyDescent="0.2"/>
    <row r="430" ht="17.25" customHeight="1" x14ac:dyDescent="0.2"/>
    <row r="431" ht="17.25" customHeight="1" x14ac:dyDescent="0.2"/>
    <row r="432" ht="17.25" customHeight="1" x14ac:dyDescent="0.2"/>
    <row r="433" ht="17.25" customHeight="1" x14ac:dyDescent="0.2"/>
    <row r="434" ht="17.25" customHeight="1" x14ac:dyDescent="0.2"/>
    <row r="435" ht="17.25" customHeight="1" x14ac:dyDescent="0.2"/>
    <row r="436" ht="17.25" customHeight="1" x14ac:dyDescent="0.2"/>
    <row r="437" ht="17.25" customHeight="1" x14ac:dyDescent="0.2"/>
    <row r="438" ht="17.25" customHeight="1" x14ac:dyDescent="0.2"/>
    <row r="439" ht="17.25" customHeight="1" x14ac:dyDescent="0.2"/>
    <row r="440" ht="17.25" customHeight="1" x14ac:dyDescent="0.2"/>
    <row r="441" ht="17.25" customHeight="1" x14ac:dyDescent="0.2"/>
    <row r="442" ht="17.25" customHeight="1" x14ac:dyDescent="0.2"/>
    <row r="443" ht="17.25" customHeight="1" x14ac:dyDescent="0.2"/>
    <row r="444" ht="17.25" customHeight="1" x14ac:dyDescent="0.2"/>
    <row r="445" ht="17.25" customHeight="1" x14ac:dyDescent="0.2"/>
    <row r="446" ht="17.25" customHeight="1" x14ac:dyDescent="0.2"/>
    <row r="447" ht="17.25" customHeight="1" x14ac:dyDescent="0.2"/>
    <row r="448" ht="17.25" customHeight="1" x14ac:dyDescent="0.2"/>
    <row r="449" ht="17.25" customHeight="1" x14ac:dyDescent="0.2"/>
    <row r="450" ht="17.25" customHeight="1" x14ac:dyDescent="0.2"/>
    <row r="451" ht="17.25" customHeight="1" x14ac:dyDescent="0.2"/>
    <row r="452" ht="17.25" customHeight="1" x14ac:dyDescent="0.2"/>
    <row r="453" ht="17.25" customHeight="1" x14ac:dyDescent="0.2"/>
    <row r="454" ht="17.25" customHeight="1" x14ac:dyDescent="0.2"/>
    <row r="455" ht="17.25" customHeight="1" x14ac:dyDescent="0.2"/>
    <row r="456" ht="17.25" customHeight="1" x14ac:dyDescent="0.2"/>
    <row r="457" ht="17.25" customHeight="1" x14ac:dyDescent="0.2"/>
    <row r="458" ht="17.25" customHeight="1" x14ac:dyDescent="0.2"/>
    <row r="459" ht="17.25" customHeight="1" x14ac:dyDescent="0.2"/>
    <row r="460" ht="17.25" customHeight="1" x14ac:dyDescent="0.2"/>
    <row r="461" ht="17.25" customHeight="1" x14ac:dyDescent="0.2"/>
    <row r="462" ht="17.25" customHeight="1" x14ac:dyDescent="0.2"/>
    <row r="463" ht="17.25" customHeight="1" x14ac:dyDescent="0.2"/>
    <row r="464" ht="17.25" customHeight="1" x14ac:dyDescent="0.2"/>
    <row r="465" ht="17.25" customHeight="1" x14ac:dyDescent="0.2"/>
    <row r="466" ht="17.25" customHeight="1" x14ac:dyDescent="0.2"/>
    <row r="467" ht="17.25" customHeight="1" x14ac:dyDescent="0.2"/>
    <row r="468" ht="17.25" customHeight="1" x14ac:dyDescent="0.2"/>
    <row r="469" ht="17.25" customHeight="1" x14ac:dyDescent="0.2"/>
    <row r="470" ht="17.25" customHeight="1" x14ac:dyDescent="0.2"/>
    <row r="471" ht="17.25" customHeight="1" x14ac:dyDescent="0.2"/>
    <row r="472" ht="17.25" customHeight="1" x14ac:dyDescent="0.2"/>
    <row r="473" ht="17.25" customHeight="1" x14ac:dyDescent="0.2"/>
    <row r="474" ht="17.25" customHeight="1" x14ac:dyDescent="0.2"/>
    <row r="475" ht="17.25" customHeight="1" x14ac:dyDescent="0.2"/>
    <row r="476" ht="17.25" customHeight="1" x14ac:dyDescent="0.2"/>
    <row r="477" ht="17.25" customHeight="1" x14ac:dyDescent="0.2"/>
    <row r="478" ht="17.25" customHeight="1" x14ac:dyDescent="0.2"/>
    <row r="479" ht="17.25" customHeight="1" x14ac:dyDescent="0.2"/>
    <row r="480" ht="17.25" customHeight="1" x14ac:dyDescent="0.2"/>
    <row r="481" ht="17.25" customHeight="1" x14ac:dyDescent="0.2"/>
    <row r="482" ht="17.25" customHeight="1" x14ac:dyDescent="0.2"/>
    <row r="483" ht="17.25" customHeight="1" x14ac:dyDescent="0.2"/>
    <row r="484" ht="17.25" customHeight="1" x14ac:dyDescent="0.2"/>
    <row r="485" ht="17.25" customHeight="1" x14ac:dyDescent="0.2"/>
    <row r="486" ht="17.25" customHeight="1" x14ac:dyDescent="0.2"/>
    <row r="487" ht="17.25" customHeight="1" x14ac:dyDescent="0.2"/>
    <row r="488" ht="17.25" customHeight="1" x14ac:dyDescent="0.2"/>
    <row r="489" ht="17.25" customHeight="1" x14ac:dyDescent="0.2"/>
    <row r="490" ht="17.25" customHeight="1" x14ac:dyDescent="0.2"/>
    <row r="491" ht="17.25" customHeight="1" x14ac:dyDescent="0.2"/>
    <row r="492" ht="17.25" customHeight="1" x14ac:dyDescent="0.2"/>
    <row r="493" ht="17.25" customHeight="1" x14ac:dyDescent="0.2"/>
    <row r="494" ht="17.25" customHeight="1" x14ac:dyDescent="0.2"/>
    <row r="495" ht="17.25" customHeight="1" x14ac:dyDescent="0.2"/>
    <row r="496" ht="17.25" customHeight="1" x14ac:dyDescent="0.2"/>
    <row r="497" ht="17.25" customHeight="1" x14ac:dyDescent="0.2"/>
    <row r="498" ht="17.25" customHeight="1" x14ac:dyDescent="0.2"/>
    <row r="499" ht="17.25" customHeight="1" x14ac:dyDescent="0.2"/>
    <row r="500" ht="17.25" customHeight="1" x14ac:dyDescent="0.2"/>
    <row r="501" ht="17.25" customHeight="1" x14ac:dyDescent="0.2"/>
    <row r="502" ht="17.25" customHeight="1" x14ac:dyDescent="0.2"/>
    <row r="503" ht="17.25" customHeight="1" x14ac:dyDescent="0.2"/>
    <row r="504" ht="17.25" customHeight="1" x14ac:dyDescent="0.2"/>
    <row r="505" ht="17.25" customHeight="1" x14ac:dyDescent="0.2"/>
    <row r="506" ht="17.25" customHeight="1" x14ac:dyDescent="0.2"/>
    <row r="507" ht="17.25" customHeight="1" x14ac:dyDescent="0.2"/>
    <row r="508" ht="17.25" customHeight="1" x14ac:dyDescent="0.2"/>
    <row r="509" ht="17.25" customHeight="1" x14ac:dyDescent="0.2"/>
    <row r="510" ht="17.25" customHeight="1" x14ac:dyDescent="0.2"/>
    <row r="511" ht="17.25" customHeight="1" x14ac:dyDescent="0.2"/>
    <row r="512" ht="17.25" customHeight="1" x14ac:dyDescent="0.2"/>
    <row r="513" ht="17.25" customHeight="1" x14ac:dyDescent="0.2"/>
    <row r="514" ht="17.25" customHeight="1" x14ac:dyDescent="0.2"/>
    <row r="515" ht="17.25" customHeight="1" x14ac:dyDescent="0.2"/>
    <row r="516" ht="17.25" customHeight="1" x14ac:dyDescent="0.2"/>
    <row r="517" ht="17.25" customHeight="1" x14ac:dyDescent="0.2"/>
    <row r="518" ht="17.25" customHeight="1" x14ac:dyDescent="0.2"/>
    <row r="519" ht="17.25" customHeight="1" x14ac:dyDescent="0.2"/>
    <row r="520" ht="17.25" customHeight="1" x14ac:dyDescent="0.2"/>
    <row r="521" ht="17.25" customHeight="1" x14ac:dyDescent="0.2"/>
    <row r="522" ht="17.25" customHeight="1" x14ac:dyDescent="0.2"/>
    <row r="523" ht="17.25" customHeight="1" x14ac:dyDescent="0.2"/>
    <row r="524" ht="17.25" customHeight="1" x14ac:dyDescent="0.2"/>
    <row r="525" ht="17.25" customHeight="1" x14ac:dyDescent="0.2"/>
    <row r="526" ht="17.25" customHeight="1" x14ac:dyDescent="0.2"/>
    <row r="527" ht="17.25" customHeight="1" x14ac:dyDescent="0.2"/>
    <row r="528" ht="17.25" customHeight="1" x14ac:dyDescent="0.2"/>
    <row r="529" ht="17.25" customHeight="1" x14ac:dyDescent="0.2"/>
    <row r="530" ht="17.25" customHeight="1" x14ac:dyDescent="0.2"/>
    <row r="531" ht="17.25" customHeight="1" x14ac:dyDescent="0.2"/>
    <row r="532" ht="17.25" customHeight="1" x14ac:dyDescent="0.2"/>
    <row r="533" ht="17.25" customHeight="1" x14ac:dyDescent="0.2"/>
    <row r="534" ht="17.25" customHeight="1" x14ac:dyDescent="0.2"/>
    <row r="535" ht="17.25" customHeight="1" x14ac:dyDescent="0.2"/>
    <row r="536" ht="17.25" customHeight="1" x14ac:dyDescent="0.2"/>
    <row r="537" ht="17.25" customHeight="1" x14ac:dyDescent="0.2"/>
    <row r="538" ht="17.25" customHeight="1" x14ac:dyDescent="0.2"/>
    <row r="539" ht="17.25" customHeight="1" x14ac:dyDescent="0.2"/>
    <row r="540" ht="17.25" customHeight="1" x14ac:dyDescent="0.2"/>
    <row r="541" ht="17.25" customHeight="1" x14ac:dyDescent="0.2"/>
    <row r="542" ht="17.25" customHeight="1" x14ac:dyDescent="0.2"/>
    <row r="543" ht="17.25" customHeight="1" x14ac:dyDescent="0.2"/>
    <row r="544" ht="17.25" customHeight="1" x14ac:dyDescent="0.2"/>
    <row r="545" ht="17.25" customHeight="1" x14ac:dyDescent="0.2"/>
    <row r="546" ht="17.25" customHeight="1" x14ac:dyDescent="0.2"/>
    <row r="547" ht="17.25" customHeight="1" x14ac:dyDescent="0.2"/>
    <row r="548" ht="17.25" customHeight="1" x14ac:dyDescent="0.2"/>
    <row r="549" ht="17.25" customHeight="1" x14ac:dyDescent="0.2"/>
    <row r="550" ht="17.25" customHeight="1" x14ac:dyDescent="0.2"/>
    <row r="551" ht="17.25" customHeight="1" x14ac:dyDescent="0.2"/>
    <row r="552" ht="17.25" customHeight="1" x14ac:dyDescent="0.2"/>
    <row r="553" ht="17.25" customHeight="1" x14ac:dyDescent="0.2"/>
    <row r="554" ht="17.25" customHeight="1" x14ac:dyDescent="0.2"/>
    <row r="555" ht="17.25" customHeight="1" x14ac:dyDescent="0.2"/>
    <row r="556" ht="17.25" customHeight="1" x14ac:dyDescent="0.2"/>
    <row r="557" ht="17.25" customHeight="1" x14ac:dyDescent="0.2"/>
    <row r="558" ht="17.25" customHeight="1" x14ac:dyDescent="0.2"/>
    <row r="559" ht="17.25" customHeight="1" x14ac:dyDescent="0.2"/>
    <row r="560" ht="17.25" customHeight="1" x14ac:dyDescent="0.2"/>
    <row r="561" ht="17.25" customHeight="1" x14ac:dyDescent="0.2"/>
    <row r="562" ht="17.25" customHeight="1" x14ac:dyDescent="0.2"/>
    <row r="563" ht="17.25" customHeight="1" x14ac:dyDescent="0.2"/>
    <row r="564" ht="17.25" customHeight="1" x14ac:dyDescent="0.2"/>
    <row r="565" ht="17.25" customHeight="1" x14ac:dyDescent="0.2"/>
    <row r="566" ht="17.25" customHeight="1" x14ac:dyDescent="0.2"/>
    <row r="567" ht="17.25" customHeight="1" x14ac:dyDescent="0.2"/>
    <row r="568" ht="17.25" customHeight="1" x14ac:dyDescent="0.2"/>
    <row r="569" ht="17.25" customHeight="1" x14ac:dyDescent="0.2"/>
    <row r="570" ht="17.25" customHeight="1" x14ac:dyDescent="0.2"/>
    <row r="571" ht="17.25" customHeight="1" x14ac:dyDescent="0.2"/>
    <row r="572" ht="17.25" customHeight="1" x14ac:dyDescent="0.2"/>
    <row r="573" ht="17.25" customHeight="1" x14ac:dyDescent="0.2"/>
    <row r="574" ht="17.25" customHeight="1" x14ac:dyDescent="0.2"/>
    <row r="575" ht="17.25" customHeight="1" x14ac:dyDescent="0.2"/>
    <row r="576" ht="17.25" customHeight="1" x14ac:dyDescent="0.2"/>
    <row r="577" ht="17.25" customHeight="1" x14ac:dyDescent="0.2"/>
    <row r="578" ht="17.25" customHeight="1" x14ac:dyDescent="0.2"/>
    <row r="579" ht="17.25" customHeight="1" x14ac:dyDescent="0.2"/>
    <row r="580" ht="17.25" customHeight="1" x14ac:dyDescent="0.2"/>
    <row r="581" ht="17.25" customHeight="1" x14ac:dyDescent="0.2"/>
    <row r="582" ht="17.25" customHeight="1" x14ac:dyDescent="0.2"/>
    <row r="583" ht="17.25" customHeight="1" x14ac:dyDescent="0.2"/>
    <row r="584" ht="17.25" customHeight="1" x14ac:dyDescent="0.2"/>
    <row r="585" ht="17.25" customHeight="1" x14ac:dyDescent="0.2"/>
    <row r="586" ht="17.25" customHeight="1" x14ac:dyDescent="0.2"/>
    <row r="587" ht="17.25" customHeight="1" x14ac:dyDescent="0.2"/>
    <row r="588" ht="17.25" customHeight="1" x14ac:dyDescent="0.2"/>
    <row r="589" ht="17.25" customHeight="1" x14ac:dyDescent="0.2"/>
    <row r="590" ht="17.25" customHeight="1" x14ac:dyDescent="0.2"/>
    <row r="591" ht="17.25" customHeight="1" x14ac:dyDescent="0.2"/>
    <row r="592" ht="17.25" customHeight="1" x14ac:dyDescent="0.2"/>
    <row r="593" ht="17.25" customHeight="1" x14ac:dyDescent="0.2"/>
    <row r="594" ht="17.25" customHeight="1" x14ac:dyDescent="0.2"/>
    <row r="595" ht="17.25" customHeight="1" x14ac:dyDescent="0.2"/>
    <row r="596" ht="17.25" customHeight="1" x14ac:dyDescent="0.2"/>
    <row r="597" ht="17.25" customHeight="1" x14ac:dyDescent="0.2"/>
    <row r="598" ht="17.25" customHeight="1" x14ac:dyDescent="0.2"/>
    <row r="599" ht="17.25" customHeight="1" x14ac:dyDescent="0.2"/>
    <row r="600" ht="17.25" customHeight="1" x14ac:dyDescent="0.2"/>
    <row r="601" ht="17.25" customHeight="1" x14ac:dyDescent="0.2"/>
    <row r="602" ht="17.25" customHeight="1" x14ac:dyDescent="0.2"/>
    <row r="603" ht="17.25" customHeight="1" x14ac:dyDescent="0.2"/>
    <row r="604" ht="17.25" customHeight="1" x14ac:dyDescent="0.2"/>
    <row r="605" ht="17.25" customHeight="1" x14ac:dyDescent="0.2"/>
    <row r="606" ht="17.25" customHeight="1" x14ac:dyDescent="0.2"/>
    <row r="607" ht="17.25" customHeight="1" x14ac:dyDescent="0.2"/>
    <row r="608" ht="17.25" customHeight="1" x14ac:dyDescent="0.2"/>
    <row r="609" ht="17.25" customHeight="1" x14ac:dyDescent="0.2"/>
    <row r="610" ht="17.25" customHeight="1" x14ac:dyDescent="0.2"/>
    <row r="611" ht="17.25" customHeight="1" x14ac:dyDescent="0.2"/>
    <row r="612" ht="17.25" customHeight="1" x14ac:dyDescent="0.2"/>
    <row r="613" ht="17.25" customHeight="1" x14ac:dyDescent="0.2"/>
    <row r="614" ht="17.25" customHeight="1" x14ac:dyDescent="0.2"/>
    <row r="615" ht="17.25" customHeight="1" x14ac:dyDescent="0.2"/>
    <row r="616" ht="17.25" customHeight="1" x14ac:dyDescent="0.2"/>
    <row r="617" ht="17.25" customHeight="1" x14ac:dyDescent="0.2"/>
    <row r="618" ht="17.25" customHeight="1" x14ac:dyDescent="0.2"/>
    <row r="619" ht="17.25" customHeight="1" x14ac:dyDescent="0.2"/>
    <row r="620" ht="17.25" customHeight="1" x14ac:dyDescent="0.2"/>
    <row r="621" ht="17.25" customHeight="1" x14ac:dyDescent="0.2"/>
    <row r="622" ht="17.25" customHeight="1" x14ac:dyDescent="0.2"/>
    <row r="623" ht="17.25" customHeight="1" x14ac:dyDescent="0.2"/>
    <row r="624" ht="17.25" customHeight="1" x14ac:dyDescent="0.2"/>
    <row r="625" ht="17.25" customHeight="1" x14ac:dyDescent="0.2"/>
    <row r="626" ht="17.25" customHeight="1" x14ac:dyDescent="0.2"/>
    <row r="627" ht="17.25" customHeight="1" x14ac:dyDescent="0.2"/>
    <row r="628" ht="17.25" customHeight="1" x14ac:dyDescent="0.2"/>
    <row r="629" ht="17.25" customHeight="1" x14ac:dyDescent="0.2"/>
    <row r="630" ht="17.25" customHeight="1" x14ac:dyDescent="0.2"/>
    <row r="631" ht="17.25" customHeight="1" x14ac:dyDescent="0.2"/>
    <row r="632" ht="17.25" customHeight="1" x14ac:dyDescent="0.2"/>
    <row r="633" ht="17.25" customHeight="1" x14ac:dyDescent="0.2"/>
    <row r="634" ht="17.25" customHeight="1" x14ac:dyDescent="0.2"/>
    <row r="635" ht="17.25" customHeight="1" x14ac:dyDescent="0.2"/>
    <row r="636" ht="17.25" customHeight="1" x14ac:dyDescent="0.2"/>
    <row r="637" ht="17.25" customHeight="1" x14ac:dyDescent="0.2"/>
    <row r="638" ht="17.25" customHeight="1" x14ac:dyDescent="0.2"/>
    <row r="639" ht="17.25" customHeight="1" x14ac:dyDescent="0.2"/>
    <row r="640" ht="17.25" customHeight="1" x14ac:dyDescent="0.2"/>
    <row r="641" ht="17.25" customHeight="1" x14ac:dyDescent="0.2"/>
    <row r="642" ht="17.25" customHeight="1" x14ac:dyDescent="0.2"/>
    <row r="643" ht="17.25" customHeight="1" x14ac:dyDescent="0.2"/>
    <row r="644" ht="17.25" customHeight="1" x14ac:dyDescent="0.2"/>
    <row r="645" ht="17.25" customHeight="1" x14ac:dyDescent="0.2"/>
    <row r="646" ht="17.25" customHeight="1" x14ac:dyDescent="0.2"/>
    <row r="647" ht="17.25" customHeight="1" x14ac:dyDescent="0.2"/>
    <row r="648" ht="17.25" customHeight="1" x14ac:dyDescent="0.2"/>
    <row r="649" ht="17.25" customHeight="1" x14ac:dyDescent="0.2"/>
    <row r="650" ht="17.25" customHeight="1" x14ac:dyDescent="0.2"/>
    <row r="651" ht="17.25" customHeight="1" x14ac:dyDescent="0.2"/>
    <row r="652" ht="17.25" customHeight="1" x14ac:dyDescent="0.2"/>
    <row r="653" ht="17.25" customHeight="1" x14ac:dyDescent="0.2"/>
    <row r="654" ht="17.25" customHeight="1" x14ac:dyDescent="0.2"/>
    <row r="655" ht="17.25" customHeight="1" x14ac:dyDescent="0.2"/>
    <row r="656" ht="17.25" customHeight="1" x14ac:dyDescent="0.2"/>
    <row r="657" ht="17.25" customHeight="1" x14ac:dyDescent="0.2"/>
    <row r="658" ht="17.25" customHeight="1" x14ac:dyDescent="0.2"/>
    <row r="659" ht="17.25" customHeight="1" x14ac:dyDescent="0.2"/>
    <row r="660" ht="17.25" customHeight="1" x14ac:dyDescent="0.2"/>
    <row r="661" ht="17.25" customHeight="1" x14ac:dyDescent="0.2"/>
    <row r="662" ht="17.25" customHeight="1" x14ac:dyDescent="0.2"/>
    <row r="663" ht="17.25" customHeight="1" x14ac:dyDescent="0.2"/>
    <row r="664" ht="17.25" customHeight="1" x14ac:dyDescent="0.2"/>
    <row r="665" ht="17.25" customHeight="1" x14ac:dyDescent="0.2"/>
    <row r="666" ht="17.25" customHeight="1" x14ac:dyDescent="0.2"/>
    <row r="667" ht="17.25" customHeight="1" x14ac:dyDescent="0.2"/>
    <row r="668" ht="17.25" customHeight="1" x14ac:dyDescent="0.2"/>
    <row r="669" ht="17.25" customHeight="1" x14ac:dyDescent="0.2"/>
    <row r="670" ht="17.25" customHeight="1" x14ac:dyDescent="0.2"/>
    <row r="671" ht="17.25" customHeight="1" x14ac:dyDescent="0.2"/>
    <row r="672" ht="17.25" customHeight="1" x14ac:dyDescent="0.2"/>
    <row r="673" ht="17.25" customHeight="1" x14ac:dyDescent="0.2"/>
    <row r="674" ht="17.25" customHeight="1" x14ac:dyDescent="0.2"/>
    <row r="675" ht="17.25" customHeight="1" x14ac:dyDescent="0.2"/>
    <row r="676" ht="17.25" customHeight="1" x14ac:dyDescent="0.2"/>
    <row r="677" ht="17.25" customHeight="1" x14ac:dyDescent="0.2"/>
    <row r="678" ht="17.25" customHeight="1" x14ac:dyDescent="0.2"/>
    <row r="679" ht="17.25" customHeight="1" x14ac:dyDescent="0.2"/>
    <row r="680" ht="17.25" customHeight="1" x14ac:dyDescent="0.2"/>
    <row r="681" ht="17.25" customHeight="1" x14ac:dyDescent="0.2"/>
    <row r="682" ht="17.25" customHeight="1" x14ac:dyDescent="0.2"/>
    <row r="683" ht="17.25" customHeight="1" x14ac:dyDescent="0.2"/>
    <row r="684" ht="17.25" customHeight="1" x14ac:dyDescent="0.2"/>
    <row r="685" ht="17.25" customHeight="1" x14ac:dyDescent="0.2"/>
    <row r="686" ht="17.25" customHeight="1" x14ac:dyDescent="0.2"/>
    <row r="687" ht="17.25" customHeight="1" x14ac:dyDescent="0.2"/>
    <row r="688" ht="17.25" customHeight="1" x14ac:dyDescent="0.2"/>
    <row r="689" ht="17.25" customHeight="1" x14ac:dyDescent="0.2"/>
    <row r="690" ht="17.25" customHeight="1" x14ac:dyDescent="0.2"/>
    <row r="691" ht="17.25" customHeight="1" x14ac:dyDescent="0.2"/>
    <row r="692" ht="17.25" customHeight="1" x14ac:dyDescent="0.2"/>
    <row r="693" ht="17.25" customHeight="1" x14ac:dyDescent="0.2"/>
    <row r="694" ht="17.25" customHeight="1" x14ac:dyDescent="0.2"/>
    <row r="695" ht="17.25" customHeight="1" x14ac:dyDescent="0.2"/>
    <row r="696" ht="17.25" customHeight="1" x14ac:dyDescent="0.2"/>
    <row r="697" ht="17.25" customHeight="1" x14ac:dyDescent="0.2"/>
    <row r="698" ht="17.25" customHeight="1" x14ac:dyDescent="0.2"/>
    <row r="699" ht="17.25" customHeight="1" x14ac:dyDescent="0.2"/>
    <row r="700" ht="17.25" customHeight="1" x14ac:dyDescent="0.2"/>
    <row r="701" ht="17.25" customHeight="1" x14ac:dyDescent="0.2"/>
    <row r="702" ht="17.25" customHeight="1" x14ac:dyDescent="0.2"/>
    <row r="703" ht="17.25" customHeight="1" x14ac:dyDescent="0.2"/>
    <row r="704" ht="17.25" customHeight="1" x14ac:dyDescent="0.2"/>
    <row r="705" ht="17.25" customHeight="1" x14ac:dyDescent="0.2"/>
    <row r="706" ht="17.25" customHeight="1" x14ac:dyDescent="0.2"/>
    <row r="707" ht="17.25" customHeight="1" x14ac:dyDescent="0.2"/>
    <row r="708" ht="17.25" customHeight="1" x14ac:dyDescent="0.2"/>
    <row r="709" ht="17.25" customHeight="1" x14ac:dyDescent="0.2"/>
    <row r="710" ht="17.25" customHeight="1" x14ac:dyDescent="0.2"/>
    <row r="711" ht="17.25" customHeight="1" x14ac:dyDescent="0.2"/>
    <row r="712" ht="17.25" customHeight="1" x14ac:dyDescent="0.2"/>
    <row r="713" ht="17.25" customHeight="1" x14ac:dyDescent="0.2"/>
    <row r="714" ht="17.25" customHeight="1" x14ac:dyDescent="0.2"/>
    <row r="715" ht="17.25" customHeight="1" x14ac:dyDescent="0.2"/>
    <row r="716" ht="17.25" customHeight="1" x14ac:dyDescent="0.2"/>
    <row r="717" ht="17.25" customHeight="1" x14ac:dyDescent="0.2"/>
    <row r="718" ht="17.25" customHeight="1" x14ac:dyDescent="0.2"/>
    <row r="719" ht="17.25" customHeight="1" x14ac:dyDescent="0.2"/>
    <row r="720" ht="17.25" customHeight="1" x14ac:dyDescent="0.2"/>
    <row r="721" ht="17.25" customHeight="1" x14ac:dyDescent="0.2"/>
    <row r="722" ht="17.25" customHeight="1" x14ac:dyDescent="0.2"/>
    <row r="723" ht="17.25" customHeight="1" x14ac:dyDescent="0.2"/>
    <row r="724" ht="17.25" customHeight="1" x14ac:dyDescent="0.2"/>
    <row r="725" ht="17.25" customHeight="1" x14ac:dyDescent="0.2"/>
    <row r="726" ht="17.25" customHeight="1" x14ac:dyDescent="0.2"/>
    <row r="727" ht="17.25" customHeight="1" x14ac:dyDescent="0.2"/>
    <row r="728" ht="17.25" customHeight="1" x14ac:dyDescent="0.2"/>
    <row r="729" ht="17.25" customHeight="1" x14ac:dyDescent="0.2"/>
    <row r="730" ht="17.25" customHeight="1" x14ac:dyDescent="0.2"/>
    <row r="731" ht="17.25" customHeight="1" x14ac:dyDescent="0.2"/>
    <row r="732" ht="17.25" customHeight="1" x14ac:dyDescent="0.2"/>
    <row r="733" ht="17.25" customHeight="1" x14ac:dyDescent="0.2"/>
    <row r="734" ht="17.25" customHeight="1" x14ac:dyDescent="0.2"/>
    <row r="735" ht="17.25" customHeight="1" x14ac:dyDescent="0.2"/>
    <row r="736" ht="17.25" customHeight="1" x14ac:dyDescent="0.2"/>
    <row r="737" ht="17.25" customHeight="1" x14ac:dyDescent="0.2"/>
    <row r="738" ht="17.25" customHeight="1" x14ac:dyDescent="0.2"/>
    <row r="739" ht="17.25" customHeight="1" x14ac:dyDescent="0.2"/>
    <row r="740" ht="17.25" customHeight="1" x14ac:dyDescent="0.2"/>
    <row r="741" ht="17.25" customHeight="1" x14ac:dyDescent="0.2"/>
    <row r="742" ht="17.25" customHeight="1" x14ac:dyDescent="0.2"/>
    <row r="743" ht="17.25" customHeight="1" x14ac:dyDescent="0.2"/>
    <row r="744" ht="17.25" customHeight="1" x14ac:dyDescent="0.2"/>
    <row r="745" ht="17.25" customHeight="1" x14ac:dyDescent="0.2"/>
    <row r="746" ht="17.25" customHeight="1" x14ac:dyDescent="0.2"/>
    <row r="747" ht="17.25" customHeight="1" x14ac:dyDescent="0.2"/>
    <row r="748" ht="17.25" customHeight="1" x14ac:dyDescent="0.2"/>
    <row r="749" ht="17.25" customHeight="1" x14ac:dyDescent="0.2"/>
    <row r="750" ht="17.25" customHeight="1" x14ac:dyDescent="0.2"/>
    <row r="751" ht="17.25" customHeight="1" x14ac:dyDescent="0.2"/>
    <row r="752" ht="17.25" customHeight="1" x14ac:dyDescent="0.2"/>
    <row r="753" ht="17.25" customHeight="1" x14ac:dyDescent="0.2"/>
    <row r="754" ht="17.25" customHeight="1" x14ac:dyDescent="0.2"/>
    <row r="755" ht="17.25" customHeight="1" x14ac:dyDescent="0.2"/>
    <row r="756" ht="17.25" customHeight="1" x14ac:dyDescent="0.2"/>
    <row r="757" ht="17.25" customHeight="1" x14ac:dyDescent="0.2"/>
    <row r="758" ht="17.25" customHeight="1" x14ac:dyDescent="0.2"/>
    <row r="759" ht="17.25" customHeight="1" x14ac:dyDescent="0.2"/>
    <row r="760" ht="17.25" customHeight="1" x14ac:dyDescent="0.2"/>
    <row r="761" ht="17.25" customHeight="1" x14ac:dyDescent="0.2"/>
    <row r="762" ht="17.25" customHeight="1" x14ac:dyDescent="0.2"/>
    <row r="763" ht="17.25" customHeight="1" x14ac:dyDescent="0.2"/>
    <row r="764" ht="17.25" customHeight="1" x14ac:dyDescent="0.2"/>
    <row r="765" ht="17.25" customHeight="1" x14ac:dyDescent="0.2"/>
    <row r="766" ht="17.25" customHeight="1" x14ac:dyDescent="0.2"/>
    <row r="767" ht="17.25" customHeight="1" x14ac:dyDescent="0.2"/>
    <row r="768" ht="17.25" customHeight="1" x14ac:dyDescent="0.2"/>
    <row r="769" ht="17.25" customHeight="1" x14ac:dyDescent="0.2"/>
    <row r="770" ht="17.25" customHeight="1" x14ac:dyDescent="0.2"/>
    <row r="771" ht="17.25" customHeight="1" x14ac:dyDescent="0.2"/>
    <row r="772" ht="17.25" customHeight="1" x14ac:dyDescent="0.2"/>
    <row r="773" ht="17.25" customHeight="1" x14ac:dyDescent="0.2"/>
    <row r="774" ht="17.25" customHeight="1" x14ac:dyDescent="0.2"/>
    <row r="775" ht="17.25" customHeight="1" x14ac:dyDescent="0.2"/>
    <row r="776" ht="17.25" customHeight="1" x14ac:dyDescent="0.2"/>
    <row r="777" ht="17.25" customHeight="1" x14ac:dyDescent="0.2"/>
    <row r="778" ht="17.25" customHeight="1" x14ac:dyDescent="0.2"/>
    <row r="779" ht="17.25" customHeight="1" x14ac:dyDescent="0.2"/>
    <row r="780" ht="17.25" customHeight="1" x14ac:dyDescent="0.2"/>
    <row r="781" ht="17.25" customHeight="1" x14ac:dyDescent="0.2"/>
    <row r="782" ht="17.25" customHeight="1" x14ac:dyDescent="0.2"/>
    <row r="783" ht="17.25" customHeight="1" x14ac:dyDescent="0.2"/>
    <row r="784" ht="17.25" customHeight="1" x14ac:dyDescent="0.2"/>
    <row r="785" ht="17.25" customHeight="1" x14ac:dyDescent="0.2"/>
    <row r="786" ht="17.25" customHeight="1" x14ac:dyDescent="0.2"/>
    <row r="787" ht="17.25" customHeight="1" x14ac:dyDescent="0.2"/>
    <row r="788" ht="17.25" customHeight="1" x14ac:dyDescent="0.2"/>
    <row r="789" ht="17.25" customHeight="1" x14ac:dyDescent="0.2"/>
    <row r="790" ht="17.25" customHeight="1" x14ac:dyDescent="0.2"/>
    <row r="791" ht="17.25" customHeight="1" x14ac:dyDescent="0.2"/>
    <row r="792" ht="17.25" customHeight="1" x14ac:dyDescent="0.2"/>
    <row r="793" ht="17.25" customHeight="1" x14ac:dyDescent="0.2"/>
    <row r="794" ht="17.25" customHeight="1" x14ac:dyDescent="0.2"/>
    <row r="795" ht="17.25" customHeight="1" x14ac:dyDescent="0.2"/>
    <row r="796" ht="17.25" customHeight="1" x14ac:dyDescent="0.2"/>
    <row r="797" ht="17.25" customHeight="1" x14ac:dyDescent="0.2"/>
    <row r="798" ht="17.25" customHeight="1" x14ac:dyDescent="0.2"/>
    <row r="799" ht="17.25" customHeight="1" x14ac:dyDescent="0.2"/>
    <row r="800" ht="17.25" customHeight="1" x14ac:dyDescent="0.2"/>
    <row r="801" ht="17.25" customHeight="1" x14ac:dyDescent="0.2"/>
    <row r="802" ht="17.25" customHeight="1" x14ac:dyDescent="0.2"/>
    <row r="803" ht="17.25" customHeight="1" x14ac:dyDescent="0.2"/>
    <row r="804" ht="17.25" customHeight="1" x14ac:dyDescent="0.2"/>
    <row r="805" ht="17.25" customHeight="1" x14ac:dyDescent="0.2"/>
    <row r="806" ht="17.25" customHeight="1" x14ac:dyDescent="0.2"/>
    <row r="807" ht="17.25" customHeight="1" x14ac:dyDescent="0.2"/>
    <row r="808" ht="17.25" customHeight="1" x14ac:dyDescent="0.2"/>
    <row r="809" ht="17.25" customHeight="1" x14ac:dyDescent="0.2"/>
    <row r="810" ht="17.25" customHeight="1" x14ac:dyDescent="0.2"/>
    <row r="811" ht="17.25" customHeight="1" x14ac:dyDescent="0.2"/>
    <row r="812" ht="17.25" customHeight="1" x14ac:dyDescent="0.2"/>
    <row r="813" ht="17.25" customHeight="1" x14ac:dyDescent="0.2"/>
    <row r="814" ht="17.25" customHeight="1" x14ac:dyDescent="0.2"/>
    <row r="815" ht="17.25" customHeight="1" x14ac:dyDescent="0.2"/>
    <row r="816" ht="17.25" customHeight="1" x14ac:dyDescent="0.2"/>
    <row r="817" ht="17.25" customHeight="1" x14ac:dyDescent="0.2"/>
    <row r="818" ht="17.25" customHeight="1" x14ac:dyDescent="0.2"/>
    <row r="819" ht="17.25" customHeight="1" x14ac:dyDescent="0.2"/>
    <row r="820" ht="17.25" customHeight="1" x14ac:dyDescent="0.2"/>
    <row r="821" ht="17.25" customHeight="1" x14ac:dyDescent="0.2"/>
    <row r="822" ht="17.25" customHeight="1" x14ac:dyDescent="0.2"/>
    <row r="823" ht="17.25" customHeight="1" x14ac:dyDescent="0.2"/>
    <row r="824" ht="17.25" customHeight="1" x14ac:dyDescent="0.2"/>
    <row r="825" ht="17.25" customHeight="1" x14ac:dyDescent="0.2"/>
    <row r="826" ht="17.25" customHeight="1" x14ac:dyDescent="0.2"/>
    <row r="827" ht="17.25" customHeight="1" x14ac:dyDescent="0.2"/>
    <row r="828" ht="17.25" customHeight="1" x14ac:dyDescent="0.2"/>
    <row r="829" ht="17.25" customHeight="1" x14ac:dyDescent="0.2"/>
    <row r="830" ht="17.25" customHeight="1" x14ac:dyDescent="0.2"/>
    <row r="831" ht="17.25" customHeight="1" x14ac:dyDescent="0.2"/>
    <row r="832" ht="17.25" customHeight="1" x14ac:dyDescent="0.2"/>
    <row r="833" ht="17.25" customHeight="1" x14ac:dyDescent="0.2"/>
    <row r="834" ht="17.25" customHeight="1" x14ac:dyDescent="0.2"/>
    <row r="835" ht="17.25" customHeight="1" x14ac:dyDescent="0.2"/>
    <row r="836" ht="17.25" customHeight="1" x14ac:dyDescent="0.2"/>
    <row r="837" ht="17.25" customHeight="1" x14ac:dyDescent="0.2"/>
    <row r="838" ht="17.25" customHeight="1" x14ac:dyDescent="0.2"/>
    <row r="839" ht="17.25" customHeight="1" x14ac:dyDescent="0.2"/>
    <row r="840" ht="17.25" customHeight="1" x14ac:dyDescent="0.2"/>
    <row r="841" ht="17.25" customHeight="1" x14ac:dyDescent="0.2"/>
    <row r="842" ht="17.25" customHeight="1" x14ac:dyDescent="0.2"/>
    <row r="843" ht="17.25" customHeight="1" x14ac:dyDescent="0.2"/>
    <row r="844" ht="17.25" customHeight="1" x14ac:dyDescent="0.2"/>
    <row r="845" ht="17.25" customHeight="1" x14ac:dyDescent="0.2"/>
    <row r="846" ht="17.25" customHeight="1" x14ac:dyDescent="0.2"/>
    <row r="847" ht="17.25" customHeight="1" x14ac:dyDescent="0.2"/>
    <row r="848" ht="17.25" customHeight="1" x14ac:dyDescent="0.2"/>
    <row r="849" ht="17.25" customHeight="1" x14ac:dyDescent="0.2"/>
    <row r="850" ht="17.25" customHeight="1" x14ac:dyDescent="0.2"/>
    <row r="851" ht="17.25" customHeight="1" x14ac:dyDescent="0.2"/>
    <row r="852" ht="17.25" customHeight="1" x14ac:dyDescent="0.2"/>
    <row r="853" ht="17.25" customHeight="1" x14ac:dyDescent="0.2"/>
    <row r="854" ht="17.25" customHeight="1" x14ac:dyDescent="0.2"/>
    <row r="855" ht="17.25" customHeight="1" x14ac:dyDescent="0.2"/>
    <row r="856" ht="17.25" customHeight="1" x14ac:dyDescent="0.2"/>
    <row r="857" ht="17.25" customHeight="1" x14ac:dyDescent="0.2"/>
    <row r="858" ht="17.25" customHeight="1" x14ac:dyDescent="0.2"/>
    <row r="859" ht="17.25" customHeight="1" x14ac:dyDescent="0.2"/>
    <row r="860" ht="17.25" customHeight="1" x14ac:dyDescent="0.2"/>
    <row r="861" ht="17.25" customHeight="1" x14ac:dyDescent="0.2"/>
    <row r="862" ht="17.25" customHeight="1" x14ac:dyDescent="0.2"/>
    <row r="863" ht="17.25" customHeight="1" x14ac:dyDescent="0.2"/>
    <row r="864" ht="17.25" customHeight="1" x14ac:dyDescent="0.2"/>
    <row r="865" ht="17.25" customHeight="1" x14ac:dyDescent="0.2"/>
    <row r="866" ht="17.25" customHeight="1" x14ac:dyDescent="0.2"/>
    <row r="867" ht="17.25" customHeight="1" x14ac:dyDescent="0.2"/>
    <row r="868" ht="17.25" customHeight="1" x14ac:dyDescent="0.2"/>
    <row r="869" ht="17.25" customHeight="1" x14ac:dyDescent="0.2"/>
    <row r="870" ht="17.25" customHeight="1" x14ac:dyDescent="0.2"/>
    <row r="871" ht="17.25" customHeight="1" x14ac:dyDescent="0.2"/>
    <row r="872" ht="17.25" customHeight="1" x14ac:dyDescent="0.2"/>
    <row r="873" ht="17.25" customHeight="1" x14ac:dyDescent="0.2"/>
    <row r="874" ht="17.25" customHeight="1" x14ac:dyDescent="0.2"/>
    <row r="875" ht="17.25" customHeight="1" x14ac:dyDescent="0.2"/>
    <row r="876" ht="17.25" customHeight="1" x14ac:dyDescent="0.2"/>
    <row r="877" ht="17.25" customHeight="1" x14ac:dyDescent="0.2"/>
    <row r="878" ht="17.25" customHeight="1" x14ac:dyDescent="0.2"/>
    <row r="879" ht="17.25" customHeight="1" x14ac:dyDescent="0.2"/>
    <row r="880" ht="17.25" customHeight="1" x14ac:dyDescent="0.2"/>
    <row r="881" ht="17.25" customHeight="1" x14ac:dyDescent="0.2"/>
    <row r="882" ht="17.25" customHeight="1" x14ac:dyDescent="0.2"/>
    <row r="883" ht="17.25" customHeight="1" x14ac:dyDescent="0.2"/>
    <row r="884" ht="17.25" customHeight="1" x14ac:dyDescent="0.2"/>
    <row r="885" ht="17.25" customHeight="1" x14ac:dyDescent="0.2"/>
    <row r="886" ht="17.25" customHeight="1" x14ac:dyDescent="0.2"/>
    <row r="887" ht="17.25" customHeight="1" x14ac:dyDescent="0.2"/>
    <row r="888" ht="17.25" customHeight="1" x14ac:dyDescent="0.2"/>
    <row r="889" ht="17.25" customHeight="1" x14ac:dyDescent="0.2"/>
    <row r="890" ht="17.25" customHeight="1" x14ac:dyDescent="0.2"/>
    <row r="891" ht="17.25" customHeight="1" x14ac:dyDescent="0.2"/>
    <row r="892" ht="17.25" customHeight="1" x14ac:dyDescent="0.2"/>
    <row r="893" ht="17.25" customHeight="1" x14ac:dyDescent="0.2"/>
    <row r="894" ht="17.25" customHeight="1" x14ac:dyDescent="0.2"/>
    <row r="895" ht="17.25" customHeight="1" x14ac:dyDescent="0.2"/>
    <row r="896" ht="17.25" customHeight="1" x14ac:dyDescent="0.2"/>
    <row r="897" ht="17.25" customHeight="1" x14ac:dyDescent="0.2"/>
    <row r="898" ht="17.25" customHeight="1" x14ac:dyDescent="0.2"/>
    <row r="899" ht="17.25" customHeight="1" x14ac:dyDescent="0.2"/>
    <row r="900" ht="17.25" customHeight="1" x14ac:dyDescent="0.2"/>
    <row r="901" ht="17.25" customHeight="1" x14ac:dyDescent="0.2"/>
    <row r="902" ht="17.25" customHeight="1" x14ac:dyDescent="0.2"/>
    <row r="903" ht="17.25" customHeight="1" x14ac:dyDescent="0.2"/>
    <row r="904" ht="17.25" customHeight="1" x14ac:dyDescent="0.2"/>
    <row r="905" ht="17.25" customHeight="1" x14ac:dyDescent="0.2"/>
    <row r="906" ht="17.25" customHeight="1" x14ac:dyDescent="0.2"/>
    <row r="907" ht="17.25" customHeight="1" x14ac:dyDescent="0.2"/>
    <row r="908" ht="17.25" customHeight="1" x14ac:dyDescent="0.2"/>
    <row r="909" ht="17.25" customHeight="1" x14ac:dyDescent="0.2"/>
    <row r="910" ht="17.25" customHeight="1" x14ac:dyDescent="0.2"/>
    <row r="911" ht="17.25" customHeight="1" x14ac:dyDescent="0.2"/>
    <row r="912" ht="17.25" customHeight="1" x14ac:dyDescent="0.2"/>
    <row r="913" ht="17.25" customHeight="1" x14ac:dyDescent="0.2"/>
    <row r="914" ht="17.25" customHeight="1" x14ac:dyDescent="0.2"/>
    <row r="915" ht="17.25" customHeight="1" x14ac:dyDescent="0.2"/>
    <row r="916" ht="17.25" customHeight="1" x14ac:dyDescent="0.2"/>
    <row r="917" ht="17.25" customHeight="1" x14ac:dyDescent="0.2"/>
    <row r="918" ht="17.25" customHeight="1" x14ac:dyDescent="0.2"/>
    <row r="919" ht="17.25" customHeight="1" x14ac:dyDescent="0.2"/>
    <row r="920" ht="17.25" customHeight="1" x14ac:dyDescent="0.2"/>
    <row r="921" ht="17.25" customHeight="1" x14ac:dyDescent="0.2"/>
    <row r="922" ht="17.25" customHeight="1" x14ac:dyDescent="0.2"/>
    <row r="923" ht="17.25" customHeight="1" x14ac:dyDescent="0.2"/>
    <row r="924" ht="17.25" customHeight="1" x14ac:dyDescent="0.2"/>
    <row r="925" ht="17.25" customHeight="1" x14ac:dyDescent="0.2"/>
    <row r="926" ht="17.25" customHeight="1" x14ac:dyDescent="0.2"/>
    <row r="927" ht="17.25" customHeight="1" x14ac:dyDescent="0.2"/>
    <row r="928" ht="17.25" customHeight="1" x14ac:dyDescent="0.2"/>
    <row r="929" ht="17.25" customHeight="1" x14ac:dyDescent="0.2"/>
    <row r="930" ht="17.25" customHeight="1" x14ac:dyDescent="0.2"/>
    <row r="931" ht="17.25" customHeight="1" x14ac:dyDescent="0.2"/>
    <row r="932" ht="17.25" customHeight="1" x14ac:dyDescent="0.2"/>
    <row r="933" ht="17.25" customHeight="1" x14ac:dyDescent="0.2"/>
    <row r="934" ht="17.25" customHeight="1" x14ac:dyDescent="0.2"/>
    <row r="935" ht="17.25" customHeight="1" x14ac:dyDescent="0.2"/>
    <row r="936" ht="17.25" customHeight="1" x14ac:dyDescent="0.2"/>
    <row r="937" ht="17.25" customHeight="1" x14ac:dyDescent="0.2"/>
    <row r="938" ht="17.25" customHeight="1" x14ac:dyDescent="0.2"/>
    <row r="939" ht="17.25" customHeight="1" x14ac:dyDescent="0.2"/>
    <row r="940" ht="17.25" customHeight="1" x14ac:dyDescent="0.2"/>
    <row r="941" ht="17.25" customHeight="1" x14ac:dyDescent="0.2"/>
    <row r="942" ht="17.25" customHeight="1" x14ac:dyDescent="0.2"/>
    <row r="943" ht="17.25" customHeight="1" x14ac:dyDescent="0.2"/>
    <row r="944" ht="17.25" customHeight="1" x14ac:dyDescent="0.2"/>
    <row r="945" ht="17.25" customHeight="1" x14ac:dyDescent="0.2"/>
    <row r="946" ht="17.25" customHeight="1" x14ac:dyDescent="0.2"/>
    <row r="947" ht="17.25" customHeight="1" x14ac:dyDescent="0.2"/>
    <row r="948" ht="17.25" customHeight="1" x14ac:dyDescent="0.2"/>
    <row r="949" ht="17.25" customHeight="1" x14ac:dyDescent="0.2"/>
    <row r="950" ht="17.25" customHeight="1" x14ac:dyDescent="0.2"/>
    <row r="951" ht="17.25" customHeight="1" x14ac:dyDescent="0.2"/>
    <row r="952" ht="17.25" customHeight="1" x14ac:dyDescent="0.2"/>
    <row r="953" ht="17.25" customHeight="1" x14ac:dyDescent="0.2"/>
    <row r="954" ht="17.25" customHeight="1" x14ac:dyDescent="0.2"/>
    <row r="955" ht="17.25" customHeight="1" x14ac:dyDescent="0.2"/>
    <row r="956" ht="17.25" customHeight="1" x14ac:dyDescent="0.2"/>
    <row r="957" ht="17.25" customHeight="1" x14ac:dyDescent="0.2"/>
    <row r="958" ht="17.25" customHeight="1" x14ac:dyDescent="0.2"/>
    <row r="959" ht="17.25" customHeight="1" x14ac:dyDescent="0.2"/>
    <row r="960" ht="17.25" customHeight="1" x14ac:dyDescent="0.2"/>
    <row r="961" ht="17.25" customHeight="1" x14ac:dyDescent="0.2"/>
    <row r="962" ht="17.25" customHeight="1" x14ac:dyDescent="0.2"/>
    <row r="963" ht="17.25" customHeight="1" x14ac:dyDescent="0.2"/>
    <row r="964" ht="17.25" customHeight="1" x14ac:dyDescent="0.2"/>
    <row r="965" ht="17.25" customHeight="1" x14ac:dyDescent="0.2"/>
    <row r="966" ht="17.25" customHeight="1" x14ac:dyDescent="0.2"/>
    <row r="967" ht="17.25" customHeight="1" x14ac:dyDescent="0.2"/>
    <row r="968" ht="17.25" customHeight="1" x14ac:dyDescent="0.2"/>
    <row r="969" ht="17.25" customHeight="1" x14ac:dyDescent="0.2"/>
    <row r="970" ht="17.25" customHeight="1" x14ac:dyDescent="0.2"/>
    <row r="971" ht="17.25" customHeight="1" x14ac:dyDescent="0.2"/>
    <row r="972" ht="17.25" customHeight="1" x14ac:dyDescent="0.2"/>
    <row r="973" ht="17.25" customHeight="1" x14ac:dyDescent="0.2"/>
    <row r="974" ht="17.25" customHeight="1" x14ac:dyDescent="0.2"/>
    <row r="975" ht="17.25" customHeight="1" x14ac:dyDescent="0.2"/>
    <row r="976" ht="17.25" customHeight="1" x14ac:dyDescent="0.2"/>
    <row r="977" ht="17.25" customHeight="1" x14ac:dyDescent="0.2"/>
    <row r="978" ht="17.25" customHeight="1" x14ac:dyDescent="0.2"/>
    <row r="979" ht="17.25" customHeight="1" x14ac:dyDescent="0.2"/>
    <row r="980" ht="17.25" customHeight="1" x14ac:dyDescent="0.2"/>
    <row r="981" ht="17.25" customHeight="1" x14ac:dyDescent="0.2"/>
    <row r="982" ht="17.25" customHeight="1" x14ac:dyDescent="0.2"/>
    <row r="983" ht="17.25" customHeight="1" x14ac:dyDescent="0.2"/>
    <row r="984" ht="17.25" customHeight="1" x14ac:dyDescent="0.2"/>
    <row r="985" ht="17.25" customHeight="1" x14ac:dyDescent="0.2"/>
    <row r="986" ht="17.25" customHeight="1" x14ac:dyDescent="0.2"/>
    <row r="987" ht="17.25" customHeight="1" x14ac:dyDescent="0.2"/>
    <row r="988" ht="17.25" customHeight="1" x14ac:dyDescent="0.2"/>
    <row r="989" ht="17.25" customHeight="1" x14ac:dyDescent="0.2"/>
    <row r="990" ht="17.25" customHeight="1" x14ac:dyDescent="0.2"/>
    <row r="991" ht="17.25" customHeight="1" x14ac:dyDescent="0.2"/>
    <row r="992" ht="17.25" customHeight="1" x14ac:dyDescent="0.2"/>
    <row r="993" ht="17.25" customHeight="1" x14ac:dyDescent="0.2"/>
    <row r="994" ht="17.25" customHeight="1" x14ac:dyDescent="0.2"/>
    <row r="995" ht="17.25" customHeight="1" x14ac:dyDescent="0.2"/>
    <row r="996" ht="17.25" customHeight="1" x14ac:dyDescent="0.2"/>
    <row r="997" ht="17.25" customHeight="1" x14ac:dyDescent="0.2"/>
    <row r="998" ht="17.25" customHeight="1" x14ac:dyDescent="0.2"/>
    <row r="999" ht="17.25" customHeight="1" x14ac:dyDescent="0.2"/>
    <row r="1000" ht="17.25" customHeight="1" x14ac:dyDescent="0.2"/>
    <row r="1001" ht="17.25" customHeight="1" x14ac:dyDescent="0.2"/>
    <row r="1002" ht="17.25" customHeight="1" x14ac:dyDescent="0.2"/>
    <row r="1003" ht="17.25" customHeight="1" x14ac:dyDescent="0.2"/>
    <row r="1004" ht="17.25" customHeight="1" x14ac:dyDescent="0.2"/>
    <row r="1005" ht="17.25" customHeight="1" x14ac:dyDescent="0.2"/>
    <row r="1006" ht="17.25" customHeight="1" x14ac:dyDescent="0.2"/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C1" workbookViewId="0">
      <selection activeCell="I44" sqref="I44"/>
    </sheetView>
  </sheetViews>
  <sheetFormatPr defaultColWidth="14.42578125" defaultRowHeight="15.75" customHeight="1" x14ac:dyDescent="0.2"/>
  <cols>
    <col min="1" max="1" width="6.7109375" hidden="1" customWidth="1"/>
    <col min="2" max="2" width="22.140625" hidden="1" customWidth="1"/>
    <col min="3" max="3" width="30.85546875" customWidth="1"/>
    <col min="4" max="4" width="16.42578125" hidden="1" customWidth="1"/>
    <col min="5" max="5" width="22.28515625" hidden="1" customWidth="1"/>
    <col min="6" max="6" width="39" bestFit="1" customWidth="1"/>
    <col min="7" max="7" width="17.5703125" hidden="1" customWidth="1"/>
    <col min="8" max="8" width="18" hidden="1" customWidth="1"/>
    <col min="9" max="9" width="47.5703125" customWidth="1"/>
    <col min="10" max="10" width="23.5703125" bestFit="1" customWidth="1"/>
    <col min="11" max="11" width="7.42578125" hidden="1" customWidth="1"/>
    <col min="12" max="12" width="12" customWidth="1"/>
  </cols>
  <sheetData>
    <row r="1" spans="1:11" ht="15" x14ac:dyDescent="0.25">
      <c r="A1" s="21" t="s">
        <v>314</v>
      </c>
      <c r="B1" s="21" t="s">
        <v>312</v>
      </c>
      <c r="C1" s="21" t="s">
        <v>240</v>
      </c>
      <c r="D1" s="21" t="s">
        <v>315</v>
      </c>
      <c r="E1" s="21" t="s">
        <v>313</v>
      </c>
      <c r="F1" s="21" t="s">
        <v>241</v>
      </c>
      <c r="G1" s="21" t="s">
        <v>316</v>
      </c>
      <c r="H1" s="21" t="s">
        <v>317</v>
      </c>
      <c r="I1" s="21" t="s">
        <v>239</v>
      </c>
      <c r="J1" s="21" t="s">
        <v>318</v>
      </c>
      <c r="K1" s="21" t="s">
        <v>242</v>
      </c>
    </row>
    <row r="2" spans="1:11" ht="15" x14ac:dyDescent="0.25">
      <c r="A2" s="22" t="s">
        <v>57</v>
      </c>
      <c r="B2" s="22" t="s">
        <v>61</v>
      </c>
      <c r="C2" s="22" t="str">
        <f>A2&amp;" - "&amp;Table_1[[#This Row],[dept_name_lv1]]</f>
        <v>AC - Accounting</v>
      </c>
      <c r="D2" s="23" t="s">
        <v>62</v>
      </c>
      <c r="E2" s="23" t="s">
        <v>295</v>
      </c>
      <c r="F2" s="23" t="str">
        <f>D2&amp;" - "&amp;Table_1[[#This Row],[dept_name_lv1]]&amp;" - "&amp;Table_1[[#This Row],[dept_name_lv2]]</f>
        <v>AC0 - Accounting - General</v>
      </c>
      <c r="G2" s="24" t="s">
        <v>63</v>
      </c>
      <c r="H2" s="24" t="s">
        <v>295</v>
      </c>
      <c r="I2" s="24" t="str">
        <f>G2&amp;" - "&amp;Table_1[[#This Row],[dept_name_lv1]]&amp;" - "&amp;Table_1[[#This Row],[dept_name_lv2]]&amp;" - "&amp;Table_1[[#This Row],[dept_name_lv3]]</f>
        <v>AC00 - Accounting - General - General</v>
      </c>
      <c r="J2" s="3" t="s">
        <v>64</v>
      </c>
      <c r="K2" s="3" t="s">
        <v>246</v>
      </c>
    </row>
    <row r="3" spans="1:11" ht="15" hidden="1" x14ac:dyDescent="0.25">
      <c r="A3" s="22" t="s">
        <v>70</v>
      </c>
      <c r="B3" s="22" t="s">
        <v>71</v>
      </c>
      <c r="C3" s="22" t="str">
        <f>A3&amp;" - "&amp;Table_1[[#This Row],[dept_name_lv1]]</f>
        <v>BD - Business Development</v>
      </c>
      <c r="D3" s="23" t="s">
        <v>72</v>
      </c>
      <c r="E3" s="23" t="s">
        <v>295</v>
      </c>
      <c r="F3" s="23" t="str">
        <f>D3&amp;" - "&amp;Table_1[[#This Row],[dept_name_lv1]]&amp;" - "&amp;Table_1[[#This Row],[dept_name_lv2]]</f>
        <v>BD0 - Business Development - General</v>
      </c>
      <c r="G3" s="24" t="s">
        <v>73</v>
      </c>
      <c r="H3" s="24" t="s">
        <v>295</v>
      </c>
      <c r="I3" s="24" t="str">
        <f>G3&amp;" - "&amp;Table_1[[#This Row],[dept_name_lv1]]&amp;" - "&amp;Table_1[[#This Row],[dept_name_lv2]]&amp;" - "&amp;Table_1[[#This Row],[dept_name_lv3]]</f>
        <v>BD00 - Business Development - General - General</v>
      </c>
      <c r="J3" s="3" t="s">
        <v>75</v>
      </c>
      <c r="K3" s="3" t="s">
        <v>246</v>
      </c>
    </row>
    <row r="4" spans="1:11" ht="15" hidden="1" x14ac:dyDescent="0.25">
      <c r="A4" s="22" t="s">
        <v>76</v>
      </c>
      <c r="B4" s="22" t="s">
        <v>77</v>
      </c>
      <c r="C4" s="22" t="str">
        <f>A4&amp;" - "&amp;Table_1[[#This Row],[dept_name_lv1]]</f>
        <v>BO - CEO Office</v>
      </c>
      <c r="D4" s="23" t="s">
        <v>79</v>
      </c>
      <c r="E4" s="23" t="s">
        <v>295</v>
      </c>
      <c r="F4" s="23" t="str">
        <f>D4&amp;" - "&amp;Table_1[[#This Row],[dept_name_lv1]]&amp;" - "&amp;Table_1[[#This Row],[dept_name_lv2]]</f>
        <v>BO0 - CEO Office - General</v>
      </c>
      <c r="G4" s="24" t="s">
        <v>80</v>
      </c>
      <c r="H4" s="24" t="s">
        <v>295</v>
      </c>
      <c r="I4" s="24" t="str">
        <f>G4&amp;" - "&amp;Table_1[[#This Row],[dept_name_lv1]]&amp;" - "&amp;Table_1[[#This Row],[dept_name_lv2]]&amp;" - "&amp;Table_1[[#This Row],[dept_name_lv3]]</f>
        <v>BO00 - CEO Office - General - General</v>
      </c>
      <c r="J4" s="3" t="s">
        <v>81</v>
      </c>
      <c r="K4" s="3" t="s">
        <v>246</v>
      </c>
    </row>
    <row r="5" spans="1:11" ht="15" hidden="1" x14ac:dyDescent="0.25">
      <c r="A5" s="22" t="s">
        <v>82</v>
      </c>
      <c r="B5" s="22" t="s">
        <v>83</v>
      </c>
      <c r="C5" s="22" t="str">
        <f>A5&amp;" - "&amp;Table_1[[#This Row],[dept_name_lv1]]</f>
        <v>BR - Branding</v>
      </c>
      <c r="D5" s="23" t="s">
        <v>84</v>
      </c>
      <c r="E5" s="23" t="s">
        <v>295</v>
      </c>
      <c r="F5" s="23" t="str">
        <f>D5&amp;" - "&amp;Table_1[[#This Row],[dept_name_lv1]]&amp;" - "&amp;Table_1[[#This Row],[dept_name_lv2]]</f>
        <v>BR0 - Branding - General</v>
      </c>
      <c r="G5" s="24" t="s">
        <v>86</v>
      </c>
      <c r="H5" s="24" t="s">
        <v>295</v>
      </c>
      <c r="I5" s="24" t="str">
        <f>G5&amp;" - "&amp;Table_1[[#This Row],[dept_name_lv1]]&amp;" - "&amp;Table_1[[#This Row],[dept_name_lv2]]&amp;" - "&amp;Table_1[[#This Row],[dept_name_lv3]]</f>
        <v>BR00 - Branding - General - General</v>
      </c>
      <c r="J5" s="3" t="s">
        <v>245</v>
      </c>
      <c r="K5" s="3" t="s">
        <v>246</v>
      </c>
    </row>
    <row r="6" spans="1:11" ht="15" hidden="1" x14ac:dyDescent="0.25">
      <c r="A6" s="22" t="s">
        <v>88</v>
      </c>
      <c r="B6" s="22" t="s">
        <v>89</v>
      </c>
      <c r="C6" s="22" t="str">
        <f>A6&amp;" - "&amp;Table_1[[#This Row],[dept_name_lv1]]</f>
        <v>CD - Corporate Development</v>
      </c>
      <c r="D6" s="23" t="s">
        <v>90</v>
      </c>
      <c r="E6" s="23" t="s">
        <v>295</v>
      </c>
      <c r="F6" s="23" t="str">
        <f>D6&amp;" - "&amp;Table_1[[#This Row],[dept_name_lv1]]&amp;" - "&amp;Table_1[[#This Row],[dept_name_lv2]]</f>
        <v>CD0 - Corporate Development - General</v>
      </c>
      <c r="G6" s="24" t="s">
        <v>92</v>
      </c>
      <c r="H6" s="24" t="s">
        <v>295</v>
      </c>
      <c r="I6" s="24" t="str">
        <f>G6&amp;" - "&amp;Table_1[[#This Row],[dept_name_lv1]]&amp;" - "&amp;Table_1[[#This Row],[dept_name_lv2]]&amp;" - "&amp;Table_1[[#This Row],[dept_name_lv3]]</f>
        <v>CD00 - Corporate Development - General - General</v>
      </c>
      <c r="J6" s="3" t="s">
        <v>87</v>
      </c>
      <c r="K6" s="3" t="s">
        <v>246</v>
      </c>
    </row>
    <row r="7" spans="1:11" ht="15" x14ac:dyDescent="0.25">
      <c r="A7" s="22" t="s">
        <v>93</v>
      </c>
      <c r="B7" s="22" t="s">
        <v>94</v>
      </c>
      <c r="C7" s="22" t="str">
        <f>A7&amp;" - "&amp;Table_1[[#This Row],[dept_name_lv1]]</f>
        <v>EN - Engineering</v>
      </c>
      <c r="D7" s="23" t="s">
        <v>96</v>
      </c>
      <c r="E7" s="23" t="s">
        <v>295</v>
      </c>
      <c r="F7" s="23" t="str">
        <f>D7&amp;" - "&amp;Table_1[[#This Row],[dept_name_lv1]]&amp;" - "&amp;Table_1[[#This Row],[dept_name_lv2]]</f>
        <v>EN0 - Engineering - General</v>
      </c>
      <c r="G7" s="24" t="s">
        <v>97</v>
      </c>
      <c r="H7" s="24" t="s">
        <v>295</v>
      </c>
      <c r="I7" s="24" t="str">
        <f>G7&amp;" - "&amp;Table_1[[#This Row],[dept_name_lv1]]&amp;" - "&amp;Table_1[[#This Row],[dept_name_lv2]]&amp;" - "&amp;Table_1[[#This Row],[dept_name_lv3]]</f>
        <v>EN00 - Engineering - General - General</v>
      </c>
      <c r="J7" s="3" t="s">
        <v>100</v>
      </c>
      <c r="K7" s="3" t="s">
        <v>246</v>
      </c>
    </row>
    <row r="8" spans="1:11" ht="15" x14ac:dyDescent="0.25">
      <c r="A8" s="22" t="s">
        <v>93</v>
      </c>
      <c r="B8" s="22" t="s">
        <v>94</v>
      </c>
      <c r="C8" s="22" t="str">
        <f>A8&amp;" - "&amp;Table_1[[#This Row],[dept_name_lv1]]</f>
        <v>EN - Engineering</v>
      </c>
      <c r="D8" s="23" t="s">
        <v>98</v>
      </c>
      <c r="E8" s="23" t="s">
        <v>296</v>
      </c>
      <c r="F8" s="23" t="str">
        <f>D8&amp;" - "&amp;Table_1[[#This Row],[dept_name_lv1]]&amp;" - "&amp;Table_1[[#This Row],[dept_name_lv2]]</f>
        <v>EN1 - Engineering - Consumer Product</v>
      </c>
      <c r="G8" s="24" t="s">
        <v>99</v>
      </c>
      <c r="H8" s="24" t="s">
        <v>295</v>
      </c>
      <c r="I8" s="24" t="str">
        <f>G8&amp;" - "&amp;Table_1[[#This Row],[dept_name_lv1]]&amp;" - "&amp;Table_1[[#This Row],[dept_name_lv2]]&amp;" - "&amp;Table_1[[#This Row],[dept_name_lv3]]</f>
        <v>EN10 - Engineering - Consumer Product - General</v>
      </c>
      <c r="J8" s="3" t="s">
        <v>100</v>
      </c>
      <c r="K8" s="3" t="s">
        <v>246</v>
      </c>
    </row>
    <row r="9" spans="1:11" ht="15" x14ac:dyDescent="0.25">
      <c r="A9" s="22" t="s">
        <v>93</v>
      </c>
      <c r="B9" s="22" t="s">
        <v>94</v>
      </c>
      <c r="C9" s="22" t="str">
        <f>A9&amp;" - "&amp;Table_1[[#This Row],[dept_name_lv1]]</f>
        <v>EN - Engineering</v>
      </c>
      <c r="D9" s="23" t="s">
        <v>103</v>
      </c>
      <c r="E9" s="23" t="s">
        <v>297</v>
      </c>
      <c r="F9" s="23" t="str">
        <f>D9&amp;" - "&amp;Table_1[[#This Row],[dept_name_lv1]]&amp;" - "&amp;Table_1[[#This Row],[dept_name_lv2]]</f>
        <v>EN2 - Engineering - Support,Infras,Platform</v>
      </c>
      <c r="G9" s="24" t="s">
        <v>104</v>
      </c>
      <c r="H9" s="24" t="s">
        <v>295</v>
      </c>
      <c r="I9" s="24" t="str">
        <f>G9&amp;" - "&amp;Table_1[[#This Row],[dept_name_lv1]]&amp;" - "&amp;Table_1[[#This Row],[dept_name_lv2]]&amp;" - "&amp;Table_1[[#This Row],[dept_name_lv3]]</f>
        <v>EN20 - Engineering - Support,Infras,Platform - General</v>
      </c>
      <c r="J9" s="3" t="s">
        <v>100</v>
      </c>
      <c r="K9" s="3" t="s">
        <v>246</v>
      </c>
    </row>
    <row r="10" spans="1:11" ht="15" x14ac:dyDescent="0.25">
      <c r="A10" s="22" t="s">
        <v>93</v>
      </c>
      <c r="B10" s="22" t="s">
        <v>94</v>
      </c>
      <c r="C10" s="22" t="str">
        <f>A10&amp;" - "&amp;Table_1[[#This Row],[dept_name_lv1]]</f>
        <v>EN - Engineering</v>
      </c>
      <c r="D10" s="23" t="s">
        <v>106</v>
      </c>
      <c r="E10" s="23" t="s">
        <v>298</v>
      </c>
      <c r="F10" s="23" t="str">
        <f>D10&amp;" - "&amp;Table_1[[#This Row],[dept_name_lv1]]&amp;" - "&amp;Table_1[[#This Row],[dept_name_lv2]]</f>
        <v>EN3 - Engineering - Operation Product</v>
      </c>
      <c r="G10" s="24" t="s">
        <v>107</v>
      </c>
      <c r="H10" s="24" t="s">
        <v>295</v>
      </c>
      <c r="I10" s="24" t="str">
        <f>G10&amp;" - "&amp;Table_1[[#This Row],[dept_name_lv1]]&amp;" - "&amp;Table_1[[#This Row],[dept_name_lv2]]&amp;" - "&amp;Table_1[[#This Row],[dept_name_lv3]]</f>
        <v>EN30 - Engineering - Operation Product - General</v>
      </c>
      <c r="J10" s="3" t="s">
        <v>109</v>
      </c>
      <c r="K10" s="3" t="s">
        <v>246</v>
      </c>
    </row>
    <row r="11" spans="1:11" ht="15" x14ac:dyDescent="0.25">
      <c r="A11" s="22" t="s">
        <v>93</v>
      </c>
      <c r="B11" s="22" t="s">
        <v>94</v>
      </c>
      <c r="C11" s="22" t="str">
        <f>A11&amp;" - "&amp;Table_1[[#This Row],[dept_name_lv1]]</f>
        <v>EN - Engineering</v>
      </c>
      <c r="D11" s="23" t="s">
        <v>293</v>
      </c>
      <c r="E11" s="23" t="s">
        <v>299</v>
      </c>
      <c r="F11" s="23" t="str">
        <f>D11&amp;" - "&amp;Table_1[[#This Row],[dept_name_lv1]]&amp;" - "&amp;Table_1[[#This Row],[dept_name_lv2]]</f>
        <v>EN4 - Engineering - BOP</v>
      </c>
      <c r="G11" s="24" t="s">
        <v>294</v>
      </c>
      <c r="H11" s="24" t="s">
        <v>295</v>
      </c>
      <c r="I11" s="24" t="str">
        <f>G11&amp;" - "&amp;Table_1[[#This Row],[dept_name_lv1]]&amp;" - "&amp;Table_1[[#This Row],[dept_name_lv2]]&amp;" - "&amp;Table_1[[#This Row],[dept_name_lv3]]</f>
        <v>EN40 - Engineering - BOP - General</v>
      </c>
      <c r="J11" s="3" t="s">
        <v>100</v>
      </c>
      <c r="K11" s="3" t="s">
        <v>246</v>
      </c>
    </row>
    <row r="12" spans="1:11" ht="15" x14ac:dyDescent="0.25">
      <c r="A12" s="22" t="s">
        <v>110</v>
      </c>
      <c r="B12" s="22" t="s">
        <v>111</v>
      </c>
      <c r="C12" s="22" t="str">
        <f>A12&amp;" - "&amp;Table_1[[#This Row],[dept_name_lv1]]</f>
        <v>FN - Finance</v>
      </c>
      <c r="D12" s="23" t="s">
        <v>112</v>
      </c>
      <c r="E12" s="23" t="s">
        <v>295</v>
      </c>
      <c r="F12" s="23" t="str">
        <f>D12&amp;" - "&amp;Table_1[[#This Row],[dept_name_lv1]]&amp;" - "&amp;Table_1[[#This Row],[dept_name_lv2]]</f>
        <v>FN0 - Finance - General</v>
      </c>
      <c r="G12" s="24" t="s">
        <v>114</v>
      </c>
      <c r="H12" s="24" t="s">
        <v>295</v>
      </c>
      <c r="I12" s="24" t="str">
        <f>G12&amp;" - "&amp;Table_1[[#This Row],[dept_name_lv1]]&amp;" - "&amp;Table_1[[#This Row],[dept_name_lv2]]&amp;" - "&amp;Table_1[[#This Row],[dept_name_lv3]]</f>
        <v>FN00 - Finance - General - General</v>
      </c>
      <c r="J12" s="3" t="s">
        <v>64</v>
      </c>
      <c r="K12" s="3" t="s">
        <v>246</v>
      </c>
    </row>
    <row r="13" spans="1:11" ht="15" hidden="1" x14ac:dyDescent="0.25">
      <c r="A13" s="22" t="s">
        <v>115</v>
      </c>
      <c r="B13" s="22" t="s">
        <v>115</v>
      </c>
      <c r="C13" s="22" t="str">
        <f>A13&amp;" - "&amp;Table_1[[#This Row],[dept_name_lv1]]</f>
        <v>IT - IT</v>
      </c>
      <c r="D13" s="23" t="s">
        <v>116</v>
      </c>
      <c r="E13" s="23" t="s">
        <v>295</v>
      </c>
      <c r="F13" s="23" t="str">
        <f>D13&amp;" - "&amp;Table_1[[#This Row],[dept_name_lv1]]&amp;" - "&amp;Table_1[[#This Row],[dept_name_lv2]]</f>
        <v>IT0 - IT - General</v>
      </c>
      <c r="G13" s="24" t="s">
        <v>118</v>
      </c>
      <c r="H13" s="24" t="s">
        <v>295</v>
      </c>
      <c r="I13" s="24" t="str">
        <f>G13&amp;" - "&amp;Table_1[[#This Row],[dept_name_lv1]]&amp;" - "&amp;Table_1[[#This Row],[dept_name_lv2]]&amp;" - "&amp;Table_1[[#This Row],[dept_name_lv3]]</f>
        <v>IT00 - IT - General - General</v>
      </c>
      <c r="J13" s="3" t="s">
        <v>119</v>
      </c>
      <c r="K13" s="3" t="s">
        <v>246</v>
      </c>
    </row>
    <row r="14" spans="1:11" ht="15" x14ac:dyDescent="0.25">
      <c r="A14" s="22" t="s">
        <v>121</v>
      </c>
      <c r="B14" s="22" t="s">
        <v>122</v>
      </c>
      <c r="C14" s="22" t="str">
        <f>A14&amp;" - "&amp;Table_1[[#This Row],[dept_name_lv1]]</f>
        <v>LG - Legal</v>
      </c>
      <c r="D14" s="23" t="s">
        <v>123</v>
      </c>
      <c r="E14" s="23" t="s">
        <v>295</v>
      </c>
      <c r="F14" s="23" t="str">
        <f>D14&amp;" - "&amp;Table_1[[#This Row],[dept_name_lv1]]&amp;" - "&amp;Table_1[[#This Row],[dept_name_lv2]]</f>
        <v>LG0 - Legal - General</v>
      </c>
      <c r="G14" s="24" t="s">
        <v>124</v>
      </c>
      <c r="H14" s="24" t="s">
        <v>295</v>
      </c>
      <c r="I14" s="24" t="str">
        <f>G14&amp;" - "&amp;Table_1[[#This Row],[dept_name_lv1]]&amp;" - "&amp;Table_1[[#This Row],[dept_name_lv2]]&amp;" - "&amp;Table_1[[#This Row],[dept_name_lv3]]</f>
        <v>LG00 - Legal - General - General</v>
      </c>
      <c r="J14" s="3" t="s">
        <v>64</v>
      </c>
      <c r="K14" s="3" t="s">
        <v>246</v>
      </c>
    </row>
    <row r="15" spans="1:11" ht="15" x14ac:dyDescent="0.25">
      <c r="A15" s="22" t="s">
        <v>125</v>
      </c>
      <c r="B15" s="22" t="s">
        <v>126</v>
      </c>
      <c r="C15" s="22" t="str">
        <f>A15&amp;" - "&amp;Table_1[[#This Row],[dept_name_lv1]]</f>
        <v>MD - Merchandising</v>
      </c>
      <c r="D15" s="23" t="s">
        <v>127</v>
      </c>
      <c r="E15" s="23" t="s">
        <v>295</v>
      </c>
      <c r="F15" s="23" t="str">
        <f>D15&amp;" - "&amp;Table_1[[#This Row],[dept_name_lv1]]&amp;" - "&amp;Table_1[[#This Row],[dept_name_lv2]]</f>
        <v>MD0 - Merchandising - General</v>
      </c>
      <c r="G15" s="24" t="s">
        <v>128</v>
      </c>
      <c r="H15" s="24" t="s">
        <v>295</v>
      </c>
      <c r="I15" s="24" t="str">
        <f>G15&amp;" - "&amp;Table_1[[#This Row],[dept_name_lv1]]&amp;" - "&amp;Table_1[[#This Row],[dept_name_lv2]]&amp;" - "&amp;Table_1[[#This Row],[dept_name_lv3]]</f>
        <v>MD00 - Merchandising - General - General</v>
      </c>
      <c r="J15" s="3" t="s">
        <v>119</v>
      </c>
      <c r="K15" s="3" t="s">
        <v>246</v>
      </c>
    </row>
    <row r="16" spans="1:11" ht="15" x14ac:dyDescent="0.25">
      <c r="A16" s="22" t="s">
        <v>125</v>
      </c>
      <c r="B16" s="22" t="s">
        <v>126</v>
      </c>
      <c r="C16" s="22" t="str">
        <f>A16&amp;" - "&amp;Table_1[[#This Row],[dept_name_lv1]]</f>
        <v>MD - Merchandising</v>
      </c>
      <c r="D16" s="23" t="s">
        <v>127</v>
      </c>
      <c r="E16" s="23" t="s">
        <v>295</v>
      </c>
      <c r="F16" s="23" t="str">
        <f>D16&amp;" - "&amp;Table_1[[#This Row],[dept_name_lv1]]&amp;" - "&amp;Table_1[[#This Row],[dept_name_lv2]]</f>
        <v>MD0 - Merchandising - General</v>
      </c>
      <c r="G16" s="24" t="s">
        <v>130</v>
      </c>
      <c r="H16" s="24" t="s">
        <v>303</v>
      </c>
      <c r="I16" s="24" t="str">
        <f>G16&amp;" - "&amp;Table_1[[#This Row],[dept_name_lv1]]&amp;" - "&amp;Table_1[[#This Row],[dept_name_lv2]]&amp;" - "&amp;Table_1[[#This Row],[dept_name_lv3]]</f>
        <v>MD01 - Merchandising - General - Books</v>
      </c>
      <c r="J16" s="3" t="s">
        <v>119</v>
      </c>
      <c r="K16" s="3" t="s">
        <v>246</v>
      </c>
    </row>
    <row r="17" spans="1:11" ht="15" x14ac:dyDescent="0.25">
      <c r="A17" s="22" t="s">
        <v>125</v>
      </c>
      <c r="B17" s="22" t="s">
        <v>126</v>
      </c>
      <c r="C17" s="22" t="str">
        <f>A17&amp;" - "&amp;Table_1[[#This Row],[dept_name_lv1]]</f>
        <v>MD - Merchandising</v>
      </c>
      <c r="D17" s="23" t="s">
        <v>127</v>
      </c>
      <c r="E17" s="23" t="s">
        <v>295</v>
      </c>
      <c r="F17" s="23" t="str">
        <f>D17&amp;" - "&amp;Table_1[[#This Row],[dept_name_lv1]]&amp;" - "&amp;Table_1[[#This Row],[dept_name_lv2]]</f>
        <v>MD0 - Merchandising - General</v>
      </c>
      <c r="G17" s="24" t="s">
        <v>132</v>
      </c>
      <c r="H17" s="24" t="s">
        <v>304</v>
      </c>
      <c r="I17" s="24" t="str">
        <f>G17&amp;" - "&amp;Table_1[[#This Row],[dept_name_lv1]]&amp;" - "&amp;Table_1[[#This Row],[dept_name_lv2]]&amp;" - "&amp;Table_1[[#This Row],[dept_name_lv3]]</f>
        <v>MD02 - Merchandising - General - Electronics</v>
      </c>
      <c r="J17" s="3" t="s">
        <v>119</v>
      </c>
      <c r="K17" s="3" t="s">
        <v>246</v>
      </c>
    </row>
    <row r="18" spans="1:11" ht="15" x14ac:dyDescent="0.25">
      <c r="A18" s="22" t="s">
        <v>125</v>
      </c>
      <c r="B18" s="22" t="s">
        <v>126</v>
      </c>
      <c r="C18" s="22" t="str">
        <f>A18&amp;" - "&amp;Table_1[[#This Row],[dept_name_lv1]]</f>
        <v>MD - Merchandising</v>
      </c>
      <c r="D18" s="23" t="s">
        <v>127</v>
      </c>
      <c r="E18" s="23" t="s">
        <v>295</v>
      </c>
      <c r="F18" s="23" t="str">
        <f>D18&amp;" - "&amp;Table_1[[#This Row],[dept_name_lv1]]&amp;" - "&amp;Table_1[[#This Row],[dept_name_lv2]]</f>
        <v>MD0 - Merchandising - General</v>
      </c>
      <c r="G18" s="24" t="s">
        <v>134</v>
      </c>
      <c r="H18" s="24" t="s">
        <v>305</v>
      </c>
      <c r="I18" s="24" t="str">
        <f>G18&amp;" - "&amp;Table_1[[#This Row],[dept_name_lv1]]&amp;" - "&amp;Table_1[[#This Row],[dept_name_lv2]]&amp;" - "&amp;Table_1[[#This Row],[dept_name_lv3]]</f>
        <v>MD03 - Merchandising - General - FMCG</v>
      </c>
      <c r="J18" s="3" t="s">
        <v>119</v>
      </c>
      <c r="K18" s="3" t="s">
        <v>246</v>
      </c>
    </row>
    <row r="19" spans="1:11" ht="15" x14ac:dyDescent="0.25">
      <c r="A19" s="22" t="s">
        <v>125</v>
      </c>
      <c r="B19" s="22" t="s">
        <v>126</v>
      </c>
      <c r="C19" s="22" t="str">
        <f>A19&amp;" - "&amp;Table_1[[#This Row],[dept_name_lv1]]</f>
        <v>MD - Merchandising</v>
      </c>
      <c r="D19" s="23" t="s">
        <v>127</v>
      </c>
      <c r="E19" s="23" t="s">
        <v>295</v>
      </c>
      <c r="F19" s="23" t="str">
        <f>D19&amp;" - "&amp;Table_1[[#This Row],[dept_name_lv1]]&amp;" - "&amp;Table_1[[#This Row],[dept_name_lv2]]</f>
        <v>MD0 - Merchandising - General</v>
      </c>
      <c r="G19" s="24" t="s">
        <v>135</v>
      </c>
      <c r="H19" s="24" t="s">
        <v>306</v>
      </c>
      <c r="I19" s="24" t="str">
        <f>G19&amp;" - "&amp;Table_1[[#This Row],[dept_name_lv1]]&amp;" - "&amp;Table_1[[#This Row],[dept_name_lv2]]&amp;" - "&amp;Table_1[[#This Row],[dept_name_lv3]]</f>
        <v>MD04 - Merchandising - General - Lifestyle</v>
      </c>
      <c r="J19" s="3" t="s">
        <v>119</v>
      </c>
      <c r="K19" s="3" t="s">
        <v>246</v>
      </c>
    </row>
    <row r="20" spans="1:11" ht="15" x14ac:dyDescent="0.25">
      <c r="A20" s="22" t="s">
        <v>125</v>
      </c>
      <c r="B20" s="22" t="s">
        <v>126</v>
      </c>
      <c r="C20" s="22" t="str">
        <f>A20&amp;" - "&amp;Table_1[[#This Row],[dept_name_lv1]]</f>
        <v>MD - Merchandising</v>
      </c>
      <c r="D20" s="23" t="s">
        <v>127</v>
      </c>
      <c r="E20" s="23" t="s">
        <v>295</v>
      </c>
      <c r="F20" s="23" t="str">
        <f>D20&amp;" - "&amp;Table_1[[#This Row],[dept_name_lv1]]&amp;" - "&amp;Table_1[[#This Row],[dept_name_lv2]]</f>
        <v>MD0 - Merchandising - General</v>
      </c>
      <c r="G20" s="24" t="s">
        <v>244</v>
      </c>
      <c r="H20" s="24" t="s">
        <v>307</v>
      </c>
      <c r="I20" s="24" t="str">
        <f>G20&amp;" - "&amp;Table_1[[#This Row],[dept_name_lv1]]&amp;" - "&amp;Table_1[[#This Row],[dept_name_lv2]]&amp;" - "&amp;Table_1[[#This Row],[dept_name_lv3]]</f>
        <v>MD05 - Merchandising - General - Virtual</v>
      </c>
      <c r="J20" s="3" t="s">
        <v>119</v>
      </c>
      <c r="K20" s="3" t="s">
        <v>246</v>
      </c>
    </row>
    <row r="21" spans="1:11" ht="15" hidden="1" x14ac:dyDescent="0.25">
      <c r="A21" s="22" t="s">
        <v>141</v>
      </c>
      <c r="B21" s="22" t="s">
        <v>142</v>
      </c>
      <c r="C21" s="22" t="str">
        <f>A21&amp;" - "&amp;Table_1[[#This Row],[dept_name_lv1]]</f>
        <v>MK - Marketing</v>
      </c>
      <c r="D21" s="23" t="s">
        <v>143</v>
      </c>
      <c r="E21" s="23" t="s">
        <v>295</v>
      </c>
      <c r="F21" s="23" t="str">
        <f>D21&amp;" - "&amp;Table_1[[#This Row],[dept_name_lv1]]&amp;" - "&amp;Table_1[[#This Row],[dept_name_lv2]]</f>
        <v>MK0 - Marketing - General</v>
      </c>
      <c r="G21" s="24" t="s">
        <v>144</v>
      </c>
      <c r="H21" s="24" t="s">
        <v>295</v>
      </c>
      <c r="I21" s="24" t="str">
        <f>G21&amp;" - "&amp;Table_1[[#This Row],[dept_name_lv1]]&amp;" - "&amp;Table_1[[#This Row],[dept_name_lv2]]&amp;" - "&amp;Table_1[[#This Row],[dept_name_lv3]]</f>
        <v>MK00 - Marketing - General - General</v>
      </c>
      <c r="J21" s="3" t="s">
        <v>87</v>
      </c>
      <c r="K21" s="3" t="s">
        <v>246</v>
      </c>
    </row>
    <row r="22" spans="1:11" ht="15" x14ac:dyDescent="0.25">
      <c r="A22" s="22" t="s">
        <v>156</v>
      </c>
      <c r="B22" s="22" t="s">
        <v>157</v>
      </c>
      <c r="C22" s="22" t="str">
        <f>A22&amp;" - "&amp;Table_1[[#This Row],[dept_name_lv1]]</f>
        <v>OF - Office Facility</v>
      </c>
      <c r="D22" s="23" t="s">
        <v>158</v>
      </c>
      <c r="E22" s="23" t="s">
        <v>295</v>
      </c>
      <c r="F22" s="23" t="str">
        <f>D22&amp;" - "&amp;Table_1[[#This Row],[dept_name_lv1]]&amp;" - "&amp;Table_1[[#This Row],[dept_name_lv2]]</f>
        <v>OF0 - Office Facility - General</v>
      </c>
      <c r="G22" s="24" t="s">
        <v>159</v>
      </c>
      <c r="H22" s="24" t="s">
        <v>295</v>
      </c>
      <c r="I22" s="24" t="str">
        <f>G22&amp;" - "&amp;Table_1[[#This Row],[dept_name_lv1]]&amp;" - "&amp;Table_1[[#This Row],[dept_name_lv2]]&amp;" - "&amp;Table_1[[#This Row],[dept_name_lv3]]</f>
        <v>OF00 - Office Facility - General - General</v>
      </c>
      <c r="J22" s="3" t="s">
        <v>64</v>
      </c>
      <c r="K22" s="3" t="s">
        <v>246</v>
      </c>
    </row>
    <row r="23" spans="1:11" ht="15" hidden="1" x14ac:dyDescent="0.25">
      <c r="A23" s="22" t="s">
        <v>160</v>
      </c>
      <c r="B23" s="22" t="s">
        <v>161</v>
      </c>
      <c r="C23" s="22" t="str">
        <f>A23&amp;" - "&amp;Table_1[[#This Row],[dept_name_lv1]]</f>
        <v>PO - People Operations</v>
      </c>
      <c r="D23" s="23" t="s">
        <v>162</v>
      </c>
      <c r="E23" s="23" t="s">
        <v>295</v>
      </c>
      <c r="F23" s="23" t="str">
        <f>D23&amp;" - "&amp;Table_1[[#This Row],[dept_name_lv1]]&amp;" - "&amp;Table_1[[#This Row],[dept_name_lv2]]</f>
        <v>PO0 - People Operations - General</v>
      </c>
      <c r="G23" s="24" t="s">
        <v>163</v>
      </c>
      <c r="H23" s="24" t="s">
        <v>295</v>
      </c>
      <c r="I23" s="24" t="str">
        <f>G23&amp;" - "&amp;Table_1[[#This Row],[dept_name_lv1]]&amp;" - "&amp;Table_1[[#This Row],[dept_name_lv2]]&amp;" - "&amp;Table_1[[#This Row],[dept_name_lv3]]</f>
        <v>PO00 - People Operations - General - General</v>
      </c>
      <c r="J23" s="3" t="s">
        <v>164</v>
      </c>
      <c r="K23" s="3" t="s">
        <v>246</v>
      </c>
    </row>
    <row r="24" spans="1:11" ht="15" hidden="1" x14ac:dyDescent="0.25">
      <c r="A24" s="22" t="s">
        <v>166</v>
      </c>
      <c r="B24" s="22" t="s">
        <v>167</v>
      </c>
      <c r="C24" s="22" t="str">
        <f>A24&amp;" - "&amp;Table_1[[#This Row],[dept_name_lv1]]</f>
        <v>TC - Tikicare</v>
      </c>
      <c r="D24" s="23" t="s">
        <v>168</v>
      </c>
      <c r="E24" s="23" t="s">
        <v>295</v>
      </c>
      <c r="F24" s="23" t="str">
        <f>D24&amp;" - "&amp;Table_1[[#This Row],[dept_name_lv1]]&amp;" - "&amp;Table_1[[#This Row],[dept_name_lv2]]</f>
        <v>TC0 - Tikicare - General</v>
      </c>
      <c r="G24" s="24" t="s">
        <v>169</v>
      </c>
      <c r="H24" s="24" t="s">
        <v>295</v>
      </c>
      <c r="I24" s="24" t="str">
        <f>G24&amp;" - "&amp;Table_1[[#This Row],[dept_name_lv1]]&amp;" - "&amp;Table_1[[#This Row],[dept_name_lv2]]&amp;" - "&amp;Table_1[[#This Row],[dept_name_lv3]]</f>
        <v>TC00 - Tikicare - General - General</v>
      </c>
      <c r="J24" s="3" t="s">
        <v>119</v>
      </c>
      <c r="K24" s="3" t="s">
        <v>246</v>
      </c>
    </row>
    <row r="25" spans="1:11" ht="15" x14ac:dyDescent="0.25">
      <c r="A25" s="22" t="s">
        <v>172</v>
      </c>
      <c r="B25" s="22" t="s">
        <v>173</v>
      </c>
      <c r="C25" s="22" t="str">
        <f>A25&amp;" - "&amp;Table_1[[#This Row],[dept_name_lv1]]</f>
        <v>SC - Supply Chain</v>
      </c>
      <c r="D25" s="23" t="s">
        <v>174</v>
      </c>
      <c r="E25" s="23" t="s">
        <v>295</v>
      </c>
      <c r="F25" s="23" t="str">
        <f>D25&amp;" - "&amp;Table_1[[#This Row],[dept_name_lv1]]&amp;" - "&amp;Table_1[[#This Row],[dept_name_lv2]]</f>
        <v>SC0 - Supply Chain - General</v>
      </c>
      <c r="G25" s="24" t="s">
        <v>175</v>
      </c>
      <c r="H25" s="24" t="s">
        <v>308</v>
      </c>
      <c r="I25" s="24" t="str">
        <f>G25&amp;" - "&amp;Table_1[[#This Row],[dept_name_lv1]]&amp;" - "&amp;Table_1[[#This Row],[dept_name_lv2]]&amp;" - "&amp;Table_1[[#This Row],[dept_name_lv3]]</f>
        <v>SC00 - Supply Chain - General - Fulfillment</v>
      </c>
      <c r="J25" s="3" t="s">
        <v>119</v>
      </c>
      <c r="K25" s="3" t="s">
        <v>246</v>
      </c>
    </row>
    <row r="26" spans="1:11" ht="15" x14ac:dyDescent="0.25">
      <c r="A26" s="22" t="s">
        <v>172</v>
      </c>
      <c r="B26" s="22" t="s">
        <v>173</v>
      </c>
      <c r="C26" s="22" t="str">
        <f>A26&amp;" - "&amp;Table_1[[#This Row],[dept_name_lv1]]</f>
        <v>SC - Supply Chain</v>
      </c>
      <c r="D26" s="23" t="s">
        <v>174</v>
      </c>
      <c r="E26" s="23" t="s">
        <v>295</v>
      </c>
      <c r="F26" s="23" t="str">
        <f>D26&amp;" - "&amp;Table_1[[#This Row],[dept_name_lv1]]&amp;" - "&amp;Table_1[[#This Row],[dept_name_lv2]]</f>
        <v>SC0 - Supply Chain - General</v>
      </c>
      <c r="G26" s="24" t="s">
        <v>177</v>
      </c>
      <c r="H26" s="24" t="s">
        <v>309</v>
      </c>
      <c r="I26" s="24" t="str">
        <f>G26&amp;" - "&amp;Table_1[[#This Row],[dept_name_lv1]]&amp;" - "&amp;Table_1[[#This Row],[dept_name_lv2]]&amp;" - "&amp;Table_1[[#This Row],[dept_name_lv3]]</f>
        <v>SC01 - Supply Chain - General - Transportation</v>
      </c>
      <c r="J26" s="3" t="s">
        <v>119</v>
      </c>
      <c r="K26" s="3" t="s">
        <v>246</v>
      </c>
    </row>
    <row r="27" spans="1:11" ht="15" x14ac:dyDescent="0.25">
      <c r="A27" s="22" t="s">
        <v>172</v>
      </c>
      <c r="B27" s="22" t="s">
        <v>173</v>
      </c>
      <c r="C27" s="22" t="str">
        <f>A27&amp;" - "&amp;Table_1[[#This Row],[dept_name_lv1]]</f>
        <v>SC - Supply Chain</v>
      </c>
      <c r="D27" s="23" t="s">
        <v>174</v>
      </c>
      <c r="E27" s="23" t="s">
        <v>295</v>
      </c>
      <c r="F27" s="23" t="str">
        <f>D27&amp;" - "&amp;Table_1[[#This Row],[dept_name_lv1]]&amp;" - "&amp;Table_1[[#This Row],[dept_name_lv2]]</f>
        <v>SC0 - Supply Chain - General</v>
      </c>
      <c r="G27" s="24" t="s">
        <v>179</v>
      </c>
      <c r="H27" s="24" t="s">
        <v>310</v>
      </c>
      <c r="I27" s="24" t="str">
        <f>G27&amp;" - "&amp;Table_1[[#This Row],[dept_name_lv1]]&amp;" - "&amp;Table_1[[#This Row],[dept_name_lv2]]&amp;" - "&amp;Table_1[[#This Row],[dept_name_lv3]]</f>
        <v>SC02 - Supply Chain - General - Aftersale</v>
      </c>
      <c r="J27" s="3" t="s">
        <v>119</v>
      </c>
      <c r="K27" s="3" t="s">
        <v>246</v>
      </c>
    </row>
    <row r="28" spans="1:11" ht="15" x14ac:dyDescent="0.25">
      <c r="A28" s="22" t="s">
        <v>172</v>
      </c>
      <c r="B28" s="22" t="s">
        <v>173</v>
      </c>
      <c r="C28" s="22" t="str">
        <f>A28&amp;" - "&amp;Table_1[[#This Row],[dept_name_lv1]]</f>
        <v>SC - Supply Chain</v>
      </c>
      <c r="D28" s="23" t="s">
        <v>174</v>
      </c>
      <c r="E28" s="23" t="s">
        <v>295</v>
      </c>
      <c r="F28" s="23" t="str">
        <f>D28&amp;" - "&amp;Table_1[[#This Row],[dept_name_lv1]]&amp;" - "&amp;Table_1[[#This Row],[dept_name_lv2]]</f>
        <v>SC0 - Supply Chain - General</v>
      </c>
      <c r="G28" s="24" t="s">
        <v>180</v>
      </c>
      <c r="H28" s="24" t="s">
        <v>220</v>
      </c>
      <c r="I28" s="24" t="str">
        <f>G28&amp;" - "&amp;Table_1[[#This Row],[dept_name_lv1]]&amp;" - "&amp;Table_1[[#This Row],[dept_name_lv2]]&amp;" - "&amp;Table_1[[#This Row],[dept_name_lv3]]</f>
        <v>SC03 - Supply Chain - General - Facility</v>
      </c>
      <c r="J28" s="3" t="s">
        <v>119</v>
      </c>
      <c r="K28" s="3" t="s">
        <v>246</v>
      </c>
    </row>
    <row r="29" spans="1:11" ht="15" x14ac:dyDescent="0.25">
      <c r="A29" s="22" t="s">
        <v>172</v>
      </c>
      <c r="B29" s="22" t="s">
        <v>173</v>
      </c>
      <c r="C29" s="22" t="str">
        <f>A29&amp;" - "&amp;Table_1[[#This Row],[dept_name_lv1]]</f>
        <v>SC - Supply Chain</v>
      </c>
      <c r="D29" s="23" t="s">
        <v>174</v>
      </c>
      <c r="E29" s="23" t="s">
        <v>295</v>
      </c>
      <c r="F29" s="23" t="str">
        <f>D29&amp;" - "&amp;Table_1[[#This Row],[dept_name_lv1]]&amp;" - "&amp;Table_1[[#This Row],[dept_name_lv2]]</f>
        <v>SC0 - Supply Chain - General</v>
      </c>
      <c r="G29" s="24" t="s">
        <v>183</v>
      </c>
      <c r="H29" s="24" t="s">
        <v>311</v>
      </c>
      <c r="I29" s="24" t="str">
        <f>G29&amp;" - "&amp;Table_1[[#This Row],[dept_name_lv1]]&amp;" - "&amp;Table_1[[#This Row],[dept_name_lv2]]&amp;" - "&amp;Table_1[[#This Row],[dept_name_lv3]]</f>
        <v>SC04 - Supply Chain - General - Management team</v>
      </c>
      <c r="J29" s="3" t="s">
        <v>119</v>
      </c>
      <c r="K29" s="3" t="s">
        <v>246</v>
      </c>
    </row>
    <row r="30" spans="1:11" ht="15" hidden="1" x14ac:dyDescent="0.25">
      <c r="A30" s="22" t="s">
        <v>172</v>
      </c>
      <c r="B30" s="22" t="s">
        <v>173</v>
      </c>
      <c r="C30" s="22" t="str">
        <f>A30&amp;" - "&amp;Table_1[[#This Row],[dept_name_lv1]]</f>
        <v>SC - Supply Chain</v>
      </c>
      <c r="D30" s="23" t="s">
        <v>185</v>
      </c>
      <c r="E30" s="23" t="s">
        <v>300</v>
      </c>
      <c r="F30" s="23" t="str">
        <f>D30&amp;" - "&amp;Table_1[[#This Row],[dept_name_lv1]]&amp;" - "&amp;Table_1[[#This Row],[dept_name_lv2]]</f>
        <v>SC1 - Supply Chain - TOP HN</v>
      </c>
      <c r="G30" s="24" t="s">
        <v>186</v>
      </c>
      <c r="H30" s="24" t="s">
        <v>308</v>
      </c>
      <c r="I30" s="24" t="str">
        <f>G30&amp;" - "&amp;Table_1[[#This Row],[dept_name_lv1]]&amp;" - "&amp;Table_1[[#This Row],[dept_name_lv2]]&amp;" - "&amp;Table_1[[#This Row],[dept_name_lv3]]</f>
        <v>SC10 - Supply Chain - TOP HN - Fulfillment</v>
      </c>
      <c r="J30" s="3" t="s">
        <v>119</v>
      </c>
      <c r="K30" s="3" t="s">
        <v>246</v>
      </c>
    </row>
    <row r="31" spans="1:11" ht="15" hidden="1" x14ac:dyDescent="0.25">
      <c r="A31" s="22" t="s">
        <v>172</v>
      </c>
      <c r="B31" s="22" t="s">
        <v>173</v>
      </c>
      <c r="C31" s="22" t="str">
        <f>A31&amp;" - "&amp;Table_1[[#This Row],[dept_name_lv1]]</f>
        <v>SC - Supply Chain</v>
      </c>
      <c r="D31" s="23" t="s">
        <v>185</v>
      </c>
      <c r="E31" s="23" t="s">
        <v>300</v>
      </c>
      <c r="F31" s="23" t="str">
        <f>D31&amp;" - "&amp;Table_1[[#This Row],[dept_name_lv1]]&amp;" - "&amp;Table_1[[#This Row],[dept_name_lv2]]</f>
        <v>SC1 - Supply Chain - TOP HN</v>
      </c>
      <c r="G31" s="24" t="s">
        <v>188</v>
      </c>
      <c r="H31" s="24" t="s">
        <v>309</v>
      </c>
      <c r="I31" s="24" t="str">
        <f>G31&amp;" - "&amp;Table_1[[#This Row],[dept_name_lv1]]&amp;" - "&amp;Table_1[[#This Row],[dept_name_lv2]]&amp;" - "&amp;Table_1[[#This Row],[dept_name_lv3]]</f>
        <v>SC11 - Supply Chain - TOP HN - Transportation</v>
      </c>
      <c r="J31" s="3" t="s">
        <v>119</v>
      </c>
      <c r="K31" s="3" t="s">
        <v>246</v>
      </c>
    </row>
    <row r="32" spans="1:11" ht="15" hidden="1" x14ac:dyDescent="0.25">
      <c r="A32" s="22" t="s">
        <v>172</v>
      </c>
      <c r="B32" s="22" t="s">
        <v>173</v>
      </c>
      <c r="C32" s="22" t="str">
        <f>A32&amp;" - "&amp;Table_1[[#This Row],[dept_name_lv1]]</f>
        <v>SC - Supply Chain</v>
      </c>
      <c r="D32" s="23" t="s">
        <v>185</v>
      </c>
      <c r="E32" s="23" t="s">
        <v>300</v>
      </c>
      <c r="F32" s="23" t="str">
        <f>D32&amp;" - "&amp;Table_1[[#This Row],[dept_name_lv1]]&amp;" - "&amp;Table_1[[#This Row],[dept_name_lv2]]</f>
        <v>SC1 - Supply Chain - TOP HN</v>
      </c>
      <c r="G32" s="24" t="s">
        <v>190</v>
      </c>
      <c r="H32" s="24" t="s">
        <v>310</v>
      </c>
      <c r="I32" s="24" t="str">
        <f>G32&amp;" - "&amp;Table_1[[#This Row],[dept_name_lv1]]&amp;" - "&amp;Table_1[[#This Row],[dept_name_lv2]]&amp;" - "&amp;Table_1[[#This Row],[dept_name_lv3]]</f>
        <v>SC12 - Supply Chain - TOP HN - Aftersale</v>
      </c>
      <c r="J32" s="3" t="s">
        <v>119</v>
      </c>
      <c r="K32" s="3" t="s">
        <v>246</v>
      </c>
    </row>
    <row r="33" spans="1:11" ht="15" hidden="1" x14ac:dyDescent="0.25">
      <c r="A33" s="22" t="s">
        <v>172</v>
      </c>
      <c r="B33" s="22" t="s">
        <v>173</v>
      </c>
      <c r="C33" s="22" t="str">
        <f>A33&amp;" - "&amp;Table_1[[#This Row],[dept_name_lv1]]</f>
        <v>SC - Supply Chain</v>
      </c>
      <c r="D33" s="23" t="s">
        <v>185</v>
      </c>
      <c r="E33" s="23" t="s">
        <v>300</v>
      </c>
      <c r="F33" s="23" t="str">
        <f>D33&amp;" - "&amp;Table_1[[#This Row],[dept_name_lv1]]&amp;" - "&amp;Table_1[[#This Row],[dept_name_lv2]]</f>
        <v>SC1 - Supply Chain - TOP HN</v>
      </c>
      <c r="G33" s="24" t="s">
        <v>193</v>
      </c>
      <c r="H33" s="24" t="s">
        <v>220</v>
      </c>
      <c r="I33" s="24" t="str">
        <f>G33&amp;" - "&amp;Table_1[[#This Row],[dept_name_lv1]]&amp;" - "&amp;Table_1[[#This Row],[dept_name_lv2]]&amp;" - "&amp;Table_1[[#This Row],[dept_name_lv3]]</f>
        <v>SC13 - Supply Chain - TOP HN - Facility</v>
      </c>
      <c r="J33" s="3" t="s">
        <v>119</v>
      </c>
      <c r="K33" s="3" t="s">
        <v>246</v>
      </c>
    </row>
    <row r="34" spans="1:11" ht="15" hidden="1" x14ac:dyDescent="0.25">
      <c r="A34" s="22" t="s">
        <v>172</v>
      </c>
      <c r="B34" s="22" t="s">
        <v>173</v>
      </c>
      <c r="C34" s="22" t="str">
        <f>A34&amp;" - "&amp;Table_1[[#This Row],[dept_name_lv1]]</f>
        <v>SC - Supply Chain</v>
      </c>
      <c r="D34" s="23" t="s">
        <v>185</v>
      </c>
      <c r="E34" s="23" t="s">
        <v>300</v>
      </c>
      <c r="F34" s="23" t="str">
        <f>D34&amp;" - "&amp;Table_1[[#This Row],[dept_name_lv1]]&amp;" - "&amp;Table_1[[#This Row],[dept_name_lv2]]</f>
        <v>SC1 - Supply Chain - TOP HN</v>
      </c>
      <c r="G34" s="24" t="s">
        <v>195</v>
      </c>
      <c r="H34" s="24" t="s">
        <v>311</v>
      </c>
      <c r="I34" s="24" t="str">
        <f>G34&amp;" - "&amp;Table_1[[#This Row],[dept_name_lv1]]&amp;" - "&amp;Table_1[[#This Row],[dept_name_lv2]]&amp;" - "&amp;Table_1[[#This Row],[dept_name_lv3]]</f>
        <v>SC14 - Supply Chain - TOP HN - Management team</v>
      </c>
      <c r="J34" s="3" t="s">
        <v>119</v>
      </c>
      <c r="K34" s="3" t="s">
        <v>246</v>
      </c>
    </row>
    <row r="35" spans="1:11" ht="15" hidden="1" x14ac:dyDescent="0.25">
      <c r="A35" s="22" t="s">
        <v>172</v>
      </c>
      <c r="B35" s="22" t="s">
        <v>173</v>
      </c>
      <c r="C35" s="22" t="str">
        <f>A35&amp;" - "&amp;Table_1[[#This Row],[dept_name_lv1]]</f>
        <v>SC - Supply Chain</v>
      </c>
      <c r="D35" s="23" t="s">
        <v>197</v>
      </c>
      <c r="E35" s="23" t="s">
        <v>301</v>
      </c>
      <c r="F35" s="23" t="str">
        <f>D35&amp;" - "&amp;Table_1[[#This Row],[dept_name_lv1]]&amp;" - "&amp;Table_1[[#This Row],[dept_name_lv2]]</f>
        <v>SC2 - Supply Chain - TOP HCM</v>
      </c>
      <c r="G35" s="24" t="s">
        <v>199</v>
      </c>
      <c r="H35" s="24" t="s">
        <v>308</v>
      </c>
      <c r="I35" s="24" t="str">
        <f>G35&amp;" - "&amp;Table_1[[#This Row],[dept_name_lv1]]&amp;" - "&amp;Table_1[[#This Row],[dept_name_lv2]]&amp;" - "&amp;Table_1[[#This Row],[dept_name_lv3]]</f>
        <v>SC20 - Supply Chain - TOP HCM - Fulfillment</v>
      </c>
      <c r="J35" s="3" t="s">
        <v>119</v>
      </c>
      <c r="K35" s="4" t="s">
        <v>243</v>
      </c>
    </row>
    <row r="36" spans="1:11" ht="15" hidden="1" x14ac:dyDescent="0.25">
      <c r="A36" s="22" t="s">
        <v>172</v>
      </c>
      <c r="B36" s="22" t="s">
        <v>173</v>
      </c>
      <c r="C36" s="22" t="str">
        <f>A36&amp;" - "&amp;Table_1[[#This Row],[dept_name_lv1]]</f>
        <v>SC - Supply Chain</v>
      </c>
      <c r="D36" s="23" t="s">
        <v>197</v>
      </c>
      <c r="E36" s="23" t="s">
        <v>301</v>
      </c>
      <c r="F36" s="23" t="str">
        <f>D36&amp;" - "&amp;Table_1[[#This Row],[dept_name_lv1]]&amp;" - "&amp;Table_1[[#This Row],[dept_name_lv2]]</f>
        <v>SC2 - Supply Chain - TOP HCM</v>
      </c>
      <c r="G36" s="24" t="s">
        <v>203</v>
      </c>
      <c r="H36" s="24" t="s">
        <v>309</v>
      </c>
      <c r="I36" s="24" t="str">
        <f>G36&amp;" - "&amp;Table_1[[#This Row],[dept_name_lv1]]&amp;" - "&amp;Table_1[[#This Row],[dept_name_lv2]]&amp;" - "&amp;Table_1[[#This Row],[dept_name_lv3]]</f>
        <v>SC21 - Supply Chain - TOP HCM - Transportation</v>
      </c>
      <c r="J36" s="3" t="s">
        <v>119</v>
      </c>
      <c r="K36" s="4" t="s">
        <v>243</v>
      </c>
    </row>
    <row r="37" spans="1:11" ht="15" hidden="1" x14ac:dyDescent="0.25">
      <c r="A37" s="22" t="s">
        <v>172</v>
      </c>
      <c r="B37" s="22" t="s">
        <v>173</v>
      </c>
      <c r="C37" s="22" t="str">
        <f>A37&amp;" - "&amp;Table_1[[#This Row],[dept_name_lv1]]</f>
        <v>SC - Supply Chain</v>
      </c>
      <c r="D37" s="23" t="s">
        <v>197</v>
      </c>
      <c r="E37" s="23" t="s">
        <v>301</v>
      </c>
      <c r="F37" s="23" t="str">
        <f>D37&amp;" - "&amp;Table_1[[#This Row],[dept_name_lv1]]&amp;" - "&amp;Table_1[[#This Row],[dept_name_lv2]]</f>
        <v>SC2 - Supply Chain - TOP HCM</v>
      </c>
      <c r="G37" s="24" t="s">
        <v>205</v>
      </c>
      <c r="H37" s="24" t="s">
        <v>310</v>
      </c>
      <c r="I37" s="24" t="str">
        <f>G37&amp;" - "&amp;Table_1[[#This Row],[dept_name_lv1]]&amp;" - "&amp;Table_1[[#This Row],[dept_name_lv2]]&amp;" - "&amp;Table_1[[#This Row],[dept_name_lv3]]</f>
        <v>SC22 - Supply Chain - TOP HCM - Aftersale</v>
      </c>
      <c r="J37" s="3" t="s">
        <v>119</v>
      </c>
      <c r="K37" s="4" t="s">
        <v>243</v>
      </c>
    </row>
    <row r="38" spans="1:11" ht="15" hidden="1" x14ac:dyDescent="0.25">
      <c r="A38" s="22" t="s">
        <v>172</v>
      </c>
      <c r="B38" s="22" t="s">
        <v>173</v>
      </c>
      <c r="C38" s="22" t="str">
        <f>A38&amp;" - "&amp;Table_1[[#This Row],[dept_name_lv1]]</f>
        <v>SC - Supply Chain</v>
      </c>
      <c r="D38" s="23" t="s">
        <v>197</v>
      </c>
      <c r="E38" s="23" t="s">
        <v>301</v>
      </c>
      <c r="F38" s="23" t="str">
        <f>D38&amp;" - "&amp;Table_1[[#This Row],[dept_name_lv1]]&amp;" - "&amp;Table_1[[#This Row],[dept_name_lv2]]</f>
        <v>SC2 - Supply Chain - TOP HCM</v>
      </c>
      <c r="G38" s="24" t="s">
        <v>208</v>
      </c>
      <c r="H38" s="24" t="s">
        <v>220</v>
      </c>
      <c r="I38" s="24" t="str">
        <f>G38&amp;" - "&amp;Table_1[[#This Row],[dept_name_lv1]]&amp;" - "&amp;Table_1[[#This Row],[dept_name_lv2]]&amp;" - "&amp;Table_1[[#This Row],[dept_name_lv3]]</f>
        <v>SC23 - Supply Chain - TOP HCM - Facility</v>
      </c>
      <c r="J38" s="3" t="s">
        <v>119</v>
      </c>
      <c r="K38" s="4" t="s">
        <v>243</v>
      </c>
    </row>
    <row r="39" spans="1:11" ht="15" hidden="1" x14ac:dyDescent="0.25">
      <c r="A39" s="22" t="s">
        <v>172</v>
      </c>
      <c r="B39" s="22" t="s">
        <v>173</v>
      </c>
      <c r="C39" s="22" t="str">
        <f>A39&amp;" - "&amp;Table_1[[#This Row],[dept_name_lv1]]</f>
        <v>SC - Supply Chain</v>
      </c>
      <c r="D39" s="23" t="s">
        <v>197</v>
      </c>
      <c r="E39" s="23" t="s">
        <v>301</v>
      </c>
      <c r="F39" s="23" t="str">
        <f>D39&amp;" - "&amp;Table_1[[#This Row],[dept_name_lv1]]&amp;" - "&amp;Table_1[[#This Row],[dept_name_lv2]]</f>
        <v>SC2 - Supply Chain - TOP HCM</v>
      </c>
      <c r="G39" s="24" t="s">
        <v>210</v>
      </c>
      <c r="H39" s="24" t="s">
        <v>311</v>
      </c>
      <c r="I39" s="24" t="str">
        <f>G39&amp;" - "&amp;Table_1[[#This Row],[dept_name_lv1]]&amp;" - "&amp;Table_1[[#This Row],[dept_name_lv2]]&amp;" - "&amp;Table_1[[#This Row],[dept_name_lv3]]</f>
        <v>SC24 - Supply Chain - TOP HCM - Management team</v>
      </c>
      <c r="J39" s="3" t="s">
        <v>119</v>
      </c>
      <c r="K39" s="4" t="s">
        <v>243</v>
      </c>
    </row>
    <row r="40" spans="1:11" ht="15" x14ac:dyDescent="0.25">
      <c r="A40" s="22" t="s">
        <v>172</v>
      </c>
      <c r="B40" s="22" t="s">
        <v>173</v>
      </c>
      <c r="C40" s="22" t="str">
        <f>A40&amp;" - "&amp;Table_1[[#This Row],[dept_name_lv1]]</f>
        <v>SC - Supply Chain</v>
      </c>
      <c r="D40" s="23" t="s">
        <v>211</v>
      </c>
      <c r="E40" s="23" t="s">
        <v>302</v>
      </c>
      <c r="F40" s="23" t="str">
        <f>D40&amp;" - "&amp;Table_1[[#This Row],[dept_name_lv1]]&amp;" - "&amp;Table_1[[#This Row],[dept_name_lv2]]</f>
        <v>SC3 - Supply Chain - TOP SGN</v>
      </c>
      <c r="G40" s="24" t="s">
        <v>213</v>
      </c>
      <c r="H40" s="24" t="s">
        <v>308</v>
      </c>
      <c r="I40" s="24" t="str">
        <f>G40&amp;" - "&amp;Table_1[[#This Row],[dept_name_lv1]]&amp;" - "&amp;Table_1[[#This Row],[dept_name_lv2]]&amp;" - "&amp;Table_1[[#This Row],[dept_name_lv3]]</f>
        <v>SC30 - Supply Chain - TOP SGN - Fulfillment</v>
      </c>
      <c r="J40" s="3" t="s">
        <v>119</v>
      </c>
      <c r="K40" s="3" t="s">
        <v>246</v>
      </c>
    </row>
    <row r="41" spans="1:11" ht="15" x14ac:dyDescent="0.25">
      <c r="A41" s="22" t="s">
        <v>172</v>
      </c>
      <c r="B41" s="22" t="s">
        <v>173</v>
      </c>
      <c r="C41" s="22" t="str">
        <f>A41&amp;" - "&amp;Table_1[[#This Row],[dept_name_lv1]]</f>
        <v>SC - Supply Chain</v>
      </c>
      <c r="D41" s="23" t="s">
        <v>211</v>
      </c>
      <c r="E41" s="23" t="s">
        <v>302</v>
      </c>
      <c r="F41" s="23" t="str">
        <f>D41&amp;" - "&amp;Table_1[[#This Row],[dept_name_lv1]]&amp;" - "&amp;Table_1[[#This Row],[dept_name_lv2]]</f>
        <v>SC3 - Supply Chain - TOP SGN</v>
      </c>
      <c r="G41" s="24" t="s">
        <v>216</v>
      </c>
      <c r="H41" s="24" t="s">
        <v>309</v>
      </c>
      <c r="I41" s="24" t="str">
        <f>G41&amp;" - "&amp;Table_1[[#This Row],[dept_name_lv1]]&amp;" - "&amp;Table_1[[#This Row],[dept_name_lv2]]&amp;" - "&amp;Table_1[[#This Row],[dept_name_lv3]]</f>
        <v>SC31 - Supply Chain - TOP SGN - Transportation</v>
      </c>
      <c r="J41" s="3" t="s">
        <v>119</v>
      </c>
      <c r="K41" s="3" t="s">
        <v>246</v>
      </c>
    </row>
    <row r="42" spans="1:11" ht="15" x14ac:dyDescent="0.25">
      <c r="A42" s="22" t="s">
        <v>172</v>
      </c>
      <c r="B42" s="22" t="s">
        <v>173</v>
      </c>
      <c r="C42" s="22" t="str">
        <f>A42&amp;" - "&amp;Table_1[[#This Row],[dept_name_lv1]]</f>
        <v>SC - Supply Chain</v>
      </c>
      <c r="D42" s="23" t="s">
        <v>211</v>
      </c>
      <c r="E42" s="23" t="s">
        <v>302</v>
      </c>
      <c r="F42" s="23" t="str">
        <f>D42&amp;" - "&amp;Table_1[[#This Row],[dept_name_lv1]]&amp;" - "&amp;Table_1[[#This Row],[dept_name_lv2]]</f>
        <v>SC3 - Supply Chain - TOP SGN</v>
      </c>
      <c r="G42" s="24" t="s">
        <v>217</v>
      </c>
      <c r="H42" s="24" t="s">
        <v>310</v>
      </c>
      <c r="I42" s="24" t="str">
        <f>G42&amp;" - "&amp;Table_1[[#This Row],[dept_name_lv1]]&amp;" - "&amp;Table_1[[#This Row],[dept_name_lv2]]&amp;" - "&amp;Table_1[[#This Row],[dept_name_lv3]]</f>
        <v>SC32 - Supply Chain - TOP SGN - Aftersale</v>
      </c>
      <c r="J42" s="3" t="s">
        <v>119</v>
      </c>
      <c r="K42" s="3" t="s">
        <v>246</v>
      </c>
    </row>
    <row r="43" spans="1:11" ht="15" x14ac:dyDescent="0.25">
      <c r="A43" s="22" t="s">
        <v>172</v>
      </c>
      <c r="B43" s="22" t="s">
        <v>173</v>
      </c>
      <c r="C43" s="22" t="str">
        <f>A43&amp;" - "&amp;Table_1[[#This Row],[dept_name_lv1]]</f>
        <v>SC - Supply Chain</v>
      </c>
      <c r="D43" s="23" t="s">
        <v>211</v>
      </c>
      <c r="E43" s="23" t="s">
        <v>302</v>
      </c>
      <c r="F43" s="23" t="str">
        <f>D43&amp;" - "&amp;Table_1[[#This Row],[dept_name_lv1]]&amp;" - "&amp;Table_1[[#This Row],[dept_name_lv2]]</f>
        <v>SC3 - Supply Chain - TOP SGN</v>
      </c>
      <c r="G43" s="24" t="s">
        <v>221</v>
      </c>
      <c r="H43" s="24" t="s">
        <v>220</v>
      </c>
      <c r="I43" s="24" t="str">
        <f>G43&amp;" - "&amp;Table_1[[#This Row],[dept_name_lv1]]&amp;" - "&amp;Table_1[[#This Row],[dept_name_lv2]]&amp;" - "&amp;Table_1[[#This Row],[dept_name_lv3]]</f>
        <v>SC33 - Supply Chain - TOP SGN - Facility</v>
      </c>
      <c r="J43" s="3" t="s">
        <v>119</v>
      </c>
      <c r="K43" s="3" t="s">
        <v>246</v>
      </c>
    </row>
    <row r="44" spans="1:11" ht="15.75" customHeight="1" x14ac:dyDescent="0.25">
      <c r="A44" s="22" t="s">
        <v>172</v>
      </c>
      <c r="B44" s="22" t="s">
        <v>173</v>
      </c>
      <c r="C44" s="22" t="str">
        <f>A44&amp;" - "&amp;Table_1[[#This Row],[dept_name_lv1]]</f>
        <v>SC - Supply Chain</v>
      </c>
      <c r="D44" s="23" t="s">
        <v>211</v>
      </c>
      <c r="E44" s="23" t="s">
        <v>302</v>
      </c>
      <c r="F44" s="23" t="str">
        <f>D44&amp;" - "&amp;Table_1[[#This Row],[dept_name_lv1]]&amp;" - "&amp;Table_1[[#This Row],[dept_name_lv2]]</f>
        <v>SC3 - Supply Chain - TOP SGN</v>
      </c>
      <c r="G44" s="24" t="s">
        <v>223</v>
      </c>
      <c r="H44" s="24" t="s">
        <v>311</v>
      </c>
      <c r="I44" s="24" t="str">
        <f>G44&amp;" - "&amp;Table_1[[#This Row],[dept_name_lv1]]&amp;" - "&amp;Table_1[[#This Row],[dept_name_lv2]]&amp;" - "&amp;Table_1[[#This Row],[dept_name_lv3]]</f>
        <v>SC34 - Supply Chain - TOP SGN - Management team</v>
      </c>
      <c r="J44" s="3" t="s">
        <v>119</v>
      </c>
      <c r="K44" s="3" t="s">
        <v>246</v>
      </c>
    </row>
    <row r="45" spans="1:11" ht="12.75" x14ac:dyDescent="0.2"/>
    <row r="46" spans="1:11" ht="12.75" x14ac:dyDescent="0.2"/>
    <row r="47" spans="1:11" ht="12.75" x14ac:dyDescent="0.2"/>
    <row r="48" spans="1:11" ht="12.75" x14ac:dyDescent="0.2"/>
    <row r="49" ht="12.75" x14ac:dyDescent="0.2"/>
    <row r="50" ht="12.75" x14ac:dyDescent="0.2"/>
    <row r="51" ht="12.75" x14ac:dyDescent="0.2"/>
    <row r="52" ht="12.75" x14ac:dyDescent="0.2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COA</vt:lpstr>
      <vt:lpstr>PIVOT DEPT</vt:lpstr>
      <vt:lpstr>COA</vt:lpstr>
      <vt:lpstr>DEPT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Phuong. Nguyen Truc</cp:lastModifiedBy>
  <dcterms:modified xsi:type="dcterms:W3CDTF">2017-08-25T04:59:15Z</dcterms:modified>
</cp:coreProperties>
</file>